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inerDoc\Programming\data_analytics\batch_03\excel\"/>
    </mc:Choice>
  </mc:AlternateContent>
  <bookViews>
    <workbookView xWindow="0" yWindow="0" windowWidth="19200" windowHeight="6468"/>
  </bookViews>
  <sheets>
    <sheet name="Dataset" sheetId="1" r:id="rId1"/>
    <sheet name="Processed_Data" sheetId="8" r:id="rId2"/>
    <sheet name="Sheet4" sheetId="10" r:id="rId3"/>
    <sheet name="Pivot_Analysis" sheetId="9" r:id="rId4"/>
  </sheets>
  <definedNames>
    <definedName name="_xlnm._FilterDatabase" localSheetId="0" hidden="1">Dataset!$A$1:$O$1001</definedName>
    <definedName name="_xlnm._FilterDatabase" localSheetId="1" hidden="1">Processed_Data!$A$1:$H$1001</definedName>
    <definedName name="_xlcn.WorksheetConnection_DatasetA1O1121" hidden="1">Dataset!$A$1:$O$1121</definedName>
  </definedNames>
  <calcPr calcId="162913"/>
  <pivotCaches>
    <pivotCache cacheId="2" r:id="rId5"/>
    <pivotCache cacheId="7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set!$A$1:$O$1121"/>
        </x15:modelTables>
      </x15:dataModel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P4" i="1"/>
  <c r="Q4" i="1"/>
  <c r="R4" i="1"/>
  <c r="S4" i="1"/>
  <c r="T4" i="1"/>
  <c r="U4" i="1"/>
  <c r="V4" i="1"/>
  <c r="W4" i="1"/>
  <c r="P5" i="1"/>
  <c r="Q5" i="1"/>
  <c r="R5" i="1"/>
  <c r="S5" i="1"/>
  <c r="T5" i="1"/>
  <c r="U5" i="1"/>
  <c r="V5" i="1"/>
  <c r="W5" i="1"/>
  <c r="P6" i="1"/>
  <c r="Q6" i="1"/>
  <c r="R6" i="1"/>
  <c r="S6" i="1"/>
  <c r="T6" i="1"/>
  <c r="U6" i="1"/>
  <c r="V6" i="1"/>
  <c r="W6" i="1"/>
  <c r="P7" i="1"/>
  <c r="Q7" i="1"/>
  <c r="R7" i="1"/>
  <c r="S7" i="1"/>
  <c r="T7" i="1"/>
  <c r="U7" i="1"/>
  <c r="V7" i="1"/>
  <c r="W7" i="1"/>
  <c r="P8" i="1"/>
  <c r="Q8" i="1"/>
  <c r="R8" i="1"/>
  <c r="S8" i="1"/>
  <c r="T8" i="1"/>
  <c r="U8" i="1"/>
  <c r="V8" i="1"/>
  <c r="W8" i="1"/>
  <c r="P9" i="1"/>
  <c r="Q9" i="1"/>
  <c r="R9" i="1"/>
  <c r="S9" i="1"/>
  <c r="T9" i="1"/>
  <c r="U9" i="1"/>
  <c r="V9" i="1"/>
  <c r="W9" i="1"/>
  <c r="P10" i="1"/>
  <c r="Q10" i="1"/>
  <c r="R10" i="1"/>
  <c r="S10" i="1"/>
  <c r="T10" i="1"/>
  <c r="U10" i="1"/>
  <c r="V10" i="1"/>
  <c r="W10" i="1"/>
  <c r="P11" i="1"/>
  <c r="Q11" i="1"/>
  <c r="R11" i="1"/>
  <c r="S11" i="1"/>
  <c r="T11" i="1"/>
  <c r="U11" i="1"/>
  <c r="V11" i="1"/>
  <c r="W11" i="1"/>
  <c r="P12" i="1"/>
  <c r="Q12" i="1"/>
  <c r="R12" i="1"/>
  <c r="S12" i="1"/>
  <c r="T12" i="1"/>
  <c r="U12" i="1"/>
  <c r="V12" i="1"/>
  <c r="W12" i="1"/>
  <c r="P13" i="1"/>
  <c r="Q13" i="1"/>
  <c r="R13" i="1"/>
  <c r="S13" i="1"/>
  <c r="T13" i="1"/>
  <c r="U13" i="1"/>
  <c r="V13" i="1"/>
  <c r="W13" i="1"/>
  <c r="P14" i="1"/>
  <c r="Q14" i="1"/>
  <c r="R14" i="1"/>
  <c r="S14" i="1"/>
  <c r="T14" i="1"/>
  <c r="U14" i="1"/>
  <c r="V14" i="1"/>
  <c r="W14" i="1"/>
  <c r="P15" i="1"/>
  <c r="Q15" i="1"/>
  <c r="R15" i="1"/>
  <c r="S15" i="1"/>
  <c r="T15" i="1"/>
  <c r="U15" i="1"/>
  <c r="V15" i="1"/>
  <c r="W15" i="1"/>
  <c r="P16" i="1"/>
  <c r="Q16" i="1"/>
  <c r="R16" i="1"/>
  <c r="S16" i="1"/>
  <c r="T16" i="1"/>
  <c r="U16" i="1"/>
  <c r="V16" i="1"/>
  <c r="W16" i="1"/>
  <c r="P17" i="1"/>
  <c r="Q17" i="1"/>
  <c r="R17" i="1"/>
  <c r="S17" i="1"/>
  <c r="T17" i="1"/>
  <c r="U17" i="1"/>
  <c r="V17" i="1"/>
  <c r="W17" i="1"/>
  <c r="P18" i="1"/>
  <c r="Q18" i="1"/>
  <c r="R18" i="1"/>
  <c r="S18" i="1"/>
  <c r="T18" i="1"/>
  <c r="U18" i="1"/>
  <c r="V18" i="1"/>
  <c r="W18" i="1"/>
  <c r="P19" i="1"/>
  <c r="Q19" i="1"/>
  <c r="R19" i="1"/>
  <c r="S19" i="1"/>
  <c r="T19" i="1"/>
  <c r="U19" i="1"/>
  <c r="V19" i="1"/>
  <c r="W19" i="1"/>
  <c r="P20" i="1"/>
  <c r="Q20" i="1"/>
  <c r="R20" i="1"/>
  <c r="S20" i="1"/>
  <c r="T20" i="1"/>
  <c r="U20" i="1"/>
  <c r="V20" i="1"/>
  <c r="W20" i="1"/>
  <c r="P21" i="1"/>
  <c r="Q21" i="1"/>
  <c r="R21" i="1"/>
  <c r="S21" i="1"/>
  <c r="T21" i="1"/>
  <c r="U21" i="1"/>
  <c r="V21" i="1"/>
  <c r="W21" i="1"/>
  <c r="P22" i="1"/>
  <c r="Q22" i="1"/>
  <c r="R22" i="1"/>
  <c r="S22" i="1"/>
  <c r="T22" i="1"/>
  <c r="U22" i="1"/>
  <c r="V22" i="1"/>
  <c r="W22" i="1"/>
  <c r="P23" i="1"/>
  <c r="Q23" i="1"/>
  <c r="R23" i="1"/>
  <c r="S23" i="1"/>
  <c r="T23" i="1"/>
  <c r="U23" i="1"/>
  <c r="V23" i="1"/>
  <c r="W23" i="1"/>
  <c r="P24" i="1"/>
  <c r="Q24" i="1"/>
  <c r="R24" i="1"/>
  <c r="S24" i="1"/>
  <c r="T24" i="1"/>
  <c r="U24" i="1"/>
  <c r="V24" i="1"/>
  <c r="W24" i="1"/>
  <c r="P25" i="1"/>
  <c r="Q25" i="1"/>
  <c r="R25" i="1"/>
  <c r="S25" i="1"/>
  <c r="T25" i="1"/>
  <c r="U25" i="1"/>
  <c r="V25" i="1"/>
  <c r="W25" i="1"/>
  <c r="P26" i="1"/>
  <c r="Q26" i="1"/>
  <c r="R26" i="1"/>
  <c r="S26" i="1"/>
  <c r="T26" i="1"/>
  <c r="U26" i="1"/>
  <c r="V26" i="1"/>
  <c r="W26" i="1"/>
  <c r="P27" i="1"/>
  <c r="Q27" i="1"/>
  <c r="R27" i="1"/>
  <c r="S27" i="1"/>
  <c r="T27" i="1"/>
  <c r="U27" i="1"/>
  <c r="V27" i="1"/>
  <c r="W27" i="1"/>
  <c r="P28" i="1"/>
  <c r="Q28" i="1"/>
  <c r="R28" i="1"/>
  <c r="S28" i="1"/>
  <c r="T28" i="1"/>
  <c r="U28" i="1"/>
  <c r="V28" i="1"/>
  <c r="W28" i="1"/>
  <c r="P29" i="1"/>
  <c r="Q29" i="1"/>
  <c r="R29" i="1"/>
  <c r="S29" i="1"/>
  <c r="T29" i="1"/>
  <c r="U29" i="1"/>
  <c r="V29" i="1"/>
  <c r="W29" i="1"/>
  <c r="P30" i="1"/>
  <c r="Q30" i="1"/>
  <c r="R30" i="1"/>
  <c r="S30" i="1"/>
  <c r="T30" i="1"/>
  <c r="U30" i="1"/>
  <c r="V30" i="1"/>
  <c r="W30" i="1"/>
  <c r="P31" i="1"/>
  <c r="Q31" i="1"/>
  <c r="R31" i="1"/>
  <c r="S31" i="1"/>
  <c r="T31" i="1"/>
  <c r="U31" i="1"/>
  <c r="V31" i="1"/>
  <c r="W31" i="1"/>
  <c r="P32" i="1"/>
  <c r="Q32" i="1"/>
  <c r="R32" i="1"/>
  <c r="S32" i="1"/>
  <c r="T32" i="1"/>
  <c r="U32" i="1"/>
  <c r="V32" i="1"/>
  <c r="W32" i="1"/>
  <c r="P33" i="1"/>
  <c r="Q33" i="1"/>
  <c r="R33" i="1"/>
  <c r="S33" i="1"/>
  <c r="T33" i="1"/>
  <c r="U33" i="1"/>
  <c r="V33" i="1"/>
  <c r="W33" i="1"/>
  <c r="P34" i="1"/>
  <c r="Q34" i="1"/>
  <c r="R34" i="1"/>
  <c r="S34" i="1"/>
  <c r="T34" i="1"/>
  <c r="U34" i="1"/>
  <c r="V34" i="1"/>
  <c r="W34" i="1"/>
  <c r="P35" i="1"/>
  <c r="Q35" i="1"/>
  <c r="R35" i="1"/>
  <c r="S35" i="1"/>
  <c r="T35" i="1"/>
  <c r="U35" i="1"/>
  <c r="V35" i="1"/>
  <c r="W35" i="1"/>
  <c r="P36" i="1"/>
  <c r="Q36" i="1"/>
  <c r="R36" i="1"/>
  <c r="S36" i="1"/>
  <c r="T36" i="1"/>
  <c r="U36" i="1"/>
  <c r="V36" i="1"/>
  <c r="W36" i="1"/>
  <c r="P37" i="1"/>
  <c r="Q37" i="1"/>
  <c r="R37" i="1"/>
  <c r="S37" i="1"/>
  <c r="T37" i="1"/>
  <c r="U37" i="1"/>
  <c r="V37" i="1"/>
  <c r="W37" i="1"/>
  <c r="P38" i="1"/>
  <c r="Q38" i="1"/>
  <c r="R38" i="1"/>
  <c r="S38" i="1"/>
  <c r="T38" i="1"/>
  <c r="U38" i="1"/>
  <c r="V38" i="1"/>
  <c r="W38" i="1"/>
  <c r="P39" i="1"/>
  <c r="Q39" i="1"/>
  <c r="R39" i="1"/>
  <c r="S39" i="1"/>
  <c r="T39" i="1"/>
  <c r="U39" i="1"/>
  <c r="V39" i="1"/>
  <c r="W39" i="1"/>
  <c r="P40" i="1"/>
  <c r="Q40" i="1"/>
  <c r="R40" i="1"/>
  <c r="S40" i="1"/>
  <c r="T40" i="1"/>
  <c r="U40" i="1"/>
  <c r="V40" i="1"/>
  <c r="W40" i="1"/>
  <c r="P41" i="1"/>
  <c r="Q41" i="1"/>
  <c r="R41" i="1"/>
  <c r="S41" i="1"/>
  <c r="T41" i="1"/>
  <c r="U41" i="1"/>
  <c r="V41" i="1"/>
  <c r="W41" i="1"/>
  <c r="P42" i="1"/>
  <c r="Q42" i="1"/>
  <c r="R42" i="1"/>
  <c r="S42" i="1"/>
  <c r="T42" i="1"/>
  <c r="U42" i="1"/>
  <c r="V42" i="1"/>
  <c r="W42" i="1"/>
  <c r="P43" i="1"/>
  <c r="Q43" i="1"/>
  <c r="R43" i="1"/>
  <c r="S43" i="1"/>
  <c r="T43" i="1"/>
  <c r="U43" i="1"/>
  <c r="V43" i="1"/>
  <c r="W43" i="1"/>
  <c r="P44" i="1"/>
  <c r="Q44" i="1"/>
  <c r="R44" i="1"/>
  <c r="S44" i="1"/>
  <c r="T44" i="1"/>
  <c r="U44" i="1"/>
  <c r="V44" i="1"/>
  <c r="W44" i="1"/>
  <c r="P45" i="1"/>
  <c r="Q45" i="1"/>
  <c r="R45" i="1"/>
  <c r="S45" i="1"/>
  <c r="T45" i="1"/>
  <c r="U45" i="1"/>
  <c r="V45" i="1"/>
  <c r="W45" i="1"/>
  <c r="P46" i="1"/>
  <c r="Q46" i="1"/>
  <c r="R46" i="1"/>
  <c r="S46" i="1"/>
  <c r="T46" i="1"/>
  <c r="U46" i="1"/>
  <c r="V46" i="1"/>
  <c r="W46" i="1"/>
  <c r="P47" i="1"/>
  <c r="Q47" i="1"/>
  <c r="R47" i="1"/>
  <c r="S47" i="1"/>
  <c r="T47" i="1"/>
  <c r="U47" i="1"/>
  <c r="V47" i="1"/>
  <c r="W47" i="1"/>
  <c r="P48" i="1"/>
  <c r="Q48" i="1"/>
  <c r="R48" i="1"/>
  <c r="S48" i="1"/>
  <c r="T48" i="1"/>
  <c r="U48" i="1"/>
  <c r="V48" i="1"/>
  <c r="W48" i="1"/>
  <c r="P49" i="1"/>
  <c r="Q49" i="1"/>
  <c r="R49" i="1"/>
  <c r="S49" i="1"/>
  <c r="T49" i="1"/>
  <c r="U49" i="1"/>
  <c r="V49" i="1"/>
  <c r="W49" i="1"/>
  <c r="P50" i="1"/>
  <c r="Q50" i="1"/>
  <c r="R50" i="1"/>
  <c r="S50" i="1"/>
  <c r="T50" i="1"/>
  <c r="U50" i="1"/>
  <c r="V50" i="1"/>
  <c r="W50" i="1"/>
  <c r="P51" i="1"/>
  <c r="Q51" i="1"/>
  <c r="R51" i="1"/>
  <c r="S51" i="1"/>
  <c r="T51" i="1"/>
  <c r="U51" i="1"/>
  <c r="V51" i="1"/>
  <c r="W51" i="1"/>
  <c r="P52" i="1"/>
  <c r="Q52" i="1"/>
  <c r="R52" i="1"/>
  <c r="S52" i="1"/>
  <c r="T52" i="1"/>
  <c r="U52" i="1"/>
  <c r="V52" i="1"/>
  <c r="W52" i="1"/>
  <c r="P53" i="1"/>
  <c r="Q53" i="1"/>
  <c r="R53" i="1"/>
  <c r="S53" i="1"/>
  <c r="T53" i="1"/>
  <c r="U53" i="1"/>
  <c r="V53" i="1"/>
  <c r="W53" i="1"/>
  <c r="P54" i="1"/>
  <c r="Q54" i="1"/>
  <c r="R54" i="1"/>
  <c r="S54" i="1"/>
  <c r="T54" i="1"/>
  <c r="U54" i="1"/>
  <c r="V54" i="1"/>
  <c r="W54" i="1"/>
  <c r="P55" i="1"/>
  <c r="Q55" i="1"/>
  <c r="R55" i="1"/>
  <c r="S55" i="1"/>
  <c r="T55" i="1"/>
  <c r="U55" i="1"/>
  <c r="V55" i="1"/>
  <c r="W55" i="1"/>
  <c r="P56" i="1"/>
  <c r="Q56" i="1"/>
  <c r="R56" i="1"/>
  <c r="S56" i="1"/>
  <c r="T56" i="1"/>
  <c r="U56" i="1"/>
  <c r="V56" i="1"/>
  <c r="W56" i="1"/>
  <c r="P57" i="1"/>
  <c r="Q57" i="1"/>
  <c r="R57" i="1"/>
  <c r="S57" i="1"/>
  <c r="T57" i="1"/>
  <c r="U57" i="1"/>
  <c r="V57" i="1"/>
  <c r="W57" i="1"/>
  <c r="P58" i="1"/>
  <c r="Q58" i="1"/>
  <c r="R58" i="1"/>
  <c r="S58" i="1"/>
  <c r="T58" i="1"/>
  <c r="U58" i="1"/>
  <c r="V58" i="1"/>
  <c r="W58" i="1"/>
  <c r="P59" i="1"/>
  <c r="Q59" i="1"/>
  <c r="R59" i="1"/>
  <c r="S59" i="1"/>
  <c r="T59" i="1"/>
  <c r="U59" i="1"/>
  <c r="V59" i="1"/>
  <c r="W59" i="1"/>
  <c r="P60" i="1"/>
  <c r="Q60" i="1"/>
  <c r="R60" i="1"/>
  <c r="S60" i="1"/>
  <c r="T60" i="1"/>
  <c r="U60" i="1"/>
  <c r="V60" i="1"/>
  <c r="W60" i="1"/>
  <c r="P61" i="1"/>
  <c r="Q61" i="1"/>
  <c r="R61" i="1"/>
  <c r="S61" i="1"/>
  <c r="T61" i="1"/>
  <c r="U61" i="1"/>
  <c r="V61" i="1"/>
  <c r="W61" i="1"/>
  <c r="P62" i="1"/>
  <c r="Q62" i="1"/>
  <c r="R62" i="1"/>
  <c r="S62" i="1"/>
  <c r="T62" i="1"/>
  <c r="U62" i="1"/>
  <c r="V62" i="1"/>
  <c r="W62" i="1"/>
  <c r="P63" i="1"/>
  <c r="Q63" i="1"/>
  <c r="R63" i="1"/>
  <c r="S63" i="1"/>
  <c r="T63" i="1"/>
  <c r="U63" i="1"/>
  <c r="V63" i="1"/>
  <c r="W63" i="1"/>
  <c r="P64" i="1"/>
  <c r="Q64" i="1"/>
  <c r="R64" i="1"/>
  <c r="S64" i="1"/>
  <c r="T64" i="1"/>
  <c r="U64" i="1"/>
  <c r="V64" i="1"/>
  <c r="W64" i="1"/>
  <c r="P65" i="1"/>
  <c r="Q65" i="1"/>
  <c r="R65" i="1"/>
  <c r="S65" i="1"/>
  <c r="T65" i="1"/>
  <c r="U65" i="1"/>
  <c r="V65" i="1"/>
  <c r="W65" i="1"/>
  <c r="P66" i="1"/>
  <c r="Q66" i="1"/>
  <c r="R66" i="1"/>
  <c r="S66" i="1"/>
  <c r="T66" i="1"/>
  <c r="U66" i="1"/>
  <c r="V66" i="1"/>
  <c r="W66" i="1"/>
  <c r="P67" i="1"/>
  <c r="Q67" i="1"/>
  <c r="R67" i="1"/>
  <c r="S67" i="1"/>
  <c r="T67" i="1"/>
  <c r="U67" i="1"/>
  <c r="V67" i="1"/>
  <c r="W67" i="1"/>
  <c r="P68" i="1"/>
  <c r="Q68" i="1"/>
  <c r="R68" i="1"/>
  <c r="S68" i="1"/>
  <c r="T68" i="1"/>
  <c r="U68" i="1"/>
  <c r="V68" i="1"/>
  <c r="W68" i="1"/>
  <c r="P69" i="1"/>
  <c r="Q69" i="1"/>
  <c r="R69" i="1"/>
  <c r="S69" i="1"/>
  <c r="T69" i="1"/>
  <c r="U69" i="1"/>
  <c r="V69" i="1"/>
  <c r="W69" i="1"/>
  <c r="P70" i="1"/>
  <c r="Q70" i="1"/>
  <c r="R70" i="1"/>
  <c r="S70" i="1"/>
  <c r="T70" i="1"/>
  <c r="U70" i="1"/>
  <c r="V70" i="1"/>
  <c r="W70" i="1"/>
  <c r="P71" i="1"/>
  <c r="Q71" i="1"/>
  <c r="R71" i="1"/>
  <c r="S71" i="1"/>
  <c r="T71" i="1"/>
  <c r="U71" i="1"/>
  <c r="V71" i="1"/>
  <c r="W71" i="1"/>
  <c r="P72" i="1"/>
  <c r="Q72" i="1"/>
  <c r="R72" i="1"/>
  <c r="S72" i="1"/>
  <c r="T72" i="1"/>
  <c r="U72" i="1"/>
  <c r="V72" i="1"/>
  <c r="W72" i="1"/>
  <c r="P73" i="1"/>
  <c r="Q73" i="1"/>
  <c r="R73" i="1"/>
  <c r="S73" i="1"/>
  <c r="T73" i="1"/>
  <c r="U73" i="1"/>
  <c r="V73" i="1"/>
  <c r="W73" i="1"/>
  <c r="P74" i="1"/>
  <c r="Q74" i="1"/>
  <c r="R74" i="1"/>
  <c r="S74" i="1"/>
  <c r="T74" i="1"/>
  <c r="U74" i="1"/>
  <c r="V74" i="1"/>
  <c r="W74" i="1"/>
  <c r="P75" i="1"/>
  <c r="Q75" i="1"/>
  <c r="R75" i="1"/>
  <c r="S75" i="1"/>
  <c r="T75" i="1"/>
  <c r="U75" i="1"/>
  <c r="V75" i="1"/>
  <c r="W75" i="1"/>
  <c r="P76" i="1"/>
  <c r="Q76" i="1"/>
  <c r="R76" i="1"/>
  <c r="S76" i="1"/>
  <c r="T76" i="1"/>
  <c r="U76" i="1"/>
  <c r="V76" i="1"/>
  <c r="W76" i="1"/>
  <c r="P77" i="1"/>
  <c r="Q77" i="1"/>
  <c r="R77" i="1"/>
  <c r="S77" i="1"/>
  <c r="T77" i="1"/>
  <c r="U77" i="1"/>
  <c r="V77" i="1"/>
  <c r="W77" i="1"/>
  <c r="P78" i="1"/>
  <c r="Q78" i="1"/>
  <c r="R78" i="1"/>
  <c r="S78" i="1"/>
  <c r="T78" i="1"/>
  <c r="U78" i="1"/>
  <c r="V78" i="1"/>
  <c r="W78" i="1"/>
  <c r="P79" i="1"/>
  <c r="Q79" i="1"/>
  <c r="R79" i="1"/>
  <c r="S79" i="1"/>
  <c r="T79" i="1"/>
  <c r="U79" i="1"/>
  <c r="V79" i="1"/>
  <c r="W79" i="1"/>
  <c r="P80" i="1"/>
  <c r="Q80" i="1"/>
  <c r="R80" i="1"/>
  <c r="S80" i="1"/>
  <c r="T80" i="1"/>
  <c r="U80" i="1"/>
  <c r="V80" i="1"/>
  <c r="W80" i="1"/>
  <c r="P81" i="1"/>
  <c r="Q81" i="1"/>
  <c r="R81" i="1"/>
  <c r="S81" i="1"/>
  <c r="T81" i="1"/>
  <c r="U81" i="1"/>
  <c r="V81" i="1"/>
  <c r="W81" i="1"/>
  <c r="P82" i="1"/>
  <c r="Q82" i="1"/>
  <c r="R82" i="1"/>
  <c r="S82" i="1"/>
  <c r="T82" i="1"/>
  <c r="U82" i="1"/>
  <c r="V82" i="1"/>
  <c r="W82" i="1"/>
  <c r="P83" i="1"/>
  <c r="Q83" i="1"/>
  <c r="R83" i="1"/>
  <c r="S83" i="1"/>
  <c r="T83" i="1"/>
  <c r="U83" i="1"/>
  <c r="V83" i="1"/>
  <c r="W83" i="1"/>
  <c r="P84" i="1"/>
  <c r="Q84" i="1"/>
  <c r="R84" i="1"/>
  <c r="S84" i="1"/>
  <c r="T84" i="1"/>
  <c r="U84" i="1"/>
  <c r="V84" i="1"/>
  <c r="W84" i="1"/>
  <c r="P85" i="1"/>
  <c r="Q85" i="1"/>
  <c r="R85" i="1"/>
  <c r="S85" i="1"/>
  <c r="T85" i="1"/>
  <c r="U85" i="1"/>
  <c r="V85" i="1"/>
  <c r="W85" i="1"/>
  <c r="P86" i="1"/>
  <c r="Q86" i="1"/>
  <c r="R86" i="1"/>
  <c r="S86" i="1"/>
  <c r="T86" i="1"/>
  <c r="U86" i="1"/>
  <c r="V86" i="1"/>
  <c r="W86" i="1"/>
  <c r="P87" i="1"/>
  <c r="Q87" i="1"/>
  <c r="R87" i="1"/>
  <c r="S87" i="1"/>
  <c r="T87" i="1"/>
  <c r="U87" i="1"/>
  <c r="V87" i="1"/>
  <c r="W87" i="1"/>
  <c r="P88" i="1"/>
  <c r="Q88" i="1"/>
  <c r="R88" i="1"/>
  <c r="S88" i="1"/>
  <c r="T88" i="1"/>
  <c r="U88" i="1"/>
  <c r="V88" i="1"/>
  <c r="W88" i="1"/>
  <c r="P89" i="1"/>
  <c r="Q89" i="1"/>
  <c r="R89" i="1"/>
  <c r="S89" i="1"/>
  <c r="T89" i="1"/>
  <c r="U89" i="1"/>
  <c r="V89" i="1"/>
  <c r="W89" i="1"/>
  <c r="P90" i="1"/>
  <c r="Q90" i="1"/>
  <c r="R90" i="1"/>
  <c r="S90" i="1"/>
  <c r="T90" i="1"/>
  <c r="U90" i="1"/>
  <c r="V90" i="1"/>
  <c r="W90" i="1"/>
  <c r="P91" i="1"/>
  <c r="Q91" i="1"/>
  <c r="R91" i="1"/>
  <c r="S91" i="1"/>
  <c r="T91" i="1"/>
  <c r="U91" i="1"/>
  <c r="V91" i="1"/>
  <c r="W91" i="1"/>
  <c r="P92" i="1"/>
  <c r="Q92" i="1"/>
  <c r="R92" i="1"/>
  <c r="S92" i="1"/>
  <c r="T92" i="1"/>
  <c r="U92" i="1"/>
  <c r="V92" i="1"/>
  <c r="W92" i="1"/>
  <c r="P93" i="1"/>
  <c r="Q93" i="1"/>
  <c r="R93" i="1"/>
  <c r="S93" i="1"/>
  <c r="T93" i="1"/>
  <c r="U93" i="1"/>
  <c r="V93" i="1"/>
  <c r="W93" i="1"/>
  <c r="P94" i="1"/>
  <c r="Q94" i="1"/>
  <c r="R94" i="1"/>
  <c r="S94" i="1"/>
  <c r="T94" i="1"/>
  <c r="U94" i="1"/>
  <c r="V94" i="1"/>
  <c r="W94" i="1"/>
  <c r="P95" i="1"/>
  <c r="Q95" i="1"/>
  <c r="R95" i="1"/>
  <c r="S95" i="1"/>
  <c r="T95" i="1"/>
  <c r="U95" i="1"/>
  <c r="V95" i="1"/>
  <c r="W95" i="1"/>
  <c r="P96" i="1"/>
  <c r="Q96" i="1"/>
  <c r="R96" i="1"/>
  <c r="S96" i="1"/>
  <c r="T96" i="1"/>
  <c r="U96" i="1"/>
  <c r="V96" i="1"/>
  <c r="W96" i="1"/>
  <c r="P97" i="1"/>
  <c r="Q97" i="1"/>
  <c r="R97" i="1"/>
  <c r="S97" i="1"/>
  <c r="T97" i="1"/>
  <c r="U97" i="1"/>
  <c r="V97" i="1"/>
  <c r="W97" i="1"/>
  <c r="P98" i="1"/>
  <c r="Q98" i="1"/>
  <c r="R98" i="1"/>
  <c r="S98" i="1"/>
  <c r="T98" i="1"/>
  <c r="U98" i="1"/>
  <c r="V98" i="1"/>
  <c r="W98" i="1"/>
  <c r="P99" i="1"/>
  <c r="Q99" i="1"/>
  <c r="R99" i="1"/>
  <c r="S99" i="1"/>
  <c r="T99" i="1"/>
  <c r="U99" i="1"/>
  <c r="V99" i="1"/>
  <c r="W99" i="1"/>
  <c r="P100" i="1"/>
  <c r="Q100" i="1"/>
  <c r="R100" i="1"/>
  <c r="S100" i="1"/>
  <c r="T100" i="1"/>
  <c r="U100" i="1"/>
  <c r="V100" i="1"/>
  <c r="W100" i="1"/>
  <c r="P101" i="1"/>
  <c r="Q101" i="1"/>
  <c r="R101" i="1"/>
  <c r="S101" i="1"/>
  <c r="T101" i="1"/>
  <c r="U101" i="1"/>
  <c r="V101" i="1"/>
  <c r="W101" i="1"/>
  <c r="P102" i="1"/>
  <c r="Q102" i="1"/>
  <c r="R102" i="1"/>
  <c r="S102" i="1"/>
  <c r="T102" i="1"/>
  <c r="U102" i="1"/>
  <c r="V102" i="1"/>
  <c r="W102" i="1"/>
  <c r="P103" i="1"/>
  <c r="Q103" i="1"/>
  <c r="R103" i="1"/>
  <c r="S103" i="1"/>
  <c r="T103" i="1"/>
  <c r="U103" i="1"/>
  <c r="V103" i="1"/>
  <c r="W103" i="1"/>
  <c r="P104" i="1"/>
  <c r="Q104" i="1"/>
  <c r="R104" i="1"/>
  <c r="S104" i="1"/>
  <c r="T104" i="1"/>
  <c r="U104" i="1"/>
  <c r="V104" i="1"/>
  <c r="W104" i="1"/>
  <c r="P105" i="1"/>
  <c r="Q105" i="1"/>
  <c r="R105" i="1"/>
  <c r="S105" i="1"/>
  <c r="T105" i="1"/>
  <c r="U105" i="1"/>
  <c r="V105" i="1"/>
  <c r="W105" i="1"/>
  <c r="P106" i="1"/>
  <c r="Q106" i="1"/>
  <c r="R106" i="1"/>
  <c r="S106" i="1"/>
  <c r="T106" i="1"/>
  <c r="U106" i="1"/>
  <c r="V106" i="1"/>
  <c r="W106" i="1"/>
  <c r="P107" i="1"/>
  <c r="Q107" i="1"/>
  <c r="R107" i="1"/>
  <c r="S107" i="1"/>
  <c r="T107" i="1"/>
  <c r="U107" i="1"/>
  <c r="V107" i="1"/>
  <c r="W107" i="1"/>
  <c r="P108" i="1"/>
  <c r="Q108" i="1"/>
  <c r="R108" i="1"/>
  <c r="S108" i="1"/>
  <c r="T108" i="1"/>
  <c r="U108" i="1"/>
  <c r="V108" i="1"/>
  <c r="W108" i="1"/>
  <c r="P109" i="1"/>
  <c r="Q109" i="1"/>
  <c r="R109" i="1"/>
  <c r="S109" i="1"/>
  <c r="T109" i="1"/>
  <c r="U109" i="1"/>
  <c r="V109" i="1"/>
  <c r="W109" i="1"/>
  <c r="P110" i="1"/>
  <c r="Q110" i="1"/>
  <c r="R110" i="1"/>
  <c r="S110" i="1"/>
  <c r="T110" i="1"/>
  <c r="U110" i="1"/>
  <c r="V110" i="1"/>
  <c r="W110" i="1"/>
  <c r="P111" i="1"/>
  <c r="Q111" i="1"/>
  <c r="R111" i="1"/>
  <c r="S111" i="1"/>
  <c r="T111" i="1"/>
  <c r="U111" i="1"/>
  <c r="V111" i="1"/>
  <c r="W111" i="1"/>
  <c r="P112" i="1"/>
  <c r="Q112" i="1"/>
  <c r="R112" i="1"/>
  <c r="S112" i="1"/>
  <c r="T112" i="1"/>
  <c r="U112" i="1"/>
  <c r="V112" i="1"/>
  <c r="W112" i="1"/>
  <c r="P113" i="1"/>
  <c r="Q113" i="1"/>
  <c r="R113" i="1"/>
  <c r="S113" i="1"/>
  <c r="T113" i="1"/>
  <c r="U113" i="1"/>
  <c r="V113" i="1"/>
  <c r="W113" i="1"/>
  <c r="P114" i="1"/>
  <c r="Q114" i="1"/>
  <c r="R114" i="1"/>
  <c r="S114" i="1"/>
  <c r="T114" i="1"/>
  <c r="U114" i="1"/>
  <c r="V114" i="1"/>
  <c r="W114" i="1"/>
  <c r="P115" i="1"/>
  <c r="Q115" i="1"/>
  <c r="R115" i="1"/>
  <c r="S115" i="1"/>
  <c r="T115" i="1"/>
  <c r="U115" i="1"/>
  <c r="V115" i="1"/>
  <c r="W115" i="1"/>
  <c r="P116" i="1"/>
  <c r="Q116" i="1"/>
  <c r="R116" i="1"/>
  <c r="S116" i="1"/>
  <c r="T116" i="1"/>
  <c r="U116" i="1"/>
  <c r="V116" i="1"/>
  <c r="W116" i="1"/>
  <c r="P117" i="1"/>
  <c r="Q117" i="1"/>
  <c r="R117" i="1"/>
  <c r="S117" i="1"/>
  <c r="T117" i="1"/>
  <c r="U117" i="1"/>
  <c r="V117" i="1"/>
  <c r="W117" i="1"/>
  <c r="P118" i="1"/>
  <c r="Q118" i="1"/>
  <c r="R118" i="1"/>
  <c r="S118" i="1"/>
  <c r="T118" i="1"/>
  <c r="U118" i="1"/>
  <c r="V118" i="1"/>
  <c r="W118" i="1"/>
  <c r="P119" i="1"/>
  <c r="Q119" i="1"/>
  <c r="R119" i="1"/>
  <c r="S119" i="1"/>
  <c r="T119" i="1"/>
  <c r="U119" i="1"/>
  <c r="V119" i="1"/>
  <c r="W119" i="1"/>
  <c r="P120" i="1"/>
  <c r="Q120" i="1"/>
  <c r="R120" i="1"/>
  <c r="S120" i="1"/>
  <c r="T120" i="1"/>
  <c r="U120" i="1"/>
  <c r="V120" i="1"/>
  <c r="W120" i="1"/>
  <c r="P121" i="1"/>
  <c r="Q121" i="1"/>
  <c r="R121" i="1"/>
  <c r="S121" i="1"/>
  <c r="T121" i="1"/>
  <c r="U121" i="1"/>
  <c r="V121" i="1"/>
  <c r="W121" i="1"/>
  <c r="P122" i="1"/>
  <c r="Q122" i="1"/>
  <c r="R122" i="1"/>
  <c r="S122" i="1"/>
  <c r="T122" i="1"/>
  <c r="U122" i="1"/>
  <c r="V122" i="1"/>
  <c r="W122" i="1"/>
  <c r="P123" i="1"/>
  <c r="Q123" i="1"/>
  <c r="R123" i="1"/>
  <c r="S123" i="1"/>
  <c r="T123" i="1"/>
  <c r="U123" i="1"/>
  <c r="V123" i="1"/>
  <c r="W123" i="1"/>
  <c r="P124" i="1"/>
  <c r="Q124" i="1"/>
  <c r="R124" i="1"/>
  <c r="S124" i="1"/>
  <c r="T124" i="1"/>
  <c r="U124" i="1"/>
  <c r="V124" i="1"/>
  <c r="W124" i="1"/>
  <c r="P125" i="1"/>
  <c r="Q125" i="1"/>
  <c r="R125" i="1"/>
  <c r="S125" i="1"/>
  <c r="T125" i="1"/>
  <c r="U125" i="1"/>
  <c r="V125" i="1"/>
  <c r="W125" i="1"/>
  <c r="P126" i="1"/>
  <c r="Q126" i="1"/>
  <c r="R126" i="1"/>
  <c r="S126" i="1"/>
  <c r="T126" i="1"/>
  <c r="U126" i="1"/>
  <c r="V126" i="1"/>
  <c r="W126" i="1"/>
  <c r="P127" i="1"/>
  <c r="Q127" i="1"/>
  <c r="R127" i="1"/>
  <c r="S127" i="1"/>
  <c r="T127" i="1"/>
  <c r="U127" i="1"/>
  <c r="V127" i="1"/>
  <c r="W127" i="1"/>
  <c r="P128" i="1"/>
  <c r="Q128" i="1"/>
  <c r="R128" i="1"/>
  <c r="S128" i="1"/>
  <c r="T128" i="1"/>
  <c r="U128" i="1"/>
  <c r="V128" i="1"/>
  <c r="W128" i="1"/>
  <c r="P129" i="1"/>
  <c r="Q129" i="1"/>
  <c r="R129" i="1"/>
  <c r="S129" i="1"/>
  <c r="T129" i="1"/>
  <c r="U129" i="1"/>
  <c r="V129" i="1"/>
  <c r="W129" i="1"/>
  <c r="P130" i="1"/>
  <c r="Q130" i="1"/>
  <c r="R130" i="1"/>
  <c r="S130" i="1"/>
  <c r="T130" i="1"/>
  <c r="U130" i="1"/>
  <c r="V130" i="1"/>
  <c r="W130" i="1"/>
  <c r="P131" i="1"/>
  <c r="Q131" i="1"/>
  <c r="R131" i="1"/>
  <c r="S131" i="1"/>
  <c r="T131" i="1"/>
  <c r="U131" i="1"/>
  <c r="V131" i="1"/>
  <c r="W131" i="1"/>
  <c r="P132" i="1"/>
  <c r="Q132" i="1"/>
  <c r="R132" i="1"/>
  <c r="S132" i="1"/>
  <c r="T132" i="1"/>
  <c r="U132" i="1"/>
  <c r="V132" i="1"/>
  <c r="W132" i="1"/>
  <c r="P133" i="1"/>
  <c r="Q133" i="1"/>
  <c r="R133" i="1"/>
  <c r="S133" i="1"/>
  <c r="T133" i="1"/>
  <c r="U133" i="1"/>
  <c r="V133" i="1"/>
  <c r="W133" i="1"/>
  <c r="P134" i="1"/>
  <c r="Q134" i="1"/>
  <c r="R134" i="1"/>
  <c r="S134" i="1"/>
  <c r="T134" i="1"/>
  <c r="U134" i="1"/>
  <c r="V134" i="1"/>
  <c r="W134" i="1"/>
  <c r="P135" i="1"/>
  <c r="Q135" i="1"/>
  <c r="R135" i="1"/>
  <c r="S135" i="1"/>
  <c r="T135" i="1"/>
  <c r="U135" i="1"/>
  <c r="V135" i="1"/>
  <c r="W135" i="1"/>
  <c r="P136" i="1"/>
  <c r="Q136" i="1"/>
  <c r="R136" i="1"/>
  <c r="S136" i="1"/>
  <c r="T136" i="1"/>
  <c r="U136" i="1"/>
  <c r="V136" i="1"/>
  <c r="W136" i="1"/>
  <c r="P137" i="1"/>
  <c r="Q137" i="1"/>
  <c r="R137" i="1"/>
  <c r="S137" i="1"/>
  <c r="T137" i="1"/>
  <c r="U137" i="1"/>
  <c r="V137" i="1"/>
  <c r="W137" i="1"/>
  <c r="P138" i="1"/>
  <c r="Q138" i="1"/>
  <c r="R138" i="1"/>
  <c r="S138" i="1"/>
  <c r="T138" i="1"/>
  <c r="U138" i="1"/>
  <c r="V138" i="1"/>
  <c r="W138" i="1"/>
  <c r="P139" i="1"/>
  <c r="Q139" i="1"/>
  <c r="R139" i="1"/>
  <c r="S139" i="1"/>
  <c r="T139" i="1"/>
  <c r="U139" i="1"/>
  <c r="V139" i="1"/>
  <c r="W139" i="1"/>
  <c r="P140" i="1"/>
  <c r="Q140" i="1"/>
  <c r="R140" i="1"/>
  <c r="S140" i="1"/>
  <c r="T140" i="1"/>
  <c r="U140" i="1"/>
  <c r="V140" i="1"/>
  <c r="W140" i="1"/>
  <c r="P141" i="1"/>
  <c r="Q141" i="1"/>
  <c r="R141" i="1"/>
  <c r="S141" i="1"/>
  <c r="T141" i="1"/>
  <c r="U141" i="1"/>
  <c r="V141" i="1"/>
  <c r="W141" i="1"/>
  <c r="P142" i="1"/>
  <c r="Q142" i="1"/>
  <c r="R142" i="1"/>
  <c r="S142" i="1"/>
  <c r="T142" i="1"/>
  <c r="U142" i="1"/>
  <c r="V142" i="1"/>
  <c r="W142" i="1"/>
  <c r="P143" i="1"/>
  <c r="Q143" i="1"/>
  <c r="R143" i="1"/>
  <c r="S143" i="1"/>
  <c r="T143" i="1"/>
  <c r="U143" i="1"/>
  <c r="V143" i="1"/>
  <c r="W143" i="1"/>
  <c r="P144" i="1"/>
  <c r="Q144" i="1"/>
  <c r="R144" i="1"/>
  <c r="S144" i="1"/>
  <c r="T144" i="1"/>
  <c r="U144" i="1"/>
  <c r="V144" i="1"/>
  <c r="W144" i="1"/>
  <c r="P145" i="1"/>
  <c r="Q145" i="1"/>
  <c r="R145" i="1"/>
  <c r="S145" i="1"/>
  <c r="T145" i="1"/>
  <c r="U145" i="1"/>
  <c r="V145" i="1"/>
  <c r="W145" i="1"/>
  <c r="P146" i="1"/>
  <c r="Q146" i="1"/>
  <c r="R146" i="1"/>
  <c r="S146" i="1"/>
  <c r="T146" i="1"/>
  <c r="U146" i="1"/>
  <c r="V146" i="1"/>
  <c r="W146" i="1"/>
  <c r="P147" i="1"/>
  <c r="Q147" i="1"/>
  <c r="R147" i="1"/>
  <c r="S147" i="1"/>
  <c r="T147" i="1"/>
  <c r="U147" i="1"/>
  <c r="V147" i="1"/>
  <c r="W147" i="1"/>
  <c r="P148" i="1"/>
  <c r="Q148" i="1"/>
  <c r="R148" i="1"/>
  <c r="S148" i="1"/>
  <c r="T148" i="1"/>
  <c r="U148" i="1"/>
  <c r="V148" i="1"/>
  <c r="W148" i="1"/>
  <c r="P149" i="1"/>
  <c r="Q149" i="1"/>
  <c r="R149" i="1"/>
  <c r="S149" i="1"/>
  <c r="T149" i="1"/>
  <c r="U149" i="1"/>
  <c r="V149" i="1"/>
  <c r="W149" i="1"/>
  <c r="P150" i="1"/>
  <c r="Q150" i="1"/>
  <c r="R150" i="1"/>
  <c r="S150" i="1"/>
  <c r="T150" i="1"/>
  <c r="U150" i="1"/>
  <c r="V150" i="1"/>
  <c r="W150" i="1"/>
  <c r="P151" i="1"/>
  <c r="Q151" i="1"/>
  <c r="R151" i="1"/>
  <c r="S151" i="1"/>
  <c r="T151" i="1"/>
  <c r="U151" i="1"/>
  <c r="V151" i="1"/>
  <c r="W151" i="1"/>
  <c r="P152" i="1"/>
  <c r="Q152" i="1"/>
  <c r="R152" i="1"/>
  <c r="S152" i="1"/>
  <c r="T152" i="1"/>
  <c r="U152" i="1"/>
  <c r="V152" i="1"/>
  <c r="W152" i="1"/>
  <c r="P153" i="1"/>
  <c r="Q153" i="1"/>
  <c r="R153" i="1"/>
  <c r="S153" i="1"/>
  <c r="T153" i="1"/>
  <c r="U153" i="1"/>
  <c r="V153" i="1"/>
  <c r="W153" i="1"/>
  <c r="P154" i="1"/>
  <c r="Q154" i="1"/>
  <c r="R154" i="1"/>
  <c r="S154" i="1"/>
  <c r="T154" i="1"/>
  <c r="U154" i="1"/>
  <c r="V154" i="1"/>
  <c r="W154" i="1"/>
  <c r="P155" i="1"/>
  <c r="Q155" i="1"/>
  <c r="R155" i="1"/>
  <c r="S155" i="1"/>
  <c r="T155" i="1"/>
  <c r="U155" i="1"/>
  <c r="V155" i="1"/>
  <c r="W155" i="1"/>
  <c r="P156" i="1"/>
  <c r="Q156" i="1"/>
  <c r="R156" i="1"/>
  <c r="S156" i="1"/>
  <c r="T156" i="1"/>
  <c r="U156" i="1"/>
  <c r="V156" i="1"/>
  <c r="W156" i="1"/>
  <c r="P157" i="1"/>
  <c r="Q157" i="1"/>
  <c r="R157" i="1"/>
  <c r="S157" i="1"/>
  <c r="T157" i="1"/>
  <c r="U157" i="1"/>
  <c r="V157" i="1"/>
  <c r="W157" i="1"/>
  <c r="P158" i="1"/>
  <c r="Q158" i="1"/>
  <c r="R158" i="1"/>
  <c r="S158" i="1"/>
  <c r="T158" i="1"/>
  <c r="U158" i="1"/>
  <c r="V158" i="1"/>
  <c r="W158" i="1"/>
  <c r="P159" i="1"/>
  <c r="Q159" i="1"/>
  <c r="R159" i="1"/>
  <c r="S159" i="1"/>
  <c r="T159" i="1"/>
  <c r="U159" i="1"/>
  <c r="V159" i="1"/>
  <c r="W159" i="1"/>
  <c r="P160" i="1"/>
  <c r="Q160" i="1"/>
  <c r="R160" i="1"/>
  <c r="S160" i="1"/>
  <c r="T160" i="1"/>
  <c r="U160" i="1"/>
  <c r="V160" i="1"/>
  <c r="W160" i="1"/>
  <c r="P161" i="1"/>
  <c r="Q161" i="1"/>
  <c r="R161" i="1"/>
  <c r="S161" i="1"/>
  <c r="T161" i="1"/>
  <c r="U161" i="1"/>
  <c r="V161" i="1"/>
  <c r="W161" i="1"/>
  <c r="P162" i="1"/>
  <c r="Q162" i="1"/>
  <c r="R162" i="1"/>
  <c r="S162" i="1"/>
  <c r="T162" i="1"/>
  <c r="U162" i="1"/>
  <c r="V162" i="1"/>
  <c r="W162" i="1"/>
  <c r="P163" i="1"/>
  <c r="Q163" i="1"/>
  <c r="R163" i="1"/>
  <c r="S163" i="1"/>
  <c r="T163" i="1"/>
  <c r="U163" i="1"/>
  <c r="V163" i="1"/>
  <c r="W163" i="1"/>
  <c r="P164" i="1"/>
  <c r="Q164" i="1"/>
  <c r="R164" i="1"/>
  <c r="S164" i="1"/>
  <c r="T164" i="1"/>
  <c r="U164" i="1"/>
  <c r="V164" i="1"/>
  <c r="W164" i="1"/>
  <c r="P165" i="1"/>
  <c r="Q165" i="1"/>
  <c r="R165" i="1"/>
  <c r="S165" i="1"/>
  <c r="T165" i="1"/>
  <c r="U165" i="1"/>
  <c r="V165" i="1"/>
  <c r="W165" i="1"/>
  <c r="P166" i="1"/>
  <c r="Q166" i="1"/>
  <c r="R166" i="1"/>
  <c r="S166" i="1"/>
  <c r="T166" i="1"/>
  <c r="U166" i="1"/>
  <c r="V166" i="1"/>
  <c r="W166" i="1"/>
  <c r="P167" i="1"/>
  <c r="Q167" i="1"/>
  <c r="R167" i="1"/>
  <c r="S167" i="1"/>
  <c r="T167" i="1"/>
  <c r="U167" i="1"/>
  <c r="V167" i="1"/>
  <c r="W167" i="1"/>
  <c r="P168" i="1"/>
  <c r="Q168" i="1"/>
  <c r="R168" i="1"/>
  <c r="S168" i="1"/>
  <c r="T168" i="1"/>
  <c r="U168" i="1"/>
  <c r="V168" i="1"/>
  <c r="W168" i="1"/>
  <c r="P169" i="1"/>
  <c r="Q169" i="1"/>
  <c r="R169" i="1"/>
  <c r="S169" i="1"/>
  <c r="T169" i="1"/>
  <c r="U169" i="1"/>
  <c r="V169" i="1"/>
  <c r="W169" i="1"/>
  <c r="P170" i="1"/>
  <c r="Q170" i="1"/>
  <c r="R170" i="1"/>
  <c r="S170" i="1"/>
  <c r="T170" i="1"/>
  <c r="U170" i="1"/>
  <c r="V170" i="1"/>
  <c r="W170" i="1"/>
  <c r="P171" i="1"/>
  <c r="Q171" i="1"/>
  <c r="R171" i="1"/>
  <c r="S171" i="1"/>
  <c r="T171" i="1"/>
  <c r="U171" i="1"/>
  <c r="V171" i="1"/>
  <c r="W171" i="1"/>
  <c r="P172" i="1"/>
  <c r="Q172" i="1"/>
  <c r="R172" i="1"/>
  <c r="S172" i="1"/>
  <c r="T172" i="1"/>
  <c r="U172" i="1"/>
  <c r="V172" i="1"/>
  <c r="W172" i="1"/>
  <c r="P173" i="1"/>
  <c r="Q173" i="1"/>
  <c r="R173" i="1"/>
  <c r="S173" i="1"/>
  <c r="T173" i="1"/>
  <c r="U173" i="1"/>
  <c r="V173" i="1"/>
  <c r="W173" i="1"/>
  <c r="P174" i="1"/>
  <c r="Q174" i="1"/>
  <c r="R174" i="1"/>
  <c r="S174" i="1"/>
  <c r="T174" i="1"/>
  <c r="U174" i="1"/>
  <c r="V174" i="1"/>
  <c r="W174" i="1"/>
  <c r="P175" i="1"/>
  <c r="Q175" i="1"/>
  <c r="R175" i="1"/>
  <c r="S175" i="1"/>
  <c r="T175" i="1"/>
  <c r="U175" i="1"/>
  <c r="V175" i="1"/>
  <c r="W175" i="1"/>
  <c r="P176" i="1"/>
  <c r="Q176" i="1"/>
  <c r="R176" i="1"/>
  <c r="S176" i="1"/>
  <c r="T176" i="1"/>
  <c r="U176" i="1"/>
  <c r="V176" i="1"/>
  <c r="W176" i="1"/>
  <c r="P177" i="1"/>
  <c r="Q177" i="1"/>
  <c r="R177" i="1"/>
  <c r="S177" i="1"/>
  <c r="T177" i="1"/>
  <c r="U177" i="1"/>
  <c r="V177" i="1"/>
  <c r="W177" i="1"/>
  <c r="P178" i="1"/>
  <c r="Q178" i="1"/>
  <c r="R178" i="1"/>
  <c r="S178" i="1"/>
  <c r="T178" i="1"/>
  <c r="U178" i="1"/>
  <c r="V178" i="1"/>
  <c r="W178" i="1"/>
  <c r="P179" i="1"/>
  <c r="Q179" i="1"/>
  <c r="R179" i="1"/>
  <c r="S179" i="1"/>
  <c r="T179" i="1"/>
  <c r="U179" i="1"/>
  <c r="V179" i="1"/>
  <c r="W179" i="1"/>
  <c r="P180" i="1"/>
  <c r="Q180" i="1"/>
  <c r="R180" i="1"/>
  <c r="S180" i="1"/>
  <c r="T180" i="1"/>
  <c r="U180" i="1"/>
  <c r="V180" i="1"/>
  <c r="W180" i="1"/>
  <c r="P181" i="1"/>
  <c r="Q181" i="1"/>
  <c r="R181" i="1"/>
  <c r="S181" i="1"/>
  <c r="T181" i="1"/>
  <c r="U181" i="1"/>
  <c r="V181" i="1"/>
  <c r="W181" i="1"/>
  <c r="P182" i="1"/>
  <c r="Q182" i="1"/>
  <c r="R182" i="1"/>
  <c r="S182" i="1"/>
  <c r="T182" i="1"/>
  <c r="U182" i="1"/>
  <c r="V182" i="1"/>
  <c r="W182" i="1"/>
  <c r="P183" i="1"/>
  <c r="Q183" i="1"/>
  <c r="R183" i="1"/>
  <c r="S183" i="1"/>
  <c r="T183" i="1"/>
  <c r="U183" i="1"/>
  <c r="V183" i="1"/>
  <c r="W183" i="1"/>
  <c r="P184" i="1"/>
  <c r="Q184" i="1"/>
  <c r="R184" i="1"/>
  <c r="S184" i="1"/>
  <c r="T184" i="1"/>
  <c r="U184" i="1"/>
  <c r="V184" i="1"/>
  <c r="W184" i="1"/>
  <c r="P185" i="1"/>
  <c r="Q185" i="1"/>
  <c r="R185" i="1"/>
  <c r="S185" i="1"/>
  <c r="T185" i="1"/>
  <c r="U185" i="1"/>
  <c r="V185" i="1"/>
  <c r="W185" i="1"/>
  <c r="P186" i="1"/>
  <c r="Q186" i="1"/>
  <c r="R186" i="1"/>
  <c r="S186" i="1"/>
  <c r="T186" i="1"/>
  <c r="U186" i="1"/>
  <c r="V186" i="1"/>
  <c r="W186" i="1"/>
  <c r="P187" i="1"/>
  <c r="Q187" i="1"/>
  <c r="R187" i="1"/>
  <c r="S187" i="1"/>
  <c r="T187" i="1"/>
  <c r="U187" i="1"/>
  <c r="V187" i="1"/>
  <c r="W187" i="1"/>
  <c r="P188" i="1"/>
  <c r="Q188" i="1"/>
  <c r="R188" i="1"/>
  <c r="S188" i="1"/>
  <c r="T188" i="1"/>
  <c r="U188" i="1"/>
  <c r="V188" i="1"/>
  <c r="W188" i="1"/>
  <c r="P189" i="1"/>
  <c r="Q189" i="1"/>
  <c r="R189" i="1"/>
  <c r="S189" i="1"/>
  <c r="T189" i="1"/>
  <c r="U189" i="1"/>
  <c r="V189" i="1"/>
  <c r="W189" i="1"/>
  <c r="P190" i="1"/>
  <c r="Q190" i="1"/>
  <c r="R190" i="1"/>
  <c r="S190" i="1"/>
  <c r="T190" i="1"/>
  <c r="U190" i="1"/>
  <c r="V190" i="1"/>
  <c r="W190" i="1"/>
  <c r="P191" i="1"/>
  <c r="Q191" i="1"/>
  <c r="R191" i="1"/>
  <c r="S191" i="1"/>
  <c r="T191" i="1"/>
  <c r="U191" i="1"/>
  <c r="V191" i="1"/>
  <c r="W191" i="1"/>
  <c r="P192" i="1"/>
  <c r="Q192" i="1"/>
  <c r="R192" i="1"/>
  <c r="S192" i="1"/>
  <c r="T192" i="1"/>
  <c r="U192" i="1"/>
  <c r="V192" i="1"/>
  <c r="W192" i="1"/>
  <c r="P193" i="1"/>
  <c r="Q193" i="1"/>
  <c r="R193" i="1"/>
  <c r="S193" i="1"/>
  <c r="T193" i="1"/>
  <c r="U193" i="1"/>
  <c r="V193" i="1"/>
  <c r="W193" i="1"/>
  <c r="P194" i="1"/>
  <c r="Q194" i="1"/>
  <c r="R194" i="1"/>
  <c r="S194" i="1"/>
  <c r="T194" i="1"/>
  <c r="U194" i="1"/>
  <c r="V194" i="1"/>
  <c r="W194" i="1"/>
  <c r="P195" i="1"/>
  <c r="Q195" i="1"/>
  <c r="R195" i="1"/>
  <c r="S195" i="1"/>
  <c r="T195" i="1"/>
  <c r="U195" i="1"/>
  <c r="V195" i="1"/>
  <c r="W195" i="1"/>
  <c r="P196" i="1"/>
  <c r="Q196" i="1"/>
  <c r="R196" i="1"/>
  <c r="S196" i="1"/>
  <c r="T196" i="1"/>
  <c r="U196" i="1"/>
  <c r="V196" i="1"/>
  <c r="W196" i="1"/>
  <c r="P197" i="1"/>
  <c r="Q197" i="1"/>
  <c r="R197" i="1"/>
  <c r="S197" i="1"/>
  <c r="T197" i="1"/>
  <c r="U197" i="1"/>
  <c r="V197" i="1"/>
  <c r="W197" i="1"/>
  <c r="P198" i="1"/>
  <c r="Q198" i="1"/>
  <c r="R198" i="1"/>
  <c r="S198" i="1"/>
  <c r="T198" i="1"/>
  <c r="U198" i="1"/>
  <c r="V198" i="1"/>
  <c r="W198" i="1"/>
  <c r="P199" i="1"/>
  <c r="Q199" i="1"/>
  <c r="R199" i="1"/>
  <c r="S199" i="1"/>
  <c r="T199" i="1"/>
  <c r="U199" i="1"/>
  <c r="V199" i="1"/>
  <c r="W199" i="1"/>
  <c r="P200" i="1"/>
  <c r="Q200" i="1"/>
  <c r="R200" i="1"/>
  <c r="S200" i="1"/>
  <c r="T200" i="1"/>
  <c r="U200" i="1"/>
  <c r="V200" i="1"/>
  <c r="W200" i="1"/>
  <c r="P201" i="1"/>
  <c r="Q201" i="1"/>
  <c r="R201" i="1"/>
  <c r="S201" i="1"/>
  <c r="T201" i="1"/>
  <c r="U201" i="1"/>
  <c r="V201" i="1"/>
  <c r="W201" i="1"/>
  <c r="P202" i="1"/>
  <c r="Q202" i="1"/>
  <c r="R202" i="1"/>
  <c r="S202" i="1"/>
  <c r="T202" i="1"/>
  <c r="U202" i="1"/>
  <c r="V202" i="1"/>
  <c r="W202" i="1"/>
  <c r="P203" i="1"/>
  <c r="Q203" i="1"/>
  <c r="R203" i="1"/>
  <c r="S203" i="1"/>
  <c r="T203" i="1"/>
  <c r="U203" i="1"/>
  <c r="V203" i="1"/>
  <c r="W203" i="1"/>
  <c r="P204" i="1"/>
  <c r="Q204" i="1"/>
  <c r="R204" i="1"/>
  <c r="S204" i="1"/>
  <c r="T204" i="1"/>
  <c r="U204" i="1"/>
  <c r="V204" i="1"/>
  <c r="W204" i="1"/>
  <c r="P205" i="1"/>
  <c r="Q205" i="1"/>
  <c r="R205" i="1"/>
  <c r="S205" i="1"/>
  <c r="T205" i="1"/>
  <c r="U205" i="1"/>
  <c r="V205" i="1"/>
  <c r="W205" i="1"/>
  <c r="P206" i="1"/>
  <c r="Q206" i="1"/>
  <c r="R206" i="1"/>
  <c r="S206" i="1"/>
  <c r="T206" i="1"/>
  <c r="U206" i="1"/>
  <c r="V206" i="1"/>
  <c r="W206" i="1"/>
  <c r="P207" i="1"/>
  <c r="Q207" i="1"/>
  <c r="R207" i="1"/>
  <c r="S207" i="1"/>
  <c r="T207" i="1"/>
  <c r="U207" i="1"/>
  <c r="V207" i="1"/>
  <c r="W207" i="1"/>
  <c r="P208" i="1"/>
  <c r="Q208" i="1"/>
  <c r="R208" i="1"/>
  <c r="S208" i="1"/>
  <c r="T208" i="1"/>
  <c r="U208" i="1"/>
  <c r="V208" i="1"/>
  <c r="W208" i="1"/>
  <c r="P209" i="1"/>
  <c r="Q209" i="1"/>
  <c r="R209" i="1"/>
  <c r="S209" i="1"/>
  <c r="T209" i="1"/>
  <c r="U209" i="1"/>
  <c r="V209" i="1"/>
  <c r="W209" i="1"/>
  <c r="P210" i="1"/>
  <c r="Q210" i="1"/>
  <c r="R210" i="1"/>
  <c r="S210" i="1"/>
  <c r="T210" i="1"/>
  <c r="U210" i="1"/>
  <c r="V210" i="1"/>
  <c r="W210" i="1"/>
  <c r="P211" i="1"/>
  <c r="Q211" i="1"/>
  <c r="R211" i="1"/>
  <c r="S211" i="1"/>
  <c r="T211" i="1"/>
  <c r="U211" i="1"/>
  <c r="V211" i="1"/>
  <c r="W211" i="1"/>
  <c r="P212" i="1"/>
  <c r="Q212" i="1"/>
  <c r="R212" i="1"/>
  <c r="S212" i="1"/>
  <c r="T212" i="1"/>
  <c r="U212" i="1"/>
  <c r="V212" i="1"/>
  <c r="W212" i="1"/>
  <c r="P213" i="1"/>
  <c r="Q213" i="1"/>
  <c r="R213" i="1"/>
  <c r="S213" i="1"/>
  <c r="T213" i="1"/>
  <c r="U213" i="1"/>
  <c r="V213" i="1"/>
  <c r="W213" i="1"/>
  <c r="P214" i="1"/>
  <c r="Q214" i="1"/>
  <c r="R214" i="1"/>
  <c r="S214" i="1"/>
  <c r="T214" i="1"/>
  <c r="U214" i="1"/>
  <c r="V214" i="1"/>
  <c r="W214" i="1"/>
  <c r="P215" i="1"/>
  <c r="Q215" i="1"/>
  <c r="R215" i="1"/>
  <c r="S215" i="1"/>
  <c r="T215" i="1"/>
  <c r="U215" i="1"/>
  <c r="V215" i="1"/>
  <c r="W215" i="1"/>
  <c r="P216" i="1"/>
  <c r="Q216" i="1"/>
  <c r="R216" i="1"/>
  <c r="S216" i="1"/>
  <c r="T216" i="1"/>
  <c r="U216" i="1"/>
  <c r="V216" i="1"/>
  <c r="W216" i="1"/>
  <c r="P217" i="1"/>
  <c r="Q217" i="1"/>
  <c r="R217" i="1"/>
  <c r="S217" i="1"/>
  <c r="T217" i="1"/>
  <c r="U217" i="1"/>
  <c r="V217" i="1"/>
  <c r="W217" i="1"/>
  <c r="P218" i="1"/>
  <c r="Q218" i="1"/>
  <c r="R218" i="1"/>
  <c r="S218" i="1"/>
  <c r="T218" i="1"/>
  <c r="U218" i="1"/>
  <c r="V218" i="1"/>
  <c r="W218" i="1"/>
  <c r="P219" i="1"/>
  <c r="Q219" i="1"/>
  <c r="R219" i="1"/>
  <c r="S219" i="1"/>
  <c r="T219" i="1"/>
  <c r="U219" i="1"/>
  <c r="V219" i="1"/>
  <c r="W219" i="1"/>
  <c r="P220" i="1"/>
  <c r="Q220" i="1"/>
  <c r="R220" i="1"/>
  <c r="S220" i="1"/>
  <c r="T220" i="1"/>
  <c r="U220" i="1"/>
  <c r="V220" i="1"/>
  <c r="W220" i="1"/>
  <c r="P221" i="1"/>
  <c r="Q221" i="1"/>
  <c r="R221" i="1"/>
  <c r="S221" i="1"/>
  <c r="T221" i="1"/>
  <c r="U221" i="1"/>
  <c r="V221" i="1"/>
  <c r="W221" i="1"/>
  <c r="P222" i="1"/>
  <c r="Q222" i="1"/>
  <c r="R222" i="1"/>
  <c r="S222" i="1"/>
  <c r="T222" i="1"/>
  <c r="U222" i="1"/>
  <c r="V222" i="1"/>
  <c r="W222" i="1"/>
  <c r="P223" i="1"/>
  <c r="Q223" i="1"/>
  <c r="R223" i="1"/>
  <c r="S223" i="1"/>
  <c r="T223" i="1"/>
  <c r="U223" i="1"/>
  <c r="V223" i="1"/>
  <c r="W223" i="1"/>
  <c r="P224" i="1"/>
  <c r="Q224" i="1"/>
  <c r="R224" i="1"/>
  <c r="S224" i="1"/>
  <c r="T224" i="1"/>
  <c r="U224" i="1"/>
  <c r="V224" i="1"/>
  <c r="W224" i="1"/>
  <c r="P225" i="1"/>
  <c r="Q225" i="1"/>
  <c r="R225" i="1"/>
  <c r="S225" i="1"/>
  <c r="T225" i="1"/>
  <c r="U225" i="1"/>
  <c r="V225" i="1"/>
  <c r="W225" i="1"/>
  <c r="P226" i="1"/>
  <c r="Q226" i="1"/>
  <c r="R226" i="1"/>
  <c r="S226" i="1"/>
  <c r="T226" i="1"/>
  <c r="U226" i="1"/>
  <c r="V226" i="1"/>
  <c r="W226" i="1"/>
  <c r="P227" i="1"/>
  <c r="Q227" i="1"/>
  <c r="R227" i="1"/>
  <c r="S227" i="1"/>
  <c r="T227" i="1"/>
  <c r="U227" i="1"/>
  <c r="V227" i="1"/>
  <c r="W227" i="1"/>
  <c r="P228" i="1"/>
  <c r="Q228" i="1"/>
  <c r="R228" i="1"/>
  <c r="S228" i="1"/>
  <c r="T228" i="1"/>
  <c r="U228" i="1"/>
  <c r="V228" i="1"/>
  <c r="W228" i="1"/>
  <c r="P229" i="1"/>
  <c r="Q229" i="1"/>
  <c r="R229" i="1"/>
  <c r="S229" i="1"/>
  <c r="T229" i="1"/>
  <c r="U229" i="1"/>
  <c r="V229" i="1"/>
  <c r="W229" i="1"/>
  <c r="P230" i="1"/>
  <c r="Q230" i="1"/>
  <c r="R230" i="1"/>
  <c r="S230" i="1"/>
  <c r="T230" i="1"/>
  <c r="U230" i="1"/>
  <c r="V230" i="1"/>
  <c r="W230" i="1"/>
  <c r="P231" i="1"/>
  <c r="Q231" i="1"/>
  <c r="R231" i="1"/>
  <c r="S231" i="1"/>
  <c r="T231" i="1"/>
  <c r="U231" i="1"/>
  <c r="V231" i="1"/>
  <c r="W231" i="1"/>
  <c r="P232" i="1"/>
  <c r="Q232" i="1"/>
  <c r="R232" i="1"/>
  <c r="S232" i="1"/>
  <c r="T232" i="1"/>
  <c r="U232" i="1"/>
  <c r="V232" i="1"/>
  <c r="W232" i="1"/>
  <c r="P233" i="1"/>
  <c r="Q233" i="1"/>
  <c r="R233" i="1"/>
  <c r="S233" i="1"/>
  <c r="T233" i="1"/>
  <c r="U233" i="1"/>
  <c r="V233" i="1"/>
  <c r="W233" i="1"/>
  <c r="P234" i="1"/>
  <c r="Q234" i="1"/>
  <c r="R234" i="1"/>
  <c r="S234" i="1"/>
  <c r="T234" i="1"/>
  <c r="U234" i="1"/>
  <c r="V234" i="1"/>
  <c r="W234" i="1"/>
  <c r="P235" i="1"/>
  <c r="Q235" i="1"/>
  <c r="R235" i="1"/>
  <c r="S235" i="1"/>
  <c r="T235" i="1"/>
  <c r="U235" i="1"/>
  <c r="V235" i="1"/>
  <c r="W235" i="1"/>
  <c r="P236" i="1"/>
  <c r="Q236" i="1"/>
  <c r="R236" i="1"/>
  <c r="S236" i="1"/>
  <c r="T236" i="1"/>
  <c r="U236" i="1"/>
  <c r="V236" i="1"/>
  <c r="W236" i="1"/>
  <c r="P237" i="1"/>
  <c r="Q237" i="1"/>
  <c r="R237" i="1"/>
  <c r="S237" i="1"/>
  <c r="T237" i="1"/>
  <c r="U237" i="1"/>
  <c r="V237" i="1"/>
  <c r="W237" i="1"/>
  <c r="P238" i="1"/>
  <c r="Q238" i="1"/>
  <c r="R238" i="1"/>
  <c r="S238" i="1"/>
  <c r="T238" i="1"/>
  <c r="U238" i="1"/>
  <c r="V238" i="1"/>
  <c r="W238" i="1"/>
  <c r="P239" i="1"/>
  <c r="Q239" i="1"/>
  <c r="R239" i="1"/>
  <c r="S239" i="1"/>
  <c r="T239" i="1"/>
  <c r="U239" i="1"/>
  <c r="V239" i="1"/>
  <c r="W239" i="1"/>
  <c r="P240" i="1"/>
  <c r="Q240" i="1"/>
  <c r="R240" i="1"/>
  <c r="S240" i="1"/>
  <c r="T240" i="1"/>
  <c r="U240" i="1"/>
  <c r="V240" i="1"/>
  <c r="W240" i="1"/>
  <c r="P241" i="1"/>
  <c r="Q241" i="1"/>
  <c r="R241" i="1"/>
  <c r="S241" i="1"/>
  <c r="T241" i="1"/>
  <c r="U241" i="1"/>
  <c r="V241" i="1"/>
  <c r="W241" i="1"/>
  <c r="P242" i="1"/>
  <c r="Q242" i="1"/>
  <c r="R242" i="1"/>
  <c r="S242" i="1"/>
  <c r="T242" i="1"/>
  <c r="U242" i="1"/>
  <c r="V242" i="1"/>
  <c r="W242" i="1"/>
  <c r="P243" i="1"/>
  <c r="Q243" i="1"/>
  <c r="R243" i="1"/>
  <c r="S243" i="1"/>
  <c r="T243" i="1"/>
  <c r="U243" i="1"/>
  <c r="V243" i="1"/>
  <c r="W243" i="1"/>
  <c r="P244" i="1"/>
  <c r="Q244" i="1"/>
  <c r="R244" i="1"/>
  <c r="S244" i="1"/>
  <c r="T244" i="1"/>
  <c r="U244" i="1"/>
  <c r="V244" i="1"/>
  <c r="W244" i="1"/>
  <c r="P245" i="1"/>
  <c r="Q245" i="1"/>
  <c r="R245" i="1"/>
  <c r="S245" i="1"/>
  <c r="T245" i="1"/>
  <c r="U245" i="1"/>
  <c r="V245" i="1"/>
  <c r="W245" i="1"/>
  <c r="P246" i="1"/>
  <c r="Q246" i="1"/>
  <c r="R246" i="1"/>
  <c r="S246" i="1"/>
  <c r="T246" i="1"/>
  <c r="U246" i="1"/>
  <c r="V246" i="1"/>
  <c r="W246" i="1"/>
  <c r="P247" i="1"/>
  <c r="Q247" i="1"/>
  <c r="R247" i="1"/>
  <c r="S247" i="1"/>
  <c r="T247" i="1"/>
  <c r="U247" i="1"/>
  <c r="V247" i="1"/>
  <c r="W247" i="1"/>
  <c r="P248" i="1"/>
  <c r="Q248" i="1"/>
  <c r="R248" i="1"/>
  <c r="S248" i="1"/>
  <c r="T248" i="1"/>
  <c r="U248" i="1"/>
  <c r="V248" i="1"/>
  <c r="W248" i="1"/>
  <c r="P249" i="1"/>
  <c r="Q249" i="1"/>
  <c r="R249" i="1"/>
  <c r="S249" i="1"/>
  <c r="T249" i="1"/>
  <c r="U249" i="1"/>
  <c r="V249" i="1"/>
  <c r="W249" i="1"/>
  <c r="P250" i="1"/>
  <c r="Q250" i="1"/>
  <c r="R250" i="1"/>
  <c r="S250" i="1"/>
  <c r="T250" i="1"/>
  <c r="U250" i="1"/>
  <c r="V250" i="1"/>
  <c r="W250" i="1"/>
  <c r="P251" i="1"/>
  <c r="Q251" i="1"/>
  <c r="R251" i="1"/>
  <c r="S251" i="1"/>
  <c r="T251" i="1"/>
  <c r="U251" i="1"/>
  <c r="V251" i="1"/>
  <c r="W251" i="1"/>
  <c r="P252" i="1"/>
  <c r="Q252" i="1"/>
  <c r="R252" i="1"/>
  <c r="S252" i="1"/>
  <c r="T252" i="1"/>
  <c r="U252" i="1"/>
  <c r="V252" i="1"/>
  <c r="W252" i="1"/>
  <c r="P253" i="1"/>
  <c r="Q253" i="1"/>
  <c r="R253" i="1"/>
  <c r="S253" i="1"/>
  <c r="T253" i="1"/>
  <c r="U253" i="1"/>
  <c r="V253" i="1"/>
  <c r="W253" i="1"/>
  <c r="P254" i="1"/>
  <c r="Q254" i="1"/>
  <c r="R254" i="1"/>
  <c r="S254" i="1"/>
  <c r="T254" i="1"/>
  <c r="U254" i="1"/>
  <c r="V254" i="1"/>
  <c r="W254" i="1"/>
  <c r="P255" i="1"/>
  <c r="Q255" i="1"/>
  <c r="R255" i="1"/>
  <c r="S255" i="1"/>
  <c r="T255" i="1"/>
  <c r="U255" i="1"/>
  <c r="V255" i="1"/>
  <c r="W255" i="1"/>
  <c r="P256" i="1"/>
  <c r="Q256" i="1"/>
  <c r="R256" i="1"/>
  <c r="S256" i="1"/>
  <c r="T256" i="1"/>
  <c r="U256" i="1"/>
  <c r="V256" i="1"/>
  <c r="W256" i="1"/>
  <c r="P257" i="1"/>
  <c r="Q257" i="1"/>
  <c r="R257" i="1"/>
  <c r="S257" i="1"/>
  <c r="T257" i="1"/>
  <c r="U257" i="1"/>
  <c r="V257" i="1"/>
  <c r="W257" i="1"/>
  <c r="P258" i="1"/>
  <c r="Q258" i="1"/>
  <c r="R258" i="1"/>
  <c r="S258" i="1"/>
  <c r="T258" i="1"/>
  <c r="U258" i="1"/>
  <c r="V258" i="1"/>
  <c r="W258" i="1"/>
  <c r="P259" i="1"/>
  <c r="Q259" i="1"/>
  <c r="R259" i="1"/>
  <c r="S259" i="1"/>
  <c r="T259" i="1"/>
  <c r="U259" i="1"/>
  <c r="V259" i="1"/>
  <c r="W259" i="1"/>
  <c r="P260" i="1"/>
  <c r="Q260" i="1"/>
  <c r="R260" i="1"/>
  <c r="S260" i="1"/>
  <c r="T260" i="1"/>
  <c r="U260" i="1"/>
  <c r="V260" i="1"/>
  <c r="W260" i="1"/>
  <c r="P261" i="1"/>
  <c r="Q261" i="1"/>
  <c r="R261" i="1"/>
  <c r="S261" i="1"/>
  <c r="T261" i="1"/>
  <c r="U261" i="1"/>
  <c r="V261" i="1"/>
  <c r="W261" i="1"/>
  <c r="P262" i="1"/>
  <c r="Q262" i="1"/>
  <c r="R262" i="1"/>
  <c r="S262" i="1"/>
  <c r="T262" i="1"/>
  <c r="U262" i="1"/>
  <c r="V262" i="1"/>
  <c r="W262" i="1"/>
  <c r="P263" i="1"/>
  <c r="Q263" i="1"/>
  <c r="R263" i="1"/>
  <c r="S263" i="1"/>
  <c r="T263" i="1"/>
  <c r="U263" i="1"/>
  <c r="V263" i="1"/>
  <c r="W263" i="1"/>
  <c r="P264" i="1"/>
  <c r="Q264" i="1"/>
  <c r="R264" i="1"/>
  <c r="S264" i="1"/>
  <c r="T264" i="1"/>
  <c r="U264" i="1"/>
  <c r="V264" i="1"/>
  <c r="W264" i="1"/>
  <c r="P265" i="1"/>
  <c r="Q265" i="1"/>
  <c r="R265" i="1"/>
  <c r="S265" i="1"/>
  <c r="T265" i="1"/>
  <c r="U265" i="1"/>
  <c r="V265" i="1"/>
  <c r="W265" i="1"/>
  <c r="P266" i="1"/>
  <c r="Q266" i="1"/>
  <c r="R266" i="1"/>
  <c r="S266" i="1"/>
  <c r="T266" i="1"/>
  <c r="U266" i="1"/>
  <c r="V266" i="1"/>
  <c r="W266" i="1"/>
  <c r="P267" i="1"/>
  <c r="Q267" i="1"/>
  <c r="R267" i="1"/>
  <c r="S267" i="1"/>
  <c r="T267" i="1"/>
  <c r="U267" i="1"/>
  <c r="V267" i="1"/>
  <c r="W267" i="1"/>
  <c r="P268" i="1"/>
  <c r="Q268" i="1"/>
  <c r="R268" i="1"/>
  <c r="S268" i="1"/>
  <c r="T268" i="1"/>
  <c r="U268" i="1"/>
  <c r="V268" i="1"/>
  <c r="W268" i="1"/>
  <c r="P269" i="1"/>
  <c r="Q269" i="1"/>
  <c r="R269" i="1"/>
  <c r="S269" i="1"/>
  <c r="T269" i="1"/>
  <c r="U269" i="1"/>
  <c r="V269" i="1"/>
  <c r="W269" i="1"/>
  <c r="P270" i="1"/>
  <c r="Q270" i="1"/>
  <c r="R270" i="1"/>
  <c r="S270" i="1"/>
  <c r="T270" i="1"/>
  <c r="U270" i="1"/>
  <c r="V270" i="1"/>
  <c r="W270" i="1"/>
  <c r="P271" i="1"/>
  <c r="Q271" i="1"/>
  <c r="R271" i="1"/>
  <c r="S271" i="1"/>
  <c r="T271" i="1"/>
  <c r="U271" i="1"/>
  <c r="V271" i="1"/>
  <c r="W271" i="1"/>
  <c r="P272" i="1"/>
  <c r="Q272" i="1"/>
  <c r="R272" i="1"/>
  <c r="S272" i="1"/>
  <c r="T272" i="1"/>
  <c r="U272" i="1"/>
  <c r="V272" i="1"/>
  <c r="W272" i="1"/>
  <c r="P273" i="1"/>
  <c r="Q273" i="1"/>
  <c r="R273" i="1"/>
  <c r="S273" i="1"/>
  <c r="T273" i="1"/>
  <c r="U273" i="1"/>
  <c r="V273" i="1"/>
  <c r="W273" i="1"/>
  <c r="P274" i="1"/>
  <c r="Q274" i="1"/>
  <c r="R274" i="1"/>
  <c r="S274" i="1"/>
  <c r="T274" i="1"/>
  <c r="U274" i="1"/>
  <c r="V274" i="1"/>
  <c r="W274" i="1"/>
  <c r="P275" i="1"/>
  <c r="Q275" i="1"/>
  <c r="R275" i="1"/>
  <c r="S275" i="1"/>
  <c r="T275" i="1"/>
  <c r="U275" i="1"/>
  <c r="V275" i="1"/>
  <c r="W275" i="1"/>
  <c r="P276" i="1"/>
  <c r="Q276" i="1"/>
  <c r="R276" i="1"/>
  <c r="S276" i="1"/>
  <c r="T276" i="1"/>
  <c r="U276" i="1"/>
  <c r="V276" i="1"/>
  <c r="W276" i="1"/>
  <c r="P277" i="1"/>
  <c r="Q277" i="1"/>
  <c r="R277" i="1"/>
  <c r="S277" i="1"/>
  <c r="T277" i="1"/>
  <c r="U277" i="1"/>
  <c r="V277" i="1"/>
  <c r="W277" i="1"/>
  <c r="P278" i="1"/>
  <c r="Q278" i="1"/>
  <c r="R278" i="1"/>
  <c r="S278" i="1"/>
  <c r="T278" i="1"/>
  <c r="U278" i="1"/>
  <c r="V278" i="1"/>
  <c r="W278" i="1"/>
  <c r="P279" i="1"/>
  <c r="Q279" i="1"/>
  <c r="R279" i="1"/>
  <c r="S279" i="1"/>
  <c r="T279" i="1"/>
  <c r="U279" i="1"/>
  <c r="V279" i="1"/>
  <c r="W279" i="1"/>
  <c r="P280" i="1"/>
  <c r="Q280" i="1"/>
  <c r="R280" i="1"/>
  <c r="S280" i="1"/>
  <c r="T280" i="1"/>
  <c r="U280" i="1"/>
  <c r="V280" i="1"/>
  <c r="W280" i="1"/>
  <c r="P281" i="1"/>
  <c r="Q281" i="1"/>
  <c r="R281" i="1"/>
  <c r="S281" i="1"/>
  <c r="T281" i="1"/>
  <c r="U281" i="1"/>
  <c r="V281" i="1"/>
  <c r="W281" i="1"/>
  <c r="P282" i="1"/>
  <c r="Q282" i="1"/>
  <c r="R282" i="1"/>
  <c r="S282" i="1"/>
  <c r="T282" i="1"/>
  <c r="U282" i="1"/>
  <c r="V282" i="1"/>
  <c r="W282" i="1"/>
  <c r="P283" i="1"/>
  <c r="Q283" i="1"/>
  <c r="R283" i="1"/>
  <c r="S283" i="1"/>
  <c r="T283" i="1"/>
  <c r="U283" i="1"/>
  <c r="V283" i="1"/>
  <c r="W283" i="1"/>
  <c r="P284" i="1"/>
  <c r="Q284" i="1"/>
  <c r="R284" i="1"/>
  <c r="S284" i="1"/>
  <c r="T284" i="1"/>
  <c r="U284" i="1"/>
  <c r="V284" i="1"/>
  <c r="W284" i="1"/>
  <c r="P285" i="1"/>
  <c r="Q285" i="1"/>
  <c r="R285" i="1"/>
  <c r="S285" i="1"/>
  <c r="T285" i="1"/>
  <c r="U285" i="1"/>
  <c r="V285" i="1"/>
  <c r="W285" i="1"/>
  <c r="P286" i="1"/>
  <c r="Q286" i="1"/>
  <c r="R286" i="1"/>
  <c r="S286" i="1"/>
  <c r="T286" i="1"/>
  <c r="U286" i="1"/>
  <c r="V286" i="1"/>
  <c r="W286" i="1"/>
  <c r="P287" i="1"/>
  <c r="Q287" i="1"/>
  <c r="R287" i="1"/>
  <c r="S287" i="1"/>
  <c r="T287" i="1"/>
  <c r="U287" i="1"/>
  <c r="V287" i="1"/>
  <c r="W287" i="1"/>
  <c r="P288" i="1"/>
  <c r="Q288" i="1"/>
  <c r="R288" i="1"/>
  <c r="S288" i="1"/>
  <c r="T288" i="1"/>
  <c r="U288" i="1"/>
  <c r="V288" i="1"/>
  <c r="W288" i="1"/>
  <c r="P289" i="1"/>
  <c r="Q289" i="1"/>
  <c r="R289" i="1"/>
  <c r="S289" i="1"/>
  <c r="T289" i="1"/>
  <c r="U289" i="1"/>
  <c r="V289" i="1"/>
  <c r="W289" i="1"/>
  <c r="P290" i="1"/>
  <c r="Q290" i="1"/>
  <c r="R290" i="1"/>
  <c r="S290" i="1"/>
  <c r="T290" i="1"/>
  <c r="U290" i="1"/>
  <c r="V290" i="1"/>
  <c r="W290" i="1"/>
  <c r="P291" i="1"/>
  <c r="Q291" i="1"/>
  <c r="R291" i="1"/>
  <c r="S291" i="1"/>
  <c r="T291" i="1"/>
  <c r="U291" i="1"/>
  <c r="V291" i="1"/>
  <c r="W291" i="1"/>
  <c r="P292" i="1"/>
  <c r="Q292" i="1"/>
  <c r="R292" i="1"/>
  <c r="S292" i="1"/>
  <c r="T292" i="1"/>
  <c r="U292" i="1"/>
  <c r="V292" i="1"/>
  <c r="W292" i="1"/>
  <c r="P293" i="1"/>
  <c r="Q293" i="1"/>
  <c r="R293" i="1"/>
  <c r="S293" i="1"/>
  <c r="T293" i="1"/>
  <c r="U293" i="1"/>
  <c r="V293" i="1"/>
  <c r="W293" i="1"/>
  <c r="P294" i="1"/>
  <c r="Q294" i="1"/>
  <c r="R294" i="1"/>
  <c r="S294" i="1"/>
  <c r="T294" i="1"/>
  <c r="U294" i="1"/>
  <c r="V294" i="1"/>
  <c r="W294" i="1"/>
  <c r="P295" i="1"/>
  <c r="Q295" i="1"/>
  <c r="R295" i="1"/>
  <c r="S295" i="1"/>
  <c r="T295" i="1"/>
  <c r="U295" i="1"/>
  <c r="V295" i="1"/>
  <c r="W295" i="1"/>
  <c r="P296" i="1"/>
  <c r="Q296" i="1"/>
  <c r="R296" i="1"/>
  <c r="S296" i="1"/>
  <c r="T296" i="1"/>
  <c r="U296" i="1"/>
  <c r="V296" i="1"/>
  <c r="W296" i="1"/>
  <c r="P297" i="1"/>
  <c r="Q297" i="1"/>
  <c r="R297" i="1"/>
  <c r="S297" i="1"/>
  <c r="T297" i="1"/>
  <c r="U297" i="1"/>
  <c r="V297" i="1"/>
  <c r="W297" i="1"/>
  <c r="P298" i="1"/>
  <c r="Q298" i="1"/>
  <c r="R298" i="1"/>
  <c r="S298" i="1"/>
  <c r="T298" i="1"/>
  <c r="U298" i="1"/>
  <c r="V298" i="1"/>
  <c r="W298" i="1"/>
  <c r="P299" i="1"/>
  <c r="Q299" i="1"/>
  <c r="R299" i="1"/>
  <c r="S299" i="1"/>
  <c r="T299" i="1"/>
  <c r="U299" i="1"/>
  <c r="V299" i="1"/>
  <c r="W299" i="1"/>
  <c r="P300" i="1"/>
  <c r="Q300" i="1"/>
  <c r="R300" i="1"/>
  <c r="S300" i="1"/>
  <c r="T300" i="1"/>
  <c r="U300" i="1"/>
  <c r="V300" i="1"/>
  <c r="W300" i="1"/>
  <c r="P301" i="1"/>
  <c r="Q301" i="1"/>
  <c r="R301" i="1"/>
  <c r="S301" i="1"/>
  <c r="T301" i="1"/>
  <c r="U301" i="1"/>
  <c r="V301" i="1"/>
  <c r="W301" i="1"/>
  <c r="P302" i="1"/>
  <c r="Q302" i="1"/>
  <c r="R302" i="1"/>
  <c r="S302" i="1"/>
  <c r="T302" i="1"/>
  <c r="U302" i="1"/>
  <c r="V302" i="1"/>
  <c r="W302" i="1"/>
  <c r="P303" i="1"/>
  <c r="Q303" i="1"/>
  <c r="R303" i="1"/>
  <c r="S303" i="1"/>
  <c r="T303" i="1"/>
  <c r="U303" i="1"/>
  <c r="V303" i="1"/>
  <c r="W303" i="1"/>
  <c r="P304" i="1"/>
  <c r="Q304" i="1"/>
  <c r="R304" i="1"/>
  <c r="S304" i="1"/>
  <c r="T304" i="1"/>
  <c r="U304" i="1"/>
  <c r="V304" i="1"/>
  <c r="W304" i="1"/>
  <c r="P305" i="1"/>
  <c r="Q305" i="1"/>
  <c r="R305" i="1"/>
  <c r="S305" i="1"/>
  <c r="T305" i="1"/>
  <c r="U305" i="1"/>
  <c r="V305" i="1"/>
  <c r="W305" i="1"/>
  <c r="P306" i="1"/>
  <c r="Q306" i="1"/>
  <c r="R306" i="1"/>
  <c r="S306" i="1"/>
  <c r="T306" i="1"/>
  <c r="U306" i="1"/>
  <c r="V306" i="1"/>
  <c r="W306" i="1"/>
  <c r="P307" i="1"/>
  <c r="Q307" i="1"/>
  <c r="R307" i="1"/>
  <c r="S307" i="1"/>
  <c r="T307" i="1"/>
  <c r="U307" i="1"/>
  <c r="V307" i="1"/>
  <c r="W307" i="1"/>
  <c r="P308" i="1"/>
  <c r="Q308" i="1"/>
  <c r="R308" i="1"/>
  <c r="S308" i="1"/>
  <c r="T308" i="1"/>
  <c r="U308" i="1"/>
  <c r="V308" i="1"/>
  <c r="W308" i="1"/>
  <c r="P309" i="1"/>
  <c r="Q309" i="1"/>
  <c r="R309" i="1"/>
  <c r="S309" i="1"/>
  <c r="T309" i="1"/>
  <c r="U309" i="1"/>
  <c r="V309" i="1"/>
  <c r="W309" i="1"/>
  <c r="P310" i="1"/>
  <c r="Q310" i="1"/>
  <c r="R310" i="1"/>
  <c r="S310" i="1"/>
  <c r="T310" i="1"/>
  <c r="U310" i="1"/>
  <c r="V310" i="1"/>
  <c r="W310" i="1"/>
  <c r="P311" i="1"/>
  <c r="Q311" i="1"/>
  <c r="R311" i="1"/>
  <c r="S311" i="1"/>
  <c r="T311" i="1"/>
  <c r="U311" i="1"/>
  <c r="V311" i="1"/>
  <c r="W311" i="1"/>
  <c r="P312" i="1"/>
  <c r="Q312" i="1"/>
  <c r="R312" i="1"/>
  <c r="S312" i="1"/>
  <c r="T312" i="1"/>
  <c r="U312" i="1"/>
  <c r="V312" i="1"/>
  <c r="W312" i="1"/>
  <c r="P313" i="1"/>
  <c r="Q313" i="1"/>
  <c r="R313" i="1"/>
  <c r="S313" i="1"/>
  <c r="T313" i="1"/>
  <c r="U313" i="1"/>
  <c r="V313" i="1"/>
  <c r="W313" i="1"/>
  <c r="P314" i="1"/>
  <c r="Q314" i="1"/>
  <c r="R314" i="1"/>
  <c r="S314" i="1"/>
  <c r="T314" i="1"/>
  <c r="U314" i="1"/>
  <c r="V314" i="1"/>
  <c r="W314" i="1"/>
  <c r="P315" i="1"/>
  <c r="Q315" i="1"/>
  <c r="R315" i="1"/>
  <c r="S315" i="1"/>
  <c r="T315" i="1"/>
  <c r="U315" i="1"/>
  <c r="V315" i="1"/>
  <c r="W315" i="1"/>
  <c r="P316" i="1"/>
  <c r="Q316" i="1"/>
  <c r="R316" i="1"/>
  <c r="S316" i="1"/>
  <c r="T316" i="1"/>
  <c r="U316" i="1"/>
  <c r="V316" i="1"/>
  <c r="W316" i="1"/>
  <c r="P317" i="1"/>
  <c r="Q317" i="1"/>
  <c r="R317" i="1"/>
  <c r="S317" i="1"/>
  <c r="T317" i="1"/>
  <c r="U317" i="1"/>
  <c r="V317" i="1"/>
  <c r="W317" i="1"/>
  <c r="P318" i="1"/>
  <c r="Q318" i="1"/>
  <c r="R318" i="1"/>
  <c r="S318" i="1"/>
  <c r="T318" i="1"/>
  <c r="U318" i="1"/>
  <c r="V318" i="1"/>
  <c r="W318" i="1"/>
  <c r="P319" i="1"/>
  <c r="Q319" i="1"/>
  <c r="R319" i="1"/>
  <c r="S319" i="1"/>
  <c r="T319" i="1"/>
  <c r="U319" i="1"/>
  <c r="V319" i="1"/>
  <c r="W319" i="1"/>
  <c r="P320" i="1"/>
  <c r="Q320" i="1"/>
  <c r="R320" i="1"/>
  <c r="S320" i="1"/>
  <c r="T320" i="1"/>
  <c r="U320" i="1"/>
  <c r="V320" i="1"/>
  <c r="W320" i="1"/>
  <c r="P321" i="1"/>
  <c r="Q321" i="1"/>
  <c r="R321" i="1"/>
  <c r="S321" i="1"/>
  <c r="T321" i="1"/>
  <c r="U321" i="1"/>
  <c r="V321" i="1"/>
  <c r="W321" i="1"/>
  <c r="P322" i="1"/>
  <c r="Q322" i="1"/>
  <c r="R322" i="1"/>
  <c r="S322" i="1"/>
  <c r="T322" i="1"/>
  <c r="U322" i="1"/>
  <c r="V322" i="1"/>
  <c r="W322" i="1"/>
  <c r="P323" i="1"/>
  <c r="Q323" i="1"/>
  <c r="R323" i="1"/>
  <c r="S323" i="1"/>
  <c r="T323" i="1"/>
  <c r="U323" i="1"/>
  <c r="V323" i="1"/>
  <c r="W323" i="1"/>
  <c r="P324" i="1"/>
  <c r="Q324" i="1"/>
  <c r="R324" i="1"/>
  <c r="S324" i="1"/>
  <c r="T324" i="1"/>
  <c r="U324" i="1"/>
  <c r="V324" i="1"/>
  <c r="W324" i="1"/>
  <c r="P325" i="1"/>
  <c r="Q325" i="1"/>
  <c r="R325" i="1"/>
  <c r="S325" i="1"/>
  <c r="T325" i="1"/>
  <c r="U325" i="1"/>
  <c r="V325" i="1"/>
  <c r="W325" i="1"/>
  <c r="P326" i="1"/>
  <c r="Q326" i="1"/>
  <c r="R326" i="1"/>
  <c r="S326" i="1"/>
  <c r="T326" i="1"/>
  <c r="U326" i="1"/>
  <c r="V326" i="1"/>
  <c r="W326" i="1"/>
  <c r="P327" i="1"/>
  <c r="Q327" i="1"/>
  <c r="R327" i="1"/>
  <c r="S327" i="1"/>
  <c r="T327" i="1"/>
  <c r="U327" i="1"/>
  <c r="V327" i="1"/>
  <c r="W327" i="1"/>
  <c r="P328" i="1"/>
  <c r="Q328" i="1"/>
  <c r="R328" i="1"/>
  <c r="S328" i="1"/>
  <c r="T328" i="1"/>
  <c r="U328" i="1"/>
  <c r="V328" i="1"/>
  <c r="W328" i="1"/>
  <c r="P329" i="1"/>
  <c r="Q329" i="1"/>
  <c r="R329" i="1"/>
  <c r="S329" i="1"/>
  <c r="T329" i="1"/>
  <c r="U329" i="1"/>
  <c r="V329" i="1"/>
  <c r="W329" i="1"/>
  <c r="P330" i="1"/>
  <c r="Q330" i="1"/>
  <c r="R330" i="1"/>
  <c r="S330" i="1"/>
  <c r="T330" i="1"/>
  <c r="U330" i="1"/>
  <c r="V330" i="1"/>
  <c r="W330" i="1"/>
  <c r="P331" i="1"/>
  <c r="Q331" i="1"/>
  <c r="R331" i="1"/>
  <c r="S331" i="1"/>
  <c r="T331" i="1"/>
  <c r="U331" i="1"/>
  <c r="V331" i="1"/>
  <c r="W331" i="1"/>
  <c r="P332" i="1"/>
  <c r="Q332" i="1"/>
  <c r="R332" i="1"/>
  <c r="S332" i="1"/>
  <c r="T332" i="1"/>
  <c r="U332" i="1"/>
  <c r="V332" i="1"/>
  <c r="W332" i="1"/>
  <c r="P333" i="1"/>
  <c r="Q333" i="1"/>
  <c r="R333" i="1"/>
  <c r="S333" i="1"/>
  <c r="T333" i="1"/>
  <c r="U333" i="1"/>
  <c r="V333" i="1"/>
  <c r="W333" i="1"/>
  <c r="P334" i="1"/>
  <c r="Q334" i="1"/>
  <c r="R334" i="1"/>
  <c r="S334" i="1"/>
  <c r="T334" i="1"/>
  <c r="U334" i="1"/>
  <c r="V334" i="1"/>
  <c r="W334" i="1"/>
  <c r="P335" i="1"/>
  <c r="Q335" i="1"/>
  <c r="R335" i="1"/>
  <c r="S335" i="1"/>
  <c r="T335" i="1"/>
  <c r="U335" i="1"/>
  <c r="V335" i="1"/>
  <c r="W335" i="1"/>
  <c r="P336" i="1"/>
  <c r="Q336" i="1"/>
  <c r="R336" i="1"/>
  <c r="S336" i="1"/>
  <c r="T336" i="1"/>
  <c r="U336" i="1"/>
  <c r="V336" i="1"/>
  <c r="W336" i="1"/>
  <c r="P337" i="1"/>
  <c r="Q337" i="1"/>
  <c r="R337" i="1"/>
  <c r="S337" i="1"/>
  <c r="T337" i="1"/>
  <c r="U337" i="1"/>
  <c r="V337" i="1"/>
  <c r="W337" i="1"/>
  <c r="P338" i="1"/>
  <c r="Q338" i="1"/>
  <c r="R338" i="1"/>
  <c r="S338" i="1"/>
  <c r="T338" i="1"/>
  <c r="U338" i="1"/>
  <c r="V338" i="1"/>
  <c r="W338" i="1"/>
  <c r="P339" i="1"/>
  <c r="Q339" i="1"/>
  <c r="R339" i="1"/>
  <c r="S339" i="1"/>
  <c r="T339" i="1"/>
  <c r="U339" i="1"/>
  <c r="V339" i="1"/>
  <c r="W339" i="1"/>
  <c r="P340" i="1"/>
  <c r="Q340" i="1"/>
  <c r="R340" i="1"/>
  <c r="S340" i="1"/>
  <c r="T340" i="1"/>
  <c r="U340" i="1"/>
  <c r="V340" i="1"/>
  <c r="W340" i="1"/>
  <c r="P341" i="1"/>
  <c r="Q341" i="1"/>
  <c r="R341" i="1"/>
  <c r="S341" i="1"/>
  <c r="T341" i="1"/>
  <c r="U341" i="1"/>
  <c r="V341" i="1"/>
  <c r="W341" i="1"/>
  <c r="P342" i="1"/>
  <c r="Q342" i="1"/>
  <c r="R342" i="1"/>
  <c r="S342" i="1"/>
  <c r="T342" i="1"/>
  <c r="U342" i="1"/>
  <c r="V342" i="1"/>
  <c r="W342" i="1"/>
  <c r="P343" i="1"/>
  <c r="Q343" i="1"/>
  <c r="R343" i="1"/>
  <c r="S343" i="1"/>
  <c r="T343" i="1"/>
  <c r="U343" i="1"/>
  <c r="V343" i="1"/>
  <c r="W343" i="1"/>
  <c r="P344" i="1"/>
  <c r="Q344" i="1"/>
  <c r="R344" i="1"/>
  <c r="S344" i="1"/>
  <c r="T344" i="1"/>
  <c r="U344" i="1"/>
  <c r="V344" i="1"/>
  <c r="W344" i="1"/>
  <c r="P345" i="1"/>
  <c r="Q345" i="1"/>
  <c r="R345" i="1"/>
  <c r="S345" i="1"/>
  <c r="T345" i="1"/>
  <c r="U345" i="1"/>
  <c r="V345" i="1"/>
  <c r="W345" i="1"/>
  <c r="P346" i="1"/>
  <c r="Q346" i="1"/>
  <c r="R346" i="1"/>
  <c r="S346" i="1"/>
  <c r="T346" i="1"/>
  <c r="U346" i="1"/>
  <c r="V346" i="1"/>
  <c r="W346" i="1"/>
  <c r="P347" i="1"/>
  <c r="Q347" i="1"/>
  <c r="R347" i="1"/>
  <c r="S347" i="1"/>
  <c r="T347" i="1"/>
  <c r="U347" i="1"/>
  <c r="V347" i="1"/>
  <c r="W347" i="1"/>
  <c r="P348" i="1"/>
  <c r="Q348" i="1"/>
  <c r="R348" i="1"/>
  <c r="S348" i="1"/>
  <c r="T348" i="1"/>
  <c r="U348" i="1"/>
  <c r="V348" i="1"/>
  <c r="W348" i="1"/>
  <c r="P349" i="1"/>
  <c r="Q349" i="1"/>
  <c r="R349" i="1"/>
  <c r="S349" i="1"/>
  <c r="T349" i="1"/>
  <c r="U349" i="1"/>
  <c r="V349" i="1"/>
  <c r="W349" i="1"/>
  <c r="P350" i="1"/>
  <c r="Q350" i="1"/>
  <c r="R350" i="1"/>
  <c r="S350" i="1"/>
  <c r="T350" i="1"/>
  <c r="U350" i="1"/>
  <c r="V350" i="1"/>
  <c r="W350" i="1"/>
  <c r="P351" i="1"/>
  <c r="Q351" i="1"/>
  <c r="R351" i="1"/>
  <c r="S351" i="1"/>
  <c r="T351" i="1"/>
  <c r="U351" i="1"/>
  <c r="V351" i="1"/>
  <c r="W351" i="1"/>
  <c r="P352" i="1"/>
  <c r="Q352" i="1"/>
  <c r="R352" i="1"/>
  <c r="S352" i="1"/>
  <c r="T352" i="1"/>
  <c r="U352" i="1"/>
  <c r="V352" i="1"/>
  <c r="W352" i="1"/>
  <c r="P353" i="1"/>
  <c r="Q353" i="1"/>
  <c r="R353" i="1"/>
  <c r="S353" i="1"/>
  <c r="T353" i="1"/>
  <c r="U353" i="1"/>
  <c r="V353" i="1"/>
  <c r="W353" i="1"/>
  <c r="P354" i="1"/>
  <c r="Q354" i="1"/>
  <c r="R354" i="1"/>
  <c r="S354" i="1"/>
  <c r="T354" i="1"/>
  <c r="U354" i="1"/>
  <c r="V354" i="1"/>
  <c r="W354" i="1"/>
  <c r="P355" i="1"/>
  <c r="Q355" i="1"/>
  <c r="R355" i="1"/>
  <c r="S355" i="1"/>
  <c r="T355" i="1"/>
  <c r="U355" i="1"/>
  <c r="V355" i="1"/>
  <c r="W355" i="1"/>
  <c r="P356" i="1"/>
  <c r="Q356" i="1"/>
  <c r="R356" i="1"/>
  <c r="S356" i="1"/>
  <c r="T356" i="1"/>
  <c r="U356" i="1"/>
  <c r="V356" i="1"/>
  <c r="W356" i="1"/>
  <c r="P357" i="1"/>
  <c r="Q357" i="1"/>
  <c r="R357" i="1"/>
  <c r="S357" i="1"/>
  <c r="T357" i="1"/>
  <c r="U357" i="1"/>
  <c r="V357" i="1"/>
  <c r="W357" i="1"/>
  <c r="P358" i="1"/>
  <c r="Q358" i="1"/>
  <c r="R358" i="1"/>
  <c r="S358" i="1"/>
  <c r="T358" i="1"/>
  <c r="U358" i="1"/>
  <c r="V358" i="1"/>
  <c r="W358" i="1"/>
  <c r="P359" i="1"/>
  <c r="Q359" i="1"/>
  <c r="R359" i="1"/>
  <c r="S359" i="1"/>
  <c r="T359" i="1"/>
  <c r="U359" i="1"/>
  <c r="V359" i="1"/>
  <c r="W359" i="1"/>
  <c r="P360" i="1"/>
  <c r="Q360" i="1"/>
  <c r="R360" i="1"/>
  <c r="S360" i="1"/>
  <c r="T360" i="1"/>
  <c r="U360" i="1"/>
  <c r="V360" i="1"/>
  <c r="W360" i="1"/>
  <c r="P361" i="1"/>
  <c r="Q361" i="1"/>
  <c r="R361" i="1"/>
  <c r="S361" i="1"/>
  <c r="T361" i="1"/>
  <c r="U361" i="1"/>
  <c r="V361" i="1"/>
  <c r="W361" i="1"/>
  <c r="P362" i="1"/>
  <c r="Q362" i="1"/>
  <c r="R362" i="1"/>
  <c r="S362" i="1"/>
  <c r="T362" i="1"/>
  <c r="U362" i="1"/>
  <c r="V362" i="1"/>
  <c r="W362" i="1"/>
  <c r="P363" i="1"/>
  <c r="Q363" i="1"/>
  <c r="R363" i="1"/>
  <c r="S363" i="1"/>
  <c r="T363" i="1"/>
  <c r="U363" i="1"/>
  <c r="V363" i="1"/>
  <c r="W363" i="1"/>
  <c r="P364" i="1"/>
  <c r="Q364" i="1"/>
  <c r="R364" i="1"/>
  <c r="S364" i="1"/>
  <c r="T364" i="1"/>
  <c r="U364" i="1"/>
  <c r="V364" i="1"/>
  <c r="W364" i="1"/>
  <c r="P365" i="1"/>
  <c r="Q365" i="1"/>
  <c r="R365" i="1"/>
  <c r="S365" i="1"/>
  <c r="T365" i="1"/>
  <c r="U365" i="1"/>
  <c r="V365" i="1"/>
  <c r="W365" i="1"/>
  <c r="P366" i="1"/>
  <c r="Q366" i="1"/>
  <c r="R366" i="1"/>
  <c r="S366" i="1"/>
  <c r="T366" i="1"/>
  <c r="U366" i="1"/>
  <c r="V366" i="1"/>
  <c r="W366" i="1"/>
  <c r="P367" i="1"/>
  <c r="Q367" i="1"/>
  <c r="R367" i="1"/>
  <c r="S367" i="1"/>
  <c r="T367" i="1"/>
  <c r="U367" i="1"/>
  <c r="V367" i="1"/>
  <c r="W367" i="1"/>
  <c r="P368" i="1"/>
  <c r="Q368" i="1"/>
  <c r="R368" i="1"/>
  <c r="S368" i="1"/>
  <c r="T368" i="1"/>
  <c r="U368" i="1"/>
  <c r="V368" i="1"/>
  <c r="W368" i="1"/>
  <c r="P369" i="1"/>
  <c r="Q369" i="1"/>
  <c r="R369" i="1"/>
  <c r="S369" i="1"/>
  <c r="T369" i="1"/>
  <c r="U369" i="1"/>
  <c r="V369" i="1"/>
  <c r="W369" i="1"/>
  <c r="P370" i="1"/>
  <c r="Q370" i="1"/>
  <c r="R370" i="1"/>
  <c r="S370" i="1"/>
  <c r="T370" i="1"/>
  <c r="U370" i="1"/>
  <c r="V370" i="1"/>
  <c r="W370" i="1"/>
  <c r="P371" i="1"/>
  <c r="Q371" i="1"/>
  <c r="R371" i="1"/>
  <c r="S371" i="1"/>
  <c r="T371" i="1"/>
  <c r="U371" i="1"/>
  <c r="V371" i="1"/>
  <c r="W371" i="1"/>
  <c r="P372" i="1"/>
  <c r="Q372" i="1"/>
  <c r="R372" i="1"/>
  <c r="S372" i="1"/>
  <c r="T372" i="1"/>
  <c r="U372" i="1"/>
  <c r="V372" i="1"/>
  <c r="W372" i="1"/>
  <c r="P373" i="1"/>
  <c r="Q373" i="1"/>
  <c r="R373" i="1"/>
  <c r="S373" i="1"/>
  <c r="T373" i="1"/>
  <c r="U373" i="1"/>
  <c r="V373" i="1"/>
  <c r="W373" i="1"/>
  <c r="P374" i="1"/>
  <c r="Q374" i="1"/>
  <c r="R374" i="1"/>
  <c r="S374" i="1"/>
  <c r="T374" i="1"/>
  <c r="U374" i="1"/>
  <c r="V374" i="1"/>
  <c r="W374" i="1"/>
  <c r="P375" i="1"/>
  <c r="Q375" i="1"/>
  <c r="R375" i="1"/>
  <c r="S375" i="1"/>
  <c r="T375" i="1"/>
  <c r="U375" i="1"/>
  <c r="V375" i="1"/>
  <c r="W375" i="1"/>
  <c r="P376" i="1"/>
  <c r="Q376" i="1"/>
  <c r="R376" i="1"/>
  <c r="S376" i="1"/>
  <c r="T376" i="1"/>
  <c r="U376" i="1"/>
  <c r="V376" i="1"/>
  <c r="W376" i="1"/>
  <c r="P377" i="1"/>
  <c r="Q377" i="1"/>
  <c r="R377" i="1"/>
  <c r="S377" i="1"/>
  <c r="T377" i="1"/>
  <c r="U377" i="1"/>
  <c r="V377" i="1"/>
  <c r="W377" i="1"/>
  <c r="P378" i="1"/>
  <c r="Q378" i="1"/>
  <c r="R378" i="1"/>
  <c r="S378" i="1"/>
  <c r="T378" i="1"/>
  <c r="U378" i="1"/>
  <c r="V378" i="1"/>
  <c r="W378" i="1"/>
  <c r="P379" i="1"/>
  <c r="Q379" i="1"/>
  <c r="R379" i="1"/>
  <c r="S379" i="1"/>
  <c r="T379" i="1"/>
  <c r="U379" i="1"/>
  <c r="V379" i="1"/>
  <c r="W379" i="1"/>
  <c r="P380" i="1"/>
  <c r="Q380" i="1"/>
  <c r="R380" i="1"/>
  <c r="S380" i="1"/>
  <c r="T380" i="1"/>
  <c r="U380" i="1"/>
  <c r="V380" i="1"/>
  <c r="W380" i="1"/>
  <c r="P381" i="1"/>
  <c r="Q381" i="1"/>
  <c r="R381" i="1"/>
  <c r="S381" i="1"/>
  <c r="T381" i="1"/>
  <c r="U381" i="1"/>
  <c r="V381" i="1"/>
  <c r="W381" i="1"/>
  <c r="P382" i="1"/>
  <c r="Q382" i="1"/>
  <c r="R382" i="1"/>
  <c r="S382" i="1"/>
  <c r="T382" i="1"/>
  <c r="U382" i="1"/>
  <c r="V382" i="1"/>
  <c r="W382" i="1"/>
  <c r="P383" i="1"/>
  <c r="Q383" i="1"/>
  <c r="R383" i="1"/>
  <c r="S383" i="1"/>
  <c r="T383" i="1"/>
  <c r="U383" i="1"/>
  <c r="V383" i="1"/>
  <c r="W383" i="1"/>
  <c r="P384" i="1"/>
  <c r="Q384" i="1"/>
  <c r="R384" i="1"/>
  <c r="S384" i="1"/>
  <c r="T384" i="1"/>
  <c r="U384" i="1"/>
  <c r="V384" i="1"/>
  <c r="W384" i="1"/>
  <c r="P385" i="1"/>
  <c r="Q385" i="1"/>
  <c r="R385" i="1"/>
  <c r="S385" i="1"/>
  <c r="T385" i="1"/>
  <c r="U385" i="1"/>
  <c r="V385" i="1"/>
  <c r="W385" i="1"/>
  <c r="P386" i="1"/>
  <c r="Q386" i="1"/>
  <c r="R386" i="1"/>
  <c r="S386" i="1"/>
  <c r="T386" i="1"/>
  <c r="U386" i="1"/>
  <c r="V386" i="1"/>
  <c r="W386" i="1"/>
  <c r="P387" i="1"/>
  <c r="Q387" i="1"/>
  <c r="R387" i="1"/>
  <c r="S387" i="1"/>
  <c r="T387" i="1"/>
  <c r="U387" i="1"/>
  <c r="V387" i="1"/>
  <c r="W387" i="1"/>
  <c r="P388" i="1"/>
  <c r="Q388" i="1"/>
  <c r="R388" i="1"/>
  <c r="S388" i="1"/>
  <c r="T388" i="1"/>
  <c r="U388" i="1"/>
  <c r="V388" i="1"/>
  <c r="W388" i="1"/>
  <c r="P389" i="1"/>
  <c r="Q389" i="1"/>
  <c r="R389" i="1"/>
  <c r="S389" i="1"/>
  <c r="T389" i="1"/>
  <c r="U389" i="1"/>
  <c r="V389" i="1"/>
  <c r="W389" i="1"/>
  <c r="P390" i="1"/>
  <c r="Q390" i="1"/>
  <c r="R390" i="1"/>
  <c r="S390" i="1"/>
  <c r="T390" i="1"/>
  <c r="U390" i="1"/>
  <c r="V390" i="1"/>
  <c r="W390" i="1"/>
  <c r="P391" i="1"/>
  <c r="Q391" i="1"/>
  <c r="R391" i="1"/>
  <c r="S391" i="1"/>
  <c r="T391" i="1"/>
  <c r="U391" i="1"/>
  <c r="V391" i="1"/>
  <c r="W391" i="1"/>
  <c r="P392" i="1"/>
  <c r="Q392" i="1"/>
  <c r="R392" i="1"/>
  <c r="S392" i="1"/>
  <c r="T392" i="1"/>
  <c r="U392" i="1"/>
  <c r="V392" i="1"/>
  <c r="W392" i="1"/>
  <c r="P393" i="1"/>
  <c r="Q393" i="1"/>
  <c r="R393" i="1"/>
  <c r="S393" i="1"/>
  <c r="T393" i="1"/>
  <c r="U393" i="1"/>
  <c r="V393" i="1"/>
  <c r="W393" i="1"/>
  <c r="P394" i="1"/>
  <c r="Q394" i="1"/>
  <c r="R394" i="1"/>
  <c r="S394" i="1"/>
  <c r="T394" i="1"/>
  <c r="U394" i="1"/>
  <c r="V394" i="1"/>
  <c r="W394" i="1"/>
  <c r="P395" i="1"/>
  <c r="Q395" i="1"/>
  <c r="R395" i="1"/>
  <c r="S395" i="1"/>
  <c r="T395" i="1"/>
  <c r="U395" i="1"/>
  <c r="V395" i="1"/>
  <c r="W395" i="1"/>
  <c r="P396" i="1"/>
  <c r="Q396" i="1"/>
  <c r="R396" i="1"/>
  <c r="S396" i="1"/>
  <c r="T396" i="1"/>
  <c r="U396" i="1"/>
  <c r="V396" i="1"/>
  <c r="W396" i="1"/>
  <c r="P397" i="1"/>
  <c r="Q397" i="1"/>
  <c r="R397" i="1"/>
  <c r="S397" i="1"/>
  <c r="T397" i="1"/>
  <c r="U397" i="1"/>
  <c r="V397" i="1"/>
  <c r="W397" i="1"/>
  <c r="P398" i="1"/>
  <c r="Q398" i="1"/>
  <c r="R398" i="1"/>
  <c r="S398" i="1"/>
  <c r="T398" i="1"/>
  <c r="U398" i="1"/>
  <c r="V398" i="1"/>
  <c r="W398" i="1"/>
  <c r="P399" i="1"/>
  <c r="Q399" i="1"/>
  <c r="R399" i="1"/>
  <c r="S399" i="1"/>
  <c r="T399" i="1"/>
  <c r="U399" i="1"/>
  <c r="V399" i="1"/>
  <c r="W399" i="1"/>
  <c r="P400" i="1"/>
  <c r="Q400" i="1"/>
  <c r="R400" i="1"/>
  <c r="S400" i="1"/>
  <c r="T400" i="1"/>
  <c r="U400" i="1"/>
  <c r="V400" i="1"/>
  <c r="W400" i="1"/>
  <c r="P401" i="1"/>
  <c r="Q401" i="1"/>
  <c r="R401" i="1"/>
  <c r="S401" i="1"/>
  <c r="T401" i="1"/>
  <c r="U401" i="1"/>
  <c r="V401" i="1"/>
  <c r="W401" i="1"/>
  <c r="P402" i="1"/>
  <c r="Q402" i="1"/>
  <c r="R402" i="1"/>
  <c r="S402" i="1"/>
  <c r="T402" i="1"/>
  <c r="U402" i="1"/>
  <c r="V402" i="1"/>
  <c r="W402" i="1"/>
  <c r="P403" i="1"/>
  <c r="Q403" i="1"/>
  <c r="R403" i="1"/>
  <c r="S403" i="1"/>
  <c r="T403" i="1"/>
  <c r="U403" i="1"/>
  <c r="V403" i="1"/>
  <c r="W403" i="1"/>
  <c r="P404" i="1"/>
  <c r="Q404" i="1"/>
  <c r="R404" i="1"/>
  <c r="S404" i="1"/>
  <c r="T404" i="1"/>
  <c r="U404" i="1"/>
  <c r="V404" i="1"/>
  <c r="W404" i="1"/>
  <c r="P405" i="1"/>
  <c r="Q405" i="1"/>
  <c r="R405" i="1"/>
  <c r="S405" i="1"/>
  <c r="T405" i="1"/>
  <c r="U405" i="1"/>
  <c r="V405" i="1"/>
  <c r="W405" i="1"/>
  <c r="P406" i="1"/>
  <c r="Q406" i="1"/>
  <c r="R406" i="1"/>
  <c r="S406" i="1"/>
  <c r="T406" i="1"/>
  <c r="U406" i="1"/>
  <c r="V406" i="1"/>
  <c r="W406" i="1"/>
  <c r="P407" i="1"/>
  <c r="Q407" i="1"/>
  <c r="R407" i="1"/>
  <c r="S407" i="1"/>
  <c r="T407" i="1"/>
  <c r="U407" i="1"/>
  <c r="V407" i="1"/>
  <c r="W407" i="1"/>
  <c r="P408" i="1"/>
  <c r="Q408" i="1"/>
  <c r="R408" i="1"/>
  <c r="S408" i="1"/>
  <c r="T408" i="1"/>
  <c r="U408" i="1"/>
  <c r="V408" i="1"/>
  <c r="W408" i="1"/>
  <c r="P409" i="1"/>
  <c r="Q409" i="1"/>
  <c r="R409" i="1"/>
  <c r="S409" i="1"/>
  <c r="T409" i="1"/>
  <c r="U409" i="1"/>
  <c r="V409" i="1"/>
  <c r="W409" i="1"/>
  <c r="P410" i="1"/>
  <c r="Q410" i="1"/>
  <c r="R410" i="1"/>
  <c r="S410" i="1"/>
  <c r="T410" i="1"/>
  <c r="U410" i="1"/>
  <c r="V410" i="1"/>
  <c r="W410" i="1"/>
  <c r="P411" i="1"/>
  <c r="Q411" i="1"/>
  <c r="R411" i="1"/>
  <c r="S411" i="1"/>
  <c r="T411" i="1"/>
  <c r="U411" i="1"/>
  <c r="V411" i="1"/>
  <c r="W411" i="1"/>
  <c r="P412" i="1"/>
  <c r="Q412" i="1"/>
  <c r="R412" i="1"/>
  <c r="S412" i="1"/>
  <c r="T412" i="1"/>
  <c r="U412" i="1"/>
  <c r="V412" i="1"/>
  <c r="W412" i="1"/>
  <c r="P413" i="1"/>
  <c r="Q413" i="1"/>
  <c r="R413" i="1"/>
  <c r="S413" i="1"/>
  <c r="T413" i="1"/>
  <c r="U413" i="1"/>
  <c r="V413" i="1"/>
  <c r="W413" i="1"/>
  <c r="P414" i="1"/>
  <c r="Q414" i="1"/>
  <c r="R414" i="1"/>
  <c r="S414" i="1"/>
  <c r="T414" i="1"/>
  <c r="U414" i="1"/>
  <c r="V414" i="1"/>
  <c r="W414" i="1"/>
  <c r="P415" i="1"/>
  <c r="Q415" i="1"/>
  <c r="R415" i="1"/>
  <c r="S415" i="1"/>
  <c r="T415" i="1"/>
  <c r="U415" i="1"/>
  <c r="V415" i="1"/>
  <c r="W415" i="1"/>
  <c r="P416" i="1"/>
  <c r="Q416" i="1"/>
  <c r="R416" i="1"/>
  <c r="S416" i="1"/>
  <c r="T416" i="1"/>
  <c r="U416" i="1"/>
  <c r="V416" i="1"/>
  <c r="W416" i="1"/>
  <c r="P417" i="1"/>
  <c r="Q417" i="1"/>
  <c r="R417" i="1"/>
  <c r="S417" i="1"/>
  <c r="T417" i="1"/>
  <c r="U417" i="1"/>
  <c r="V417" i="1"/>
  <c r="W417" i="1"/>
  <c r="P418" i="1"/>
  <c r="Q418" i="1"/>
  <c r="R418" i="1"/>
  <c r="S418" i="1"/>
  <c r="T418" i="1"/>
  <c r="U418" i="1"/>
  <c r="V418" i="1"/>
  <c r="W418" i="1"/>
  <c r="P419" i="1"/>
  <c r="Q419" i="1"/>
  <c r="R419" i="1"/>
  <c r="S419" i="1"/>
  <c r="T419" i="1"/>
  <c r="U419" i="1"/>
  <c r="V419" i="1"/>
  <c r="W419" i="1"/>
  <c r="P420" i="1"/>
  <c r="Q420" i="1"/>
  <c r="R420" i="1"/>
  <c r="S420" i="1"/>
  <c r="T420" i="1"/>
  <c r="U420" i="1"/>
  <c r="V420" i="1"/>
  <c r="W420" i="1"/>
  <c r="P421" i="1"/>
  <c r="Q421" i="1"/>
  <c r="R421" i="1"/>
  <c r="S421" i="1"/>
  <c r="T421" i="1"/>
  <c r="U421" i="1"/>
  <c r="V421" i="1"/>
  <c r="W421" i="1"/>
  <c r="P422" i="1"/>
  <c r="Q422" i="1"/>
  <c r="R422" i="1"/>
  <c r="S422" i="1"/>
  <c r="T422" i="1"/>
  <c r="U422" i="1"/>
  <c r="V422" i="1"/>
  <c r="W422" i="1"/>
  <c r="P423" i="1"/>
  <c r="Q423" i="1"/>
  <c r="R423" i="1"/>
  <c r="S423" i="1"/>
  <c r="T423" i="1"/>
  <c r="U423" i="1"/>
  <c r="V423" i="1"/>
  <c r="W423" i="1"/>
  <c r="P424" i="1"/>
  <c r="Q424" i="1"/>
  <c r="R424" i="1"/>
  <c r="S424" i="1"/>
  <c r="T424" i="1"/>
  <c r="U424" i="1"/>
  <c r="V424" i="1"/>
  <c r="W424" i="1"/>
  <c r="P425" i="1"/>
  <c r="Q425" i="1"/>
  <c r="R425" i="1"/>
  <c r="S425" i="1"/>
  <c r="T425" i="1"/>
  <c r="U425" i="1"/>
  <c r="V425" i="1"/>
  <c r="W425" i="1"/>
  <c r="P426" i="1"/>
  <c r="Q426" i="1"/>
  <c r="R426" i="1"/>
  <c r="S426" i="1"/>
  <c r="T426" i="1"/>
  <c r="U426" i="1"/>
  <c r="V426" i="1"/>
  <c r="W426" i="1"/>
  <c r="P427" i="1"/>
  <c r="Q427" i="1"/>
  <c r="R427" i="1"/>
  <c r="S427" i="1"/>
  <c r="T427" i="1"/>
  <c r="U427" i="1"/>
  <c r="V427" i="1"/>
  <c r="W427" i="1"/>
  <c r="P428" i="1"/>
  <c r="Q428" i="1"/>
  <c r="R428" i="1"/>
  <c r="S428" i="1"/>
  <c r="T428" i="1"/>
  <c r="U428" i="1"/>
  <c r="V428" i="1"/>
  <c r="W428" i="1"/>
  <c r="P429" i="1"/>
  <c r="Q429" i="1"/>
  <c r="R429" i="1"/>
  <c r="S429" i="1"/>
  <c r="T429" i="1"/>
  <c r="U429" i="1"/>
  <c r="V429" i="1"/>
  <c r="W429" i="1"/>
  <c r="P430" i="1"/>
  <c r="Q430" i="1"/>
  <c r="R430" i="1"/>
  <c r="S430" i="1"/>
  <c r="T430" i="1"/>
  <c r="U430" i="1"/>
  <c r="V430" i="1"/>
  <c r="W430" i="1"/>
  <c r="P431" i="1"/>
  <c r="Q431" i="1"/>
  <c r="R431" i="1"/>
  <c r="S431" i="1"/>
  <c r="T431" i="1"/>
  <c r="U431" i="1"/>
  <c r="V431" i="1"/>
  <c r="W431" i="1"/>
  <c r="P432" i="1"/>
  <c r="Q432" i="1"/>
  <c r="R432" i="1"/>
  <c r="S432" i="1"/>
  <c r="T432" i="1"/>
  <c r="U432" i="1"/>
  <c r="V432" i="1"/>
  <c r="W432" i="1"/>
  <c r="P433" i="1"/>
  <c r="Q433" i="1"/>
  <c r="R433" i="1"/>
  <c r="S433" i="1"/>
  <c r="T433" i="1"/>
  <c r="U433" i="1"/>
  <c r="V433" i="1"/>
  <c r="W433" i="1"/>
  <c r="P434" i="1"/>
  <c r="Q434" i="1"/>
  <c r="R434" i="1"/>
  <c r="S434" i="1"/>
  <c r="T434" i="1"/>
  <c r="U434" i="1"/>
  <c r="V434" i="1"/>
  <c r="W434" i="1"/>
  <c r="P435" i="1"/>
  <c r="Q435" i="1"/>
  <c r="R435" i="1"/>
  <c r="S435" i="1"/>
  <c r="T435" i="1"/>
  <c r="U435" i="1"/>
  <c r="V435" i="1"/>
  <c r="W435" i="1"/>
  <c r="P436" i="1"/>
  <c r="Q436" i="1"/>
  <c r="R436" i="1"/>
  <c r="S436" i="1"/>
  <c r="T436" i="1"/>
  <c r="U436" i="1"/>
  <c r="V436" i="1"/>
  <c r="W436" i="1"/>
  <c r="P437" i="1"/>
  <c r="Q437" i="1"/>
  <c r="R437" i="1"/>
  <c r="S437" i="1"/>
  <c r="T437" i="1"/>
  <c r="U437" i="1"/>
  <c r="V437" i="1"/>
  <c r="W437" i="1"/>
  <c r="P438" i="1"/>
  <c r="Q438" i="1"/>
  <c r="R438" i="1"/>
  <c r="S438" i="1"/>
  <c r="T438" i="1"/>
  <c r="U438" i="1"/>
  <c r="V438" i="1"/>
  <c r="W438" i="1"/>
  <c r="P439" i="1"/>
  <c r="Q439" i="1"/>
  <c r="R439" i="1"/>
  <c r="S439" i="1"/>
  <c r="T439" i="1"/>
  <c r="U439" i="1"/>
  <c r="V439" i="1"/>
  <c r="W439" i="1"/>
  <c r="P440" i="1"/>
  <c r="Q440" i="1"/>
  <c r="R440" i="1"/>
  <c r="S440" i="1"/>
  <c r="T440" i="1"/>
  <c r="U440" i="1"/>
  <c r="V440" i="1"/>
  <c r="W440" i="1"/>
  <c r="P441" i="1"/>
  <c r="Q441" i="1"/>
  <c r="R441" i="1"/>
  <c r="S441" i="1"/>
  <c r="T441" i="1"/>
  <c r="U441" i="1"/>
  <c r="V441" i="1"/>
  <c r="W441" i="1"/>
  <c r="P442" i="1"/>
  <c r="Q442" i="1"/>
  <c r="R442" i="1"/>
  <c r="S442" i="1"/>
  <c r="T442" i="1"/>
  <c r="U442" i="1"/>
  <c r="V442" i="1"/>
  <c r="W442" i="1"/>
  <c r="P443" i="1"/>
  <c r="Q443" i="1"/>
  <c r="R443" i="1"/>
  <c r="S443" i="1"/>
  <c r="T443" i="1"/>
  <c r="U443" i="1"/>
  <c r="V443" i="1"/>
  <c r="W443" i="1"/>
  <c r="P444" i="1"/>
  <c r="Q444" i="1"/>
  <c r="R444" i="1"/>
  <c r="S444" i="1"/>
  <c r="T444" i="1"/>
  <c r="U444" i="1"/>
  <c r="V444" i="1"/>
  <c r="W444" i="1"/>
  <c r="P445" i="1"/>
  <c r="Q445" i="1"/>
  <c r="R445" i="1"/>
  <c r="S445" i="1"/>
  <c r="T445" i="1"/>
  <c r="U445" i="1"/>
  <c r="V445" i="1"/>
  <c r="W445" i="1"/>
  <c r="P446" i="1"/>
  <c r="Q446" i="1"/>
  <c r="R446" i="1"/>
  <c r="S446" i="1"/>
  <c r="T446" i="1"/>
  <c r="U446" i="1"/>
  <c r="V446" i="1"/>
  <c r="W446" i="1"/>
  <c r="P447" i="1"/>
  <c r="Q447" i="1"/>
  <c r="R447" i="1"/>
  <c r="S447" i="1"/>
  <c r="T447" i="1"/>
  <c r="U447" i="1"/>
  <c r="V447" i="1"/>
  <c r="W447" i="1"/>
  <c r="P448" i="1"/>
  <c r="Q448" i="1"/>
  <c r="R448" i="1"/>
  <c r="S448" i="1"/>
  <c r="T448" i="1"/>
  <c r="U448" i="1"/>
  <c r="V448" i="1"/>
  <c r="W448" i="1"/>
  <c r="P449" i="1"/>
  <c r="Q449" i="1"/>
  <c r="R449" i="1"/>
  <c r="S449" i="1"/>
  <c r="T449" i="1"/>
  <c r="U449" i="1"/>
  <c r="V449" i="1"/>
  <c r="W449" i="1"/>
  <c r="P450" i="1"/>
  <c r="Q450" i="1"/>
  <c r="R450" i="1"/>
  <c r="S450" i="1"/>
  <c r="T450" i="1"/>
  <c r="U450" i="1"/>
  <c r="V450" i="1"/>
  <c r="W450" i="1"/>
  <c r="P451" i="1"/>
  <c r="Q451" i="1"/>
  <c r="R451" i="1"/>
  <c r="S451" i="1"/>
  <c r="T451" i="1"/>
  <c r="U451" i="1"/>
  <c r="V451" i="1"/>
  <c r="W451" i="1"/>
  <c r="P452" i="1"/>
  <c r="Q452" i="1"/>
  <c r="R452" i="1"/>
  <c r="S452" i="1"/>
  <c r="T452" i="1"/>
  <c r="U452" i="1"/>
  <c r="V452" i="1"/>
  <c r="W452" i="1"/>
  <c r="P453" i="1"/>
  <c r="Q453" i="1"/>
  <c r="R453" i="1"/>
  <c r="S453" i="1"/>
  <c r="T453" i="1"/>
  <c r="U453" i="1"/>
  <c r="V453" i="1"/>
  <c r="W453" i="1"/>
  <c r="P454" i="1"/>
  <c r="Q454" i="1"/>
  <c r="R454" i="1"/>
  <c r="S454" i="1"/>
  <c r="T454" i="1"/>
  <c r="U454" i="1"/>
  <c r="V454" i="1"/>
  <c r="W454" i="1"/>
  <c r="P455" i="1"/>
  <c r="Q455" i="1"/>
  <c r="R455" i="1"/>
  <c r="S455" i="1"/>
  <c r="T455" i="1"/>
  <c r="U455" i="1"/>
  <c r="V455" i="1"/>
  <c r="W455" i="1"/>
  <c r="P456" i="1"/>
  <c r="Q456" i="1"/>
  <c r="R456" i="1"/>
  <c r="S456" i="1"/>
  <c r="T456" i="1"/>
  <c r="U456" i="1"/>
  <c r="V456" i="1"/>
  <c r="W456" i="1"/>
  <c r="P457" i="1"/>
  <c r="Q457" i="1"/>
  <c r="R457" i="1"/>
  <c r="S457" i="1"/>
  <c r="T457" i="1"/>
  <c r="U457" i="1"/>
  <c r="V457" i="1"/>
  <c r="W457" i="1"/>
  <c r="P458" i="1"/>
  <c r="Q458" i="1"/>
  <c r="R458" i="1"/>
  <c r="S458" i="1"/>
  <c r="T458" i="1"/>
  <c r="U458" i="1"/>
  <c r="V458" i="1"/>
  <c r="W458" i="1"/>
  <c r="P459" i="1"/>
  <c r="Q459" i="1"/>
  <c r="R459" i="1"/>
  <c r="S459" i="1"/>
  <c r="T459" i="1"/>
  <c r="U459" i="1"/>
  <c r="V459" i="1"/>
  <c r="W459" i="1"/>
  <c r="P460" i="1"/>
  <c r="Q460" i="1"/>
  <c r="R460" i="1"/>
  <c r="S460" i="1"/>
  <c r="T460" i="1"/>
  <c r="U460" i="1"/>
  <c r="V460" i="1"/>
  <c r="W460" i="1"/>
  <c r="P461" i="1"/>
  <c r="Q461" i="1"/>
  <c r="R461" i="1"/>
  <c r="S461" i="1"/>
  <c r="T461" i="1"/>
  <c r="U461" i="1"/>
  <c r="V461" i="1"/>
  <c r="W461" i="1"/>
  <c r="P462" i="1"/>
  <c r="Q462" i="1"/>
  <c r="R462" i="1"/>
  <c r="S462" i="1"/>
  <c r="T462" i="1"/>
  <c r="U462" i="1"/>
  <c r="V462" i="1"/>
  <c r="W462" i="1"/>
  <c r="P463" i="1"/>
  <c r="Q463" i="1"/>
  <c r="R463" i="1"/>
  <c r="S463" i="1"/>
  <c r="T463" i="1"/>
  <c r="U463" i="1"/>
  <c r="V463" i="1"/>
  <c r="W463" i="1"/>
  <c r="P464" i="1"/>
  <c r="Q464" i="1"/>
  <c r="R464" i="1"/>
  <c r="S464" i="1"/>
  <c r="T464" i="1"/>
  <c r="U464" i="1"/>
  <c r="V464" i="1"/>
  <c r="W464" i="1"/>
  <c r="P465" i="1"/>
  <c r="Q465" i="1"/>
  <c r="R465" i="1"/>
  <c r="S465" i="1"/>
  <c r="T465" i="1"/>
  <c r="U465" i="1"/>
  <c r="V465" i="1"/>
  <c r="W465" i="1"/>
  <c r="P466" i="1"/>
  <c r="Q466" i="1"/>
  <c r="R466" i="1"/>
  <c r="S466" i="1"/>
  <c r="T466" i="1"/>
  <c r="U466" i="1"/>
  <c r="V466" i="1"/>
  <c r="W466" i="1"/>
  <c r="P467" i="1"/>
  <c r="Q467" i="1"/>
  <c r="R467" i="1"/>
  <c r="S467" i="1"/>
  <c r="T467" i="1"/>
  <c r="U467" i="1"/>
  <c r="V467" i="1"/>
  <c r="W467" i="1"/>
  <c r="P468" i="1"/>
  <c r="Q468" i="1"/>
  <c r="R468" i="1"/>
  <c r="S468" i="1"/>
  <c r="T468" i="1"/>
  <c r="U468" i="1"/>
  <c r="V468" i="1"/>
  <c r="W468" i="1"/>
  <c r="P469" i="1"/>
  <c r="Q469" i="1"/>
  <c r="R469" i="1"/>
  <c r="S469" i="1"/>
  <c r="T469" i="1"/>
  <c r="U469" i="1"/>
  <c r="V469" i="1"/>
  <c r="W469" i="1"/>
  <c r="P470" i="1"/>
  <c r="Q470" i="1"/>
  <c r="R470" i="1"/>
  <c r="S470" i="1"/>
  <c r="T470" i="1"/>
  <c r="U470" i="1"/>
  <c r="V470" i="1"/>
  <c r="W470" i="1"/>
  <c r="P471" i="1"/>
  <c r="Q471" i="1"/>
  <c r="R471" i="1"/>
  <c r="S471" i="1"/>
  <c r="T471" i="1"/>
  <c r="U471" i="1"/>
  <c r="V471" i="1"/>
  <c r="W471" i="1"/>
  <c r="P472" i="1"/>
  <c r="Q472" i="1"/>
  <c r="R472" i="1"/>
  <c r="S472" i="1"/>
  <c r="T472" i="1"/>
  <c r="U472" i="1"/>
  <c r="V472" i="1"/>
  <c r="W472" i="1"/>
  <c r="P473" i="1"/>
  <c r="Q473" i="1"/>
  <c r="R473" i="1"/>
  <c r="S473" i="1"/>
  <c r="T473" i="1"/>
  <c r="U473" i="1"/>
  <c r="V473" i="1"/>
  <c r="W473" i="1"/>
  <c r="P474" i="1"/>
  <c r="Q474" i="1"/>
  <c r="R474" i="1"/>
  <c r="S474" i="1"/>
  <c r="T474" i="1"/>
  <c r="U474" i="1"/>
  <c r="V474" i="1"/>
  <c r="W474" i="1"/>
  <c r="P475" i="1"/>
  <c r="Q475" i="1"/>
  <c r="R475" i="1"/>
  <c r="S475" i="1"/>
  <c r="T475" i="1"/>
  <c r="U475" i="1"/>
  <c r="V475" i="1"/>
  <c r="W475" i="1"/>
  <c r="P476" i="1"/>
  <c r="Q476" i="1"/>
  <c r="R476" i="1"/>
  <c r="S476" i="1"/>
  <c r="T476" i="1"/>
  <c r="U476" i="1"/>
  <c r="V476" i="1"/>
  <c r="W476" i="1"/>
  <c r="P477" i="1"/>
  <c r="Q477" i="1"/>
  <c r="R477" i="1"/>
  <c r="S477" i="1"/>
  <c r="T477" i="1"/>
  <c r="U477" i="1"/>
  <c r="V477" i="1"/>
  <c r="W477" i="1"/>
  <c r="P478" i="1"/>
  <c r="Q478" i="1"/>
  <c r="R478" i="1"/>
  <c r="S478" i="1"/>
  <c r="T478" i="1"/>
  <c r="U478" i="1"/>
  <c r="V478" i="1"/>
  <c r="W478" i="1"/>
  <c r="P479" i="1"/>
  <c r="Q479" i="1"/>
  <c r="R479" i="1"/>
  <c r="S479" i="1"/>
  <c r="T479" i="1"/>
  <c r="U479" i="1"/>
  <c r="V479" i="1"/>
  <c r="W479" i="1"/>
  <c r="P480" i="1"/>
  <c r="Q480" i="1"/>
  <c r="R480" i="1"/>
  <c r="S480" i="1"/>
  <c r="T480" i="1"/>
  <c r="U480" i="1"/>
  <c r="V480" i="1"/>
  <c r="W480" i="1"/>
  <c r="P481" i="1"/>
  <c r="Q481" i="1"/>
  <c r="R481" i="1"/>
  <c r="S481" i="1"/>
  <c r="T481" i="1"/>
  <c r="U481" i="1"/>
  <c r="V481" i="1"/>
  <c r="W481" i="1"/>
  <c r="P482" i="1"/>
  <c r="Q482" i="1"/>
  <c r="R482" i="1"/>
  <c r="S482" i="1"/>
  <c r="T482" i="1"/>
  <c r="U482" i="1"/>
  <c r="V482" i="1"/>
  <c r="W482" i="1"/>
  <c r="P483" i="1"/>
  <c r="Q483" i="1"/>
  <c r="R483" i="1"/>
  <c r="S483" i="1"/>
  <c r="T483" i="1"/>
  <c r="U483" i="1"/>
  <c r="V483" i="1"/>
  <c r="W483" i="1"/>
  <c r="P484" i="1"/>
  <c r="Q484" i="1"/>
  <c r="R484" i="1"/>
  <c r="S484" i="1"/>
  <c r="T484" i="1"/>
  <c r="U484" i="1"/>
  <c r="V484" i="1"/>
  <c r="W484" i="1"/>
  <c r="P485" i="1"/>
  <c r="Q485" i="1"/>
  <c r="R485" i="1"/>
  <c r="S485" i="1"/>
  <c r="T485" i="1"/>
  <c r="U485" i="1"/>
  <c r="V485" i="1"/>
  <c r="W485" i="1"/>
  <c r="P486" i="1"/>
  <c r="Q486" i="1"/>
  <c r="R486" i="1"/>
  <c r="S486" i="1"/>
  <c r="T486" i="1"/>
  <c r="U486" i="1"/>
  <c r="V486" i="1"/>
  <c r="W486" i="1"/>
  <c r="P487" i="1"/>
  <c r="Q487" i="1"/>
  <c r="R487" i="1"/>
  <c r="S487" i="1"/>
  <c r="T487" i="1"/>
  <c r="U487" i="1"/>
  <c r="V487" i="1"/>
  <c r="W487" i="1"/>
  <c r="P488" i="1"/>
  <c r="Q488" i="1"/>
  <c r="R488" i="1"/>
  <c r="S488" i="1"/>
  <c r="T488" i="1"/>
  <c r="U488" i="1"/>
  <c r="V488" i="1"/>
  <c r="W488" i="1"/>
  <c r="P489" i="1"/>
  <c r="Q489" i="1"/>
  <c r="R489" i="1"/>
  <c r="S489" i="1"/>
  <c r="T489" i="1"/>
  <c r="U489" i="1"/>
  <c r="V489" i="1"/>
  <c r="W489" i="1"/>
  <c r="P490" i="1"/>
  <c r="Q490" i="1"/>
  <c r="R490" i="1"/>
  <c r="S490" i="1"/>
  <c r="T490" i="1"/>
  <c r="U490" i="1"/>
  <c r="V490" i="1"/>
  <c r="W490" i="1"/>
  <c r="P491" i="1"/>
  <c r="Q491" i="1"/>
  <c r="R491" i="1"/>
  <c r="S491" i="1"/>
  <c r="T491" i="1"/>
  <c r="U491" i="1"/>
  <c r="V491" i="1"/>
  <c r="W491" i="1"/>
  <c r="P492" i="1"/>
  <c r="Q492" i="1"/>
  <c r="R492" i="1"/>
  <c r="S492" i="1"/>
  <c r="T492" i="1"/>
  <c r="U492" i="1"/>
  <c r="V492" i="1"/>
  <c r="W492" i="1"/>
  <c r="P493" i="1"/>
  <c r="Q493" i="1"/>
  <c r="R493" i="1"/>
  <c r="S493" i="1"/>
  <c r="T493" i="1"/>
  <c r="U493" i="1"/>
  <c r="V493" i="1"/>
  <c r="W493" i="1"/>
  <c r="P494" i="1"/>
  <c r="Q494" i="1"/>
  <c r="R494" i="1"/>
  <c r="S494" i="1"/>
  <c r="T494" i="1"/>
  <c r="U494" i="1"/>
  <c r="V494" i="1"/>
  <c r="W494" i="1"/>
  <c r="P495" i="1"/>
  <c r="Q495" i="1"/>
  <c r="R495" i="1"/>
  <c r="S495" i="1"/>
  <c r="T495" i="1"/>
  <c r="U495" i="1"/>
  <c r="V495" i="1"/>
  <c r="W495" i="1"/>
  <c r="P496" i="1"/>
  <c r="Q496" i="1"/>
  <c r="R496" i="1"/>
  <c r="S496" i="1"/>
  <c r="T496" i="1"/>
  <c r="U496" i="1"/>
  <c r="V496" i="1"/>
  <c r="W496" i="1"/>
  <c r="P497" i="1"/>
  <c r="Q497" i="1"/>
  <c r="R497" i="1"/>
  <c r="S497" i="1"/>
  <c r="T497" i="1"/>
  <c r="U497" i="1"/>
  <c r="V497" i="1"/>
  <c r="W497" i="1"/>
  <c r="P498" i="1"/>
  <c r="Q498" i="1"/>
  <c r="R498" i="1"/>
  <c r="S498" i="1"/>
  <c r="T498" i="1"/>
  <c r="U498" i="1"/>
  <c r="V498" i="1"/>
  <c r="W498" i="1"/>
  <c r="P499" i="1"/>
  <c r="Q499" i="1"/>
  <c r="R499" i="1"/>
  <c r="S499" i="1"/>
  <c r="T499" i="1"/>
  <c r="U499" i="1"/>
  <c r="V499" i="1"/>
  <c r="W499" i="1"/>
  <c r="P500" i="1"/>
  <c r="Q500" i="1"/>
  <c r="R500" i="1"/>
  <c r="S500" i="1"/>
  <c r="T500" i="1"/>
  <c r="U500" i="1"/>
  <c r="V500" i="1"/>
  <c r="W500" i="1"/>
  <c r="P501" i="1"/>
  <c r="Q501" i="1"/>
  <c r="R501" i="1"/>
  <c r="S501" i="1"/>
  <c r="T501" i="1"/>
  <c r="U501" i="1"/>
  <c r="V501" i="1"/>
  <c r="W501" i="1"/>
  <c r="P502" i="1"/>
  <c r="Q502" i="1"/>
  <c r="R502" i="1"/>
  <c r="S502" i="1"/>
  <c r="T502" i="1"/>
  <c r="U502" i="1"/>
  <c r="V502" i="1"/>
  <c r="W502" i="1"/>
  <c r="P503" i="1"/>
  <c r="Q503" i="1"/>
  <c r="R503" i="1"/>
  <c r="S503" i="1"/>
  <c r="T503" i="1"/>
  <c r="U503" i="1"/>
  <c r="V503" i="1"/>
  <c r="W503" i="1"/>
  <c r="P504" i="1"/>
  <c r="Q504" i="1"/>
  <c r="R504" i="1"/>
  <c r="S504" i="1"/>
  <c r="T504" i="1"/>
  <c r="U504" i="1"/>
  <c r="V504" i="1"/>
  <c r="W504" i="1"/>
  <c r="P505" i="1"/>
  <c r="Q505" i="1"/>
  <c r="R505" i="1"/>
  <c r="S505" i="1"/>
  <c r="T505" i="1"/>
  <c r="U505" i="1"/>
  <c r="V505" i="1"/>
  <c r="W505" i="1"/>
  <c r="P506" i="1"/>
  <c r="Q506" i="1"/>
  <c r="R506" i="1"/>
  <c r="S506" i="1"/>
  <c r="T506" i="1"/>
  <c r="U506" i="1"/>
  <c r="V506" i="1"/>
  <c r="W506" i="1"/>
  <c r="P507" i="1"/>
  <c r="Q507" i="1"/>
  <c r="R507" i="1"/>
  <c r="S507" i="1"/>
  <c r="T507" i="1"/>
  <c r="U507" i="1"/>
  <c r="V507" i="1"/>
  <c r="W507" i="1"/>
  <c r="P508" i="1"/>
  <c r="Q508" i="1"/>
  <c r="R508" i="1"/>
  <c r="S508" i="1"/>
  <c r="T508" i="1"/>
  <c r="U508" i="1"/>
  <c r="V508" i="1"/>
  <c r="W508" i="1"/>
  <c r="P509" i="1"/>
  <c r="Q509" i="1"/>
  <c r="R509" i="1"/>
  <c r="S509" i="1"/>
  <c r="T509" i="1"/>
  <c r="U509" i="1"/>
  <c r="V509" i="1"/>
  <c r="W509" i="1"/>
  <c r="P510" i="1"/>
  <c r="Q510" i="1"/>
  <c r="R510" i="1"/>
  <c r="S510" i="1"/>
  <c r="T510" i="1"/>
  <c r="U510" i="1"/>
  <c r="V510" i="1"/>
  <c r="W510" i="1"/>
  <c r="P511" i="1"/>
  <c r="Q511" i="1"/>
  <c r="R511" i="1"/>
  <c r="S511" i="1"/>
  <c r="T511" i="1"/>
  <c r="U511" i="1"/>
  <c r="V511" i="1"/>
  <c r="W511" i="1"/>
  <c r="P512" i="1"/>
  <c r="Q512" i="1"/>
  <c r="R512" i="1"/>
  <c r="S512" i="1"/>
  <c r="T512" i="1"/>
  <c r="U512" i="1"/>
  <c r="V512" i="1"/>
  <c r="W512" i="1"/>
  <c r="P513" i="1"/>
  <c r="Q513" i="1"/>
  <c r="R513" i="1"/>
  <c r="S513" i="1"/>
  <c r="T513" i="1"/>
  <c r="U513" i="1"/>
  <c r="V513" i="1"/>
  <c r="W513" i="1"/>
  <c r="P514" i="1"/>
  <c r="Q514" i="1"/>
  <c r="R514" i="1"/>
  <c r="S514" i="1"/>
  <c r="T514" i="1"/>
  <c r="U514" i="1"/>
  <c r="V514" i="1"/>
  <c r="W514" i="1"/>
  <c r="P515" i="1"/>
  <c r="Q515" i="1"/>
  <c r="R515" i="1"/>
  <c r="S515" i="1"/>
  <c r="T515" i="1"/>
  <c r="U515" i="1"/>
  <c r="V515" i="1"/>
  <c r="W515" i="1"/>
  <c r="P516" i="1"/>
  <c r="Q516" i="1"/>
  <c r="R516" i="1"/>
  <c r="S516" i="1"/>
  <c r="T516" i="1"/>
  <c r="U516" i="1"/>
  <c r="V516" i="1"/>
  <c r="W516" i="1"/>
  <c r="P517" i="1"/>
  <c r="Q517" i="1"/>
  <c r="R517" i="1"/>
  <c r="S517" i="1"/>
  <c r="T517" i="1"/>
  <c r="U517" i="1"/>
  <c r="V517" i="1"/>
  <c r="W517" i="1"/>
  <c r="P518" i="1"/>
  <c r="Q518" i="1"/>
  <c r="R518" i="1"/>
  <c r="S518" i="1"/>
  <c r="T518" i="1"/>
  <c r="U518" i="1"/>
  <c r="V518" i="1"/>
  <c r="W518" i="1"/>
  <c r="P519" i="1"/>
  <c r="Q519" i="1"/>
  <c r="R519" i="1"/>
  <c r="S519" i="1"/>
  <c r="T519" i="1"/>
  <c r="U519" i="1"/>
  <c r="V519" i="1"/>
  <c r="W519" i="1"/>
  <c r="P520" i="1"/>
  <c r="Q520" i="1"/>
  <c r="R520" i="1"/>
  <c r="S520" i="1"/>
  <c r="T520" i="1"/>
  <c r="U520" i="1"/>
  <c r="V520" i="1"/>
  <c r="W520" i="1"/>
  <c r="P521" i="1"/>
  <c r="Q521" i="1"/>
  <c r="R521" i="1"/>
  <c r="S521" i="1"/>
  <c r="T521" i="1"/>
  <c r="U521" i="1"/>
  <c r="V521" i="1"/>
  <c r="W521" i="1"/>
  <c r="P522" i="1"/>
  <c r="Q522" i="1"/>
  <c r="R522" i="1"/>
  <c r="S522" i="1"/>
  <c r="T522" i="1"/>
  <c r="U522" i="1"/>
  <c r="V522" i="1"/>
  <c r="W522" i="1"/>
  <c r="P523" i="1"/>
  <c r="Q523" i="1"/>
  <c r="R523" i="1"/>
  <c r="S523" i="1"/>
  <c r="T523" i="1"/>
  <c r="U523" i="1"/>
  <c r="V523" i="1"/>
  <c r="W523" i="1"/>
  <c r="P524" i="1"/>
  <c r="Q524" i="1"/>
  <c r="R524" i="1"/>
  <c r="S524" i="1"/>
  <c r="T524" i="1"/>
  <c r="U524" i="1"/>
  <c r="V524" i="1"/>
  <c r="W524" i="1"/>
  <c r="P525" i="1"/>
  <c r="Q525" i="1"/>
  <c r="R525" i="1"/>
  <c r="S525" i="1"/>
  <c r="T525" i="1"/>
  <c r="U525" i="1"/>
  <c r="V525" i="1"/>
  <c r="W525" i="1"/>
  <c r="P526" i="1"/>
  <c r="Q526" i="1"/>
  <c r="R526" i="1"/>
  <c r="S526" i="1"/>
  <c r="T526" i="1"/>
  <c r="U526" i="1"/>
  <c r="V526" i="1"/>
  <c r="W526" i="1"/>
  <c r="P527" i="1"/>
  <c r="Q527" i="1"/>
  <c r="R527" i="1"/>
  <c r="S527" i="1"/>
  <c r="T527" i="1"/>
  <c r="U527" i="1"/>
  <c r="V527" i="1"/>
  <c r="W527" i="1"/>
  <c r="P528" i="1"/>
  <c r="Q528" i="1"/>
  <c r="R528" i="1"/>
  <c r="S528" i="1"/>
  <c r="T528" i="1"/>
  <c r="U528" i="1"/>
  <c r="V528" i="1"/>
  <c r="W528" i="1"/>
  <c r="P529" i="1"/>
  <c r="Q529" i="1"/>
  <c r="R529" i="1"/>
  <c r="S529" i="1"/>
  <c r="T529" i="1"/>
  <c r="U529" i="1"/>
  <c r="V529" i="1"/>
  <c r="W529" i="1"/>
  <c r="P530" i="1"/>
  <c r="Q530" i="1"/>
  <c r="R530" i="1"/>
  <c r="S530" i="1"/>
  <c r="T530" i="1"/>
  <c r="U530" i="1"/>
  <c r="V530" i="1"/>
  <c r="W530" i="1"/>
  <c r="P531" i="1"/>
  <c r="Q531" i="1"/>
  <c r="R531" i="1"/>
  <c r="S531" i="1"/>
  <c r="T531" i="1"/>
  <c r="U531" i="1"/>
  <c r="V531" i="1"/>
  <c r="W531" i="1"/>
  <c r="P532" i="1"/>
  <c r="Q532" i="1"/>
  <c r="R532" i="1"/>
  <c r="S532" i="1"/>
  <c r="T532" i="1"/>
  <c r="U532" i="1"/>
  <c r="V532" i="1"/>
  <c r="W532" i="1"/>
  <c r="P533" i="1"/>
  <c r="Q533" i="1"/>
  <c r="R533" i="1"/>
  <c r="S533" i="1"/>
  <c r="T533" i="1"/>
  <c r="U533" i="1"/>
  <c r="V533" i="1"/>
  <c r="W533" i="1"/>
  <c r="P534" i="1"/>
  <c r="Q534" i="1"/>
  <c r="R534" i="1"/>
  <c r="S534" i="1"/>
  <c r="T534" i="1"/>
  <c r="U534" i="1"/>
  <c r="V534" i="1"/>
  <c r="W534" i="1"/>
  <c r="P535" i="1"/>
  <c r="Q535" i="1"/>
  <c r="R535" i="1"/>
  <c r="S535" i="1"/>
  <c r="T535" i="1"/>
  <c r="U535" i="1"/>
  <c r="V535" i="1"/>
  <c r="W535" i="1"/>
  <c r="P536" i="1"/>
  <c r="Q536" i="1"/>
  <c r="R536" i="1"/>
  <c r="S536" i="1"/>
  <c r="T536" i="1"/>
  <c r="U536" i="1"/>
  <c r="V536" i="1"/>
  <c r="W536" i="1"/>
  <c r="P537" i="1"/>
  <c r="Q537" i="1"/>
  <c r="R537" i="1"/>
  <c r="S537" i="1"/>
  <c r="T537" i="1"/>
  <c r="U537" i="1"/>
  <c r="V537" i="1"/>
  <c r="W537" i="1"/>
  <c r="P538" i="1"/>
  <c r="Q538" i="1"/>
  <c r="R538" i="1"/>
  <c r="S538" i="1"/>
  <c r="T538" i="1"/>
  <c r="U538" i="1"/>
  <c r="V538" i="1"/>
  <c r="W538" i="1"/>
  <c r="P539" i="1"/>
  <c r="Q539" i="1"/>
  <c r="R539" i="1"/>
  <c r="S539" i="1"/>
  <c r="T539" i="1"/>
  <c r="U539" i="1"/>
  <c r="V539" i="1"/>
  <c r="W539" i="1"/>
  <c r="P540" i="1"/>
  <c r="Q540" i="1"/>
  <c r="R540" i="1"/>
  <c r="S540" i="1"/>
  <c r="T540" i="1"/>
  <c r="U540" i="1"/>
  <c r="V540" i="1"/>
  <c r="W540" i="1"/>
  <c r="P541" i="1"/>
  <c r="Q541" i="1"/>
  <c r="R541" i="1"/>
  <c r="S541" i="1"/>
  <c r="T541" i="1"/>
  <c r="U541" i="1"/>
  <c r="V541" i="1"/>
  <c r="W541" i="1"/>
  <c r="P542" i="1"/>
  <c r="Q542" i="1"/>
  <c r="R542" i="1"/>
  <c r="S542" i="1"/>
  <c r="T542" i="1"/>
  <c r="U542" i="1"/>
  <c r="V542" i="1"/>
  <c r="W542" i="1"/>
  <c r="P543" i="1"/>
  <c r="Q543" i="1"/>
  <c r="R543" i="1"/>
  <c r="S543" i="1"/>
  <c r="T543" i="1"/>
  <c r="U543" i="1"/>
  <c r="V543" i="1"/>
  <c r="W543" i="1"/>
  <c r="P544" i="1"/>
  <c r="Q544" i="1"/>
  <c r="R544" i="1"/>
  <c r="S544" i="1"/>
  <c r="T544" i="1"/>
  <c r="U544" i="1"/>
  <c r="V544" i="1"/>
  <c r="W544" i="1"/>
  <c r="P545" i="1"/>
  <c r="Q545" i="1"/>
  <c r="R545" i="1"/>
  <c r="S545" i="1"/>
  <c r="T545" i="1"/>
  <c r="U545" i="1"/>
  <c r="V545" i="1"/>
  <c r="W545" i="1"/>
  <c r="P546" i="1"/>
  <c r="Q546" i="1"/>
  <c r="R546" i="1"/>
  <c r="S546" i="1"/>
  <c r="T546" i="1"/>
  <c r="U546" i="1"/>
  <c r="V546" i="1"/>
  <c r="W546" i="1"/>
  <c r="P547" i="1"/>
  <c r="Q547" i="1"/>
  <c r="R547" i="1"/>
  <c r="S547" i="1"/>
  <c r="T547" i="1"/>
  <c r="U547" i="1"/>
  <c r="V547" i="1"/>
  <c r="W547" i="1"/>
  <c r="P548" i="1"/>
  <c r="Q548" i="1"/>
  <c r="R548" i="1"/>
  <c r="S548" i="1"/>
  <c r="T548" i="1"/>
  <c r="U548" i="1"/>
  <c r="V548" i="1"/>
  <c r="W548" i="1"/>
  <c r="P549" i="1"/>
  <c r="Q549" i="1"/>
  <c r="R549" i="1"/>
  <c r="S549" i="1"/>
  <c r="T549" i="1"/>
  <c r="U549" i="1"/>
  <c r="V549" i="1"/>
  <c r="W549" i="1"/>
  <c r="P550" i="1"/>
  <c r="Q550" i="1"/>
  <c r="R550" i="1"/>
  <c r="S550" i="1"/>
  <c r="T550" i="1"/>
  <c r="U550" i="1"/>
  <c r="V550" i="1"/>
  <c r="W550" i="1"/>
  <c r="P551" i="1"/>
  <c r="Q551" i="1"/>
  <c r="R551" i="1"/>
  <c r="S551" i="1"/>
  <c r="T551" i="1"/>
  <c r="U551" i="1"/>
  <c r="V551" i="1"/>
  <c r="W551" i="1"/>
  <c r="P552" i="1"/>
  <c r="Q552" i="1"/>
  <c r="R552" i="1"/>
  <c r="S552" i="1"/>
  <c r="T552" i="1"/>
  <c r="U552" i="1"/>
  <c r="V552" i="1"/>
  <c r="W552" i="1"/>
  <c r="P553" i="1"/>
  <c r="Q553" i="1"/>
  <c r="R553" i="1"/>
  <c r="S553" i="1"/>
  <c r="T553" i="1"/>
  <c r="U553" i="1"/>
  <c r="V553" i="1"/>
  <c r="W553" i="1"/>
  <c r="P554" i="1"/>
  <c r="Q554" i="1"/>
  <c r="R554" i="1"/>
  <c r="S554" i="1"/>
  <c r="T554" i="1"/>
  <c r="U554" i="1"/>
  <c r="V554" i="1"/>
  <c r="W554" i="1"/>
  <c r="P555" i="1"/>
  <c r="Q555" i="1"/>
  <c r="R555" i="1"/>
  <c r="S555" i="1"/>
  <c r="T555" i="1"/>
  <c r="U555" i="1"/>
  <c r="V555" i="1"/>
  <c r="W555" i="1"/>
  <c r="P556" i="1"/>
  <c r="Q556" i="1"/>
  <c r="R556" i="1"/>
  <c r="S556" i="1"/>
  <c r="T556" i="1"/>
  <c r="U556" i="1"/>
  <c r="V556" i="1"/>
  <c r="W556" i="1"/>
  <c r="P557" i="1"/>
  <c r="Q557" i="1"/>
  <c r="R557" i="1"/>
  <c r="S557" i="1"/>
  <c r="T557" i="1"/>
  <c r="U557" i="1"/>
  <c r="V557" i="1"/>
  <c r="W557" i="1"/>
  <c r="P558" i="1"/>
  <c r="Q558" i="1"/>
  <c r="R558" i="1"/>
  <c r="S558" i="1"/>
  <c r="T558" i="1"/>
  <c r="U558" i="1"/>
  <c r="V558" i="1"/>
  <c r="W558" i="1"/>
  <c r="P559" i="1"/>
  <c r="Q559" i="1"/>
  <c r="R559" i="1"/>
  <c r="S559" i="1"/>
  <c r="T559" i="1"/>
  <c r="U559" i="1"/>
  <c r="V559" i="1"/>
  <c r="W559" i="1"/>
  <c r="P560" i="1"/>
  <c r="Q560" i="1"/>
  <c r="R560" i="1"/>
  <c r="S560" i="1"/>
  <c r="T560" i="1"/>
  <c r="U560" i="1"/>
  <c r="V560" i="1"/>
  <c r="W560" i="1"/>
  <c r="P561" i="1"/>
  <c r="Q561" i="1"/>
  <c r="R561" i="1"/>
  <c r="S561" i="1"/>
  <c r="T561" i="1"/>
  <c r="U561" i="1"/>
  <c r="V561" i="1"/>
  <c r="W561" i="1"/>
  <c r="P562" i="1"/>
  <c r="Q562" i="1"/>
  <c r="R562" i="1"/>
  <c r="S562" i="1"/>
  <c r="T562" i="1"/>
  <c r="U562" i="1"/>
  <c r="V562" i="1"/>
  <c r="W562" i="1"/>
  <c r="P563" i="1"/>
  <c r="Q563" i="1"/>
  <c r="R563" i="1"/>
  <c r="S563" i="1"/>
  <c r="T563" i="1"/>
  <c r="U563" i="1"/>
  <c r="V563" i="1"/>
  <c r="W563" i="1"/>
  <c r="P564" i="1"/>
  <c r="Q564" i="1"/>
  <c r="R564" i="1"/>
  <c r="S564" i="1"/>
  <c r="T564" i="1"/>
  <c r="U564" i="1"/>
  <c r="V564" i="1"/>
  <c r="W564" i="1"/>
  <c r="P565" i="1"/>
  <c r="Q565" i="1"/>
  <c r="R565" i="1"/>
  <c r="S565" i="1"/>
  <c r="T565" i="1"/>
  <c r="U565" i="1"/>
  <c r="V565" i="1"/>
  <c r="W565" i="1"/>
  <c r="P566" i="1"/>
  <c r="Q566" i="1"/>
  <c r="R566" i="1"/>
  <c r="S566" i="1"/>
  <c r="T566" i="1"/>
  <c r="U566" i="1"/>
  <c r="V566" i="1"/>
  <c r="W566" i="1"/>
  <c r="P567" i="1"/>
  <c r="Q567" i="1"/>
  <c r="R567" i="1"/>
  <c r="S567" i="1"/>
  <c r="T567" i="1"/>
  <c r="U567" i="1"/>
  <c r="V567" i="1"/>
  <c r="W567" i="1"/>
  <c r="P568" i="1"/>
  <c r="Q568" i="1"/>
  <c r="R568" i="1"/>
  <c r="S568" i="1"/>
  <c r="T568" i="1"/>
  <c r="U568" i="1"/>
  <c r="V568" i="1"/>
  <c r="W568" i="1"/>
  <c r="P569" i="1"/>
  <c r="Q569" i="1"/>
  <c r="R569" i="1"/>
  <c r="S569" i="1"/>
  <c r="T569" i="1"/>
  <c r="U569" i="1"/>
  <c r="V569" i="1"/>
  <c r="W569" i="1"/>
  <c r="P570" i="1"/>
  <c r="Q570" i="1"/>
  <c r="R570" i="1"/>
  <c r="S570" i="1"/>
  <c r="T570" i="1"/>
  <c r="U570" i="1"/>
  <c r="V570" i="1"/>
  <c r="W570" i="1"/>
  <c r="P571" i="1"/>
  <c r="Q571" i="1"/>
  <c r="R571" i="1"/>
  <c r="S571" i="1"/>
  <c r="T571" i="1"/>
  <c r="U571" i="1"/>
  <c r="V571" i="1"/>
  <c r="W571" i="1"/>
  <c r="P572" i="1"/>
  <c r="Q572" i="1"/>
  <c r="R572" i="1"/>
  <c r="S572" i="1"/>
  <c r="T572" i="1"/>
  <c r="U572" i="1"/>
  <c r="V572" i="1"/>
  <c r="W572" i="1"/>
  <c r="P573" i="1"/>
  <c r="Q573" i="1"/>
  <c r="R573" i="1"/>
  <c r="S573" i="1"/>
  <c r="T573" i="1"/>
  <c r="U573" i="1"/>
  <c r="V573" i="1"/>
  <c r="W573" i="1"/>
  <c r="P574" i="1"/>
  <c r="Q574" i="1"/>
  <c r="R574" i="1"/>
  <c r="S574" i="1"/>
  <c r="T574" i="1"/>
  <c r="U574" i="1"/>
  <c r="V574" i="1"/>
  <c r="W574" i="1"/>
  <c r="P575" i="1"/>
  <c r="Q575" i="1"/>
  <c r="R575" i="1"/>
  <c r="S575" i="1"/>
  <c r="T575" i="1"/>
  <c r="U575" i="1"/>
  <c r="V575" i="1"/>
  <c r="W575" i="1"/>
  <c r="P576" i="1"/>
  <c r="Q576" i="1"/>
  <c r="R576" i="1"/>
  <c r="S576" i="1"/>
  <c r="T576" i="1"/>
  <c r="U576" i="1"/>
  <c r="V576" i="1"/>
  <c r="W576" i="1"/>
  <c r="P577" i="1"/>
  <c r="Q577" i="1"/>
  <c r="R577" i="1"/>
  <c r="S577" i="1"/>
  <c r="T577" i="1"/>
  <c r="U577" i="1"/>
  <c r="V577" i="1"/>
  <c r="W577" i="1"/>
  <c r="P578" i="1"/>
  <c r="Q578" i="1"/>
  <c r="R578" i="1"/>
  <c r="S578" i="1"/>
  <c r="T578" i="1"/>
  <c r="U578" i="1"/>
  <c r="V578" i="1"/>
  <c r="W578" i="1"/>
  <c r="P579" i="1"/>
  <c r="Q579" i="1"/>
  <c r="R579" i="1"/>
  <c r="S579" i="1"/>
  <c r="T579" i="1"/>
  <c r="U579" i="1"/>
  <c r="V579" i="1"/>
  <c r="W579" i="1"/>
  <c r="P580" i="1"/>
  <c r="Q580" i="1"/>
  <c r="R580" i="1"/>
  <c r="S580" i="1"/>
  <c r="T580" i="1"/>
  <c r="U580" i="1"/>
  <c r="V580" i="1"/>
  <c r="W580" i="1"/>
  <c r="P581" i="1"/>
  <c r="Q581" i="1"/>
  <c r="R581" i="1"/>
  <c r="S581" i="1"/>
  <c r="T581" i="1"/>
  <c r="U581" i="1"/>
  <c r="V581" i="1"/>
  <c r="W581" i="1"/>
  <c r="P582" i="1"/>
  <c r="Q582" i="1"/>
  <c r="R582" i="1"/>
  <c r="S582" i="1"/>
  <c r="T582" i="1"/>
  <c r="U582" i="1"/>
  <c r="V582" i="1"/>
  <c r="W582" i="1"/>
  <c r="P583" i="1"/>
  <c r="Q583" i="1"/>
  <c r="R583" i="1"/>
  <c r="S583" i="1"/>
  <c r="T583" i="1"/>
  <c r="U583" i="1"/>
  <c r="V583" i="1"/>
  <c r="W583" i="1"/>
  <c r="P584" i="1"/>
  <c r="Q584" i="1"/>
  <c r="R584" i="1"/>
  <c r="S584" i="1"/>
  <c r="T584" i="1"/>
  <c r="U584" i="1"/>
  <c r="V584" i="1"/>
  <c r="W584" i="1"/>
  <c r="P585" i="1"/>
  <c r="Q585" i="1"/>
  <c r="R585" i="1"/>
  <c r="S585" i="1"/>
  <c r="T585" i="1"/>
  <c r="U585" i="1"/>
  <c r="V585" i="1"/>
  <c r="W585" i="1"/>
  <c r="P586" i="1"/>
  <c r="Q586" i="1"/>
  <c r="R586" i="1"/>
  <c r="S586" i="1"/>
  <c r="T586" i="1"/>
  <c r="U586" i="1"/>
  <c r="V586" i="1"/>
  <c r="W586" i="1"/>
  <c r="P587" i="1"/>
  <c r="Q587" i="1"/>
  <c r="R587" i="1"/>
  <c r="S587" i="1"/>
  <c r="T587" i="1"/>
  <c r="U587" i="1"/>
  <c r="V587" i="1"/>
  <c r="W587" i="1"/>
  <c r="P588" i="1"/>
  <c r="Q588" i="1"/>
  <c r="R588" i="1"/>
  <c r="S588" i="1"/>
  <c r="T588" i="1"/>
  <c r="U588" i="1"/>
  <c r="V588" i="1"/>
  <c r="W588" i="1"/>
  <c r="P589" i="1"/>
  <c r="Q589" i="1"/>
  <c r="R589" i="1"/>
  <c r="S589" i="1"/>
  <c r="T589" i="1"/>
  <c r="U589" i="1"/>
  <c r="V589" i="1"/>
  <c r="W589" i="1"/>
  <c r="P590" i="1"/>
  <c r="Q590" i="1"/>
  <c r="R590" i="1"/>
  <c r="S590" i="1"/>
  <c r="T590" i="1"/>
  <c r="U590" i="1"/>
  <c r="V590" i="1"/>
  <c r="W590" i="1"/>
  <c r="P591" i="1"/>
  <c r="Q591" i="1"/>
  <c r="R591" i="1"/>
  <c r="S591" i="1"/>
  <c r="T591" i="1"/>
  <c r="U591" i="1"/>
  <c r="V591" i="1"/>
  <c r="W591" i="1"/>
  <c r="P592" i="1"/>
  <c r="Q592" i="1"/>
  <c r="R592" i="1"/>
  <c r="S592" i="1"/>
  <c r="T592" i="1"/>
  <c r="U592" i="1"/>
  <c r="V592" i="1"/>
  <c r="W592" i="1"/>
  <c r="P593" i="1"/>
  <c r="Q593" i="1"/>
  <c r="R593" i="1"/>
  <c r="S593" i="1"/>
  <c r="T593" i="1"/>
  <c r="U593" i="1"/>
  <c r="V593" i="1"/>
  <c r="W593" i="1"/>
  <c r="P594" i="1"/>
  <c r="Q594" i="1"/>
  <c r="R594" i="1"/>
  <c r="S594" i="1"/>
  <c r="T594" i="1"/>
  <c r="U594" i="1"/>
  <c r="V594" i="1"/>
  <c r="W594" i="1"/>
  <c r="P595" i="1"/>
  <c r="Q595" i="1"/>
  <c r="R595" i="1"/>
  <c r="S595" i="1"/>
  <c r="T595" i="1"/>
  <c r="U595" i="1"/>
  <c r="V595" i="1"/>
  <c r="W595" i="1"/>
  <c r="P596" i="1"/>
  <c r="Q596" i="1"/>
  <c r="R596" i="1"/>
  <c r="S596" i="1"/>
  <c r="T596" i="1"/>
  <c r="U596" i="1"/>
  <c r="V596" i="1"/>
  <c r="W596" i="1"/>
  <c r="P597" i="1"/>
  <c r="Q597" i="1"/>
  <c r="R597" i="1"/>
  <c r="S597" i="1"/>
  <c r="T597" i="1"/>
  <c r="U597" i="1"/>
  <c r="V597" i="1"/>
  <c r="W597" i="1"/>
  <c r="P598" i="1"/>
  <c r="Q598" i="1"/>
  <c r="R598" i="1"/>
  <c r="S598" i="1"/>
  <c r="T598" i="1"/>
  <c r="U598" i="1"/>
  <c r="V598" i="1"/>
  <c r="W598" i="1"/>
  <c r="P599" i="1"/>
  <c r="Q599" i="1"/>
  <c r="R599" i="1"/>
  <c r="S599" i="1"/>
  <c r="T599" i="1"/>
  <c r="U599" i="1"/>
  <c r="V599" i="1"/>
  <c r="W599" i="1"/>
  <c r="P600" i="1"/>
  <c r="Q600" i="1"/>
  <c r="R600" i="1"/>
  <c r="S600" i="1"/>
  <c r="T600" i="1"/>
  <c r="U600" i="1"/>
  <c r="V600" i="1"/>
  <c r="W600" i="1"/>
  <c r="P601" i="1"/>
  <c r="Q601" i="1"/>
  <c r="R601" i="1"/>
  <c r="S601" i="1"/>
  <c r="T601" i="1"/>
  <c r="U601" i="1"/>
  <c r="V601" i="1"/>
  <c r="W601" i="1"/>
  <c r="P602" i="1"/>
  <c r="Q602" i="1"/>
  <c r="R602" i="1"/>
  <c r="S602" i="1"/>
  <c r="T602" i="1"/>
  <c r="U602" i="1"/>
  <c r="V602" i="1"/>
  <c r="W602" i="1"/>
  <c r="P603" i="1"/>
  <c r="Q603" i="1"/>
  <c r="R603" i="1"/>
  <c r="S603" i="1"/>
  <c r="T603" i="1"/>
  <c r="U603" i="1"/>
  <c r="V603" i="1"/>
  <c r="W603" i="1"/>
  <c r="P604" i="1"/>
  <c r="Q604" i="1"/>
  <c r="R604" i="1"/>
  <c r="S604" i="1"/>
  <c r="T604" i="1"/>
  <c r="U604" i="1"/>
  <c r="V604" i="1"/>
  <c r="W604" i="1"/>
  <c r="P605" i="1"/>
  <c r="Q605" i="1"/>
  <c r="R605" i="1"/>
  <c r="S605" i="1"/>
  <c r="T605" i="1"/>
  <c r="U605" i="1"/>
  <c r="V605" i="1"/>
  <c r="W605" i="1"/>
  <c r="P606" i="1"/>
  <c r="Q606" i="1"/>
  <c r="R606" i="1"/>
  <c r="S606" i="1"/>
  <c r="T606" i="1"/>
  <c r="U606" i="1"/>
  <c r="V606" i="1"/>
  <c r="W606" i="1"/>
  <c r="P607" i="1"/>
  <c r="Q607" i="1"/>
  <c r="R607" i="1"/>
  <c r="S607" i="1"/>
  <c r="T607" i="1"/>
  <c r="U607" i="1"/>
  <c r="V607" i="1"/>
  <c r="W607" i="1"/>
  <c r="P608" i="1"/>
  <c r="Q608" i="1"/>
  <c r="R608" i="1"/>
  <c r="S608" i="1"/>
  <c r="T608" i="1"/>
  <c r="U608" i="1"/>
  <c r="V608" i="1"/>
  <c r="W608" i="1"/>
  <c r="P609" i="1"/>
  <c r="Q609" i="1"/>
  <c r="R609" i="1"/>
  <c r="S609" i="1"/>
  <c r="T609" i="1"/>
  <c r="U609" i="1"/>
  <c r="V609" i="1"/>
  <c r="W609" i="1"/>
  <c r="P610" i="1"/>
  <c r="Q610" i="1"/>
  <c r="R610" i="1"/>
  <c r="S610" i="1"/>
  <c r="T610" i="1"/>
  <c r="U610" i="1"/>
  <c r="V610" i="1"/>
  <c r="W610" i="1"/>
  <c r="P611" i="1"/>
  <c r="Q611" i="1"/>
  <c r="R611" i="1"/>
  <c r="S611" i="1"/>
  <c r="T611" i="1"/>
  <c r="U611" i="1"/>
  <c r="V611" i="1"/>
  <c r="W611" i="1"/>
  <c r="P612" i="1"/>
  <c r="Q612" i="1"/>
  <c r="R612" i="1"/>
  <c r="S612" i="1"/>
  <c r="T612" i="1"/>
  <c r="U612" i="1"/>
  <c r="V612" i="1"/>
  <c r="W612" i="1"/>
  <c r="P613" i="1"/>
  <c r="Q613" i="1"/>
  <c r="R613" i="1"/>
  <c r="S613" i="1"/>
  <c r="T613" i="1"/>
  <c r="U613" i="1"/>
  <c r="V613" i="1"/>
  <c r="W613" i="1"/>
  <c r="P614" i="1"/>
  <c r="Q614" i="1"/>
  <c r="R614" i="1"/>
  <c r="S614" i="1"/>
  <c r="T614" i="1"/>
  <c r="U614" i="1"/>
  <c r="V614" i="1"/>
  <c r="W614" i="1"/>
  <c r="P615" i="1"/>
  <c r="Q615" i="1"/>
  <c r="R615" i="1"/>
  <c r="S615" i="1"/>
  <c r="T615" i="1"/>
  <c r="U615" i="1"/>
  <c r="V615" i="1"/>
  <c r="W615" i="1"/>
  <c r="P616" i="1"/>
  <c r="Q616" i="1"/>
  <c r="R616" i="1"/>
  <c r="S616" i="1"/>
  <c r="T616" i="1"/>
  <c r="U616" i="1"/>
  <c r="V616" i="1"/>
  <c r="W616" i="1"/>
  <c r="P617" i="1"/>
  <c r="Q617" i="1"/>
  <c r="R617" i="1"/>
  <c r="S617" i="1"/>
  <c r="T617" i="1"/>
  <c r="U617" i="1"/>
  <c r="V617" i="1"/>
  <c r="W617" i="1"/>
  <c r="P618" i="1"/>
  <c r="Q618" i="1"/>
  <c r="R618" i="1"/>
  <c r="S618" i="1"/>
  <c r="T618" i="1"/>
  <c r="U618" i="1"/>
  <c r="V618" i="1"/>
  <c r="W618" i="1"/>
  <c r="P619" i="1"/>
  <c r="Q619" i="1"/>
  <c r="R619" i="1"/>
  <c r="S619" i="1"/>
  <c r="T619" i="1"/>
  <c r="U619" i="1"/>
  <c r="V619" i="1"/>
  <c r="W619" i="1"/>
  <c r="P620" i="1"/>
  <c r="Q620" i="1"/>
  <c r="R620" i="1"/>
  <c r="S620" i="1"/>
  <c r="T620" i="1"/>
  <c r="U620" i="1"/>
  <c r="V620" i="1"/>
  <c r="W620" i="1"/>
  <c r="P621" i="1"/>
  <c r="Q621" i="1"/>
  <c r="R621" i="1"/>
  <c r="S621" i="1"/>
  <c r="T621" i="1"/>
  <c r="U621" i="1"/>
  <c r="V621" i="1"/>
  <c r="W621" i="1"/>
  <c r="P622" i="1"/>
  <c r="Q622" i="1"/>
  <c r="R622" i="1"/>
  <c r="S622" i="1"/>
  <c r="T622" i="1"/>
  <c r="U622" i="1"/>
  <c r="V622" i="1"/>
  <c r="W622" i="1"/>
  <c r="P623" i="1"/>
  <c r="Q623" i="1"/>
  <c r="R623" i="1"/>
  <c r="S623" i="1"/>
  <c r="T623" i="1"/>
  <c r="U623" i="1"/>
  <c r="V623" i="1"/>
  <c r="W623" i="1"/>
  <c r="P624" i="1"/>
  <c r="Q624" i="1"/>
  <c r="R624" i="1"/>
  <c r="S624" i="1"/>
  <c r="T624" i="1"/>
  <c r="U624" i="1"/>
  <c r="V624" i="1"/>
  <c r="W624" i="1"/>
  <c r="P625" i="1"/>
  <c r="Q625" i="1"/>
  <c r="R625" i="1"/>
  <c r="S625" i="1"/>
  <c r="T625" i="1"/>
  <c r="U625" i="1"/>
  <c r="V625" i="1"/>
  <c r="W625" i="1"/>
  <c r="P626" i="1"/>
  <c r="Q626" i="1"/>
  <c r="R626" i="1"/>
  <c r="S626" i="1"/>
  <c r="T626" i="1"/>
  <c r="U626" i="1"/>
  <c r="V626" i="1"/>
  <c r="W626" i="1"/>
  <c r="P627" i="1"/>
  <c r="Q627" i="1"/>
  <c r="R627" i="1"/>
  <c r="S627" i="1"/>
  <c r="T627" i="1"/>
  <c r="U627" i="1"/>
  <c r="V627" i="1"/>
  <c r="W627" i="1"/>
  <c r="P628" i="1"/>
  <c r="Q628" i="1"/>
  <c r="R628" i="1"/>
  <c r="S628" i="1"/>
  <c r="T628" i="1"/>
  <c r="U628" i="1"/>
  <c r="V628" i="1"/>
  <c r="W628" i="1"/>
  <c r="P629" i="1"/>
  <c r="Q629" i="1"/>
  <c r="R629" i="1"/>
  <c r="S629" i="1"/>
  <c r="T629" i="1"/>
  <c r="U629" i="1"/>
  <c r="V629" i="1"/>
  <c r="W629" i="1"/>
  <c r="P630" i="1"/>
  <c r="Q630" i="1"/>
  <c r="R630" i="1"/>
  <c r="S630" i="1"/>
  <c r="T630" i="1"/>
  <c r="U630" i="1"/>
  <c r="V630" i="1"/>
  <c r="W630" i="1"/>
  <c r="P631" i="1"/>
  <c r="Q631" i="1"/>
  <c r="R631" i="1"/>
  <c r="S631" i="1"/>
  <c r="T631" i="1"/>
  <c r="U631" i="1"/>
  <c r="V631" i="1"/>
  <c r="W631" i="1"/>
  <c r="P632" i="1"/>
  <c r="Q632" i="1"/>
  <c r="R632" i="1"/>
  <c r="S632" i="1"/>
  <c r="T632" i="1"/>
  <c r="U632" i="1"/>
  <c r="V632" i="1"/>
  <c r="W632" i="1"/>
  <c r="P633" i="1"/>
  <c r="Q633" i="1"/>
  <c r="R633" i="1"/>
  <c r="S633" i="1"/>
  <c r="T633" i="1"/>
  <c r="U633" i="1"/>
  <c r="V633" i="1"/>
  <c r="W633" i="1"/>
  <c r="P634" i="1"/>
  <c r="Q634" i="1"/>
  <c r="R634" i="1"/>
  <c r="S634" i="1"/>
  <c r="T634" i="1"/>
  <c r="U634" i="1"/>
  <c r="V634" i="1"/>
  <c r="W634" i="1"/>
  <c r="P635" i="1"/>
  <c r="Q635" i="1"/>
  <c r="R635" i="1"/>
  <c r="S635" i="1"/>
  <c r="T635" i="1"/>
  <c r="U635" i="1"/>
  <c r="V635" i="1"/>
  <c r="W635" i="1"/>
  <c r="P636" i="1"/>
  <c r="Q636" i="1"/>
  <c r="R636" i="1"/>
  <c r="S636" i="1"/>
  <c r="T636" i="1"/>
  <c r="U636" i="1"/>
  <c r="V636" i="1"/>
  <c r="W636" i="1"/>
  <c r="P637" i="1"/>
  <c r="Q637" i="1"/>
  <c r="R637" i="1"/>
  <c r="S637" i="1"/>
  <c r="T637" i="1"/>
  <c r="U637" i="1"/>
  <c r="V637" i="1"/>
  <c r="W637" i="1"/>
  <c r="P638" i="1"/>
  <c r="Q638" i="1"/>
  <c r="R638" i="1"/>
  <c r="S638" i="1"/>
  <c r="T638" i="1"/>
  <c r="U638" i="1"/>
  <c r="V638" i="1"/>
  <c r="W638" i="1"/>
  <c r="P639" i="1"/>
  <c r="Q639" i="1"/>
  <c r="R639" i="1"/>
  <c r="S639" i="1"/>
  <c r="T639" i="1"/>
  <c r="U639" i="1"/>
  <c r="V639" i="1"/>
  <c r="W639" i="1"/>
  <c r="P640" i="1"/>
  <c r="Q640" i="1"/>
  <c r="R640" i="1"/>
  <c r="S640" i="1"/>
  <c r="T640" i="1"/>
  <c r="U640" i="1"/>
  <c r="V640" i="1"/>
  <c r="W640" i="1"/>
  <c r="P641" i="1"/>
  <c r="Q641" i="1"/>
  <c r="R641" i="1"/>
  <c r="S641" i="1"/>
  <c r="T641" i="1"/>
  <c r="U641" i="1"/>
  <c r="V641" i="1"/>
  <c r="W641" i="1"/>
  <c r="P642" i="1"/>
  <c r="Q642" i="1"/>
  <c r="R642" i="1"/>
  <c r="S642" i="1"/>
  <c r="T642" i="1"/>
  <c r="U642" i="1"/>
  <c r="V642" i="1"/>
  <c r="W642" i="1"/>
  <c r="P643" i="1"/>
  <c r="Q643" i="1"/>
  <c r="R643" i="1"/>
  <c r="S643" i="1"/>
  <c r="T643" i="1"/>
  <c r="U643" i="1"/>
  <c r="V643" i="1"/>
  <c r="W643" i="1"/>
  <c r="P644" i="1"/>
  <c r="Q644" i="1"/>
  <c r="R644" i="1"/>
  <c r="S644" i="1"/>
  <c r="T644" i="1"/>
  <c r="U644" i="1"/>
  <c r="V644" i="1"/>
  <c r="W644" i="1"/>
  <c r="P645" i="1"/>
  <c r="Q645" i="1"/>
  <c r="R645" i="1"/>
  <c r="S645" i="1"/>
  <c r="T645" i="1"/>
  <c r="U645" i="1"/>
  <c r="V645" i="1"/>
  <c r="W645" i="1"/>
  <c r="P646" i="1"/>
  <c r="Q646" i="1"/>
  <c r="R646" i="1"/>
  <c r="S646" i="1"/>
  <c r="T646" i="1"/>
  <c r="U646" i="1"/>
  <c r="V646" i="1"/>
  <c r="W646" i="1"/>
  <c r="P647" i="1"/>
  <c r="Q647" i="1"/>
  <c r="R647" i="1"/>
  <c r="S647" i="1"/>
  <c r="T647" i="1"/>
  <c r="U647" i="1"/>
  <c r="V647" i="1"/>
  <c r="W647" i="1"/>
  <c r="P648" i="1"/>
  <c r="Q648" i="1"/>
  <c r="R648" i="1"/>
  <c r="S648" i="1"/>
  <c r="T648" i="1"/>
  <c r="U648" i="1"/>
  <c r="V648" i="1"/>
  <c r="W648" i="1"/>
  <c r="P649" i="1"/>
  <c r="Q649" i="1"/>
  <c r="R649" i="1"/>
  <c r="S649" i="1"/>
  <c r="T649" i="1"/>
  <c r="U649" i="1"/>
  <c r="V649" i="1"/>
  <c r="W649" i="1"/>
  <c r="P650" i="1"/>
  <c r="Q650" i="1"/>
  <c r="R650" i="1"/>
  <c r="S650" i="1"/>
  <c r="T650" i="1"/>
  <c r="U650" i="1"/>
  <c r="V650" i="1"/>
  <c r="W650" i="1"/>
  <c r="P651" i="1"/>
  <c r="Q651" i="1"/>
  <c r="R651" i="1"/>
  <c r="S651" i="1"/>
  <c r="T651" i="1"/>
  <c r="U651" i="1"/>
  <c r="V651" i="1"/>
  <c r="W651" i="1"/>
  <c r="P652" i="1"/>
  <c r="Q652" i="1"/>
  <c r="R652" i="1"/>
  <c r="S652" i="1"/>
  <c r="T652" i="1"/>
  <c r="U652" i="1"/>
  <c r="V652" i="1"/>
  <c r="W652" i="1"/>
  <c r="P653" i="1"/>
  <c r="Q653" i="1"/>
  <c r="R653" i="1"/>
  <c r="S653" i="1"/>
  <c r="T653" i="1"/>
  <c r="U653" i="1"/>
  <c r="V653" i="1"/>
  <c r="W653" i="1"/>
  <c r="P654" i="1"/>
  <c r="Q654" i="1"/>
  <c r="R654" i="1"/>
  <c r="S654" i="1"/>
  <c r="T654" i="1"/>
  <c r="U654" i="1"/>
  <c r="V654" i="1"/>
  <c r="W654" i="1"/>
  <c r="P655" i="1"/>
  <c r="Q655" i="1"/>
  <c r="R655" i="1"/>
  <c r="S655" i="1"/>
  <c r="T655" i="1"/>
  <c r="U655" i="1"/>
  <c r="V655" i="1"/>
  <c r="W655" i="1"/>
  <c r="P656" i="1"/>
  <c r="Q656" i="1"/>
  <c r="R656" i="1"/>
  <c r="S656" i="1"/>
  <c r="T656" i="1"/>
  <c r="U656" i="1"/>
  <c r="V656" i="1"/>
  <c r="W656" i="1"/>
  <c r="P657" i="1"/>
  <c r="Q657" i="1"/>
  <c r="R657" i="1"/>
  <c r="S657" i="1"/>
  <c r="T657" i="1"/>
  <c r="U657" i="1"/>
  <c r="V657" i="1"/>
  <c r="W657" i="1"/>
  <c r="P658" i="1"/>
  <c r="Q658" i="1"/>
  <c r="R658" i="1"/>
  <c r="S658" i="1"/>
  <c r="T658" i="1"/>
  <c r="U658" i="1"/>
  <c r="V658" i="1"/>
  <c r="W658" i="1"/>
  <c r="P659" i="1"/>
  <c r="Q659" i="1"/>
  <c r="R659" i="1"/>
  <c r="S659" i="1"/>
  <c r="T659" i="1"/>
  <c r="U659" i="1"/>
  <c r="V659" i="1"/>
  <c r="W659" i="1"/>
  <c r="P660" i="1"/>
  <c r="Q660" i="1"/>
  <c r="R660" i="1"/>
  <c r="S660" i="1"/>
  <c r="T660" i="1"/>
  <c r="U660" i="1"/>
  <c r="V660" i="1"/>
  <c r="W660" i="1"/>
  <c r="P661" i="1"/>
  <c r="Q661" i="1"/>
  <c r="R661" i="1"/>
  <c r="S661" i="1"/>
  <c r="T661" i="1"/>
  <c r="U661" i="1"/>
  <c r="V661" i="1"/>
  <c r="W661" i="1"/>
  <c r="P662" i="1"/>
  <c r="Q662" i="1"/>
  <c r="R662" i="1"/>
  <c r="S662" i="1"/>
  <c r="T662" i="1"/>
  <c r="U662" i="1"/>
  <c r="V662" i="1"/>
  <c r="W662" i="1"/>
  <c r="P663" i="1"/>
  <c r="Q663" i="1"/>
  <c r="R663" i="1"/>
  <c r="S663" i="1"/>
  <c r="T663" i="1"/>
  <c r="U663" i="1"/>
  <c r="V663" i="1"/>
  <c r="W663" i="1"/>
  <c r="P664" i="1"/>
  <c r="Q664" i="1"/>
  <c r="R664" i="1"/>
  <c r="S664" i="1"/>
  <c r="T664" i="1"/>
  <c r="U664" i="1"/>
  <c r="V664" i="1"/>
  <c r="W664" i="1"/>
  <c r="P665" i="1"/>
  <c r="Q665" i="1"/>
  <c r="R665" i="1"/>
  <c r="S665" i="1"/>
  <c r="T665" i="1"/>
  <c r="U665" i="1"/>
  <c r="V665" i="1"/>
  <c r="W665" i="1"/>
  <c r="P666" i="1"/>
  <c r="Q666" i="1"/>
  <c r="R666" i="1"/>
  <c r="S666" i="1"/>
  <c r="T666" i="1"/>
  <c r="U666" i="1"/>
  <c r="V666" i="1"/>
  <c r="W666" i="1"/>
  <c r="P667" i="1"/>
  <c r="Q667" i="1"/>
  <c r="R667" i="1"/>
  <c r="S667" i="1"/>
  <c r="T667" i="1"/>
  <c r="U667" i="1"/>
  <c r="V667" i="1"/>
  <c r="W667" i="1"/>
  <c r="P668" i="1"/>
  <c r="Q668" i="1"/>
  <c r="R668" i="1"/>
  <c r="S668" i="1"/>
  <c r="T668" i="1"/>
  <c r="U668" i="1"/>
  <c r="V668" i="1"/>
  <c r="W668" i="1"/>
  <c r="P669" i="1"/>
  <c r="Q669" i="1"/>
  <c r="R669" i="1"/>
  <c r="S669" i="1"/>
  <c r="T669" i="1"/>
  <c r="U669" i="1"/>
  <c r="V669" i="1"/>
  <c r="W669" i="1"/>
  <c r="P670" i="1"/>
  <c r="Q670" i="1"/>
  <c r="R670" i="1"/>
  <c r="S670" i="1"/>
  <c r="T670" i="1"/>
  <c r="U670" i="1"/>
  <c r="V670" i="1"/>
  <c r="W670" i="1"/>
  <c r="P671" i="1"/>
  <c r="Q671" i="1"/>
  <c r="R671" i="1"/>
  <c r="S671" i="1"/>
  <c r="T671" i="1"/>
  <c r="U671" i="1"/>
  <c r="V671" i="1"/>
  <c r="W671" i="1"/>
  <c r="P672" i="1"/>
  <c r="Q672" i="1"/>
  <c r="R672" i="1"/>
  <c r="S672" i="1"/>
  <c r="T672" i="1"/>
  <c r="U672" i="1"/>
  <c r="V672" i="1"/>
  <c r="W672" i="1"/>
  <c r="P673" i="1"/>
  <c r="Q673" i="1"/>
  <c r="R673" i="1"/>
  <c r="S673" i="1"/>
  <c r="T673" i="1"/>
  <c r="U673" i="1"/>
  <c r="V673" i="1"/>
  <c r="W673" i="1"/>
  <c r="P674" i="1"/>
  <c r="Q674" i="1"/>
  <c r="R674" i="1"/>
  <c r="S674" i="1"/>
  <c r="T674" i="1"/>
  <c r="U674" i="1"/>
  <c r="V674" i="1"/>
  <c r="W674" i="1"/>
  <c r="P675" i="1"/>
  <c r="Q675" i="1"/>
  <c r="R675" i="1"/>
  <c r="S675" i="1"/>
  <c r="T675" i="1"/>
  <c r="U675" i="1"/>
  <c r="V675" i="1"/>
  <c r="W675" i="1"/>
  <c r="P676" i="1"/>
  <c r="Q676" i="1"/>
  <c r="R676" i="1"/>
  <c r="S676" i="1"/>
  <c r="T676" i="1"/>
  <c r="U676" i="1"/>
  <c r="V676" i="1"/>
  <c r="W676" i="1"/>
  <c r="P677" i="1"/>
  <c r="Q677" i="1"/>
  <c r="R677" i="1"/>
  <c r="S677" i="1"/>
  <c r="T677" i="1"/>
  <c r="U677" i="1"/>
  <c r="V677" i="1"/>
  <c r="W677" i="1"/>
  <c r="P678" i="1"/>
  <c r="Q678" i="1"/>
  <c r="R678" i="1"/>
  <c r="S678" i="1"/>
  <c r="T678" i="1"/>
  <c r="U678" i="1"/>
  <c r="V678" i="1"/>
  <c r="W678" i="1"/>
  <c r="P679" i="1"/>
  <c r="Q679" i="1"/>
  <c r="R679" i="1"/>
  <c r="S679" i="1"/>
  <c r="T679" i="1"/>
  <c r="U679" i="1"/>
  <c r="V679" i="1"/>
  <c r="W679" i="1"/>
  <c r="P680" i="1"/>
  <c r="Q680" i="1"/>
  <c r="R680" i="1"/>
  <c r="S680" i="1"/>
  <c r="T680" i="1"/>
  <c r="U680" i="1"/>
  <c r="V680" i="1"/>
  <c r="W680" i="1"/>
  <c r="P681" i="1"/>
  <c r="Q681" i="1"/>
  <c r="R681" i="1"/>
  <c r="S681" i="1"/>
  <c r="T681" i="1"/>
  <c r="U681" i="1"/>
  <c r="V681" i="1"/>
  <c r="W681" i="1"/>
  <c r="P682" i="1"/>
  <c r="Q682" i="1"/>
  <c r="R682" i="1"/>
  <c r="S682" i="1"/>
  <c r="T682" i="1"/>
  <c r="U682" i="1"/>
  <c r="V682" i="1"/>
  <c r="W682" i="1"/>
  <c r="P683" i="1"/>
  <c r="Q683" i="1"/>
  <c r="R683" i="1"/>
  <c r="S683" i="1"/>
  <c r="T683" i="1"/>
  <c r="U683" i="1"/>
  <c r="V683" i="1"/>
  <c r="W683" i="1"/>
  <c r="P684" i="1"/>
  <c r="Q684" i="1"/>
  <c r="R684" i="1"/>
  <c r="S684" i="1"/>
  <c r="T684" i="1"/>
  <c r="U684" i="1"/>
  <c r="V684" i="1"/>
  <c r="W684" i="1"/>
  <c r="P685" i="1"/>
  <c r="Q685" i="1"/>
  <c r="R685" i="1"/>
  <c r="S685" i="1"/>
  <c r="T685" i="1"/>
  <c r="U685" i="1"/>
  <c r="V685" i="1"/>
  <c r="W685" i="1"/>
  <c r="P686" i="1"/>
  <c r="Q686" i="1"/>
  <c r="R686" i="1"/>
  <c r="S686" i="1"/>
  <c r="T686" i="1"/>
  <c r="U686" i="1"/>
  <c r="V686" i="1"/>
  <c r="W686" i="1"/>
  <c r="P687" i="1"/>
  <c r="Q687" i="1"/>
  <c r="R687" i="1"/>
  <c r="S687" i="1"/>
  <c r="T687" i="1"/>
  <c r="U687" i="1"/>
  <c r="V687" i="1"/>
  <c r="W687" i="1"/>
  <c r="P688" i="1"/>
  <c r="Q688" i="1"/>
  <c r="R688" i="1"/>
  <c r="S688" i="1"/>
  <c r="T688" i="1"/>
  <c r="U688" i="1"/>
  <c r="V688" i="1"/>
  <c r="W688" i="1"/>
  <c r="P689" i="1"/>
  <c r="Q689" i="1"/>
  <c r="R689" i="1"/>
  <c r="S689" i="1"/>
  <c r="T689" i="1"/>
  <c r="U689" i="1"/>
  <c r="V689" i="1"/>
  <c r="W689" i="1"/>
  <c r="P690" i="1"/>
  <c r="Q690" i="1"/>
  <c r="R690" i="1"/>
  <c r="S690" i="1"/>
  <c r="T690" i="1"/>
  <c r="U690" i="1"/>
  <c r="V690" i="1"/>
  <c r="W690" i="1"/>
  <c r="P691" i="1"/>
  <c r="Q691" i="1"/>
  <c r="R691" i="1"/>
  <c r="S691" i="1"/>
  <c r="T691" i="1"/>
  <c r="U691" i="1"/>
  <c r="V691" i="1"/>
  <c r="W691" i="1"/>
  <c r="P692" i="1"/>
  <c r="Q692" i="1"/>
  <c r="R692" i="1"/>
  <c r="S692" i="1"/>
  <c r="T692" i="1"/>
  <c r="U692" i="1"/>
  <c r="V692" i="1"/>
  <c r="W692" i="1"/>
  <c r="P693" i="1"/>
  <c r="Q693" i="1"/>
  <c r="R693" i="1"/>
  <c r="S693" i="1"/>
  <c r="T693" i="1"/>
  <c r="U693" i="1"/>
  <c r="V693" i="1"/>
  <c r="W693" i="1"/>
  <c r="P694" i="1"/>
  <c r="Q694" i="1"/>
  <c r="R694" i="1"/>
  <c r="S694" i="1"/>
  <c r="T694" i="1"/>
  <c r="U694" i="1"/>
  <c r="V694" i="1"/>
  <c r="W694" i="1"/>
  <c r="P695" i="1"/>
  <c r="Q695" i="1"/>
  <c r="R695" i="1"/>
  <c r="S695" i="1"/>
  <c r="T695" i="1"/>
  <c r="U695" i="1"/>
  <c r="V695" i="1"/>
  <c r="W695" i="1"/>
  <c r="P696" i="1"/>
  <c r="Q696" i="1"/>
  <c r="R696" i="1"/>
  <c r="S696" i="1"/>
  <c r="T696" i="1"/>
  <c r="U696" i="1"/>
  <c r="V696" i="1"/>
  <c r="W696" i="1"/>
  <c r="P697" i="1"/>
  <c r="Q697" i="1"/>
  <c r="R697" i="1"/>
  <c r="S697" i="1"/>
  <c r="T697" i="1"/>
  <c r="U697" i="1"/>
  <c r="V697" i="1"/>
  <c r="W697" i="1"/>
  <c r="P698" i="1"/>
  <c r="Q698" i="1"/>
  <c r="R698" i="1"/>
  <c r="S698" i="1"/>
  <c r="T698" i="1"/>
  <c r="U698" i="1"/>
  <c r="V698" i="1"/>
  <c r="W698" i="1"/>
  <c r="P699" i="1"/>
  <c r="Q699" i="1"/>
  <c r="R699" i="1"/>
  <c r="S699" i="1"/>
  <c r="T699" i="1"/>
  <c r="U699" i="1"/>
  <c r="V699" i="1"/>
  <c r="W699" i="1"/>
  <c r="P700" i="1"/>
  <c r="Q700" i="1"/>
  <c r="R700" i="1"/>
  <c r="S700" i="1"/>
  <c r="T700" i="1"/>
  <c r="U700" i="1"/>
  <c r="V700" i="1"/>
  <c r="W700" i="1"/>
  <c r="P701" i="1"/>
  <c r="Q701" i="1"/>
  <c r="R701" i="1"/>
  <c r="S701" i="1"/>
  <c r="T701" i="1"/>
  <c r="U701" i="1"/>
  <c r="V701" i="1"/>
  <c r="W701" i="1"/>
  <c r="P702" i="1"/>
  <c r="Q702" i="1"/>
  <c r="R702" i="1"/>
  <c r="S702" i="1"/>
  <c r="T702" i="1"/>
  <c r="U702" i="1"/>
  <c r="V702" i="1"/>
  <c r="W702" i="1"/>
  <c r="P703" i="1"/>
  <c r="Q703" i="1"/>
  <c r="R703" i="1"/>
  <c r="S703" i="1"/>
  <c r="T703" i="1"/>
  <c r="U703" i="1"/>
  <c r="V703" i="1"/>
  <c r="W703" i="1"/>
  <c r="P704" i="1"/>
  <c r="Q704" i="1"/>
  <c r="R704" i="1"/>
  <c r="S704" i="1"/>
  <c r="T704" i="1"/>
  <c r="U704" i="1"/>
  <c r="V704" i="1"/>
  <c r="W704" i="1"/>
  <c r="P705" i="1"/>
  <c r="Q705" i="1"/>
  <c r="R705" i="1"/>
  <c r="S705" i="1"/>
  <c r="T705" i="1"/>
  <c r="U705" i="1"/>
  <c r="V705" i="1"/>
  <c r="W705" i="1"/>
  <c r="P706" i="1"/>
  <c r="Q706" i="1"/>
  <c r="R706" i="1"/>
  <c r="S706" i="1"/>
  <c r="T706" i="1"/>
  <c r="U706" i="1"/>
  <c r="V706" i="1"/>
  <c r="W706" i="1"/>
  <c r="P707" i="1"/>
  <c r="Q707" i="1"/>
  <c r="R707" i="1"/>
  <c r="S707" i="1"/>
  <c r="T707" i="1"/>
  <c r="U707" i="1"/>
  <c r="V707" i="1"/>
  <c r="W707" i="1"/>
  <c r="P708" i="1"/>
  <c r="Q708" i="1"/>
  <c r="R708" i="1"/>
  <c r="S708" i="1"/>
  <c r="T708" i="1"/>
  <c r="U708" i="1"/>
  <c r="V708" i="1"/>
  <c r="W708" i="1"/>
  <c r="P709" i="1"/>
  <c r="Q709" i="1"/>
  <c r="R709" i="1"/>
  <c r="S709" i="1"/>
  <c r="T709" i="1"/>
  <c r="U709" i="1"/>
  <c r="V709" i="1"/>
  <c r="W709" i="1"/>
  <c r="P710" i="1"/>
  <c r="Q710" i="1"/>
  <c r="R710" i="1"/>
  <c r="S710" i="1"/>
  <c r="T710" i="1"/>
  <c r="U710" i="1"/>
  <c r="V710" i="1"/>
  <c r="W710" i="1"/>
  <c r="P711" i="1"/>
  <c r="Q711" i="1"/>
  <c r="R711" i="1"/>
  <c r="S711" i="1"/>
  <c r="T711" i="1"/>
  <c r="U711" i="1"/>
  <c r="V711" i="1"/>
  <c r="W711" i="1"/>
  <c r="P712" i="1"/>
  <c r="Q712" i="1"/>
  <c r="R712" i="1"/>
  <c r="S712" i="1"/>
  <c r="T712" i="1"/>
  <c r="U712" i="1"/>
  <c r="V712" i="1"/>
  <c r="W712" i="1"/>
  <c r="P713" i="1"/>
  <c r="Q713" i="1"/>
  <c r="R713" i="1"/>
  <c r="S713" i="1"/>
  <c r="T713" i="1"/>
  <c r="U713" i="1"/>
  <c r="V713" i="1"/>
  <c r="W713" i="1"/>
  <c r="P714" i="1"/>
  <c r="Q714" i="1"/>
  <c r="R714" i="1"/>
  <c r="S714" i="1"/>
  <c r="T714" i="1"/>
  <c r="U714" i="1"/>
  <c r="V714" i="1"/>
  <c r="W714" i="1"/>
  <c r="P715" i="1"/>
  <c r="Q715" i="1"/>
  <c r="R715" i="1"/>
  <c r="S715" i="1"/>
  <c r="T715" i="1"/>
  <c r="U715" i="1"/>
  <c r="V715" i="1"/>
  <c r="W715" i="1"/>
  <c r="P716" i="1"/>
  <c r="Q716" i="1"/>
  <c r="R716" i="1"/>
  <c r="S716" i="1"/>
  <c r="T716" i="1"/>
  <c r="U716" i="1"/>
  <c r="V716" i="1"/>
  <c r="W716" i="1"/>
  <c r="P717" i="1"/>
  <c r="Q717" i="1"/>
  <c r="R717" i="1"/>
  <c r="S717" i="1"/>
  <c r="T717" i="1"/>
  <c r="U717" i="1"/>
  <c r="V717" i="1"/>
  <c r="W717" i="1"/>
  <c r="P718" i="1"/>
  <c r="Q718" i="1"/>
  <c r="R718" i="1"/>
  <c r="S718" i="1"/>
  <c r="T718" i="1"/>
  <c r="U718" i="1"/>
  <c r="V718" i="1"/>
  <c r="W718" i="1"/>
  <c r="P719" i="1"/>
  <c r="Q719" i="1"/>
  <c r="R719" i="1"/>
  <c r="S719" i="1"/>
  <c r="T719" i="1"/>
  <c r="U719" i="1"/>
  <c r="V719" i="1"/>
  <c r="W719" i="1"/>
  <c r="P720" i="1"/>
  <c r="Q720" i="1"/>
  <c r="R720" i="1"/>
  <c r="S720" i="1"/>
  <c r="T720" i="1"/>
  <c r="U720" i="1"/>
  <c r="V720" i="1"/>
  <c r="W720" i="1"/>
  <c r="P721" i="1"/>
  <c r="Q721" i="1"/>
  <c r="R721" i="1"/>
  <c r="S721" i="1"/>
  <c r="T721" i="1"/>
  <c r="U721" i="1"/>
  <c r="V721" i="1"/>
  <c r="W721" i="1"/>
  <c r="P722" i="1"/>
  <c r="Q722" i="1"/>
  <c r="R722" i="1"/>
  <c r="S722" i="1"/>
  <c r="T722" i="1"/>
  <c r="U722" i="1"/>
  <c r="V722" i="1"/>
  <c r="W722" i="1"/>
  <c r="P723" i="1"/>
  <c r="Q723" i="1"/>
  <c r="R723" i="1"/>
  <c r="S723" i="1"/>
  <c r="T723" i="1"/>
  <c r="U723" i="1"/>
  <c r="V723" i="1"/>
  <c r="W723" i="1"/>
  <c r="P724" i="1"/>
  <c r="Q724" i="1"/>
  <c r="R724" i="1"/>
  <c r="S724" i="1"/>
  <c r="T724" i="1"/>
  <c r="U724" i="1"/>
  <c r="V724" i="1"/>
  <c r="W724" i="1"/>
  <c r="P725" i="1"/>
  <c r="Q725" i="1"/>
  <c r="R725" i="1"/>
  <c r="S725" i="1"/>
  <c r="T725" i="1"/>
  <c r="U725" i="1"/>
  <c r="V725" i="1"/>
  <c r="W725" i="1"/>
  <c r="P726" i="1"/>
  <c r="Q726" i="1"/>
  <c r="R726" i="1"/>
  <c r="S726" i="1"/>
  <c r="T726" i="1"/>
  <c r="U726" i="1"/>
  <c r="V726" i="1"/>
  <c r="W726" i="1"/>
  <c r="P727" i="1"/>
  <c r="Q727" i="1"/>
  <c r="R727" i="1"/>
  <c r="S727" i="1"/>
  <c r="T727" i="1"/>
  <c r="U727" i="1"/>
  <c r="V727" i="1"/>
  <c r="W727" i="1"/>
  <c r="P728" i="1"/>
  <c r="Q728" i="1"/>
  <c r="R728" i="1"/>
  <c r="S728" i="1"/>
  <c r="T728" i="1"/>
  <c r="U728" i="1"/>
  <c r="V728" i="1"/>
  <c r="W728" i="1"/>
  <c r="P729" i="1"/>
  <c r="Q729" i="1"/>
  <c r="R729" i="1"/>
  <c r="S729" i="1"/>
  <c r="T729" i="1"/>
  <c r="U729" i="1"/>
  <c r="V729" i="1"/>
  <c r="W729" i="1"/>
  <c r="P730" i="1"/>
  <c r="Q730" i="1"/>
  <c r="R730" i="1"/>
  <c r="S730" i="1"/>
  <c r="T730" i="1"/>
  <c r="U730" i="1"/>
  <c r="V730" i="1"/>
  <c r="W730" i="1"/>
  <c r="P731" i="1"/>
  <c r="Q731" i="1"/>
  <c r="R731" i="1"/>
  <c r="S731" i="1"/>
  <c r="T731" i="1"/>
  <c r="U731" i="1"/>
  <c r="V731" i="1"/>
  <c r="W731" i="1"/>
  <c r="P732" i="1"/>
  <c r="Q732" i="1"/>
  <c r="R732" i="1"/>
  <c r="S732" i="1"/>
  <c r="T732" i="1"/>
  <c r="U732" i="1"/>
  <c r="V732" i="1"/>
  <c r="W732" i="1"/>
  <c r="P733" i="1"/>
  <c r="Q733" i="1"/>
  <c r="R733" i="1"/>
  <c r="S733" i="1"/>
  <c r="T733" i="1"/>
  <c r="U733" i="1"/>
  <c r="V733" i="1"/>
  <c r="W733" i="1"/>
  <c r="P734" i="1"/>
  <c r="Q734" i="1"/>
  <c r="R734" i="1"/>
  <c r="S734" i="1"/>
  <c r="T734" i="1"/>
  <c r="U734" i="1"/>
  <c r="V734" i="1"/>
  <c r="W734" i="1"/>
  <c r="P735" i="1"/>
  <c r="Q735" i="1"/>
  <c r="R735" i="1"/>
  <c r="S735" i="1"/>
  <c r="T735" i="1"/>
  <c r="U735" i="1"/>
  <c r="V735" i="1"/>
  <c r="W735" i="1"/>
  <c r="P736" i="1"/>
  <c r="Q736" i="1"/>
  <c r="R736" i="1"/>
  <c r="S736" i="1"/>
  <c r="T736" i="1"/>
  <c r="U736" i="1"/>
  <c r="V736" i="1"/>
  <c r="W736" i="1"/>
  <c r="P737" i="1"/>
  <c r="Q737" i="1"/>
  <c r="R737" i="1"/>
  <c r="S737" i="1"/>
  <c r="T737" i="1"/>
  <c r="U737" i="1"/>
  <c r="V737" i="1"/>
  <c r="W737" i="1"/>
  <c r="P738" i="1"/>
  <c r="Q738" i="1"/>
  <c r="R738" i="1"/>
  <c r="S738" i="1"/>
  <c r="T738" i="1"/>
  <c r="U738" i="1"/>
  <c r="V738" i="1"/>
  <c r="W738" i="1"/>
  <c r="P739" i="1"/>
  <c r="Q739" i="1"/>
  <c r="R739" i="1"/>
  <c r="S739" i="1"/>
  <c r="T739" i="1"/>
  <c r="U739" i="1"/>
  <c r="V739" i="1"/>
  <c r="W739" i="1"/>
  <c r="P740" i="1"/>
  <c r="Q740" i="1"/>
  <c r="R740" i="1"/>
  <c r="S740" i="1"/>
  <c r="T740" i="1"/>
  <c r="U740" i="1"/>
  <c r="V740" i="1"/>
  <c r="W740" i="1"/>
  <c r="P741" i="1"/>
  <c r="Q741" i="1"/>
  <c r="R741" i="1"/>
  <c r="S741" i="1"/>
  <c r="T741" i="1"/>
  <c r="U741" i="1"/>
  <c r="V741" i="1"/>
  <c r="W741" i="1"/>
  <c r="P742" i="1"/>
  <c r="Q742" i="1"/>
  <c r="R742" i="1"/>
  <c r="S742" i="1"/>
  <c r="T742" i="1"/>
  <c r="U742" i="1"/>
  <c r="V742" i="1"/>
  <c r="W742" i="1"/>
  <c r="P743" i="1"/>
  <c r="Q743" i="1"/>
  <c r="R743" i="1"/>
  <c r="S743" i="1"/>
  <c r="T743" i="1"/>
  <c r="U743" i="1"/>
  <c r="V743" i="1"/>
  <c r="W743" i="1"/>
  <c r="P744" i="1"/>
  <c r="Q744" i="1"/>
  <c r="R744" i="1"/>
  <c r="S744" i="1"/>
  <c r="T744" i="1"/>
  <c r="U744" i="1"/>
  <c r="V744" i="1"/>
  <c r="W744" i="1"/>
  <c r="P745" i="1"/>
  <c r="Q745" i="1"/>
  <c r="R745" i="1"/>
  <c r="S745" i="1"/>
  <c r="T745" i="1"/>
  <c r="U745" i="1"/>
  <c r="V745" i="1"/>
  <c r="W745" i="1"/>
  <c r="P746" i="1"/>
  <c r="Q746" i="1"/>
  <c r="R746" i="1"/>
  <c r="S746" i="1"/>
  <c r="T746" i="1"/>
  <c r="U746" i="1"/>
  <c r="V746" i="1"/>
  <c r="W746" i="1"/>
  <c r="P747" i="1"/>
  <c r="Q747" i="1"/>
  <c r="R747" i="1"/>
  <c r="S747" i="1"/>
  <c r="T747" i="1"/>
  <c r="U747" i="1"/>
  <c r="V747" i="1"/>
  <c r="W747" i="1"/>
  <c r="P748" i="1"/>
  <c r="Q748" i="1"/>
  <c r="R748" i="1"/>
  <c r="S748" i="1"/>
  <c r="T748" i="1"/>
  <c r="U748" i="1"/>
  <c r="V748" i="1"/>
  <c r="W748" i="1"/>
  <c r="P749" i="1"/>
  <c r="Q749" i="1"/>
  <c r="R749" i="1"/>
  <c r="S749" i="1"/>
  <c r="T749" i="1"/>
  <c r="U749" i="1"/>
  <c r="V749" i="1"/>
  <c r="W749" i="1"/>
  <c r="P750" i="1"/>
  <c r="Q750" i="1"/>
  <c r="R750" i="1"/>
  <c r="S750" i="1"/>
  <c r="T750" i="1"/>
  <c r="U750" i="1"/>
  <c r="V750" i="1"/>
  <c r="W750" i="1"/>
  <c r="P751" i="1"/>
  <c r="Q751" i="1"/>
  <c r="R751" i="1"/>
  <c r="S751" i="1"/>
  <c r="T751" i="1"/>
  <c r="U751" i="1"/>
  <c r="V751" i="1"/>
  <c r="W751" i="1"/>
  <c r="P752" i="1"/>
  <c r="Q752" i="1"/>
  <c r="R752" i="1"/>
  <c r="S752" i="1"/>
  <c r="T752" i="1"/>
  <c r="U752" i="1"/>
  <c r="V752" i="1"/>
  <c r="W752" i="1"/>
  <c r="P753" i="1"/>
  <c r="Q753" i="1"/>
  <c r="R753" i="1"/>
  <c r="S753" i="1"/>
  <c r="T753" i="1"/>
  <c r="U753" i="1"/>
  <c r="V753" i="1"/>
  <c r="W753" i="1"/>
  <c r="P754" i="1"/>
  <c r="Q754" i="1"/>
  <c r="R754" i="1"/>
  <c r="S754" i="1"/>
  <c r="T754" i="1"/>
  <c r="U754" i="1"/>
  <c r="V754" i="1"/>
  <c r="W754" i="1"/>
  <c r="P755" i="1"/>
  <c r="Q755" i="1"/>
  <c r="R755" i="1"/>
  <c r="S755" i="1"/>
  <c r="T755" i="1"/>
  <c r="U755" i="1"/>
  <c r="V755" i="1"/>
  <c r="W755" i="1"/>
  <c r="P756" i="1"/>
  <c r="Q756" i="1"/>
  <c r="R756" i="1"/>
  <c r="S756" i="1"/>
  <c r="T756" i="1"/>
  <c r="U756" i="1"/>
  <c r="V756" i="1"/>
  <c r="W756" i="1"/>
  <c r="P757" i="1"/>
  <c r="Q757" i="1"/>
  <c r="R757" i="1"/>
  <c r="S757" i="1"/>
  <c r="T757" i="1"/>
  <c r="U757" i="1"/>
  <c r="V757" i="1"/>
  <c r="W757" i="1"/>
  <c r="P758" i="1"/>
  <c r="Q758" i="1"/>
  <c r="R758" i="1"/>
  <c r="S758" i="1"/>
  <c r="T758" i="1"/>
  <c r="U758" i="1"/>
  <c r="V758" i="1"/>
  <c r="W758" i="1"/>
  <c r="P759" i="1"/>
  <c r="Q759" i="1"/>
  <c r="R759" i="1"/>
  <c r="S759" i="1"/>
  <c r="T759" i="1"/>
  <c r="U759" i="1"/>
  <c r="V759" i="1"/>
  <c r="W759" i="1"/>
  <c r="P760" i="1"/>
  <c r="Q760" i="1"/>
  <c r="R760" i="1"/>
  <c r="S760" i="1"/>
  <c r="T760" i="1"/>
  <c r="U760" i="1"/>
  <c r="V760" i="1"/>
  <c r="W760" i="1"/>
  <c r="P761" i="1"/>
  <c r="Q761" i="1"/>
  <c r="R761" i="1"/>
  <c r="S761" i="1"/>
  <c r="T761" i="1"/>
  <c r="U761" i="1"/>
  <c r="V761" i="1"/>
  <c r="W761" i="1"/>
  <c r="P762" i="1"/>
  <c r="Q762" i="1"/>
  <c r="R762" i="1"/>
  <c r="S762" i="1"/>
  <c r="T762" i="1"/>
  <c r="U762" i="1"/>
  <c r="V762" i="1"/>
  <c r="W762" i="1"/>
  <c r="P763" i="1"/>
  <c r="Q763" i="1"/>
  <c r="R763" i="1"/>
  <c r="S763" i="1"/>
  <c r="T763" i="1"/>
  <c r="U763" i="1"/>
  <c r="V763" i="1"/>
  <c r="W763" i="1"/>
  <c r="P764" i="1"/>
  <c r="Q764" i="1"/>
  <c r="R764" i="1"/>
  <c r="S764" i="1"/>
  <c r="T764" i="1"/>
  <c r="U764" i="1"/>
  <c r="V764" i="1"/>
  <c r="W764" i="1"/>
  <c r="P765" i="1"/>
  <c r="Q765" i="1"/>
  <c r="R765" i="1"/>
  <c r="S765" i="1"/>
  <c r="T765" i="1"/>
  <c r="U765" i="1"/>
  <c r="V765" i="1"/>
  <c r="W765" i="1"/>
  <c r="P766" i="1"/>
  <c r="Q766" i="1"/>
  <c r="R766" i="1"/>
  <c r="S766" i="1"/>
  <c r="T766" i="1"/>
  <c r="U766" i="1"/>
  <c r="V766" i="1"/>
  <c r="W766" i="1"/>
  <c r="P767" i="1"/>
  <c r="Q767" i="1"/>
  <c r="R767" i="1"/>
  <c r="S767" i="1"/>
  <c r="T767" i="1"/>
  <c r="U767" i="1"/>
  <c r="V767" i="1"/>
  <c r="W767" i="1"/>
  <c r="P768" i="1"/>
  <c r="Q768" i="1"/>
  <c r="R768" i="1"/>
  <c r="S768" i="1"/>
  <c r="T768" i="1"/>
  <c r="U768" i="1"/>
  <c r="V768" i="1"/>
  <c r="W768" i="1"/>
  <c r="P769" i="1"/>
  <c r="Q769" i="1"/>
  <c r="R769" i="1"/>
  <c r="S769" i="1"/>
  <c r="T769" i="1"/>
  <c r="U769" i="1"/>
  <c r="V769" i="1"/>
  <c r="W769" i="1"/>
  <c r="P770" i="1"/>
  <c r="Q770" i="1"/>
  <c r="R770" i="1"/>
  <c r="S770" i="1"/>
  <c r="T770" i="1"/>
  <c r="U770" i="1"/>
  <c r="V770" i="1"/>
  <c r="W770" i="1"/>
  <c r="P771" i="1"/>
  <c r="Q771" i="1"/>
  <c r="R771" i="1"/>
  <c r="S771" i="1"/>
  <c r="T771" i="1"/>
  <c r="U771" i="1"/>
  <c r="V771" i="1"/>
  <c r="W771" i="1"/>
  <c r="P772" i="1"/>
  <c r="Q772" i="1"/>
  <c r="R772" i="1"/>
  <c r="S772" i="1"/>
  <c r="T772" i="1"/>
  <c r="U772" i="1"/>
  <c r="V772" i="1"/>
  <c r="W772" i="1"/>
  <c r="P773" i="1"/>
  <c r="Q773" i="1"/>
  <c r="R773" i="1"/>
  <c r="S773" i="1"/>
  <c r="T773" i="1"/>
  <c r="U773" i="1"/>
  <c r="V773" i="1"/>
  <c r="W773" i="1"/>
  <c r="P774" i="1"/>
  <c r="Q774" i="1"/>
  <c r="R774" i="1"/>
  <c r="S774" i="1"/>
  <c r="T774" i="1"/>
  <c r="U774" i="1"/>
  <c r="V774" i="1"/>
  <c r="W774" i="1"/>
  <c r="P775" i="1"/>
  <c r="Q775" i="1"/>
  <c r="R775" i="1"/>
  <c r="S775" i="1"/>
  <c r="T775" i="1"/>
  <c r="U775" i="1"/>
  <c r="V775" i="1"/>
  <c r="W775" i="1"/>
  <c r="P776" i="1"/>
  <c r="Q776" i="1"/>
  <c r="R776" i="1"/>
  <c r="S776" i="1"/>
  <c r="T776" i="1"/>
  <c r="U776" i="1"/>
  <c r="V776" i="1"/>
  <c r="W776" i="1"/>
  <c r="P777" i="1"/>
  <c r="Q777" i="1"/>
  <c r="R777" i="1"/>
  <c r="S777" i="1"/>
  <c r="T777" i="1"/>
  <c r="U777" i="1"/>
  <c r="V777" i="1"/>
  <c r="W777" i="1"/>
  <c r="P778" i="1"/>
  <c r="Q778" i="1"/>
  <c r="R778" i="1"/>
  <c r="S778" i="1"/>
  <c r="T778" i="1"/>
  <c r="U778" i="1"/>
  <c r="V778" i="1"/>
  <c r="W778" i="1"/>
  <c r="P779" i="1"/>
  <c r="Q779" i="1"/>
  <c r="R779" i="1"/>
  <c r="S779" i="1"/>
  <c r="T779" i="1"/>
  <c r="U779" i="1"/>
  <c r="V779" i="1"/>
  <c r="W779" i="1"/>
  <c r="P780" i="1"/>
  <c r="Q780" i="1"/>
  <c r="R780" i="1"/>
  <c r="S780" i="1"/>
  <c r="T780" i="1"/>
  <c r="U780" i="1"/>
  <c r="V780" i="1"/>
  <c r="W780" i="1"/>
  <c r="P781" i="1"/>
  <c r="Q781" i="1"/>
  <c r="R781" i="1"/>
  <c r="S781" i="1"/>
  <c r="T781" i="1"/>
  <c r="U781" i="1"/>
  <c r="V781" i="1"/>
  <c r="W781" i="1"/>
  <c r="P782" i="1"/>
  <c r="Q782" i="1"/>
  <c r="R782" i="1"/>
  <c r="S782" i="1"/>
  <c r="T782" i="1"/>
  <c r="U782" i="1"/>
  <c r="V782" i="1"/>
  <c r="W782" i="1"/>
  <c r="P783" i="1"/>
  <c r="Q783" i="1"/>
  <c r="R783" i="1"/>
  <c r="S783" i="1"/>
  <c r="T783" i="1"/>
  <c r="U783" i="1"/>
  <c r="V783" i="1"/>
  <c r="W783" i="1"/>
  <c r="P784" i="1"/>
  <c r="Q784" i="1"/>
  <c r="R784" i="1"/>
  <c r="S784" i="1"/>
  <c r="T784" i="1"/>
  <c r="U784" i="1"/>
  <c r="V784" i="1"/>
  <c r="W784" i="1"/>
  <c r="P785" i="1"/>
  <c r="Q785" i="1"/>
  <c r="R785" i="1"/>
  <c r="S785" i="1"/>
  <c r="T785" i="1"/>
  <c r="U785" i="1"/>
  <c r="V785" i="1"/>
  <c r="W785" i="1"/>
  <c r="P786" i="1"/>
  <c r="Q786" i="1"/>
  <c r="R786" i="1"/>
  <c r="S786" i="1"/>
  <c r="T786" i="1"/>
  <c r="U786" i="1"/>
  <c r="V786" i="1"/>
  <c r="W786" i="1"/>
  <c r="P787" i="1"/>
  <c r="Q787" i="1"/>
  <c r="R787" i="1"/>
  <c r="S787" i="1"/>
  <c r="T787" i="1"/>
  <c r="U787" i="1"/>
  <c r="V787" i="1"/>
  <c r="W787" i="1"/>
  <c r="P788" i="1"/>
  <c r="Q788" i="1"/>
  <c r="R788" i="1"/>
  <c r="S788" i="1"/>
  <c r="T788" i="1"/>
  <c r="U788" i="1"/>
  <c r="V788" i="1"/>
  <c r="W788" i="1"/>
  <c r="P789" i="1"/>
  <c r="Q789" i="1"/>
  <c r="R789" i="1"/>
  <c r="S789" i="1"/>
  <c r="T789" i="1"/>
  <c r="U789" i="1"/>
  <c r="V789" i="1"/>
  <c r="W789" i="1"/>
  <c r="P790" i="1"/>
  <c r="Q790" i="1"/>
  <c r="R790" i="1"/>
  <c r="S790" i="1"/>
  <c r="T790" i="1"/>
  <c r="U790" i="1"/>
  <c r="V790" i="1"/>
  <c r="W790" i="1"/>
  <c r="P791" i="1"/>
  <c r="Q791" i="1"/>
  <c r="R791" i="1"/>
  <c r="S791" i="1"/>
  <c r="T791" i="1"/>
  <c r="U791" i="1"/>
  <c r="V791" i="1"/>
  <c r="W791" i="1"/>
  <c r="P792" i="1"/>
  <c r="Q792" i="1"/>
  <c r="R792" i="1"/>
  <c r="S792" i="1"/>
  <c r="T792" i="1"/>
  <c r="U792" i="1"/>
  <c r="V792" i="1"/>
  <c r="W792" i="1"/>
  <c r="P793" i="1"/>
  <c r="Q793" i="1"/>
  <c r="R793" i="1"/>
  <c r="S793" i="1"/>
  <c r="T793" i="1"/>
  <c r="U793" i="1"/>
  <c r="V793" i="1"/>
  <c r="W793" i="1"/>
  <c r="P794" i="1"/>
  <c r="Q794" i="1"/>
  <c r="R794" i="1"/>
  <c r="S794" i="1"/>
  <c r="T794" i="1"/>
  <c r="U794" i="1"/>
  <c r="V794" i="1"/>
  <c r="W794" i="1"/>
  <c r="P795" i="1"/>
  <c r="Q795" i="1"/>
  <c r="R795" i="1"/>
  <c r="S795" i="1"/>
  <c r="T795" i="1"/>
  <c r="U795" i="1"/>
  <c r="V795" i="1"/>
  <c r="W795" i="1"/>
  <c r="P796" i="1"/>
  <c r="Q796" i="1"/>
  <c r="R796" i="1"/>
  <c r="S796" i="1"/>
  <c r="T796" i="1"/>
  <c r="U796" i="1"/>
  <c r="V796" i="1"/>
  <c r="W796" i="1"/>
  <c r="P797" i="1"/>
  <c r="Q797" i="1"/>
  <c r="R797" i="1"/>
  <c r="S797" i="1"/>
  <c r="T797" i="1"/>
  <c r="U797" i="1"/>
  <c r="V797" i="1"/>
  <c r="W797" i="1"/>
  <c r="P798" i="1"/>
  <c r="Q798" i="1"/>
  <c r="R798" i="1"/>
  <c r="S798" i="1"/>
  <c r="T798" i="1"/>
  <c r="U798" i="1"/>
  <c r="V798" i="1"/>
  <c r="W798" i="1"/>
  <c r="P799" i="1"/>
  <c r="Q799" i="1"/>
  <c r="R799" i="1"/>
  <c r="S799" i="1"/>
  <c r="T799" i="1"/>
  <c r="U799" i="1"/>
  <c r="V799" i="1"/>
  <c r="W799" i="1"/>
  <c r="P800" i="1"/>
  <c r="Q800" i="1"/>
  <c r="R800" i="1"/>
  <c r="S800" i="1"/>
  <c r="T800" i="1"/>
  <c r="U800" i="1"/>
  <c r="V800" i="1"/>
  <c r="W800" i="1"/>
  <c r="P801" i="1"/>
  <c r="Q801" i="1"/>
  <c r="R801" i="1"/>
  <c r="S801" i="1"/>
  <c r="T801" i="1"/>
  <c r="U801" i="1"/>
  <c r="V801" i="1"/>
  <c r="W801" i="1"/>
  <c r="P802" i="1"/>
  <c r="Q802" i="1"/>
  <c r="R802" i="1"/>
  <c r="S802" i="1"/>
  <c r="T802" i="1"/>
  <c r="U802" i="1"/>
  <c r="V802" i="1"/>
  <c r="W802" i="1"/>
  <c r="P803" i="1"/>
  <c r="Q803" i="1"/>
  <c r="R803" i="1"/>
  <c r="S803" i="1"/>
  <c r="T803" i="1"/>
  <c r="U803" i="1"/>
  <c r="V803" i="1"/>
  <c r="W803" i="1"/>
  <c r="P804" i="1"/>
  <c r="Q804" i="1"/>
  <c r="R804" i="1"/>
  <c r="S804" i="1"/>
  <c r="T804" i="1"/>
  <c r="U804" i="1"/>
  <c r="V804" i="1"/>
  <c r="W804" i="1"/>
  <c r="P805" i="1"/>
  <c r="Q805" i="1"/>
  <c r="R805" i="1"/>
  <c r="S805" i="1"/>
  <c r="T805" i="1"/>
  <c r="U805" i="1"/>
  <c r="V805" i="1"/>
  <c r="W805" i="1"/>
  <c r="P806" i="1"/>
  <c r="Q806" i="1"/>
  <c r="R806" i="1"/>
  <c r="S806" i="1"/>
  <c r="T806" i="1"/>
  <c r="U806" i="1"/>
  <c r="V806" i="1"/>
  <c r="W806" i="1"/>
  <c r="P807" i="1"/>
  <c r="Q807" i="1"/>
  <c r="R807" i="1"/>
  <c r="S807" i="1"/>
  <c r="T807" i="1"/>
  <c r="U807" i="1"/>
  <c r="V807" i="1"/>
  <c r="W807" i="1"/>
  <c r="P808" i="1"/>
  <c r="Q808" i="1"/>
  <c r="R808" i="1"/>
  <c r="S808" i="1"/>
  <c r="T808" i="1"/>
  <c r="U808" i="1"/>
  <c r="V808" i="1"/>
  <c r="W808" i="1"/>
  <c r="P809" i="1"/>
  <c r="Q809" i="1"/>
  <c r="R809" i="1"/>
  <c r="S809" i="1"/>
  <c r="T809" i="1"/>
  <c r="U809" i="1"/>
  <c r="V809" i="1"/>
  <c r="W809" i="1"/>
  <c r="P810" i="1"/>
  <c r="Q810" i="1"/>
  <c r="R810" i="1"/>
  <c r="S810" i="1"/>
  <c r="T810" i="1"/>
  <c r="U810" i="1"/>
  <c r="V810" i="1"/>
  <c r="W810" i="1"/>
  <c r="P811" i="1"/>
  <c r="Q811" i="1"/>
  <c r="R811" i="1"/>
  <c r="S811" i="1"/>
  <c r="T811" i="1"/>
  <c r="U811" i="1"/>
  <c r="V811" i="1"/>
  <c r="W811" i="1"/>
  <c r="P812" i="1"/>
  <c r="Q812" i="1"/>
  <c r="R812" i="1"/>
  <c r="S812" i="1"/>
  <c r="T812" i="1"/>
  <c r="U812" i="1"/>
  <c r="V812" i="1"/>
  <c r="W812" i="1"/>
  <c r="P813" i="1"/>
  <c r="Q813" i="1"/>
  <c r="R813" i="1"/>
  <c r="S813" i="1"/>
  <c r="T813" i="1"/>
  <c r="U813" i="1"/>
  <c r="V813" i="1"/>
  <c r="W813" i="1"/>
  <c r="P814" i="1"/>
  <c r="Q814" i="1"/>
  <c r="R814" i="1"/>
  <c r="S814" i="1"/>
  <c r="T814" i="1"/>
  <c r="U814" i="1"/>
  <c r="V814" i="1"/>
  <c r="W814" i="1"/>
  <c r="P815" i="1"/>
  <c r="Q815" i="1"/>
  <c r="R815" i="1"/>
  <c r="S815" i="1"/>
  <c r="T815" i="1"/>
  <c r="U815" i="1"/>
  <c r="V815" i="1"/>
  <c r="W815" i="1"/>
  <c r="P816" i="1"/>
  <c r="Q816" i="1"/>
  <c r="R816" i="1"/>
  <c r="S816" i="1"/>
  <c r="T816" i="1"/>
  <c r="U816" i="1"/>
  <c r="V816" i="1"/>
  <c r="W816" i="1"/>
  <c r="P817" i="1"/>
  <c r="Q817" i="1"/>
  <c r="R817" i="1"/>
  <c r="S817" i="1"/>
  <c r="T817" i="1"/>
  <c r="U817" i="1"/>
  <c r="V817" i="1"/>
  <c r="W817" i="1"/>
  <c r="P818" i="1"/>
  <c r="Q818" i="1"/>
  <c r="R818" i="1"/>
  <c r="S818" i="1"/>
  <c r="T818" i="1"/>
  <c r="U818" i="1"/>
  <c r="V818" i="1"/>
  <c r="W818" i="1"/>
  <c r="P819" i="1"/>
  <c r="Q819" i="1"/>
  <c r="R819" i="1"/>
  <c r="S819" i="1"/>
  <c r="T819" i="1"/>
  <c r="U819" i="1"/>
  <c r="V819" i="1"/>
  <c r="W819" i="1"/>
  <c r="P820" i="1"/>
  <c r="Q820" i="1"/>
  <c r="R820" i="1"/>
  <c r="S820" i="1"/>
  <c r="T820" i="1"/>
  <c r="U820" i="1"/>
  <c r="V820" i="1"/>
  <c r="W820" i="1"/>
  <c r="P821" i="1"/>
  <c r="Q821" i="1"/>
  <c r="R821" i="1"/>
  <c r="S821" i="1"/>
  <c r="T821" i="1"/>
  <c r="U821" i="1"/>
  <c r="V821" i="1"/>
  <c r="W821" i="1"/>
  <c r="P822" i="1"/>
  <c r="Q822" i="1"/>
  <c r="R822" i="1"/>
  <c r="S822" i="1"/>
  <c r="T822" i="1"/>
  <c r="U822" i="1"/>
  <c r="V822" i="1"/>
  <c r="W822" i="1"/>
  <c r="P823" i="1"/>
  <c r="Q823" i="1"/>
  <c r="R823" i="1"/>
  <c r="S823" i="1"/>
  <c r="T823" i="1"/>
  <c r="U823" i="1"/>
  <c r="V823" i="1"/>
  <c r="W823" i="1"/>
  <c r="P824" i="1"/>
  <c r="Q824" i="1"/>
  <c r="R824" i="1"/>
  <c r="S824" i="1"/>
  <c r="T824" i="1"/>
  <c r="U824" i="1"/>
  <c r="V824" i="1"/>
  <c r="W824" i="1"/>
  <c r="P825" i="1"/>
  <c r="Q825" i="1"/>
  <c r="R825" i="1"/>
  <c r="S825" i="1"/>
  <c r="T825" i="1"/>
  <c r="U825" i="1"/>
  <c r="V825" i="1"/>
  <c r="W825" i="1"/>
  <c r="P826" i="1"/>
  <c r="Q826" i="1"/>
  <c r="R826" i="1"/>
  <c r="S826" i="1"/>
  <c r="T826" i="1"/>
  <c r="U826" i="1"/>
  <c r="V826" i="1"/>
  <c r="W826" i="1"/>
  <c r="P827" i="1"/>
  <c r="Q827" i="1"/>
  <c r="R827" i="1"/>
  <c r="S827" i="1"/>
  <c r="T827" i="1"/>
  <c r="U827" i="1"/>
  <c r="V827" i="1"/>
  <c r="W827" i="1"/>
  <c r="P828" i="1"/>
  <c r="Q828" i="1"/>
  <c r="R828" i="1"/>
  <c r="S828" i="1"/>
  <c r="T828" i="1"/>
  <c r="U828" i="1"/>
  <c r="V828" i="1"/>
  <c r="W828" i="1"/>
  <c r="P829" i="1"/>
  <c r="Q829" i="1"/>
  <c r="R829" i="1"/>
  <c r="S829" i="1"/>
  <c r="T829" i="1"/>
  <c r="U829" i="1"/>
  <c r="V829" i="1"/>
  <c r="W829" i="1"/>
  <c r="P830" i="1"/>
  <c r="Q830" i="1"/>
  <c r="R830" i="1"/>
  <c r="S830" i="1"/>
  <c r="T830" i="1"/>
  <c r="U830" i="1"/>
  <c r="V830" i="1"/>
  <c r="W830" i="1"/>
  <c r="P831" i="1"/>
  <c r="Q831" i="1"/>
  <c r="R831" i="1"/>
  <c r="S831" i="1"/>
  <c r="T831" i="1"/>
  <c r="U831" i="1"/>
  <c r="V831" i="1"/>
  <c r="W831" i="1"/>
  <c r="P832" i="1"/>
  <c r="Q832" i="1"/>
  <c r="R832" i="1"/>
  <c r="S832" i="1"/>
  <c r="T832" i="1"/>
  <c r="U832" i="1"/>
  <c r="V832" i="1"/>
  <c r="W832" i="1"/>
  <c r="P833" i="1"/>
  <c r="Q833" i="1"/>
  <c r="R833" i="1"/>
  <c r="S833" i="1"/>
  <c r="T833" i="1"/>
  <c r="U833" i="1"/>
  <c r="V833" i="1"/>
  <c r="W833" i="1"/>
  <c r="P834" i="1"/>
  <c r="Q834" i="1"/>
  <c r="R834" i="1"/>
  <c r="S834" i="1"/>
  <c r="T834" i="1"/>
  <c r="U834" i="1"/>
  <c r="V834" i="1"/>
  <c r="W834" i="1"/>
  <c r="P835" i="1"/>
  <c r="Q835" i="1"/>
  <c r="R835" i="1"/>
  <c r="S835" i="1"/>
  <c r="T835" i="1"/>
  <c r="U835" i="1"/>
  <c r="V835" i="1"/>
  <c r="W835" i="1"/>
  <c r="P836" i="1"/>
  <c r="Q836" i="1"/>
  <c r="R836" i="1"/>
  <c r="S836" i="1"/>
  <c r="T836" i="1"/>
  <c r="U836" i="1"/>
  <c r="V836" i="1"/>
  <c r="W836" i="1"/>
  <c r="P837" i="1"/>
  <c r="Q837" i="1"/>
  <c r="R837" i="1"/>
  <c r="S837" i="1"/>
  <c r="T837" i="1"/>
  <c r="U837" i="1"/>
  <c r="V837" i="1"/>
  <c r="W837" i="1"/>
  <c r="P838" i="1"/>
  <c r="Q838" i="1"/>
  <c r="R838" i="1"/>
  <c r="S838" i="1"/>
  <c r="T838" i="1"/>
  <c r="U838" i="1"/>
  <c r="V838" i="1"/>
  <c r="W838" i="1"/>
  <c r="P839" i="1"/>
  <c r="Q839" i="1"/>
  <c r="R839" i="1"/>
  <c r="S839" i="1"/>
  <c r="T839" i="1"/>
  <c r="U839" i="1"/>
  <c r="V839" i="1"/>
  <c r="W839" i="1"/>
  <c r="P840" i="1"/>
  <c r="Q840" i="1"/>
  <c r="R840" i="1"/>
  <c r="S840" i="1"/>
  <c r="T840" i="1"/>
  <c r="U840" i="1"/>
  <c r="V840" i="1"/>
  <c r="W840" i="1"/>
  <c r="P841" i="1"/>
  <c r="Q841" i="1"/>
  <c r="R841" i="1"/>
  <c r="S841" i="1"/>
  <c r="T841" i="1"/>
  <c r="U841" i="1"/>
  <c r="V841" i="1"/>
  <c r="W841" i="1"/>
  <c r="P842" i="1"/>
  <c r="Q842" i="1"/>
  <c r="R842" i="1"/>
  <c r="S842" i="1"/>
  <c r="T842" i="1"/>
  <c r="U842" i="1"/>
  <c r="V842" i="1"/>
  <c r="W842" i="1"/>
  <c r="P843" i="1"/>
  <c r="Q843" i="1"/>
  <c r="R843" i="1"/>
  <c r="S843" i="1"/>
  <c r="T843" i="1"/>
  <c r="U843" i="1"/>
  <c r="V843" i="1"/>
  <c r="W843" i="1"/>
  <c r="P844" i="1"/>
  <c r="Q844" i="1"/>
  <c r="R844" i="1"/>
  <c r="S844" i="1"/>
  <c r="T844" i="1"/>
  <c r="U844" i="1"/>
  <c r="V844" i="1"/>
  <c r="W844" i="1"/>
  <c r="P845" i="1"/>
  <c r="Q845" i="1"/>
  <c r="R845" i="1"/>
  <c r="S845" i="1"/>
  <c r="T845" i="1"/>
  <c r="U845" i="1"/>
  <c r="V845" i="1"/>
  <c r="W845" i="1"/>
  <c r="P846" i="1"/>
  <c r="Q846" i="1"/>
  <c r="R846" i="1"/>
  <c r="S846" i="1"/>
  <c r="T846" i="1"/>
  <c r="U846" i="1"/>
  <c r="V846" i="1"/>
  <c r="W846" i="1"/>
  <c r="P847" i="1"/>
  <c r="Q847" i="1"/>
  <c r="R847" i="1"/>
  <c r="S847" i="1"/>
  <c r="T847" i="1"/>
  <c r="U847" i="1"/>
  <c r="V847" i="1"/>
  <c r="W847" i="1"/>
  <c r="P848" i="1"/>
  <c r="Q848" i="1"/>
  <c r="R848" i="1"/>
  <c r="S848" i="1"/>
  <c r="T848" i="1"/>
  <c r="U848" i="1"/>
  <c r="V848" i="1"/>
  <c r="W848" i="1"/>
  <c r="P849" i="1"/>
  <c r="Q849" i="1"/>
  <c r="R849" i="1"/>
  <c r="S849" i="1"/>
  <c r="T849" i="1"/>
  <c r="U849" i="1"/>
  <c r="V849" i="1"/>
  <c r="W849" i="1"/>
  <c r="P850" i="1"/>
  <c r="Q850" i="1"/>
  <c r="R850" i="1"/>
  <c r="S850" i="1"/>
  <c r="T850" i="1"/>
  <c r="U850" i="1"/>
  <c r="V850" i="1"/>
  <c r="W850" i="1"/>
  <c r="P851" i="1"/>
  <c r="Q851" i="1"/>
  <c r="R851" i="1"/>
  <c r="S851" i="1"/>
  <c r="T851" i="1"/>
  <c r="U851" i="1"/>
  <c r="V851" i="1"/>
  <c r="W851" i="1"/>
  <c r="P852" i="1"/>
  <c r="Q852" i="1"/>
  <c r="R852" i="1"/>
  <c r="S852" i="1"/>
  <c r="T852" i="1"/>
  <c r="U852" i="1"/>
  <c r="V852" i="1"/>
  <c r="W852" i="1"/>
  <c r="P853" i="1"/>
  <c r="Q853" i="1"/>
  <c r="R853" i="1"/>
  <c r="S853" i="1"/>
  <c r="T853" i="1"/>
  <c r="U853" i="1"/>
  <c r="V853" i="1"/>
  <c r="W853" i="1"/>
  <c r="P854" i="1"/>
  <c r="Q854" i="1"/>
  <c r="R854" i="1"/>
  <c r="S854" i="1"/>
  <c r="T854" i="1"/>
  <c r="U854" i="1"/>
  <c r="V854" i="1"/>
  <c r="W854" i="1"/>
  <c r="P855" i="1"/>
  <c r="Q855" i="1"/>
  <c r="R855" i="1"/>
  <c r="S855" i="1"/>
  <c r="T855" i="1"/>
  <c r="U855" i="1"/>
  <c r="V855" i="1"/>
  <c r="W855" i="1"/>
  <c r="P856" i="1"/>
  <c r="Q856" i="1"/>
  <c r="R856" i="1"/>
  <c r="S856" i="1"/>
  <c r="T856" i="1"/>
  <c r="U856" i="1"/>
  <c r="V856" i="1"/>
  <c r="W856" i="1"/>
  <c r="P857" i="1"/>
  <c r="Q857" i="1"/>
  <c r="R857" i="1"/>
  <c r="S857" i="1"/>
  <c r="T857" i="1"/>
  <c r="U857" i="1"/>
  <c r="V857" i="1"/>
  <c r="W857" i="1"/>
  <c r="P858" i="1"/>
  <c r="Q858" i="1"/>
  <c r="R858" i="1"/>
  <c r="S858" i="1"/>
  <c r="T858" i="1"/>
  <c r="U858" i="1"/>
  <c r="V858" i="1"/>
  <c r="W858" i="1"/>
  <c r="P859" i="1"/>
  <c r="Q859" i="1"/>
  <c r="R859" i="1"/>
  <c r="S859" i="1"/>
  <c r="T859" i="1"/>
  <c r="U859" i="1"/>
  <c r="V859" i="1"/>
  <c r="W859" i="1"/>
  <c r="P860" i="1"/>
  <c r="Q860" i="1"/>
  <c r="R860" i="1"/>
  <c r="S860" i="1"/>
  <c r="T860" i="1"/>
  <c r="U860" i="1"/>
  <c r="V860" i="1"/>
  <c r="W860" i="1"/>
  <c r="P861" i="1"/>
  <c r="Q861" i="1"/>
  <c r="R861" i="1"/>
  <c r="S861" i="1"/>
  <c r="T861" i="1"/>
  <c r="U861" i="1"/>
  <c r="V861" i="1"/>
  <c r="W861" i="1"/>
  <c r="P862" i="1"/>
  <c r="Q862" i="1"/>
  <c r="R862" i="1"/>
  <c r="S862" i="1"/>
  <c r="T862" i="1"/>
  <c r="U862" i="1"/>
  <c r="V862" i="1"/>
  <c r="W862" i="1"/>
  <c r="P863" i="1"/>
  <c r="Q863" i="1"/>
  <c r="R863" i="1"/>
  <c r="S863" i="1"/>
  <c r="T863" i="1"/>
  <c r="U863" i="1"/>
  <c r="V863" i="1"/>
  <c r="W863" i="1"/>
  <c r="P864" i="1"/>
  <c r="Q864" i="1"/>
  <c r="R864" i="1"/>
  <c r="S864" i="1"/>
  <c r="T864" i="1"/>
  <c r="U864" i="1"/>
  <c r="V864" i="1"/>
  <c r="W864" i="1"/>
  <c r="P865" i="1"/>
  <c r="Q865" i="1"/>
  <c r="R865" i="1"/>
  <c r="S865" i="1"/>
  <c r="T865" i="1"/>
  <c r="U865" i="1"/>
  <c r="V865" i="1"/>
  <c r="W865" i="1"/>
  <c r="P866" i="1"/>
  <c r="Q866" i="1"/>
  <c r="R866" i="1"/>
  <c r="S866" i="1"/>
  <c r="T866" i="1"/>
  <c r="U866" i="1"/>
  <c r="V866" i="1"/>
  <c r="W866" i="1"/>
  <c r="P867" i="1"/>
  <c r="Q867" i="1"/>
  <c r="R867" i="1"/>
  <c r="S867" i="1"/>
  <c r="T867" i="1"/>
  <c r="U867" i="1"/>
  <c r="V867" i="1"/>
  <c r="W867" i="1"/>
  <c r="P868" i="1"/>
  <c r="Q868" i="1"/>
  <c r="R868" i="1"/>
  <c r="S868" i="1"/>
  <c r="T868" i="1"/>
  <c r="U868" i="1"/>
  <c r="V868" i="1"/>
  <c r="W868" i="1"/>
  <c r="P869" i="1"/>
  <c r="Q869" i="1"/>
  <c r="R869" i="1"/>
  <c r="S869" i="1"/>
  <c r="T869" i="1"/>
  <c r="U869" i="1"/>
  <c r="V869" i="1"/>
  <c r="W869" i="1"/>
  <c r="P870" i="1"/>
  <c r="Q870" i="1"/>
  <c r="R870" i="1"/>
  <c r="S870" i="1"/>
  <c r="T870" i="1"/>
  <c r="U870" i="1"/>
  <c r="V870" i="1"/>
  <c r="W870" i="1"/>
  <c r="P871" i="1"/>
  <c r="Q871" i="1"/>
  <c r="R871" i="1"/>
  <c r="S871" i="1"/>
  <c r="T871" i="1"/>
  <c r="U871" i="1"/>
  <c r="V871" i="1"/>
  <c r="W871" i="1"/>
  <c r="P872" i="1"/>
  <c r="Q872" i="1"/>
  <c r="R872" i="1"/>
  <c r="S872" i="1"/>
  <c r="T872" i="1"/>
  <c r="U872" i="1"/>
  <c r="V872" i="1"/>
  <c r="W872" i="1"/>
  <c r="P873" i="1"/>
  <c r="Q873" i="1"/>
  <c r="R873" i="1"/>
  <c r="S873" i="1"/>
  <c r="T873" i="1"/>
  <c r="U873" i="1"/>
  <c r="V873" i="1"/>
  <c r="W873" i="1"/>
  <c r="P874" i="1"/>
  <c r="Q874" i="1"/>
  <c r="R874" i="1"/>
  <c r="S874" i="1"/>
  <c r="T874" i="1"/>
  <c r="U874" i="1"/>
  <c r="V874" i="1"/>
  <c r="W874" i="1"/>
  <c r="P875" i="1"/>
  <c r="Q875" i="1"/>
  <c r="R875" i="1"/>
  <c r="S875" i="1"/>
  <c r="T875" i="1"/>
  <c r="U875" i="1"/>
  <c r="V875" i="1"/>
  <c r="W875" i="1"/>
  <c r="P876" i="1"/>
  <c r="Q876" i="1"/>
  <c r="R876" i="1"/>
  <c r="S876" i="1"/>
  <c r="T876" i="1"/>
  <c r="U876" i="1"/>
  <c r="V876" i="1"/>
  <c r="W876" i="1"/>
  <c r="P877" i="1"/>
  <c r="Q877" i="1"/>
  <c r="R877" i="1"/>
  <c r="S877" i="1"/>
  <c r="T877" i="1"/>
  <c r="U877" i="1"/>
  <c r="V877" i="1"/>
  <c r="W877" i="1"/>
  <c r="P878" i="1"/>
  <c r="Q878" i="1"/>
  <c r="R878" i="1"/>
  <c r="S878" i="1"/>
  <c r="T878" i="1"/>
  <c r="U878" i="1"/>
  <c r="V878" i="1"/>
  <c r="W878" i="1"/>
  <c r="P879" i="1"/>
  <c r="Q879" i="1"/>
  <c r="R879" i="1"/>
  <c r="S879" i="1"/>
  <c r="T879" i="1"/>
  <c r="U879" i="1"/>
  <c r="V879" i="1"/>
  <c r="W879" i="1"/>
  <c r="P880" i="1"/>
  <c r="Q880" i="1"/>
  <c r="R880" i="1"/>
  <c r="S880" i="1"/>
  <c r="T880" i="1"/>
  <c r="U880" i="1"/>
  <c r="V880" i="1"/>
  <c r="W880" i="1"/>
  <c r="P881" i="1"/>
  <c r="Q881" i="1"/>
  <c r="R881" i="1"/>
  <c r="S881" i="1"/>
  <c r="T881" i="1"/>
  <c r="U881" i="1"/>
  <c r="V881" i="1"/>
  <c r="W881" i="1"/>
  <c r="P882" i="1"/>
  <c r="Q882" i="1"/>
  <c r="R882" i="1"/>
  <c r="S882" i="1"/>
  <c r="T882" i="1"/>
  <c r="U882" i="1"/>
  <c r="V882" i="1"/>
  <c r="W882" i="1"/>
  <c r="P883" i="1"/>
  <c r="Q883" i="1"/>
  <c r="R883" i="1"/>
  <c r="S883" i="1"/>
  <c r="T883" i="1"/>
  <c r="U883" i="1"/>
  <c r="V883" i="1"/>
  <c r="W883" i="1"/>
  <c r="P884" i="1"/>
  <c r="Q884" i="1"/>
  <c r="R884" i="1"/>
  <c r="S884" i="1"/>
  <c r="T884" i="1"/>
  <c r="U884" i="1"/>
  <c r="V884" i="1"/>
  <c r="W884" i="1"/>
  <c r="P885" i="1"/>
  <c r="Q885" i="1"/>
  <c r="R885" i="1"/>
  <c r="S885" i="1"/>
  <c r="T885" i="1"/>
  <c r="U885" i="1"/>
  <c r="V885" i="1"/>
  <c r="W885" i="1"/>
  <c r="P886" i="1"/>
  <c r="Q886" i="1"/>
  <c r="R886" i="1"/>
  <c r="S886" i="1"/>
  <c r="T886" i="1"/>
  <c r="U886" i="1"/>
  <c r="V886" i="1"/>
  <c r="W886" i="1"/>
  <c r="P887" i="1"/>
  <c r="Q887" i="1"/>
  <c r="R887" i="1"/>
  <c r="S887" i="1"/>
  <c r="T887" i="1"/>
  <c r="U887" i="1"/>
  <c r="V887" i="1"/>
  <c r="W887" i="1"/>
  <c r="P888" i="1"/>
  <c r="Q888" i="1"/>
  <c r="R888" i="1"/>
  <c r="S888" i="1"/>
  <c r="T888" i="1"/>
  <c r="U888" i="1"/>
  <c r="V888" i="1"/>
  <c r="W888" i="1"/>
  <c r="P889" i="1"/>
  <c r="Q889" i="1"/>
  <c r="R889" i="1"/>
  <c r="S889" i="1"/>
  <c r="T889" i="1"/>
  <c r="U889" i="1"/>
  <c r="V889" i="1"/>
  <c r="W889" i="1"/>
  <c r="P890" i="1"/>
  <c r="Q890" i="1"/>
  <c r="R890" i="1"/>
  <c r="S890" i="1"/>
  <c r="T890" i="1"/>
  <c r="U890" i="1"/>
  <c r="V890" i="1"/>
  <c r="W890" i="1"/>
  <c r="P891" i="1"/>
  <c r="Q891" i="1"/>
  <c r="R891" i="1"/>
  <c r="S891" i="1"/>
  <c r="T891" i="1"/>
  <c r="U891" i="1"/>
  <c r="V891" i="1"/>
  <c r="W891" i="1"/>
  <c r="P892" i="1"/>
  <c r="Q892" i="1"/>
  <c r="R892" i="1"/>
  <c r="S892" i="1"/>
  <c r="T892" i="1"/>
  <c r="U892" i="1"/>
  <c r="V892" i="1"/>
  <c r="W892" i="1"/>
  <c r="P893" i="1"/>
  <c r="Q893" i="1"/>
  <c r="R893" i="1"/>
  <c r="S893" i="1"/>
  <c r="T893" i="1"/>
  <c r="U893" i="1"/>
  <c r="V893" i="1"/>
  <c r="W893" i="1"/>
  <c r="P894" i="1"/>
  <c r="Q894" i="1"/>
  <c r="R894" i="1"/>
  <c r="S894" i="1"/>
  <c r="T894" i="1"/>
  <c r="U894" i="1"/>
  <c r="V894" i="1"/>
  <c r="W894" i="1"/>
  <c r="P895" i="1"/>
  <c r="Q895" i="1"/>
  <c r="R895" i="1"/>
  <c r="S895" i="1"/>
  <c r="T895" i="1"/>
  <c r="U895" i="1"/>
  <c r="V895" i="1"/>
  <c r="W895" i="1"/>
  <c r="P896" i="1"/>
  <c r="Q896" i="1"/>
  <c r="R896" i="1"/>
  <c r="S896" i="1"/>
  <c r="T896" i="1"/>
  <c r="U896" i="1"/>
  <c r="V896" i="1"/>
  <c r="W896" i="1"/>
  <c r="P897" i="1"/>
  <c r="Q897" i="1"/>
  <c r="R897" i="1"/>
  <c r="S897" i="1"/>
  <c r="T897" i="1"/>
  <c r="U897" i="1"/>
  <c r="V897" i="1"/>
  <c r="W897" i="1"/>
  <c r="P898" i="1"/>
  <c r="Q898" i="1"/>
  <c r="R898" i="1"/>
  <c r="S898" i="1"/>
  <c r="T898" i="1"/>
  <c r="U898" i="1"/>
  <c r="V898" i="1"/>
  <c r="W898" i="1"/>
  <c r="P899" i="1"/>
  <c r="Q899" i="1"/>
  <c r="R899" i="1"/>
  <c r="S899" i="1"/>
  <c r="T899" i="1"/>
  <c r="U899" i="1"/>
  <c r="V899" i="1"/>
  <c r="W899" i="1"/>
  <c r="P900" i="1"/>
  <c r="Q900" i="1"/>
  <c r="R900" i="1"/>
  <c r="S900" i="1"/>
  <c r="T900" i="1"/>
  <c r="U900" i="1"/>
  <c r="V900" i="1"/>
  <c r="W900" i="1"/>
  <c r="P901" i="1"/>
  <c r="Q901" i="1"/>
  <c r="R901" i="1"/>
  <c r="S901" i="1"/>
  <c r="T901" i="1"/>
  <c r="U901" i="1"/>
  <c r="V901" i="1"/>
  <c r="W901" i="1"/>
  <c r="P902" i="1"/>
  <c r="Q902" i="1"/>
  <c r="R902" i="1"/>
  <c r="S902" i="1"/>
  <c r="T902" i="1"/>
  <c r="U902" i="1"/>
  <c r="V902" i="1"/>
  <c r="W902" i="1"/>
  <c r="P903" i="1"/>
  <c r="Q903" i="1"/>
  <c r="R903" i="1"/>
  <c r="S903" i="1"/>
  <c r="T903" i="1"/>
  <c r="U903" i="1"/>
  <c r="V903" i="1"/>
  <c r="W903" i="1"/>
  <c r="P904" i="1"/>
  <c r="Q904" i="1"/>
  <c r="R904" i="1"/>
  <c r="S904" i="1"/>
  <c r="T904" i="1"/>
  <c r="U904" i="1"/>
  <c r="V904" i="1"/>
  <c r="W904" i="1"/>
  <c r="P905" i="1"/>
  <c r="Q905" i="1"/>
  <c r="R905" i="1"/>
  <c r="S905" i="1"/>
  <c r="T905" i="1"/>
  <c r="U905" i="1"/>
  <c r="V905" i="1"/>
  <c r="W905" i="1"/>
  <c r="P906" i="1"/>
  <c r="Q906" i="1"/>
  <c r="R906" i="1"/>
  <c r="S906" i="1"/>
  <c r="T906" i="1"/>
  <c r="U906" i="1"/>
  <c r="V906" i="1"/>
  <c r="W906" i="1"/>
  <c r="P907" i="1"/>
  <c r="Q907" i="1"/>
  <c r="R907" i="1"/>
  <c r="S907" i="1"/>
  <c r="T907" i="1"/>
  <c r="U907" i="1"/>
  <c r="V907" i="1"/>
  <c r="W907" i="1"/>
  <c r="P908" i="1"/>
  <c r="Q908" i="1"/>
  <c r="R908" i="1"/>
  <c r="S908" i="1"/>
  <c r="T908" i="1"/>
  <c r="U908" i="1"/>
  <c r="V908" i="1"/>
  <c r="W908" i="1"/>
  <c r="P909" i="1"/>
  <c r="Q909" i="1"/>
  <c r="R909" i="1"/>
  <c r="S909" i="1"/>
  <c r="T909" i="1"/>
  <c r="U909" i="1"/>
  <c r="V909" i="1"/>
  <c r="W909" i="1"/>
  <c r="P910" i="1"/>
  <c r="Q910" i="1"/>
  <c r="R910" i="1"/>
  <c r="S910" i="1"/>
  <c r="T910" i="1"/>
  <c r="U910" i="1"/>
  <c r="V910" i="1"/>
  <c r="W910" i="1"/>
  <c r="P911" i="1"/>
  <c r="Q911" i="1"/>
  <c r="R911" i="1"/>
  <c r="S911" i="1"/>
  <c r="T911" i="1"/>
  <c r="U911" i="1"/>
  <c r="V911" i="1"/>
  <c r="W911" i="1"/>
  <c r="P912" i="1"/>
  <c r="Q912" i="1"/>
  <c r="R912" i="1"/>
  <c r="S912" i="1"/>
  <c r="T912" i="1"/>
  <c r="U912" i="1"/>
  <c r="V912" i="1"/>
  <c r="W912" i="1"/>
  <c r="P913" i="1"/>
  <c r="Q913" i="1"/>
  <c r="R913" i="1"/>
  <c r="S913" i="1"/>
  <c r="T913" i="1"/>
  <c r="U913" i="1"/>
  <c r="V913" i="1"/>
  <c r="W913" i="1"/>
  <c r="P914" i="1"/>
  <c r="Q914" i="1"/>
  <c r="R914" i="1"/>
  <c r="S914" i="1"/>
  <c r="T914" i="1"/>
  <c r="U914" i="1"/>
  <c r="V914" i="1"/>
  <c r="W914" i="1"/>
  <c r="P915" i="1"/>
  <c r="Q915" i="1"/>
  <c r="R915" i="1"/>
  <c r="S915" i="1"/>
  <c r="T915" i="1"/>
  <c r="U915" i="1"/>
  <c r="V915" i="1"/>
  <c r="W915" i="1"/>
  <c r="P916" i="1"/>
  <c r="Q916" i="1"/>
  <c r="R916" i="1"/>
  <c r="S916" i="1"/>
  <c r="T916" i="1"/>
  <c r="U916" i="1"/>
  <c r="V916" i="1"/>
  <c r="W916" i="1"/>
  <c r="P917" i="1"/>
  <c r="Q917" i="1"/>
  <c r="R917" i="1"/>
  <c r="S917" i="1"/>
  <c r="T917" i="1"/>
  <c r="U917" i="1"/>
  <c r="V917" i="1"/>
  <c r="W917" i="1"/>
  <c r="P918" i="1"/>
  <c r="Q918" i="1"/>
  <c r="R918" i="1"/>
  <c r="S918" i="1"/>
  <c r="T918" i="1"/>
  <c r="U918" i="1"/>
  <c r="V918" i="1"/>
  <c r="W918" i="1"/>
  <c r="P919" i="1"/>
  <c r="Q919" i="1"/>
  <c r="R919" i="1"/>
  <c r="S919" i="1"/>
  <c r="T919" i="1"/>
  <c r="U919" i="1"/>
  <c r="V919" i="1"/>
  <c r="W919" i="1"/>
  <c r="P920" i="1"/>
  <c r="Q920" i="1"/>
  <c r="R920" i="1"/>
  <c r="S920" i="1"/>
  <c r="T920" i="1"/>
  <c r="U920" i="1"/>
  <c r="V920" i="1"/>
  <c r="W920" i="1"/>
  <c r="P921" i="1"/>
  <c r="Q921" i="1"/>
  <c r="R921" i="1"/>
  <c r="S921" i="1"/>
  <c r="T921" i="1"/>
  <c r="U921" i="1"/>
  <c r="V921" i="1"/>
  <c r="W921" i="1"/>
  <c r="P922" i="1"/>
  <c r="Q922" i="1"/>
  <c r="R922" i="1"/>
  <c r="S922" i="1"/>
  <c r="T922" i="1"/>
  <c r="U922" i="1"/>
  <c r="V922" i="1"/>
  <c r="W922" i="1"/>
  <c r="P923" i="1"/>
  <c r="Q923" i="1"/>
  <c r="R923" i="1"/>
  <c r="S923" i="1"/>
  <c r="T923" i="1"/>
  <c r="U923" i="1"/>
  <c r="V923" i="1"/>
  <c r="W923" i="1"/>
  <c r="P924" i="1"/>
  <c r="Q924" i="1"/>
  <c r="R924" i="1"/>
  <c r="S924" i="1"/>
  <c r="T924" i="1"/>
  <c r="U924" i="1"/>
  <c r="V924" i="1"/>
  <c r="W924" i="1"/>
  <c r="P925" i="1"/>
  <c r="Q925" i="1"/>
  <c r="R925" i="1"/>
  <c r="S925" i="1"/>
  <c r="T925" i="1"/>
  <c r="U925" i="1"/>
  <c r="V925" i="1"/>
  <c r="W925" i="1"/>
  <c r="P926" i="1"/>
  <c r="Q926" i="1"/>
  <c r="R926" i="1"/>
  <c r="S926" i="1"/>
  <c r="T926" i="1"/>
  <c r="U926" i="1"/>
  <c r="V926" i="1"/>
  <c r="W926" i="1"/>
  <c r="P927" i="1"/>
  <c r="Q927" i="1"/>
  <c r="R927" i="1"/>
  <c r="S927" i="1"/>
  <c r="T927" i="1"/>
  <c r="U927" i="1"/>
  <c r="V927" i="1"/>
  <c r="W927" i="1"/>
  <c r="P928" i="1"/>
  <c r="Q928" i="1"/>
  <c r="R928" i="1"/>
  <c r="S928" i="1"/>
  <c r="T928" i="1"/>
  <c r="U928" i="1"/>
  <c r="V928" i="1"/>
  <c r="W928" i="1"/>
  <c r="P929" i="1"/>
  <c r="Q929" i="1"/>
  <c r="R929" i="1"/>
  <c r="S929" i="1"/>
  <c r="T929" i="1"/>
  <c r="U929" i="1"/>
  <c r="V929" i="1"/>
  <c r="W929" i="1"/>
  <c r="P930" i="1"/>
  <c r="Q930" i="1"/>
  <c r="R930" i="1"/>
  <c r="S930" i="1"/>
  <c r="T930" i="1"/>
  <c r="U930" i="1"/>
  <c r="V930" i="1"/>
  <c r="W930" i="1"/>
  <c r="P931" i="1"/>
  <c r="Q931" i="1"/>
  <c r="R931" i="1"/>
  <c r="S931" i="1"/>
  <c r="T931" i="1"/>
  <c r="U931" i="1"/>
  <c r="V931" i="1"/>
  <c r="W931" i="1"/>
  <c r="P932" i="1"/>
  <c r="Q932" i="1"/>
  <c r="R932" i="1"/>
  <c r="S932" i="1"/>
  <c r="T932" i="1"/>
  <c r="U932" i="1"/>
  <c r="V932" i="1"/>
  <c r="W932" i="1"/>
  <c r="P933" i="1"/>
  <c r="Q933" i="1"/>
  <c r="R933" i="1"/>
  <c r="S933" i="1"/>
  <c r="T933" i="1"/>
  <c r="U933" i="1"/>
  <c r="V933" i="1"/>
  <c r="W933" i="1"/>
  <c r="P934" i="1"/>
  <c r="Q934" i="1"/>
  <c r="R934" i="1"/>
  <c r="S934" i="1"/>
  <c r="T934" i="1"/>
  <c r="U934" i="1"/>
  <c r="V934" i="1"/>
  <c r="W934" i="1"/>
  <c r="P935" i="1"/>
  <c r="Q935" i="1"/>
  <c r="R935" i="1"/>
  <c r="S935" i="1"/>
  <c r="T935" i="1"/>
  <c r="U935" i="1"/>
  <c r="V935" i="1"/>
  <c r="W935" i="1"/>
  <c r="P936" i="1"/>
  <c r="Q936" i="1"/>
  <c r="R936" i="1"/>
  <c r="S936" i="1"/>
  <c r="T936" i="1"/>
  <c r="U936" i="1"/>
  <c r="V936" i="1"/>
  <c r="W936" i="1"/>
  <c r="P937" i="1"/>
  <c r="Q937" i="1"/>
  <c r="R937" i="1"/>
  <c r="S937" i="1"/>
  <c r="T937" i="1"/>
  <c r="U937" i="1"/>
  <c r="V937" i="1"/>
  <c r="W937" i="1"/>
  <c r="P938" i="1"/>
  <c r="Q938" i="1"/>
  <c r="R938" i="1"/>
  <c r="S938" i="1"/>
  <c r="T938" i="1"/>
  <c r="U938" i="1"/>
  <c r="V938" i="1"/>
  <c r="W938" i="1"/>
  <c r="P939" i="1"/>
  <c r="Q939" i="1"/>
  <c r="R939" i="1"/>
  <c r="S939" i="1"/>
  <c r="T939" i="1"/>
  <c r="U939" i="1"/>
  <c r="V939" i="1"/>
  <c r="W939" i="1"/>
  <c r="P940" i="1"/>
  <c r="Q940" i="1"/>
  <c r="R940" i="1"/>
  <c r="S940" i="1"/>
  <c r="T940" i="1"/>
  <c r="U940" i="1"/>
  <c r="V940" i="1"/>
  <c r="W940" i="1"/>
  <c r="P941" i="1"/>
  <c r="Q941" i="1"/>
  <c r="R941" i="1"/>
  <c r="S941" i="1"/>
  <c r="T941" i="1"/>
  <c r="U941" i="1"/>
  <c r="V941" i="1"/>
  <c r="W941" i="1"/>
  <c r="P942" i="1"/>
  <c r="Q942" i="1"/>
  <c r="R942" i="1"/>
  <c r="S942" i="1"/>
  <c r="T942" i="1"/>
  <c r="U942" i="1"/>
  <c r="V942" i="1"/>
  <c r="W942" i="1"/>
  <c r="P943" i="1"/>
  <c r="Q943" i="1"/>
  <c r="R943" i="1"/>
  <c r="S943" i="1"/>
  <c r="T943" i="1"/>
  <c r="U943" i="1"/>
  <c r="V943" i="1"/>
  <c r="W943" i="1"/>
  <c r="P944" i="1"/>
  <c r="Q944" i="1"/>
  <c r="R944" i="1"/>
  <c r="S944" i="1"/>
  <c r="T944" i="1"/>
  <c r="U944" i="1"/>
  <c r="V944" i="1"/>
  <c r="W944" i="1"/>
  <c r="P945" i="1"/>
  <c r="Q945" i="1"/>
  <c r="R945" i="1"/>
  <c r="S945" i="1"/>
  <c r="T945" i="1"/>
  <c r="U945" i="1"/>
  <c r="V945" i="1"/>
  <c r="W945" i="1"/>
  <c r="P946" i="1"/>
  <c r="Q946" i="1"/>
  <c r="R946" i="1"/>
  <c r="S946" i="1"/>
  <c r="T946" i="1"/>
  <c r="U946" i="1"/>
  <c r="V946" i="1"/>
  <c r="W946" i="1"/>
  <c r="P947" i="1"/>
  <c r="Q947" i="1"/>
  <c r="R947" i="1"/>
  <c r="S947" i="1"/>
  <c r="T947" i="1"/>
  <c r="U947" i="1"/>
  <c r="V947" i="1"/>
  <c r="W947" i="1"/>
  <c r="P948" i="1"/>
  <c r="Q948" i="1"/>
  <c r="R948" i="1"/>
  <c r="S948" i="1"/>
  <c r="T948" i="1"/>
  <c r="U948" i="1"/>
  <c r="V948" i="1"/>
  <c r="W948" i="1"/>
  <c r="P949" i="1"/>
  <c r="Q949" i="1"/>
  <c r="R949" i="1"/>
  <c r="S949" i="1"/>
  <c r="T949" i="1"/>
  <c r="U949" i="1"/>
  <c r="V949" i="1"/>
  <c r="W949" i="1"/>
  <c r="P950" i="1"/>
  <c r="Q950" i="1"/>
  <c r="R950" i="1"/>
  <c r="S950" i="1"/>
  <c r="T950" i="1"/>
  <c r="U950" i="1"/>
  <c r="V950" i="1"/>
  <c r="W950" i="1"/>
  <c r="P951" i="1"/>
  <c r="Q951" i="1"/>
  <c r="R951" i="1"/>
  <c r="S951" i="1"/>
  <c r="T951" i="1"/>
  <c r="U951" i="1"/>
  <c r="V951" i="1"/>
  <c r="W951" i="1"/>
  <c r="P952" i="1"/>
  <c r="Q952" i="1"/>
  <c r="R952" i="1"/>
  <c r="S952" i="1"/>
  <c r="T952" i="1"/>
  <c r="U952" i="1"/>
  <c r="V952" i="1"/>
  <c r="W952" i="1"/>
  <c r="P953" i="1"/>
  <c r="Q953" i="1"/>
  <c r="R953" i="1"/>
  <c r="S953" i="1"/>
  <c r="T953" i="1"/>
  <c r="U953" i="1"/>
  <c r="V953" i="1"/>
  <c r="W953" i="1"/>
  <c r="P954" i="1"/>
  <c r="Q954" i="1"/>
  <c r="R954" i="1"/>
  <c r="S954" i="1"/>
  <c r="T954" i="1"/>
  <c r="U954" i="1"/>
  <c r="V954" i="1"/>
  <c r="W954" i="1"/>
  <c r="P955" i="1"/>
  <c r="Q955" i="1"/>
  <c r="R955" i="1"/>
  <c r="S955" i="1"/>
  <c r="T955" i="1"/>
  <c r="U955" i="1"/>
  <c r="V955" i="1"/>
  <c r="W955" i="1"/>
  <c r="P956" i="1"/>
  <c r="Q956" i="1"/>
  <c r="R956" i="1"/>
  <c r="S956" i="1"/>
  <c r="T956" i="1"/>
  <c r="U956" i="1"/>
  <c r="V956" i="1"/>
  <c r="W956" i="1"/>
  <c r="P957" i="1"/>
  <c r="Q957" i="1"/>
  <c r="R957" i="1"/>
  <c r="S957" i="1"/>
  <c r="T957" i="1"/>
  <c r="U957" i="1"/>
  <c r="V957" i="1"/>
  <c r="W957" i="1"/>
  <c r="P958" i="1"/>
  <c r="Q958" i="1"/>
  <c r="R958" i="1"/>
  <c r="S958" i="1"/>
  <c r="T958" i="1"/>
  <c r="U958" i="1"/>
  <c r="V958" i="1"/>
  <c r="W958" i="1"/>
  <c r="P959" i="1"/>
  <c r="Q959" i="1"/>
  <c r="R959" i="1"/>
  <c r="S959" i="1"/>
  <c r="T959" i="1"/>
  <c r="U959" i="1"/>
  <c r="V959" i="1"/>
  <c r="W959" i="1"/>
  <c r="P960" i="1"/>
  <c r="Q960" i="1"/>
  <c r="R960" i="1"/>
  <c r="S960" i="1"/>
  <c r="T960" i="1"/>
  <c r="U960" i="1"/>
  <c r="V960" i="1"/>
  <c r="W960" i="1"/>
  <c r="P961" i="1"/>
  <c r="Q961" i="1"/>
  <c r="R961" i="1"/>
  <c r="S961" i="1"/>
  <c r="T961" i="1"/>
  <c r="U961" i="1"/>
  <c r="V961" i="1"/>
  <c r="W961" i="1"/>
  <c r="P962" i="1"/>
  <c r="Q962" i="1"/>
  <c r="R962" i="1"/>
  <c r="S962" i="1"/>
  <c r="T962" i="1"/>
  <c r="U962" i="1"/>
  <c r="V962" i="1"/>
  <c r="W962" i="1"/>
  <c r="P963" i="1"/>
  <c r="Q963" i="1"/>
  <c r="R963" i="1"/>
  <c r="S963" i="1"/>
  <c r="T963" i="1"/>
  <c r="U963" i="1"/>
  <c r="V963" i="1"/>
  <c r="W963" i="1"/>
  <c r="P964" i="1"/>
  <c r="Q964" i="1"/>
  <c r="R964" i="1"/>
  <c r="S964" i="1"/>
  <c r="T964" i="1"/>
  <c r="U964" i="1"/>
  <c r="V964" i="1"/>
  <c r="W964" i="1"/>
  <c r="P965" i="1"/>
  <c r="Q965" i="1"/>
  <c r="R965" i="1"/>
  <c r="S965" i="1"/>
  <c r="T965" i="1"/>
  <c r="U965" i="1"/>
  <c r="V965" i="1"/>
  <c r="W965" i="1"/>
  <c r="P966" i="1"/>
  <c r="Q966" i="1"/>
  <c r="R966" i="1"/>
  <c r="S966" i="1"/>
  <c r="T966" i="1"/>
  <c r="U966" i="1"/>
  <c r="V966" i="1"/>
  <c r="W966" i="1"/>
  <c r="P967" i="1"/>
  <c r="Q967" i="1"/>
  <c r="R967" i="1"/>
  <c r="S967" i="1"/>
  <c r="T967" i="1"/>
  <c r="U967" i="1"/>
  <c r="V967" i="1"/>
  <c r="W967" i="1"/>
  <c r="P968" i="1"/>
  <c r="Q968" i="1"/>
  <c r="R968" i="1"/>
  <c r="S968" i="1"/>
  <c r="T968" i="1"/>
  <c r="U968" i="1"/>
  <c r="V968" i="1"/>
  <c r="W968" i="1"/>
  <c r="P969" i="1"/>
  <c r="Q969" i="1"/>
  <c r="R969" i="1"/>
  <c r="S969" i="1"/>
  <c r="T969" i="1"/>
  <c r="U969" i="1"/>
  <c r="V969" i="1"/>
  <c r="W969" i="1"/>
  <c r="P970" i="1"/>
  <c r="Q970" i="1"/>
  <c r="R970" i="1"/>
  <c r="S970" i="1"/>
  <c r="T970" i="1"/>
  <c r="U970" i="1"/>
  <c r="V970" i="1"/>
  <c r="W970" i="1"/>
  <c r="P971" i="1"/>
  <c r="Q971" i="1"/>
  <c r="R971" i="1"/>
  <c r="S971" i="1"/>
  <c r="T971" i="1"/>
  <c r="U971" i="1"/>
  <c r="V971" i="1"/>
  <c r="W971" i="1"/>
  <c r="P972" i="1"/>
  <c r="Q972" i="1"/>
  <c r="R972" i="1"/>
  <c r="S972" i="1"/>
  <c r="T972" i="1"/>
  <c r="U972" i="1"/>
  <c r="V972" i="1"/>
  <c r="W972" i="1"/>
  <c r="P973" i="1"/>
  <c r="Q973" i="1"/>
  <c r="R973" i="1"/>
  <c r="S973" i="1"/>
  <c r="T973" i="1"/>
  <c r="U973" i="1"/>
  <c r="V973" i="1"/>
  <c r="W973" i="1"/>
  <c r="P974" i="1"/>
  <c r="Q974" i="1"/>
  <c r="R974" i="1"/>
  <c r="S974" i="1"/>
  <c r="T974" i="1"/>
  <c r="U974" i="1"/>
  <c r="V974" i="1"/>
  <c r="W974" i="1"/>
  <c r="P975" i="1"/>
  <c r="Q975" i="1"/>
  <c r="R975" i="1"/>
  <c r="S975" i="1"/>
  <c r="T975" i="1"/>
  <c r="U975" i="1"/>
  <c r="V975" i="1"/>
  <c r="W975" i="1"/>
  <c r="P976" i="1"/>
  <c r="Q976" i="1"/>
  <c r="R976" i="1"/>
  <c r="S976" i="1"/>
  <c r="T976" i="1"/>
  <c r="U976" i="1"/>
  <c r="V976" i="1"/>
  <c r="W976" i="1"/>
  <c r="P977" i="1"/>
  <c r="Q977" i="1"/>
  <c r="R977" i="1"/>
  <c r="S977" i="1"/>
  <c r="T977" i="1"/>
  <c r="U977" i="1"/>
  <c r="V977" i="1"/>
  <c r="W977" i="1"/>
  <c r="P978" i="1"/>
  <c r="Q978" i="1"/>
  <c r="R978" i="1"/>
  <c r="S978" i="1"/>
  <c r="T978" i="1"/>
  <c r="U978" i="1"/>
  <c r="V978" i="1"/>
  <c r="W978" i="1"/>
  <c r="P979" i="1"/>
  <c r="Q979" i="1"/>
  <c r="R979" i="1"/>
  <c r="S979" i="1"/>
  <c r="T979" i="1"/>
  <c r="U979" i="1"/>
  <c r="V979" i="1"/>
  <c r="W979" i="1"/>
  <c r="P980" i="1"/>
  <c r="Q980" i="1"/>
  <c r="R980" i="1"/>
  <c r="S980" i="1"/>
  <c r="T980" i="1"/>
  <c r="U980" i="1"/>
  <c r="V980" i="1"/>
  <c r="W980" i="1"/>
  <c r="P981" i="1"/>
  <c r="Q981" i="1"/>
  <c r="R981" i="1"/>
  <c r="S981" i="1"/>
  <c r="T981" i="1"/>
  <c r="U981" i="1"/>
  <c r="V981" i="1"/>
  <c r="W981" i="1"/>
  <c r="P982" i="1"/>
  <c r="Q982" i="1"/>
  <c r="R982" i="1"/>
  <c r="S982" i="1"/>
  <c r="T982" i="1"/>
  <c r="U982" i="1"/>
  <c r="V982" i="1"/>
  <c r="W982" i="1"/>
  <c r="P983" i="1"/>
  <c r="Q983" i="1"/>
  <c r="R983" i="1"/>
  <c r="S983" i="1"/>
  <c r="T983" i="1"/>
  <c r="U983" i="1"/>
  <c r="V983" i="1"/>
  <c r="W983" i="1"/>
  <c r="P984" i="1"/>
  <c r="Q984" i="1"/>
  <c r="R984" i="1"/>
  <c r="S984" i="1"/>
  <c r="T984" i="1"/>
  <c r="U984" i="1"/>
  <c r="V984" i="1"/>
  <c r="W984" i="1"/>
  <c r="P985" i="1"/>
  <c r="Q985" i="1"/>
  <c r="R985" i="1"/>
  <c r="S985" i="1"/>
  <c r="T985" i="1"/>
  <c r="U985" i="1"/>
  <c r="V985" i="1"/>
  <c r="W985" i="1"/>
  <c r="P986" i="1"/>
  <c r="Q986" i="1"/>
  <c r="R986" i="1"/>
  <c r="S986" i="1"/>
  <c r="T986" i="1"/>
  <c r="U986" i="1"/>
  <c r="V986" i="1"/>
  <c r="W986" i="1"/>
  <c r="P987" i="1"/>
  <c r="Q987" i="1"/>
  <c r="R987" i="1"/>
  <c r="S987" i="1"/>
  <c r="T987" i="1"/>
  <c r="U987" i="1"/>
  <c r="V987" i="1"/>
  <c r="W987" i="1"/>
  <c r="P988" i="1"/>
  <c r="Q988" i="1"/>
  <c r="R988" i="1"/>
  <c r="S988" i="1"/>
  <c r="T988" i="1"/>
  <c r="U988" i="1"/>
  <c r="V988" i="1"/>
  <c r="W988" i="1"/>
  <c r="P989" i="1"/>
  <c r="Q989" i="1"/>
  <c r="R989" i="1"/>
  <c r="S989" i="1"/>
  <c r="T989" i="1"/>
  <c r="U989" i="1"/>
  <c r="V989" i="1"/>
  <c r="W989" i="1"/>
  <c r="P990" i="1"/>
  <c r="Q990" i="1"/>
  <c r="R990" i="1"/>
  <c r="S990" i="1"/>
  <c r="T990" i="1"/>
  <c r="U990" i="1"/>
  <c r="V990" i="1"/>
  <c r="W990" i="1"/>
  <c r="P991" i="1"/>
  <c r="Q991" i="1"/>
  <c r="R991" i="1"/>
  <c r="S991" i="1"/>
  <c r="T991" i="1"/>
  <c r="U991" i="1"/>
  <c r="V991" i="1"/>
  <c r="W991" i="1"/>
  <c r="P992" i="1"/>
  <c r="Q992" i="1"/>
  <c r="R992" i="1"/>
  <c r="S992" i="1"/>
  <c r="T992" i="1"/>
  <c r="U992" i="1"/>
  <c r="V992" i="1"/>
  <c r="W992" i="1"/>
  <c r="P993" i="1"/>
  <c r="Q993" i="1"/>
  <c r="R993" i="1"/>
  <c r="S993" i="1"/>
  <c r="T993" i="1"/>
  <c r="U993" i="1"/>
  <c r="V993" i="1"/>
  <c r="W993" i="1"/>
  <c r="P994" i="1"/>
  <c r="Q994" i="1"/>
  <c r="R994" i="1"/>
  <c r="S994" i="1"/>
  <c r="T994" i="1"/>
  <c r="U994" i="1"/>
  <c r="V994" i="1"/>
  <c r="W994" i="1"/>
  <c r="P995" i="1"/>
  <c r="Q995" i="1"/>
  <c r="R995" i="1"/>
  <c r="S995" i="1"/>
  <c r="T995" i="1"/>
  <c r="U995" i="1"/>
  <c r="V995" i="1"/>
  <c r="W995" i="1"/>
  <c r="P996" i="1"/>
  <c r="Q996" i="1"/>
  <c r="R996" i="1"/>
  <c r="S996" i="1"/>
  <c r="T996" i="1"/>
  <c r="U996" i="1"/>
  <c r="V996" i="1"/>
  <c r="W996" i="1"/>
  <c r="P997" i="1"/>
  <c r="Q997" i="1"/>
  <c r="R997" i="1"/>
  <c r="S997" i="1"/>
  <c r="T997" i="1"/>
  <c r="U997" i="1"/>
  <c r="V997" i="1"/>
  <c r="W997" i="1"/>
  <c r="P998" i="1"/>
  <c r="Q998" i="1"/>
  <c r="R998" i="1"/>
  <c r="S998" i="1"/>
  <c r="T998" i="1"/>
  <c r="U998" i="1"/>
  <c r="V998" i="1"/>
  <c r="W998" i="1"/>
  <c r="P999" i="1"/>
  <c r="Q999" i="1"/>
  <c r="R999" i="1"/>
  <c r="S999" i="1"/>
  <c r="T999" i="1"/>
  <c r="U999" i="1"/>
  <c r="V999" i="1"/>
  <c r="W999" i="1"/>
  <c r="P1000" i="1"/>
  <c r="Q1000" i="1"/>
  <c r="R1000" i="1"/>
  <c r="S1000" i="1"/>
  <c r="T1000" i="1"/>
  <c r="U1000" i="1"/>
  <c r="V1000" i="1"/>
  <c r="W1000" i="1"/>
  <c r="P1001" i="1"/>
  <c r="Q1001" i="1"/>
  <c r="R1001" i="1"/>
  <c r="S1001" i="1"/>
  <c r="T1001" i="1"/>
  <c r="U1001" i="1"/>
  <c r="V1001" i="1"/>
  <c r="W1001" i="1"/>
  <c r="P1002" i="1"/>
  <c r="Q1002" i="1"/>
  <c r="R1002" i="1"/>
  <c r="S1002" i="1"/>
  <c r="T1002" i="1"/>
  <c r="U1002" i="1"/>
  <c r="V1002" i="1"/>
  <c r="W1002" i="1"/>
  <c r="P1003" i="1"/>
  <c r="Q1003" i="1"/>
  <c r="R1003" i="1"/>
  <c r="S1003" i="1"/>
  <c r="T1003" i="1"/>
  <c r="U1003" i="1"/>
  <c r="V1003" i="1"/>
  <c r="W1003" i="1"/>
  <c r="P1004" i="1"/>
  <c r="Q1004" i="1"/>
  <c r="R1004" i="1"/>
  <c r="S1004" i="1"/>
  <c r="T1004" i="1"/>
  <c r="U1004" i="1"/>
  <c r="V1004" i="1"/>
  <c r="W1004" i="1"/>
  <c r="P1005" i="1"/>
  <c r="Q1005" i="1"/>
  <c r="R1005" i="1"/>
  <c r="S1005" i="1"/>
  <c r="T1005" i="1"/>
  <c r="U1005" i="1"/>
  <c r="V1005" i="1"/>
  <c r="W1005" i="1"/>
  <c r="P1006" i="1"/>
  <c r="Q1006" i="1"/>
  <c r="R1006" i="1"/>
  <c r="S1006" i="1"/>
  <c r="T1006" i="1"/>
  <c r="U1006" i="1"/>
  <c r="V1006" i="1"/>
  <c r="W1006" i="1"/>
  <c r="P1007" i="1"/>
  <c r="Q1007" i="1"/>
  <c r="R1007" i="1"/>
  <c r="S1007" i="1"/>
  <c r="T1007" i="1"/>
  <c r="U1007" i="1"/>
  <c r="V1007" i="1"/>
  <c r="W1007" i="1"/>
  <c r="P1008" i="1"/>
  <c r="Q1008" i="1"/>
  <c r="R1008" i="1"/>
  <c r="S1008" i="1"/>
  <c r="T1008" i="1"/>
  <c r="U1008" i="1"/>
  <c r="V1008" i="1"/>
  <c r="W1008" i="1"/>
  <c r="P1009" i="1"/>
  <c r="Q1009" i="1"/>
  <c r="R1009" i="1"/>
  <c r="S1009" i="1"/>
  <c r="T1009" i="1"/>
  <c r="U1009" i="1"/>
  <c r="V1009" i="1"/>
  <c r="W1009" i="1"/>
  <c r="P1010" i="1"/>
  <c r="Q1010" i="1"/>
  <c r="R1010" i="1"/>
  <c r="S1010" i="1"/>
  <c r="T1010" i="1"/>
  <c r="U1010" i="1"/>
  <c r="V1010" i="1"/>
  <c r="W1010" i="1"/>
  <c r="P1011" i="1"/>
  <c r="Q1011" i="1"/>
  <c r="R1011" i="1"/>
  <c r="S1011" i="1"/>
  <c r="T1011" i="1"/>
  <c r="U1011" i="1"/>
  <c r="V1011" i="1"/>
  <c r="W1011" i="1"/>
  <c r="P1012" i="1"/>
  <c r="Q1012" i="1"/>
  <c r="R1012" i="1"/>
  <c r="S1012" i="1"/>
  <c r="T1012" i="1"/>
  <c r="U1012" i="1"/>
  <c r="V1012" i="1"/>
  <c r="W1012" i="1"/>
  <c r="P1013" i="1"/>
  <c r="Q1013" i="1"/>
  <c r="R1013" i="1"/>
  <c r="S1013" i="1"/>
  <c r="T1013" i="1"/>
  <c r="U1013" i="1"/>
  <c r="V1013" i="1"/>
  <c r="W1013" i="1"/>
  <c r="P1014" i="1"/>
  <c r="Q1014" i="1"/>
  <c r="R1014" i="1"/>
  <c r="S1014" i="1"/>
  <c r="T1014" i="1"/>
  <c r="U1014" i="1"/>
  <c r="V1014" i="1"/>
  <c r="W1014" i="1"/>
  <c r="P1015" i="1"/>
  <c r="Q1015" i="1"/>
  <c r="R1015" i="1"/>
  <c r="S1015" i="1"/>
  <c r="T1015" i="1"/>
  <c r="U1015" i="1"/>
  <c r="V1015" i="1"/>
  <c r="W1015" i="1"/>
  <c r="P1016" i="1"/>
  <c r="Q1016" i="1"/>
  <c r="R1016" i="1"/>
  <c r="S1016" i="1"/>
  <c r="T1016" i="1"/>
  <c r="U1016" i="1"/>
  <c r="V1016" i="1"/>
  <c r="W1016" i="1"/>
  <c r="P1017" i="1"/>
  <c r="Q1017" i="1"/>
  <c r="R1017" i="1"/>
  <c r="S1017" i="1"/>
  <c r="T1017" i="1"/>
  <c r="U1017" i="1"/>
  <c r="V1017" i="1"/>
  <c r="W1017" i="1"/>
  <c r="P1018" i="1"/>
  <c r="Q1018" i="1"/>
  <c r="R1018" i="1"/>
  <c r="S1018" i="1"/>
  <c r="T1018" i="1"/>
  <c r="U1018" i="1"/>
  <c r="V1018" i="1"/>
  <c r="W1018" i="1"/>
  <c r="P1019" i="1"/>
  <c r="Q1019" i="1"/>
  <c r="R1019" i="1"/>
  <c r="S1019" i="1"/>
  <c r="T1019" i="1"/>
  <c r="U1019" i="1"/>
  <c r="V1019" i="1"/>
  <c r="W1019" i="1"/>
  <c r="P1020" i="1"/>
  <c r="Q1020" i="1"/>
  <c r="R1020" i="1"/>
  <c r="S1020" i="1"/>
  <c r="T1020" i="1"/>
  <c r="U1020" i="1"/>
  <c r="V1020" i="1"/>
  <c r="W1020" i="1"/>
  <c r="P1021" i="1"/>
  <c r="Q1021" i="1"/>
  <c r="R1021" i="1"/>
  <c r="S1021" i="1"/>
  <c r="T1021" i="1"/>
  <c r="U1021" i="1"/>
  <c r="V1021" i="1"/>
  <c r="W1021" i="1"/>
  <c r="P1022" i="1"/>
  <c r="Q1022" i="1"/>
  <c r="R1022" i="1"/>
  <c r="S1022" i="1"/>
  <c r="T1022" i="1"/>
  <c r="U1022" i="1"/>
  <c r="V1022" i="1"/>
  <c r="W1022" i="1"/>
  <c r="P1023" i="1"/>
  <c r="Q1023" i="1"/>
  <c r="R1023" i="1"/>
  <c r="S1023" i="1"/>
  <c r="T1023" i="1"/>
  <c r="U1023" i="1"/>
  <c r="V1023" i="1"/>
  <c r="W1023" i="1"/>
  <c r="P1024" i="1"/>
  <c r="Q1024" i="1"/>
  <c r="R1024" i="1"/>
  <c r="S1024" i="1"/>
  <c r="T1024" i="1"/>
  <c r="U1024" i="1"/>
  <c r="V1024" i="1"/>
  <c r="W1024" i="1"/>
  <c r="P1025" i="1"/>
  <c r="Q1025" i="1"/>
  <c r="R1025" i="1"/>
  <c r="S1025" i="1"/>
  <c r="T1025" i="1"/>
  <c r="U1025" i="1"/>
  <c r="V1025" i="1"/>
  <c r="W1025" i="1"/>
  <c r="P1026" i="1"/>
  <c r="Q1026" i="1"/>
  <c r="R1026" i="1"/>
  <c r="S1026" i="1"/>
  <c r="T1026" i="1"/>
  <c r="U1026" i="1"/>
  <c r="V1026" i="1"/>
  <c r="W1026" i="1"/>
  <c r="P1027" i="1"/>
  <c r="Q1027" i="1"/>
  <c r="R1027" i="1"/>
  <c r="S1027" i="1"/>
  <c r="T1027" i="1"/>
  <c r="U1027" i="1"/>
  <c r="V1027" i="1"/>
  <c r="W1027" i="1"/>
  <c r="P1028" i="1"/>
  <c r="Q1028" i="1"/>
  <c r="R1028" i="1"/>
  <c r="S1028" i="1"/>
  <c r="T1028" i="1"/>
  <c r="U1028" i="1"/>
  <c r="V1028" i="1"/>
  <c r="W1028" i="1"/>
  <c r="P1029" i="1"/>
  <c r="Q1029" i="1"/>
  <c r="R1029" i="1"/>
  <c r="S1029" i="1"/>
  <c r="T1029" i="1"/>
  <c r="U1029" i="1"/>
  <c r="V1029" i="1"/>
  <c r="W1029" i="1"/>
  <c r="P1030" i="1"/>
  <c r="Q1030" i="1"/>
  <c r="R1030" i="1"/>
  <c r="S1030" i="1"/>
  <c r="T1030" i="1"/>
  <c r="U1030" i="1"/>
  <c r="V1030" i="1"/>
  <c r="W1030" i="1"/>
  <c r="P1031" i="1"/>
  <c r="Q1031" i="1"/>
  <c r="R1031" i="1"/>
  <c r="S1031" i="1"/>
  <c r="T1031" i="1"/>
  <c r="U1031" i="1"/>
  <c r="V1031" i="1"/>
  <c r="W1031" i="1"/>
  <c r="P1032" i="1"/>
  <c r="Q1032" i="1"/>
  <c r="R1032" i="1"/>
  <c r="S1032" i="1"/>
  <c r="T1032" i="1"/>
  <c r="U1032" i="1"/>
  <c r="V1032" i="1"/>
  <c r="W1032" i="1"/>
  <c r="P1033" i="1"/>
  <c r="Q1033" i="1"/>
  <c r="R1033" i="1"/>
  <c r="S1033" i="1"/>
  <c r="T1033" i="1"/>
  <c r="U1033" i="1"/>
  <c r="V1033" i="1"/>
  <c r="W1033" i="1"/>
  <c r="P1034" i="1"/>
  <c r="Q1034" i="1"/>
  <c r="R1034" i="1"/>
  <c r="S1034" i="1"/>
  <c r="T1034" i="1"/>
  <c r="U1034" i="1"/>
  <c r="V1034" i="1"/>
  <c r="W1034" i="1"/>
  <c r="P1035" i="1"/>
  <c r="Q1035" i="1"/>
  <c r="R1035" i="1"/>
  <c r="S1035" i="1"/>
  <c r="T1035" i="1"/>
  <c r="U1035" i="1"/>
  <c r="V1035" i="1"/>
  <c r="W1035" i="1"/>
  <c r="P1036" i="1"/>
  <c r="Q1036" i="1"/>
  <c r="R1036" i="1"/>
  <c r="S1036" i="1"/>
  <c r="T1036" i="1"/>
  <c r="U1036" i="1"/>
  <c r="V1036" i="1"/>
  <c r="W1036" i="1"/>
  <c r="P1037" i="1"/>
  <c r="Q1037" i="1"/>
  <c r="R1037" i="1"/>
  <c r="S1037" i="1"/>
  <c r="T1037" i="1"/>
  <c r="U1037" i="1"/>
  <c r="V1037" i="1"/>
  <c r="W1037" i="1"/>
  <c r="P1038" i="1"/>
  <c r="Q1038" i="1"/>
  <c r="R1038" i="1"/>
  <c r="S1038" i="1"/>
  <c r="T1038" i="1"/>
  <c r="U1038" i="1"/>
  <c r="V1038" i="1"/>
  <c r="W1038" i="1"/>
  <c r="P1039" i="1"/>
  <c r="Q1039" i="1"/>
  <c r="R1039" i="1"/>
  <c r="S1039" i="1"/>
  <c r="T1039" i="1"/>
  <c r="U1039" i="1"/>
  <c r="V1039" i="1"/>
  <c r="W1039" i="1"/>
  <c r="P1040" i="1"/>
  <c r="Q1040" i="1"/>
  <c r="R1040" i="1"/>
  <c r="S1040" i="1"/>
  <c r="T1040" i="1"/>
  <c r="U1040" i="1"/>
  <c r="V1040" i="1"/>
  <c r="W1040" i="1"/>
  <c r="P1041" i="1"/>
  <c r="Q1041" i="1"/>
  <c r="R1041" i="1"/>
  <c r="S1041" i="1"/>
  <c r="T1041" i="1"/>
  <c r="U1041" i="1"/>
  <c r="V1041" i="1"/>
  <c r="W1041" i="1"/>
  <c r="P1042" i="1"/>
  <c r="Q1042" i="1"/>
  <c r="R1042" i="1"/>
  <c r="S1042" i="1"/>
  <c r="T1042" i="1"/>
  <c r="U1042" i="1"/>
  <c r="V1042" i="1"/>
  <c r="W1042" i="1"/>
  <c r="P1043" i="1"/>
  <c r="Q1043" i="1"/>
  <c r="R1043" i="1"/>
  <c r="S1043" i="1"/>
  <c r="T1043" i="1"/>
  <c r="U1043" i="1"/>
  <c r="V1043" i="1"/>
  <c r="W1043" i="1"/>
  <c r="P1044" i="1"/>
  <c r="Q1044" i="1"/>
  <c r="R1044" i="1"/>
  <c r="S1044" i="1"/>
  <c r="T1044" i="1"/>
  <c r="U1044" i="1"/>
  <c r="V1044" i="1"/>
  <c r="W1044" i="1"/>
  <c r="P1045" i="1"/>
  <c r="Q1045" i="1"/>
  <c r="R1045" i="1"/>
  <c r="S1045" i="1"/>
  <c r="T1045" i="1"/>
  <c r="U1045" i="1"/>
  <c r="V1045" i="1"/>
  <c r="W1045" i="1"/>
  <c r="P1046" i="1"/>
  <c r="Q1046" i="1"/>
  <c r="R1046" i="1"/>
  <c r="S1046" i="1"/>
  <c r="T1046" i="1"/>
  <c r="U1046" i="1"/>
  <c r="V1046" i="1"/>
  <c r="W1046" i="1"/>
  <c r="P1047" i="1"/>
  <c r="Q1047" i="1"/>
  <c r="R1047" i="1"/>
  <c r="S1047" i="1"/>
  <c r="T1047" i="1"/>
  <c r="U1047" i="1"/>
  <c r="V1047" i="1"/>
  <c r="W1047" i="1"/>
  <c r="P1048" i="1"/>
  <c r="Q1048" i="1"/>
  <c r="R1048" i="1"/>
  <c r="S1048" i="1"/>
  <c r="T1048" i="1"/>
  <c r="U1048" i="1"/>
  <c r="V1048" i="1"/>
  <c r="W1048" i="1"/>
  <c r="P1049" i="1"/>
  <c r="Q1049" i="1"/>
  <c r="R1049" i="1"/>
  <c r="S1049" i="1"/>
  <c r="T1049" i="1"/>
  <c r="U1049" i="1"/>
  <c r="V1049" i="1"/>
  <c r="W1049" i="1"/>
  <c r="P1050" i="1"/>
  <c r="Q1050" i="1"/>
  <c r="R1050" i="1"/>
  <c r="S1050" i="1"/>
  <c r="T1050" i="1"/>
  <c r="U1050" i="1"/>
  <c r="V1050" i="1"/>
  <c r="W1050" i="1"/>
  <c r="P1051" i="1"/>
  <c r="Q1051" i="1"/>
  <c r="R1051" i="1"/>
  <c r="S1051" i="1"/>
  <c r="T1051" i="1"/>
  <c r="U1051" i="1"/>
  <c r="V1051" i="1"/>
  <c r="W1051" i="1"/>
  <c r="P1052" i="1"/>
  <c r="Q1052" i="1"/>
  <c r="R1052" i="1"/>
  <c r="S1052" i="1"/>
  <c r="T1052" i="1"/>
  <c r="U1052" i="1"/>
  <c r="V1052" i="1"/>
  <c r="W1052" i="1"/>
  <c r="P1053" i="1"/>
  <c r="Q1053" i="1"/>
  <c r="R1053" i="1"/>
  <c r="S1053" i="1"/>
  <c r="T1053" i="1"/>
  <c r="U1053" i="1"/>
  <c r="V1053" i="1"/>
  <c r="W1053" i="1"/>
  <c r="P1054" i="1"/>
  <c r="Q1054" i="1"/>
  <c r="R1054" i="1"/>
  <c r="S1054" i="1"/>
  <c r="T1054" i="1"/>
  <c r="U1054" i="1"/>
  <c r="V1054" i="1"/>
  <c r="W1054" i="1"/>
  <c r="P1055" i="1"/>
  <c r="Q1055" i="1"/>
  <c r="R1055" i="1"/>
  <c r="S1055" i="1"/>
  <c r="T1055" i="1"/>
  <c r="U1055" i="1"/>
  <c r="V1055" i="1"/>
  <c r="W1055" i="1"/>
  <c r="P1056" i="1"/>
  <c r="Q1056" i="1"/>
  <c r="R1056" i="1"/>
  <c r="S1056" i="1"/>
  <c r="T1056" i="1"/>
  <c r="U1056" i="1"/>
  <c r="V1056" i="1"/>
  <c r="W1056" i="1"/>
  <c r="P1057" i="1"/>
  <c r="Q1057" i="1"/>
  <c r="R1057" i="1"/>
  <c r="S1057" i="1"/>
  <c r="T1057" i="1"/>
  <c r="U1057" i="1"/>
  <c r="V1057" i="1"/>
  <c r="W1057" i="1"/>
  <c r="P1058" i="1"/>
  <c r="Q1058" i="1"/>
  <c r="R1058" i="1"/>
  <c r="S1058" i="1"/>
  <c r="T1058" i="1"/>
  <c r="U1058" i="1"/>
  <c r="V1058" i="1"/>
  <c r="W1058" i="1"/>
  <c r="P1059" i="1"/>
  <c r="Q1059" i="1"/>
  <c r="R1059" i="1"/>
  <c r="S1059" i="1"/>
  <c r="T1059" i="1"/>
  <c r="U1059" i="1"/>
  <c r="V1059" i="1"/>
  <c r="W1059" i="1"/>
  <c r="P1060" i="1"/>
  <c r="Q1060" i="1"/>
  <c r="R1060" i="1"/>
  <c r="S1060" i="1"/>
  <c r="T1060" i="1"/>
  <c r="U1060" i="1"/>
  <c r="V1060" i="1"/>
  <c r="W1060" i="1"/>
  <c r="P1061" i="1"/>
  <c r="Q1061" i="1"/>
  <c r="R1061" i="1"/>
  <c r="S1061" i="1"/>
  <c r="T1061" i="1"/>
  <c r="U1061" i="1"/>
  <c r="V1061" i="1"/>
  <c r="W1061" i="1"/>
  <c r="P1062" i="1"/>
  <c r="Q1062" i="1"/>
  <c r="R1062" i="1"/>
  <c r="S1062" i="1"/>
  <c r="T1062" i="1"/>
  <c r="U1062" i="1"/>
  <c r="V1062" i="1"/>
  <c r="W1062" i="1"/>
  <c r="P1063" i="1"/>
  <c r="Q1063" i="1"/>
  <c r="R1063" i="1"/>
  <c r="S1063" i="1"/>
  <c r="T1063" i="1"/>
  <c r="U1063" i="1"/>
  <c r="V1063" i="1"/>
  <c r="W1063" i="1"/>
  <c r="P1064" i="1"/>
  <c r="Q1064" i="1"/>
  <c r="R1064" i="1"/>
  <c r="S1064" i="1"/>
  <c r="T1064" i="1"/>
  <c r="U1064" i="1"/>
  <c r="V1064" i="1"/>
  <c r="W1064" i="1"/>
  <c r="P1065" i="1"/>
  <c r="Q1065" i="1"/>
  <c r="R1065" i="1"/>
  <c r="S1065" i="1"/>
  <c r="T1065" i="1"/>
  <c r="U1065" i="1"/>
  <c r="V1065" i="1"/>
  <c r="W1065" i="1"/>
  <c r="P1066" i="1"/>
  <c r="Q1066" i="1"/>
  <c r="R1066" i="1"/>
  <c r="S1066" i="1"/>
  <c r="T1066" i="1"/>
  <c r="U1066" i="1"/>
  <c r="V1066" i="1"/>
  <c r="W1066" i="1"/>
  <c r="P1067" i="1"/>
  <c r="Q1067" i="1"/>
  <c r="R1067" i="1"/>
  <c r="S1067" i="1"/>
  <c r="T1067" i="1"/>
  <c r="U1067" i="1"/>
  <c r="V1067" i="1"/>
  <c r="W1067" i="1"/>
  <c r="P1068" i="1"/>
  <c r="Q1068" i="1"/>
  <c r="R1068" i="1"/>
  <c r="S1068" i="1"/>
  <c r="T1068" i="1"/>
  <c r="U1068" i="1"/>
  <c r="V1068" i="1"/>
  <c r="W1068" i="1"/>
  <c r="P1069" i="1"/>
  <c r="Q1069" i="1"/>
  <c r="R1069" i="1"/>
  <c r="S1069" i="1"/>
  <c r="T1069" i="1"/>
  <c r="U1069" i="1"/>
  <c r="V1069" i="1"/>
  <c r="W1069" i="1"/>
  <c r="P1070" i="1"/>
  <c r="Q1070" i="1"/>
  <c r="R1070" i="1"/>
  <c r="S1070" i="1"/>
  <c r="T1070" i="1"/>
  <c r="U1070" i="1"/>
  <c r="V1070" i="1"/>
  <c r="W1070" i="1"/>
  <c r="P1071" i="1"/>
  <c r="Q1071" i="1"/>
  <c r="R1071" i="1"/>
  <c r="S1071" i="1"/>
  <c r="T1071" i="1"/>
  <c r="U1071" i="1"/>
  <c r="V1071" i="1"/>
  <c r="W1071" i="1"/>
  <c r="P1072" i="1"/>
  <c r="Q1072" i="1"/>
  <c r="R1072" i="1"/>
  <c r="S1072" i="1"/>
  <c r="T1072" i="1"/>
  <c r="U1072" i="1"/>
  <c r="V1072" i="1"/>
  <c r="W1072" i="1"/>
  <c r="P1073" i="1"/>
  <c r="Q1073" i="1"/>
  <c r="R1073" i="1"/>
  <c r="S1073" i="1"/>
  <c r="T1073" i="1"/>
  <c r="U1073" i="1"/>
  <c r="V1073" i="1"/>
  <c r="W1073" i="1"/>
  <c r="P1074" i="1"/>
  <c r="Q1074" i="1"/>
  <c r="R1074" i="1"/>
  <c r="S1074" i="1"/>
  <c r="T1074" i="1"/>
  <c r="U1074" i="1"/>
  <c r="V1074" i="1"/>
  <c r="W1074" i="1"/>
  <c r="P1075" i="1"/>
  <c r="Q1075" i="1"/>
  <c r="R1075" i="1"/>
  <c r="S1075" i="1"/>
  <c r="T1075" i="1"/>
  <c r="U1075" i="1"/>
  <c r="V1075" i="1"/>
  <c r="W1075" i="1"/>
  <c r="P1076" i="1"/>
  <c r="Q1076" i="1"/>
  <c r="R1076" i="1"/>
  <c r="S1076" i="1"/>
  <c r="T1076" i="1"/>
  <c r="U1076" i="1"/>
  <c r="V1076" i="1"/>
  <c r="W1076" i="1"/>
  <c r="P1077" i="1"/>
  <c r="Q1077" i="1"/>
  <c r="R1077" i="1"/>
  <c r="S1077" i="1"/>
  <c r="T1077" i="1"/>
  <c r="U1077" i="1"/>
  <c r="V1077" i="1"/>
  <c r="W1077" i="1"/>
  <c r="P1078" i="1"/>
  <c r="Q1078" i="1"/>
  <c r="R1078" i="1"/>
  <c r="S1078" i="1"/>
  <c r="T1078" i="1"/>
  <c r="U1078" i="1"/>
  <c r="V1078" i="1"/>
  <c r="W1078" i="1"/>
  <c r="P1079" i="1"/>
  <c r="Q1079" i="1"/>
  <c r="R1079" i="1"/>
  <c r="S1079" i="1"/>
  <c r="T1079" i="1"/>
  <c r="U1079" i="1"/>
  <c r="V1079" i="1"/>
  <c r="W1079" i="1"/>
  <c r="P1080" i="1"/>
  <c r="Q1080" i="1"/>
  <c r="R1080" i="1"/>
  <c r="S1080" i="1"/>
  <c r="T1080" i="1"/>
  <c r="U1080" i="1"/>
  <c r="V1080" i="1"/>
  <c r="W1080" i="1"/>
  <c r="P1081" i="1"/>
  <c r="Q1081" i="1"/>
  <c r="R1081" i="1"/>
  <c r="S1081" i="1"/>
  <c r="T1081" i="1"/>
  <c r="U1081" i="1"/>
  <c r="V1081" i="1"/>
  <c r="W1081" i="1"/>
  <c r="P1082" i="1"/>
  <c r="Q1082" i="1"/>
  <c r="R1082" i="1"/>
  <c r="S1082" i="1"/>
  <c r="T1082" i="1"/>
  <c r="U1082" i="1"/>
  <c r="V1082" i="1"/>
  <c r="W1082" i="1"/>
  <c r="P1083" i="1"/>
  <c r="Q1083" i="1"/>
  <c r="R1083" i="1"/>
  <c r="S1083" i="1"/>
  <c r="T1083" i="1"/>
  <c r="U1083" i="1"/>
  <c r="V1083" i="1"/>
  <c r="W1083" i="1"/>
  <c r="P1084" i="1"/>
  <c r="Q1084" i="1"/>
  <c r="R1084" i="1"/>
  <c r="S1084" i="1"/>
  <c r="T1084" i="1"/>
  <c r="U1084" i="1"/>
  <c r="V1084" i="1"/>
  <c r="W1084" i="1"/>
  <c r="P1085" i="1"/>
  <c r="Q1085" i="1"/>
  <c r="R1085" i="1"/>
  <c r="S1085" i="1"/>
  <c r="T1085" i="1"/>
  <c r="U1085" i="1"/>
  <c r="V1085" i="1"/>
  <c r="W1085" i="1"/>
  <c r="P1086" i="1"/>
  <c r="Q1086" i="1"/>
  <c r="R1086" i="1"/>
  <c r="S1086" i="1"/>
  <c r="T1086" i="1"/>
  <c r="U1086" i="1"/>
  <c r="V1086" i="1"/>
  <c r="W1086" i="1"/>
  <c r="P1087" i="1"/>
  <c r="Q1087" i="1"/>
  <c r="R1087" i="1"/>
  <c r="S1087" i="1"/>
  <c r="T1087" i="1"/>
  <c r="U1087" i="1"/>
  <c r="V1087" i="1"/>
  <c r="W1087" i="1"/>
  <c r="P1088" i="1"/>
  <c r="Q1088" i="1"/>
  <c r="R1088" i="1"/>
  <c r="S1088" i="1"/>
  <c r="T1088" i="1"/>
  <c r="U1088" i="1"/>
  <c r="V1088" i="1"/>
  <c r="W1088" i="1"/>
  <c r="P1089" i="1"/>
  <c r="Q1089" i="1"/>
  <c r="R1089" i="1"/>
  <c r="S1089" i="1"/>
  <c r="T1089" i="1"/>
  <c r="U1089" i="1"/>
  <c r="V1089" i="1"/>
  <c r="W1089" i="1"/>
  <c r="P1090" i="1"/>
  <c r="Q1090" i="1"/>
  <c r="R1090" i="1"/>
  <c r="S1090" i="1"/>
  <c r="T1090" i="1"/>
  <c r="U1090" i="1"/>
  <c r="V1090" i="1"/>
  <c r="W1090" i="1"/>
  <c r="P1091" i="1"/>
  <c r="Q1091" i="1"/>
  <c r="R1091" i="1"/>
  <c r="S1091" i="1"/>
  <c r="T1091" i="1"/>
  <c r="U1091" i="1"/>
  <c r="V1091" i="1"/>
  <c r="W1091" i="1"/>
  <c r="P1092" i="1"/>
  <c r="Q1092" i="1"/>
  <c r="R1092" i="1"/>
  <c r="S1092" i="1"/>
  <c r="T1092" i="1"/>
  <c r="U1092" i="1"/>
  <c r="V1092" i="1"/>
  <c r="W1092" i="1"/>
  <c r="P1093" i="1"/>
  <c r="Q1093" i="1"/>
  <c r="R1093" i="1"/>
  <c r="S1093" i="1"/>
  <c r="T1093" i="1"/>
  <c r="U1093" i="1"/>
  <c r="V1093" i="1"/>
  <c r="W1093" i="1"/>
  <c r="P1094" i="1"/>
  <c r="Q1094" i="1"/>
  <c r="R1094" i="1"/>
  <c r="S1094" i="1"/>
  <c r="T1094" i="1"/>
  <c r="U1094" i="1"/>
  <c r="V1094" i="1"/>
  <c r="W1094" i="1"/>
  <c r="P1095" i="1"/>
  <c r="Q1095" i="1"/>
  <c r="R1095" i="1"/>
  <c r="S1095" i="1"/>
  <c r="T1095" i="1"/>
  <c r="U1095" i="1"/>
  <c r="V1095" i="1"/>
  <c r="W1095" i="1"/>
  <c r="P1096" i="1"/>
  <c r="Q1096" i="1"/>
  <c r="R1096" i="1"/>
  <c r="S1096" i="1"/>
  <c r="T1096" i="1"/>
  <c r="U1096" i="1"/>
  <c r="V1096" i="1"/>
  <c r="W1096" i="1"/>
  <c r="P1097" i="1"/>
  <c r="Q1097" i="1"/>
  <c r="R1097" i="1"/>
  <c r="S1097" i="1"/>
  <c r="T1097" i="1"/>
  <c r="U1097" i="1"/>
  <c r="V1097" i="1"/>
  <c r="W1097" i="1"/>
  <c r="P1098" i="1"/>
  <c r="Q1098" i="1"/>
  <c r="R1098" i="1"/>
  <c r="S1098" i="1"/>
  <c r="T1098" i="1"/>
  <c r="U1098" i="1"/>
  <c r="V1098" i="1"/>
  <c r="W1098" i="1"/>
  <c r="P1099" i="1"/>
  <c r="Q1099" i="1"/>
  <c r="R1099" i="1"/>
  <c r="S1099" i="1"/>
  <c r="T1099" i="1"/>
  <c r="U1099" i="1"/>
  <c r="V1099" i="1"/>
  <c r="W1099" i="1"/>
  <c r="P1100" i="1"/>
  <c r="Q1100" i="1"/>
  <c r="R1100" i="1"/>
  <c r="S1100" i="1"/>
  <c r="T1100" i="1"/>
  <c r="U1100" i="1"/>
  <c r="V1100" i="1"/>
  <c r="W1100" i="1"/>
  <c r="P1101" i="1"/>
  <c r="Q1101" i="1"/>
  <c r="R1101" i="1"/>
  <c r="S1101" i="1"/>
  <c r="T1101" i="1"/>
  <c r="U1101" i="1"/>
  <c r="V1101" i="1"/>
  <c r="W1101" i="1"/>
  <c r="P1102" i="1"/>
  <c r="Q1102" i="1"/>
  <c r="R1102" i="1"/>
  <c r="S1102" i="1"/>
  <c r="T1102" i="1"/>
  <c r="U1102" i="1"/>
  <c r="V1102" i="1"/>
  <c r="W1102" i="1"/>
  <c r="P1103" i="1"/>
  <c r="Q1103" i="1"/>
  <c r="R1103" i="1"/>
  <c r="S1103" i="1"/>
  <c r="T1103" i="1"/>
  <c r="U1103" i="1"/>
  <c r="V1103" i="1"/>
  <c r="W1103" i="1"/>
  <c r="P1104" i="1"/>
  <c r="Q1104" i="1"/>
  <c r="R1104" i="1"/>
  <c r="S1104" i="1"/>
  <c r="T1104" i="1"/>
  <c r="U1104" i="1"/>
  <c r="V1104" i="1"/>
  <c r="W1104" i="1"/>
  <c r="P1105" i="1"/>
  <c r="Q1105" i="1"/>
  <c r="R1105" i="1"/>
  <c r="S1105" i="1"/>
  <c r="T1105" i="1"/>
  <c r="U1105" i="1"/>
  <c r="V1105" i="1"/>
  <c r="W1105" i="1"/>
  <c r="P1106" i="1"/>
  <c r="Q1106" i="1"/>
  <c r="R1106" i="1"/>
  <c r="S1106" i="1"/>
  <c r="T1106" i="1"/>
  <c r="U1106" i="1"/>
  <c r="V1106" i="1"/>
  <c r="W1106" i="1"/>
  <c r="P1107" i="1"/>
  <c r="Q1107" i="1"/>
  <c r="R1107" i="1"/>
  <c r="S1107" i="1"/>
  <c r="T1107" i="1"/>
  <c r="U1107" i="1"/>
  <c r="V1107" i="1"/>
  <c r="W1107" i="1"/>
  <c r="P1108" i="1"/>
  <c r="Q1108" i="1"/>
  <c r="R1108" i="1"/>
  <c r="S1108" i="1"/>
  <c r="T1108" i="1"/>
  <c r="U1108" i="1"/>
  <c r="V1108" i="1"/>
  <c r="W1108" i="1"/>
  <c r="P1109" i="1"/>
  <c r="Q1109" i="1"/>
  <c r="R1109" i="1"/>
  <c r="S1109" i="1"/>
  <c r="T1109" i="1"/>
  <c r="U1109" i="1"/>
  <c r="V1109" i="1"/>
  <c r="W1109" i="1"/>
  <c r="P1110" i="1"/>
  <c r="Q1110" i="1"/>
  <c r="R1110" i="1"/>
  <c r="S1110" i="1"/>
  <c r="T1110" i="1"/>
  <c r="U1110" i="1"/>
  <c r="V1110" i="1"/>
  <c r="W1110" i="1"/>
  <c r="P1111" i="1"/>
  <c r="Q1111" i="1"/>
  <c r="R1111" i="1"/>
  <c r="S1111" i="1"/>
  <c r="T1111" i="1"/>
  <c r="U1111" i="1"/>
  <c r="V1111" i="1"/>
  <c r="W1111" i="1"/>
  <c r="P1112" i="1"/>
  <c r="Q1112" i="1"/>
  <c r="R1112" i="1"/>
  <c r="S1112" i="1"/>
  <c r="T1112" i="1"/>
  <c r="U1112" i="1"/>
  <c r="V1112" i="1"/>
  <c r="W1112" i="1"/>
  <c r="P1113" i="1"/>
  <c r="Q1113" i="1"/>
  <c r="R1113" i="1"/>
  <c r="S1113" i="1"/>
  <c r="T1113" i="1"/>
  <c r="U1113" i="1"/>
  <c r="V1113" i="1"/>
  <c r="W1113" i="1"/>
  <c r="P1114" i="1"/>
  <c r="Q1114" i="1"/>
  <c r="R1114" i="1"/>
  <c r="S1114" i="1"/>
  <c r="T1114" i="1"/>
  <c r="U1114" i="1"/>
  <c r="V1114" i="1"/>
  <c r="W1114" i="1"/>
  <c r="P1115" i="1"/>
  <c r="Q1115" i="1"/>
  <c r="R1115" i="1"/>
  <c r="S1115" i="1"/>
  <c r="T1115" i="1"/>
  <c r="U1115" i="1"/>
  <c r="V1115" i="1"/>
  <c r="W1115" i="1"/>
  <c r="P1116" i="1"/>
  <c r="Q1116" i="1"/>
  <c r="R1116" i="1"/>
  <c r="S1116" i="1"/>
  <c r="T1116" i="1"/>
  <c r="U1116" i="1"/>
  <c r="V1116" i="1"/>
  <c r="W1116" i="1"/>
  <c r="P1117" i="1"/>
  <c r="Q1117" i="1"/>
  <c r="R1117" i="1"/>
  <c r="S1117" i="1"/>
  <c r="T1117" i="1"/>
  <c r="U1117" i="1"/>
  <c r="V1117" i="1"/>
  <c r="W1117" i="1"/>
  <c r="P1118" i="1"/>
  <c r="Q1118" i="1"/>
  <c r="R1118" i="1"/>
  <c r="S1118" i="1"/>
  <c r="T1118" i="1"/>
  <c r="U1118" i="1"/>
  <c r="V1118" i="1"/>
  <c r="W1118" i="1"/>
  <c r="P1119" i="1"/>
  <c r="Q1119" i="1"/>
  <c r="R1119" i="1"/>
  <c r="S1119" i="1"/>
  <c r="T1119" i="1"/>
  <c r="U1119" i="1"/>
  <c r="V1119" i="1"/>
  <c r="W1119" i="1"/>
  <c r="P1120" i="1"/>
  <c r="Q1120" i="1"/>
  <c r="R1120" i="1"/>
  <c r="S1120" i="1"/>
  <c r="T1120" i="1"/>
  <c r="U1120" i="1"/>
  <c r="V1120" i="1"/>
  <c r="W1120" i="1"/>
  <c r="P1121" i="1"/>
  <c r="Q1121" i="1"/>
  <c r="R1121" i="1"/>
  <c r="S1121" i="1"/>
  <c r="T1121" i="1"/>
  <c r="U1121" i="1"/>
  <c r="V1121" i="1"/>
  <c r="W1121" i="1"/>
  <c r="W2" i="1"/>
  <c r="V2" i="1"/>
  <c r="U2" i="1"/>
  <c r="T2" i="1"/>
  <c r="S2" i="1"/>
  <c r="R2" i="1"/>
  <c r="Q2" i="1"/>
  <c r="P2" i="1"/>
  <c r="A1002" i="8"/>
  <c r="B1002" i="8"/>
  <c r="C1002" i="8"/>
  <c r="D1002" i="8"/>
  <c r="E1002" i="8"/>
  <c r="F1002" i="8"/>
  <c r="G1002" i="8"/>
  <c r="H1002" i="8"/>
  <c r="A1003" i="8"/>
  <c r="B1003" i="8"/>
  <c r="C1003" i="8"/>
  <c r="D1003" i="8"/>
  <c r="E1003" i="8"/>
  <c r="F1003" i="8"/>
  <c r="G1003" i="8"/>
  <c r="H1003" i="8"/>
  <c r="A1004" i="8"/>
  <c r="B1004" i="8"/>
  <c r="C1004" i="8"/>
  <c r="D1004" i="8"/>
  <c r="E1004" i="8"/>
  <c r="F1004" i="8"/>
  <c r="G1004" i="8"/>
  <c r="H1004" i="8"/>
  <c r="A1005" i="8"/>
  <c r="B1005" i="8"/>
  <c r="C1005" i="8"/>
  <c r="D1005" i="8"/>
  <c r="E1005" i="8"/>
  <c r="F1005" i="8"/>
  <c r="G1005" i="8"/>
  <c r="H1005" i="8"/>
  <c r="A1006" i="8"/>
  <c r="B1006" i="8"/>
  <c r="C1006" i="8"/>
  <c r="D1006" i="8"/>
  <c r="E1006" i="8"/>
  <c r="F1006" i="8"/>
  <c r="G1006" i="8"/>
  <c r="H1006" i="8"/>
  <c r="A1007" i="8"/>
  <c r="B1007" i="8"/>
  <c r="C1007" i="8"/>
  <c r="D1007" i="8"/>
  <c r="E1007" i="8"/>
  <c r="F1007" i="8"/>
  <c r="G1007" i="8"/>
  <c r="H1007" i="8"/>
  <c r="A1008" i="8"/>
  <c r="B1008" i="8"/>
  <c r="C1008" i="8"/>
  <c r="D1008" i="8"/>
  <c r="E1008" i="8"/>
  <c r="F1008" i="8"/>
  <c r="G1008" i="8"/>
  <c r="H1008" i="8"/>
  <c r="A1009" i="8"/>
  <c r="B1009" i="8"/>
  <c r="C1009" i="8"/>
  <c r="D1009" i="8"/>
  <c r="E1009" i="8"/>
  <c r="F1009" i="8"/>
  <c r="G1009" i="8"/>
  <c r="H1009" i="8"/>
  <c r="A1010" i="8"/>
  <c r="B1010" i="8"/>
  <c r="C1010" i="8"/>
  <c r="D1010" i="8"/>
  <c r="E1010" i="8"/>
  <c r="F1010" i="8"/>
  <c r="G1010" i="8"/>
  <c r="H1010" i="8"/>
  <c r="A1011" i="8"/>
  <c r="B1011" i="8"/>
  <c r="C1011" i="8"/>
  <c r="D1011" i="8"/>
  <c r="E1011" i="8"/>
  <c r="F1011" i="8"/>
  <c r="G1011" i="8"/>
  <c r="H1011" i="8"/>
  <c r="A1012" i="8"/>
  <c r="B1012" i="8"/>
  <c r="C1012" i="8"/>
  <c r="D1012" i="8"/>
  <c r="E1012" i="8"/>
  <c r="F1012" i="8"/>
  <c r="G1012" i="8"/>
  <c r="H1012" i="8"/>
  <c r="A1013" i="8"/>
  <c r="B1013" i="8"/>
  <c r="C1013" i="8"/>
  <c r="D1013" i="8"/>
  <c r="E1013" i="8"/>
  <c r="F1013" i="8"/>
  <c r="G1013" i="8"/>
  <c r="H1013" i="8"/>
  <c r="A1014" i="8"/>
  <c r="B1014" i="8"/>
  <c r="C1014" i="8"/>
  <c r="D1014" i="8"/>
  <c r="E1014" i="8"/>
  <c r="F1014" i="8"/>
  <c r="G1014" i="8"/>
  <c r="H1014" i="8"/>
  <c r="A1015" i="8"/>
  <c r="B1015" i="8"/>
  <c r="C1015" i="8"/>
  <c r="D1015" i="8"/>
  <c r="E1015" i="8"/>
  <c r="F1015" i="8"/>
  <c r="G1015" i="8"/>
  <c r="H1015" i="8"/>
  <c r="A1016" i="8"/>
  <c r="B1016" i="8"/>
  <c r="C1016" i="8"/>
  <c r="D1016" i="8"/>
  <c r="E1016" i="8"/>
  <c r="F1016" i="8"/>
  <c r="G1016" i="8"/>
  <c r="H1016" i="8"/>
  <c r="A1017" i="8"/>
  <c r="B1017" i="8"/>
  <c r="C1017" i="8"/>
  <c r="D1017" i="8"/>
  <c r="E1017" i="8"/>
  <c r="F1017" i="8"/>
  <c r="G1017" i="8"/>
  <c r="H1017" i="8"/>
  <c r="A1018" i="8"/>
  <c r="B1018" i="8"/>
  <c r="C1018" i="8"/>
  <c r="D1018" i="8"/>
  <c r="E1018" i="8"/>
  <c r="F1018" i="8"/>
  <c r="G1018" i="8"/>
  <c r="H1018" i="8"/>
  <c r="A1019" i="8"/>
  <c r="B1019" i="8"/>
  <c r="C1019" i="8"/>
  <c r="D1019" i="8"/>
  <c r="E1019" i="8"/>
  <c r="F1019" i="8"/>
  <c r="G1019" i="8"/>
  <c r="H1019" i="8"/>
  <c r="A1020" i="8"/>
  <c r="B1020" i="8"/>
  <c r="C1020" i="8"/>
  <c r="D1020" i="8"/>
  <c r="E1020" i="8"/>
  <c r="F1020" i="8"/>
  <c r="G1020" i="8"/>
  <c r="H1020" i="8"/>
  <c r="A1021" i="8"/>
  <c r="B1021" i="8"/>
  <c r="C1021" i="8"/>
  <c r="D1021" i="8"/>
  <c r="E1021" i="8"/>
  <c r="F1021" i="8"/>
  <c r="G1021" i="8"/>
  <c r="H1021" i="8"/>
  <c r="A1022" i="8"/>
  <c r="B1022" i="8"/>
  <c r="C1022" i="8"/>
  <c r="D1022" i="8"/>
  <c r="E1022" i="8"/>
  <c r="F1022" i="8"/>
  <c r="G1022" i="8"/>
  <c r="H1022" i="8"/>
  <c r="A1023" i="8"/>
  <c r="B1023" i="8"/>
  <c r="C1023" i="8"/>
  <c r="D1023" i="8"/>
  <c r="E1023" i="8"/>
  <c r="F1023" i="8"/>
  <c r="G1023" i="8"/>
  <c r="H1023" i="8"/>
  <c r="A1024" i="8"/>
  <c r="B1024" i="8"/>
  <c r="C1024" i="8"/>
  <c r="D1024" i="8"/>
  <c r="E1024" i="8"/>
  <c r="F1024" i="8"/>
  <c r="G1024" i="8"/>
  <c r="H1024" i="8"/>
  <c r="A1025" i="8"/>
  <c r="B1025" i="8"/>
  <c r="C1025" i="8"/>
  <c r="D1025" i="8"/>
  <c r="E1025" i="8"/>
  <c r="F1025" i="8"/>
  <c r="G1025" i="8"/>
  <c r="H1025" i="8"/>
  <c r="A1026" i="8"/>
  <c r="B1026" i="8"/>
  <c r="C1026" i="8"/>
  <c r="D1026" i="8"/>
  <c r="E1026" i="8"/>
  <c r="F1026" i="8"/>
  <c r="G1026" i="8"/>
  <c r="H1026" i="8"/>
  <c r="A1027" i="8"/>
  <c r="B1027" i="8"/>
  <c r="C1027" i="8"/>
  <c r="D1027" i="8"/>
  <c r="E1027" i="8"/>
  <c r="F1027" i="8"/>
  <c r="G1027" i="8"/>
  <c r="H1027" i="8"/>
  <c r="A1028" i="8"/>
  <c r="B1028" i="8"/>
  <c r="C1028" i="8"/>
  <c r="D1028" i="8"/>
  <c r="E1028" i="8"/>
  <c r="F1028" i="8"/>
  <c r="G1028" i="8"/>
  <c r="H1028" i="8"/>
  <c r="A1029" i="8"/>
  <c r="B1029" i="8"/>
  <c r="C1029" i="8"/>
  <c r="D1029" i="8"/>
  <c r="E1029" i="8"/>
  <c r="F1029" i="8"/>
  <c r="G1029" i="8"/>
  <c r="H1029" i="8"/>
  <c r="A1030" i="8"/>
  <c r="B1030" i="8"/>
  <c r="C1030" i="8"/>
  <c r="D1030" i="8"/>
  <c r="E1030" i="8"/>
  <c r="F1030" i="8"/>
  <c r="G1030" i="8"/>
  <c r="H1030" i="8"/>
  <c r="A1031" i="8"/>
  <c r="B1031" i="8"/>
  <c r="C1031" i="8"/>
  <c r="D1031" i="8"/>
  <c r="E1031" i="8"/>
  <c r="F1031" i="8"/>
  <c r="G1031" i="8"/>
  <c r="H1031" i="8"/>
  <c r="A1032" i="8"/>
  <c r="B1032" i="8"/>
  <c r="C1032" i="8"/>
  <c r="D1032" i="8"/>
  <c r="E1032" i="8"/>
  <c r="F1032" i="8"/>
  <c r="G1032" i="8"/>
  <c r="H1032" i="8"/>
  <c r="A1033" i="8"/>
  <c r="B1033" i="8"/>
  <c r="C1033" i="8"/>
  <c r="D1033" i="8"/>
  <c r="E1033" i="8"/>
  <c r="F1033" i="8"/>
  <c r="G1033" i="8"/>
  <c r="H1033" i="8"/>
  <c r="A1034" i="8"/>
  <c r="B1034" i="8"/>
  <c r="C1034" i="8"/>
  <c r="D1034" i="8"/>
  <c r="E1034" i="8"/>
  <c r="F1034" i="8"/>
  <c r="G1034" i="8"/>
  <c r="H1034" i="8"/>
  <c r="A1035" i="8"/>
  <c r="B1035" i="8"/>
  <c r="C1035" i="8"/>
  <c r="D1035" i="8"/>
  <c r="E1035" i="8"/>
  <c r="F1035" i="8"/>
  <c r="G1035" i="8"/>
  <c r="H1035" i="8"/>
  <c r="A1036" i="8"/>
  <c r="B1036" i="8"/>
  <c r="C1036" i="8"/>
  <c r="D1036" i="8"/>
  <c r="E1036" i="8"/>
  <c r="F1036" i="8"/>
  <c r="G1036" i="8"/>
  <c r="H1036" i="8"/>
  <c r="A1037" i="8"/>
  <c r="B1037" i="8"/>
  <c r="C1037" i="8"/>
  <c r="D1037" i="8"/>
  <c r="E1037" i="8"/>
  <c r="F1037" i="8"/>
  <c r="G1037" i="8"/>
  <c r="H1037" i="8"/>
  <c r="A1038" i="8"/>
  <c r="B1038" i="8"/>
  <c r="C1038" i="8"/>
  <c r="D1038" i="8"/>
  <c r="E1038" i="8"/>
  <c r="F1038" i="8"/>
  <c r="G1038" i="8"/>
  <c r="H1038" i="8"/>
  <c r="A1039" i="8"/>
  <c r="B1039" i="8"/>
  <c r="C1039" i="8"/>
  <c r="D1039" i="8"/>
  <c r="E1039" i="8"/>
  <c r="F1039" i="8"/>
  <c r="G1039" i="8"/>
  <c r="H1039" i="8"/>
  <c r="A1040" i="8"/>
  <c r="B1040" i="8"/>
  <c r="C1040" i="8"/>
  <c r="D1040" i="8"/>
  <c r="E1040" i="8"/>
  <c r="F1040" i="8"/>
  <c r="G1040" i="8"/>
  <c r="H1040" i="8"/>
  <c r="A1041" i="8"/>
  <c r="B1041" i="8"/>
  <c r="C1041" i="8"/>
  <c r="D1041" i="8"/>
  <c r="E1041" i="8"/>
  <c r="F1041" i="8"/>
  <c r="G1041" i="8"/>
  <c r="H1041" i="8"/>
  <c r="A1042" i="8"/>
  <c r="B1042" i="8"/>
  <c r="C1042" i="8"/>
  <c r="D1042" i="8"/>
  <c r="E1042" i="8"/>
  <c r="F1042" i="8"/>
  <c r="G1042" i="8"/>
  <c r="H1042" i="8"/>
  <c r="A1043" i="8"/>
  <c r="B1043" i="8"/>
  <c r="C1043" i="8"/>
  <c r="D1043" i="8"/>
  <c r="E1043" i="8"/>
  <c r="F1043" i="8"/>
  <c r="G1043" i="8"/>
  <c r="H1043" i="8"/>
  <c r="A1044" i="8"/>
  <c r="B1044" i="8"/>
  <c r="C1044" i="8"/>
  <c r="D1044" i="8"/>
  <c r="E1044" i="8"/>
  <c r="F1044" i="8"/>
  <c r="G1044" i="8"/>
  <c r="H1044" i="8"/>
  <c r="A1045" i="8"/>
  <c r="B1045" i="8"/>
  <c r="C1045" i="8"/>
  <c r="D1045" i="8"/>
  <c r="E1045" i="8"/>
  <c r="F1045" i="8"/>
  <c r="G1045" i="8"/>
  <c r="H1045" i="8"/>
  <c r="A1046" i="8"/>
  <c r="B1046" i="8"/>
  <c r="C1046" i="8"/>
  <c r="D1046" i="8"/>
  <c r="E1046" i="8"/>
  <c r="F1046" i="8"/>
  <c r="G1046" i="8"/>
  <c r="H1046" i="8"/>
  <c r="A1047" i="8"/>
  <c r="B1047" i="8"/>
  <c r="C1047" i="8"/>
  <c r="D1047" i="8"/>
  <c r="E1047" i="8"/>
  <c r="F1047" i="8"/>
  <c r="G1047" i="8"/>
  <c r="H1047" i="8"/>
  <c r="A1048" i="8"/>
  <c r="B1048" i="8"/>
  <c r="C1048" i="8"/>
  <c r="D1048" i="8"/>
  <c r="E1048" i="8"/>
  <c r="F1048" i="8"/>
  <c r="G1048" i="8"/>
  <c r="H1048" i="8"/>
  <c r="A1049" i="8"/>
  <c r="B1049" i="8"/>
  <c r="C1049" i="8"/>
  <c r="D1049" i="8"/>
  <c r="E1049" i="8"/>
  <c r="F1049" i="8"/>
  <c r="G1049" i="8"/>
  <c r="H1049" i="8"/>
  <c r="A1050" i="8"/>
  <c r="B1050" i="8"/>
  <c r="C1050" i="8"/>
  <c r="D1050" i="8"/>
  <c r="E1050" i="8"/>
  <c r="F1050" i="8"/>
  <c r="G1050" i="8"/>
  <c r="H1050" i="8"/>
  <c r="A1051" i="8"/>
  <c r="B1051" i="8"/>
  <c r="C1051" i="8"/>
  <c r="D1051" i="8"/>
  <c r="E1051" i="8"/>
  <c r="F1051" i="8"/>
  <c r="G1051" i="8"/>
  <c r="H1051" i="8"/>
  <c r="A1052" i="8"/>
  <c r="B1052" i="8"/>
  <c r="C1052" i="8"/>
  <c r="D1052" i="8"/>
  <c r="E1052" i="8"/>
  <c r="F1052" i="8"/>
  <c r="G1052" i="8"/>
  <c r="H1052" i="8"/>
  <c r="A1053" i="8"/>
  <c r="B1053" i="8"/>
  <c r="C1053" i="8"/>
  <c r="D1053" i="8"/>
  <c r="E1053" i="8"/>
  <c r="F1053" i="8"/>
  <c r="G1053" i="8"/>
  <c r="H1053" i="8"/>
  <c r="A1054" i="8"/>
  <c r="B1054" i="8"/>
  <c r="C1054" i="8"/>
  <c r="D1054" i="8"/>
  <c r="E1054" i="8"/>
  <c r="F1054" i="8"/>
  <c r="G1054" i="8"/>
  <c r="H1054" i="8"/>
  <c r="A1055" i="8"/>
  <c r="B1055" i="8"/>
  <c r="C1055" i="8"/>
  <c r="D1055" i="8"/>
  <c r="E1055" i="8"/>
  <c r="F1055" i="8"/>
  <c r="G1055" i="8"/>
  <c r="H1055" i="8"/>
  <c r="A1056" i="8"/>
  <c r="B1056" i="8"/>
  <c r="C1056" i="8"/>
  <c r="D1056" i="8"/>
  <c r="E1056" i="8"/>
  <c r="F1056" i="8"/>
  <c r="G1056" i="8"/>
  <c r="H1056" i="8"/>
  <c r="A1057" i="8"/>
  <c r="B1057" i="8"/>
  <c r="C1057" i="8"/>
  <c r="D1057" i="8"/>
  <c r="E1057" i="8"/>
  <c r="F1057" i="8"/>
  <c r="G1057" i="8"/>
  <c r="H1057" i="8"/>
  <c r="A1058" i="8"/>
  <c r="B1058" i="8"/>
  <c r="C1058" i="8"/>
  <c r="D1058" i="8"/>
  <c r="E1058" i="8"/>
  <c r="F1058" i="8"/>
  <c r="G1058" i="8"/>
  <c r="H1058" i="8"/>
  <c r="A1059" i="8"/>
  <c r="B1059" i="8"/>
  <c r="C1059" i="8"/>
  <c r="D1059" i="8"/>
  <c r="E1059" i="8"/>
  <c r="F1059" i="8"/>
  <c r="G1059" i="8"/>
  <c r="H1059" i="8"/>
  <c r="A1060" i="8"/>
  <c r="B1060" i="8"/>
  <c r="C1060" i="8"/>
  <c r="D1060" i="8"/>
  <c r="E1060" i="8"/>
  <c r="F1060" i="8"/>
  <c r="G1060" i="8"/>
  <c r="H1060" i="8"/>
  <c r="A1061" i="8"/>
  <c r="B1061" i="8"/>
  <c r="C1061" i="8"/>
  <c r="D1061" i="8"/>
  <c r="E1061" i="8"/>
  <c r="F1061" i="8"/>
  <c r="G1061" i="8"/>
  <c r="H1061" i="8"/>
  <c r="A1062" i="8"/>
  <c r="B1062" i="8"/>
  <c r="C1062" i="8"/>
  <c r="D1062" i="8"/>
  <c r="E1062" i="8"/>
  <c r="F1062" i="8"/>
  <c r="G1062" i="8"/>
  <c r="H1062" i="8"/>
  <c r="A1063" i="8"/>
  <c r="B1063" i="8"/>
  <c r="C1063" i="8"/>
  <c r="D1063" i="8"/>
  <c r="E1063" i="8"/>
  <c r="F1063" i="8"/>
  <c r="G1063" i="8"/>
  <c r="H1063" i="8"/>
  <c r="A1064" i="8"/>
  <c r="B1064" i="8"/>
  <c r="C1064" i="8"/>
  <c r="D1064" i="8"/>
  <c r="E1064" i="8"/>
  <c r="F1064" i="8"/>
  <c r="G1064" i="8"/>
  <c r="H1064" i="8"/>
  <c r="A1065" i="8"/>
  <c r="B1065" i="8"/>
  <c r="C1065" i="8"/>
  <c r="D1065" i="8"/>
  <c r="E1065" i="8"/>
  <c r="F1065" i="8"/>
  <c r="G1065" i="8"/>
  <c r="H1065" i="8"/>
  <c r="A1066" i="8"/>
  <c r="B1066" i="8"/>
  <c r="C1066" i="8"/>
  <c r="D1066" i="8"/>
  <c r="E1066" i="8"/>
  <c r="F1066" i="8"/>
  <c r="G1066" i="8"/>
  <c r="H1066" i="8"/>
  <c r="A1067" i="8"/>
  <c r="B1067" i="8"/>
  <c r="C1067" i="8"/>
  <c r="D1067" i="8"/>
  <c r="E1067" i="8"/>
  <c r="F1067" i="8"/>
  <c r="G1067" i="8"/>
  <c r="H1067" i="8"/>
  <c r="A1068" i="8"/>
  <c r="B1068" i="8"/>
  <c r="C1068" i="8"/>
  <c r="D1068" i="8"/>
  <c r="E1068" i="8"/>
  <c r="F1068" i="8"/>
  <c r="G1068" i="8"/>
  <c r="H1068" i="8"/>
  <c r="A1069" i="8"/>
  <c r="B1069" i="8"/>
  <c r="C1069" i="8"/>
  <c r="D1069" i="8"/>
  <c r="E1069" i="8"/>
  <c r="F1069" i="8"/>
  <c r="G1069" i="8"/>
  <c r="H1069" i="8"/>
  <c r="A1070" i="8"/>
  <c r="B1070" i="8"/>
  <c r="C1070" i="8"/>
  <c r="D1070" i="8"/>
  <c r="E1070" i="8"/>
  <c r="F1070" i="8"/>
  <c r="G1070" i="8"/>
  <c r="H1070" i="8"/>
  <c r="A1071" i="8"/>
  <c r="B1071" i="8"/>
  <c r="C1071" i="8"/>
  <c r="D1071" i="8"/>
  <c r="E1071" i="8"/>
  <c r="F1071" i="8"/>
  <c r="G1071" i="8"/>
  <c r="H1071" i="8"/>
  <c r="A1072" i="8"/>
  <c r="B1072" i="8"/>
  <c r="C1072" i="8"/>
  <c r="D1072" i="8"/>
  <c r="E1072" i="8"/>
  <c r="F1072" i="8"/>
  <c r="G1072" i="8"/>
  <c r="H1072" i="8"/>
  <c r="A1073" i="8"/>
  <c r="B1073" i="8"/>
  <c r="C1073" i="8"/>
  <c r="D1073" i="8"/>
  <c r="E1073" i="8"/>
  <c r="F1073" i="8"/>
  <c r="G1073" i="8"/>
  <c r="H1073" i="8"/>
  <c r="A1074" i="8"/>
  <c r="B1074" i="8"/>
  <c r="C1074" i="8"/>
  <c r="D1074" i="8"/>
  <c r="E1074" i="8"/>
  <c r="F1074" i="8"/>
  <c r="G1074" i="8"/>
  <c r="H1074" i="8"/>
  <c r="A1075" i="8"/>
  <c r="B1075" i="8"/>
  <c r="C1075" i="8"/>
  <c r="D1075" i="8"/>
  <c r="E1075" i="8"/>
  <c r="F1075" i="8"/>
  <c r="G1075" i="8"/>
  <c r="H1075" i="8"/>
  <c r="A1076" i="8"/>
  <c r="B1076" i="8"/>
  <c r="C1076" i="8"/>
  <c r="D1076" i="8"/>
  <c r="E1076" i="8"/>
  <c r="F1076" i="8"/>
  <c r="G1076" i="8"/>
  <c r="H1076" i="8"/>
  <c r="A1077" i="8"/>
  <c r="B1077" i="8"/>
  <c r="C1077" i="8"/>
  <c r="D1077" i="8"/>
  <c r="E1077" i="8"/>
  <c r="F1077" i="8"/>
  <c r="G1077" i="8"/>
  <c r="H1077" i="8"/>
  <c r="A1078" i="8"/>
  <c r="B1078" i="8"/>
  <c r="C1078" i="8"/>
  <c r="D1078" i="8"/>
  <c r="E1078" i="8"/>
  <c r="F1078" i="8"/>
  <c r="G1078" i="8"/>
  <c r="H1078" i="8"/>
  <c r="A1079" i="8"/>
  <c r="B1079" i="8"/>
  <c r="C1079" i="8"/>
  <c r="D1079" i="8"/>
  <c r="E1079" i="8"/>
  <c r="F1079" i="8"/>
  <c r="G1079" i="8"/>
  <c r="H1079" i="8"/>
  <c r="A1080" i="8"/>
  <c r="B1080" i="8"/>
  <c r="C1080" i="8"/>
  <c r="D1080" i="8"/>
  <c r="E1080" i="8"/>
  <c r="F1080" i="8"/>
  <c r="G1080" i="8"/>
  <c r="H1080" i="8"/>
  <c r="A1081" i="8"/>
  <c r="B1081" i="8"/>
  <c r="C1081" i="8"/>
  <c r="D1081" i="8"/>
  <c r="E1081" i="8"/>
  <c r="F1081" i="8"/>
  <c r="G1081" i="8"/>
  <c r="H1081" i="8"/>
  <c r="A1082" i="8"/>
  <c r="B1082" i="8"/>
  <c r="C1082" i="8"/>
  <c r="D1082" i="8"/>
  <c r="E1082" i="8"/>
  <c r="F1082" i="8"/>
  <c r="G1082" i="8"/>
  <c r="H1082" i="8"/>
  <c r="A1083" i="8"/>
  <c r="B1083" i="8"/>
  <c r="C1083" i="8"/>
  <c r="D1083" i="8"/>
  <c r="E1083" i="8"/>
  <c r="F1083" i="8"/>
  <c r="G1083" i="8"/>
  <c r="H1083" i="8"/>
  <c r="A1084" i="8"/>
  <c r="B1084" i="8"/>
  <c r="C1084" i="8"/>
  <c r="D1084" i="8"/>
  <c r="E1084" i="8"/>
  <c r="F1084" i="8"/>
  <c r="G1084" i="8"/>
  <c r="H1084" i="8"/>
  <c r="A1085" i="8"/>
  <c r="B1085" i="8"/>
  <c r="C1085" i="8"/>
  <c r="D1085" i="8"/>
  <c r="E1085" i="8"/>
  <c r="F1085" i="8"/>
  <c r="G1085" i="8"/>
  <c r="H1085" i="8"/>
  <c r="A1086" i="8"/>
  <c r="B1086" i="8"/>
  <c r="C1086" i="8"/>
  <c r="D1086" i="8"/>
  <c r="E1086" i="8"/>
  <c r="F1086" i="8"/>
  <c r="G1086" i="8"/>
  <c r="H1086" i="8"/>
  <c r="A1087" i="8"/>
  <c r="B1087" i="8"/>
  <c r="C1087" i="8"/>
  <c r="D1087" i="8"/>
  <c r="E1087" i="8"/>
  <c r="F1087" i="8"/>
  <c r="G1087" i="8"/>
  <c r="H1087" i="8"/>
  <c r="A1088" i="8"/>
  <c r="B1088" i="8"/>
  <c r="C1088" i="8"/>
  <c r="D1088" i="8"/>
  <c r="E1088" i="8"/>
  <c r="F1088" i="8"/>
  <c r="G1088" i="8"/>
  <c r="H1088" i="8"/>
  <c r="A1089" i="8"/>
  <c r="B1089" i="8"/>
  <c r="C1089" i="8"/>
  <c r="D1089" i="8"/>
  <c r="E1089" i="8"/>
  <c r="F1089" i="8"/>
  <c r="G1089" i="8"/>
  <c r="H1089" i="8"/>
  <c r="A1090" i="8"/>
  <c r="B1090" i="8"/>
  <c r="C1090" i="8"/>
  <c r="D1090" i="8"/>
  <c r="E1090" i="8"/>
  <c r="F1090" i="8"/>
  <c r="G1090" i="8"/>
  <c r="H1090" i="8"/>
  <c r="A1091" i="8"/>
  <c r="B1091" i="8"/>
  <c r="C1091" i="8"/>
  <c r="D1091" i="8"/>
  <c r="E1091" i="8"/>
  <c r="F1091" i="8"/>
  <c r="G1091" i="8"/>
  <c r="H1091" i="8"/>
  <c r="A1092" i="8"/>
  <c r="B1092" i="8"/>
  <c r="C1092" i="8"/>
  <c r="D1092" i="8"/>
  <c r="E1092" i="8"/>
  <c r="F1092" i="8"/>
  <c r="G1092" i="8"/>
  <c r="H1092" i="8"/>
  <c r="A1093" i="8"/>
  <c r="B1093" i="8"/>
  <c r="C1093" i="8"/>
  <c r="D1093" i="8"/>
  <c r="E1093" i="8"/>
  <c r="F1093" i="8"/>
  <c r="G1093" i="8"/>
  <c r="H1093" i="8"/>
  <c r="A1094" i="8"/>
  <c r="B1094" i="8"/>
  <c r="C1094" i="8"/>
  <c r="D1094" i="8"/>
  <c r="E1094" i="8"/>
  <c r="F1094" i="8"/>
  <c r="G1094" i="8"/>
  <c r="H1094" i="8"/>
  <c r="A1095" i="8"/>
  <c r="B1095" i="8"/>
  <c r="C1095" i="8"/>
  <c r="D1095" i="8"/>
  <c r="E1095" i="8"/>
  <c r="F1095" i="8"/>
  <c r="G1095" i="8"/>
  <c r="H1095" i="8"/>
  <c r="A1096" i="8"/>
  <c r="B1096" i="8"/>
  <c r="C1096" i="8"/>
  <c r="D1096" i="8"/>
  <c r="E1096" i="8"/>
  <c r="F1096" i="8"/>
  <c r="G1096" i="8"/>
  <c r="H1096" i="8"/>
  <c r="A1097" i="8"/>
  <c r="B1097" i="8"/>
  <c r="C1097" i="8"/>
  <c r="D1097" i="8"/>
  <c r="E1097" i="8"/>
  <c r="F1097" i="8"/>
  <c r="G1097" i="8"/>
  <c r="H1097" i="8"/>
  <c r="A1098" i="8"/>
  <c r="B1098" i="8"/>
  <c r="C1098" i="8"/>
  <c r="D1098" i="8"/>
  <c r="E1098" i="8"/>
  <c r="F1098" i="8"/>
  <c r="G1098" i="8"/>
  <c r="H1098" i="8"/>
  <c r="A1099" i="8"/>
  <c r="B1099" i="8"/>
  <c r="C1099" i="8"/>
  <c r="D1099" i="8"/>
  <c r="E1099" i="8"/>
  <c r="F1099" i="8"/>
  <c r="G1099" i="8"/>
  <c r="H1099" i="8"/>
  <c r="A1100" i="8"/>
  <c r="B1100" i="8"/>
  <c r="C1100" i="8"/>
  <c r="D1100" i="8"/>
  <c r="E1100" i="8"/>
  <c r="F1100" i="8"/>
  <c r="G1100" i="8"/>
  <c r="H1100" i="8"/>
  <c r="A1101" i="8"/>
  <c r="B1101" i="8"/>
  <c r="C1101" i="8"/>
  <c r="D1101" i="8"/>
  <c r="E1101" i="8"/>
  <c r="F1101" i="8"/>
  <c r="G1101" i="8"/>
  <c r="H1101" i="8"/>
  <c r="A1102" i="8"/>
  <c r="B1102" i="8"/>
  <c r="C1102" i="8"/>
  <c r="D1102" i="8"/>
  <c r="E1102" i="8"/>
  <c r="F1102" i="8"/>
  <c r="G1102" i="8"/>
  <c r="H1102" i="8"/>
  <c r="A1103" i="8"/>
  <c r="B1103" i="8"/>
  <c r="C1103" i="8"/>
  <c r="D1103" i="8"/>
  <c r="E1103" i="8"/>
  <c r="F1103" i="8"/>
  <c r="G1103" i="8"/>
  <c r="H1103" i="8"/>
  <c r="A1104" i="8"/>
  <c r="B1104" i="8"/>
  <c r="C1104" i="8"/>
  <c r="D1104" i="8"/>
  <c r="E1104" i="8"/>
  <c r="F1104" i="8"/>
  <c r="G1104" i="8"/>
  <c r="H1104" i="8"/>
  <c r="A1105" i="8"/>
  <c r="B1105" i="8"/>
  <c r="C1105" i="8"/>
  <c r="D1105" i="8"/>
  <c r="E1105" i="8"/>
  <c r="F1105" i="8"/>
  <c r="G1105" i="8"/>
  <c r="H1105" i="8"/>
  <c r="A1106" i="8"/>
  <c r="B1106" i="8"/>
  <c r="C1106" i="8"/>
  <c r="D1106" i="8"/>
  <c r="E1106" i="8"/>
  <c r="F1106" i="8"/>
  <c r="G1106" i="8"/>
  <c r="H1106" i="8"/>
  <c r="A1107" i="8"/>
  <c r="B1107" i="8"/>
  <c r="C1107" i="8"/>
  <c r="D1107" i="8"/>
  <c r="E1107" i="8"/>
  <c r="F1107" i="8"/>
  <c r="G1107" i="8"/>
  <c r="H1107" i="8"/>
  <c r="A1108" i="8"/>
  <c r="B1108" i="8"/>
  <c r="C1108" i="8"/>
  <c r="D1108" i="8"/>
  <c r="E1108" i="8"/>
  <c r="F1108" i="8"/>
  <c r="G1108" i="8"/>
  <c r="H1108" i="8"/>
  <c r="A1109" i="8"/>
  <c r="B1109" i="8"/>
  <c r="C1109" i="8"/>
  <c r="D1109" i="8"/>
  <c r="E1109" i="8"/>
  <c r="F1109" i="8"/>
  <c r="G1109" i="8"/>
  <c r="H1109" i="8"/>
  <c r="A1110" i="8"/>
  <c r="B1110" i="8"/>
  <c r="C1110" i="8"/>
  <c r="D1110" i="8"/>
  <c r="E1110" i="8"/>
  <c r="F1110" i="8"/>
  <c r="G1110" i="8"/>
  <c r="H1110" i="8"/>
  <c r="A1111" i="8"/>
  <c r="B1111" i="8"/>
  <c r="C1111" i="8"/>
  <c r="D1111" i="8"/>
  <c r="E1111" i="8"/>
  <c r="F1111" i="8"/>
  <c r="G1111" i="8"/>
  <c r="H1111" i="8"/>
  <c r="A1112" i="8"/>
  <c r="B1112" i="8"/>
  <c r="C1112" i="8"/>
  <c r="D1112" i="8"/>
  <c r="E1112" i="8"/>
  <c r="F1112" i="8"/>
  <c r="G1112" i="8"/>
  <c r="H1112" i="8"/>
  <c r="A1113" i="8"/>
  <c r="B1113" i="8"/>
  <c r="C1113" i="8"/>
  <c r="D1113" i="8"/>
  <c r="E1113" i="8"/>
  <c r="F1113" i="8"/>
  <c r="G1113" i="8"/>
  <c r="H1113" i="8"/>
  <c r="A1114" i="8"/>
  <c r="B1114" i="8"/>
  <c r="C1114" i="8"/>
  <c r="D1114" i="8"/>
  <c r="E1114" i="8"/>
  <c r="F1114" i="8"/>
  <c r="G1114" i="8"/>
  <c r="H1114" i="8"/>
  <c r="A1115" i="8"/>
  <c r="B1115" i="8"/>
  <c r="C1115" i="8"/>
  <c r="D1115" i="8"/>
  <c r="E1115" i="8"/>
  <c r="F1115" i="8"/>
  <c r="G1115" i="8"/>
  <c r="H1115" i="8"/>
  <c r="A1116" i="8"/>
  <c r="B1116" i="8"/>
  <c r="C1116" i="8"/>
  <c r="D1116" i="8"/>
  <c r="E1116" i="8"/>
  <c r="F1116" i="8"/>
  <c r="G1116" i="8"/>
  <c r="H1116" i="8"/>
  <c r="A1117" i="8"/>
  <c r="B1117" i="8"/>
  <c r="C1117" i="8"/>
  <c r="D1117" i="8"/>
  <c r="E1117" i="8"/>
  <c r="F1117" i="8"/>
  <c r="G1117" i="8"/>
  <c r="H1117" i="8"/>
  <c r="A1118" i="8"/>
  <c r="B1118" i="8"/>
  <c r="C1118" i="8"/>
  <c r="D1118" i="8"/>
  <c r="E1118" i="8"/>
  <c r="F1118" i="8"/>
  <c r="G1118" i="8"/>
  <c r="H1118" i="8"/>
  <c r="A1119" i="8"/>
  <c r="B1119" i="8"/>
  <c r="C1119" i="8"/>
  <c r="D1119" i="8"/>
  <c r="E1119" i="8"/>
  <c r="F1119" i="8"/>
  <c r="G1119" i="8"/>
  <c r="H1119" i="8"/>
  <c r="A1120" i="8"/>
  <c r="B1120" i="8"/>
  <c r="C1120" i="8"/>
  <c r="D1120" i="8"/>
  <c r="E1120" i="8"/>
  <c r="F1120" i="8"/>
  <c r="G1120" i="8"/>
  <c r="H1120" i="8"/>
  <c r="A1121" i="8"/>
  <c r="B1121" i="8"/>
  <c r="C1121" i="8"/>
  <c r="D1121" i="8"/>
  <c r="E1121" i="8"/>
  <c r="F1121" i="8"/>
  <c r="G1121" i="8"/>
  <c r="H1121" i="8"/>
  <c r="B3" i="8"/>
  <c r="C3" i="8"/>
  <c r="D3" i="8"/>
  <c r="E3" i="8"/>
  <c r="F3" i="8"/>
  <c r="G3" i="8"/>
  <c r="H3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B10" i="8"/>
  <c r="C10" i="8"/>
  <c r="D10" i="8"/>
  <c r="E10" i="8"/>
  <c r="F10" i="8"/>
  <c r="G10" i="8"/>
  <c r="H10" i="8"/>
  <c r="B11" i="8"/>
  <c r="C11" i="8"/>
  <c r="D11" i="8"/>
  <c r="E11" i="8"/>
  <c r="F11" i="8"/>
  <c r="G11" i="8"/>
  <c r="H11" i="8"/>
  <c r="B12" i="8"/>
  <c r="C12" i="8"/>
  <c r="D12" i="8"/>
  <c r="E12" i="8"/>
  <c r="F12" i="8"/>
  <c r="G12" i="8"/>
  <c r="H12" i="8"/>
  <c r="B13" i="8"/>
  <c r="C13" i="8"/>
  <c r="D13" i="8"/>
  <c r="E13" i="8"/>
  <c r="F13" i="8"/>
  <c r="G13" i="8"/>
  <c r="H13" i="8"/>
  <c r="B14" i="8"/>
  <c r="C14" i="8"/>
  <c r="D14" i="8"/>
  <c r="E14" i="8"/>
  <c r="F14" i="8"/>
  <c r="G14" i="8"/>
  <c r="H14" i="8"/>
  <c r="B15" i="8"/>
  <c r="C15" i="8"/>
  <c r="D15" i="8"/>
  <c r="E15" i="8"/>
  <c r="F15" i="8"/>
  <c r="G15" i="8"/>
  <c r="H15" i="8"/>
  <c r="B16" i="8"/>
  <c r="C16" i="8"/>
  <c r="D16" i="8"/>
  <c r="E16" i="8"/>
  <c r="F16" i="8"/>
  <c r="G16" i="8"/>
  <c r="H16" i="8"/>
  <c r="B17" i="8"/>
  <c r="C17" i="8"/>
  <c r="D17" i="8"/>
  <c r="E17" i="8"/>
  <c r="F17" i="8"/>
  <c r="G17" i="8"/>
  <c r="H17" i="8"/>
  <c r="B18" i="8"/>
  <c r="C18" i="8"/>
  <c r="D18" i="8"/>
  <c r="E18" i="8"/>
  <c r="F18" i="8"/>
  <c r="G18" i="8"/>
  <c r="H18" i="8"/>
  <c r="B19" i="8"/>
  <c r="C19" i="8"/>
  <c r="D19" i="8"/>
  <c r="E19" i="8"/>
  <c r="F19" i="8"/>
  <c r="G19" i="8"/>
  <c r="H19" i="8"/>
  <c r="B20" i="8"/>
  <c r="C20" i="8"/>
  <c r="D20" i="8"/>
  <c r="E20" i="8"/>
  <c r="F20" i="8"/>
  <c r="G20" i="8"/>
  <c r="H20" i="8"/>
  <c r="B21" i="8"/>
  <c r="C21" i="8"/>
  <c r="D21" i="8"/>
  <c r="E21" i="8"/>
  <c r="F21" i="8"/>
  <c r="G21" i="8"/>
  <c r="H21" i="8"/>
  <c r="B22" i="8"/>
  <c r="C22" i="8"/>
  <c r="D22" i="8"/>
  <c r="E22" i="8"/>
  <c r="F22" i="8"/>
  <c r="G22" i="8"/>
  <c r="H22" i="8"/>
  <c r="B23" i="8"/>
  <c r="C23" i="8"/>
  <c r="D23" i="8"/>
  <c r="E23" i="8"/>
  <c r="F23" i="8"/>
  <c r="G23" i="8"/>
  <c r="H23" i="8"/>
  <c r="B24" i="8"/>
  <c r="C24" i="8"/>
  <c r="D24" i="8"/>
  <c r="E24" i="8"/>
  <c r="F24" i="8"/>
  <c r="G24" i="8"/>
  <c r="H24" i="8"/>
  <c r="B25" i="8"/>
  <c r="C25" i="8"/>
  <c r="D25" i="8"/>
  <c r="E25" i="8"/>
  <c r="F25" i="8"/>
  <c r="G25" i="8"/>
  <c r="H25" i="8"/>
  <c r="B26" i="8"/>
  <c r="C26" i="8"/>
  <c r="D26" i="8"/>
  <c r="E26" i="8"/>
  <c r="F26" i="8"/>
  <c r="G26" i="8"/>
  <c r="H26" i="8"/>
  <c r="B27" i="8"/>
  <c r="C27" i="8"/>
  <c r="D27" i="8"/>
  <c r="E27" i="8"/>
  <c r="F27" i="8"/>
  <c r="G27" i="8"/>
  <c r="H27" i="8"/>
  <c r="B28" i="8"/>
  <c r="C28" i="8"/>
  <c r="D28" i="8"/>
  <c r="E28" i="8"/>
  <c r="F28" i="8"/>
  <c r="G28" i="8"/>
  <c r="H28" i="8"/>
  <c r="B29" i="8"/>
  <c r="C29" i="8"/>
  <c r="D29" i="8"/>
  <c r="E29" i="8"/>
  <c r="F29" i="8"/>
  <c r="G29" i="8"/>
  <c r="H29" i="8"/>
  <c r="B30" i="8"/>
  <c r="C30" i="8"/>
  <c r="D30" i="8"/>
  <c r="E30" i="8"/>
  <c r="F30" i="8"/>
  <c r="G30" i="8"/>
  <c r="H30" i="8"/>
  <c r="B31" i="8"/>
  <c r="C31" i="8"/>
  <c r="D31" i="8"/>
  <c r="E31" i="8"/>
  <c r="F31" i="8"/>
  <c r="G31" i="8"/>
  <c r="H31" i="8"/>
  <c r="B32" i="8"/>
  <c r="C32" i="8"/>
  <c r="D32" i="8"/>
  <c r="E32" i="8"/>
  <c r="F32" i="8"/>
  <c r="G32" i="8"/>
  <c r="H32" i="8"/>
  <c r="B33" i="8"/>
  <c r="C33" i="8"/>
  <c r="D33" i="8"/>
  <c r="E33" i="8"/>
  <c r="F33" i="8"/>
  <c r="G33" i="8"/>
  <c r="H33" i="8"/>
  <c r="B34" i="8"/>
  <c r="C34" i="8"/>
  <c r="D34" i="8"/>
  <c r="E34" i="8"/>
  <c r="F34" i="8"/>
  <c r="G34" i="8"/>
  <c r="H34" i="8"/>
  <c r="B35" i="8"/>
  <c r="C35" i="8"/>
  <c r="D35" i="8"/>
  <c r="E35" i="8"/>
  <c r="F35" i="8"/>
  <c r="G35" i="8"/>
  <c r="H35" i="8"/>
  <c r="B36" i="8"/>
  <c r="C36" i="8"/>
  <c r="D36" i="8"/>
  <c r="E36" i="8"/>
  <c r="F36" i="8"/>
  <c r="G36" i="8"/>
  <c r="H36" i="8"/>
  <c r="B37" i="8"/>
  <c r="C37" i="8"/>
  <c r="D37" i="8"/>
  <c r="E37" i="8"/>
  <c r="F37" i="8"/>
  <c r="G37" i="8"/>
  <c r="H37" i="8"/>
  <c r="B38" i="8"/>
  <c r="C38" i="8"/>
  <c r="D38" i="8"/>
  <c r="E38" i="8"/>
  <c r="F38" i="8"/>
  <c r="G38" i="8"/>
  <c r="H38" i="8"/>
  <c r="B39" i="8"/>
  <c r="C39" i="8"/>
  <c r="D39" i="8"/>
  <c r="E39" i="8"/>
  <c r="F39" i="8"/>
  <c r="G39" i="8"/>
  <c r="H39" i="8"/>
  <c r="B40" i="8"/>
  <c r="C40" i="8"/>
  <c r="D40" i="8"/>
  <c r="E40" i="8"/>
  <c r="F40" i="8"/>
  <c r="G40" i="8"/>
  <c r="H40" i="8"/>
  <c r="B41" i="8"/>
  <c r="C41" i="8"/>
  <c r="D41" i="8"/>
  <c r="E41" i="8"/>
  <c r="F41" i="8"/>
  <c r="G41" i="8"/>
  <c r="H41" i="8"/>
  <c r="B42" i="8"/>
  <c r="C42" i="8"/>
  <c r="D42" i="8"/>
  <c r="E42" i="8"/>
  <c r="F42" i="8"/>
  <c r="G42" i="8"/>
  <c r="H42" i="8"/>
  <c r="B43" i="8"/>
  <c r="C43" i="8"/>
  <c r="D43" i="8"/>
  <c r="E43" i="8"/>
  <c r="F43" i="8"/>
  <c r="G43" i="8"/>
  <c r="H43" i="8"/>
  <c r="B44" i="8"/>
  <c r="C44" i="8"/>
  <c r="D44" i="8"/>
  <c r="E44" i="8"/>
  <c r="F44" i="8"/>
  <c r="G44" i="8"/>
  <c r="H44" i="8"/>
  <c r="B45" i="8"/>
  <c r="C45" i="8"/>
  <c r="D45" i="8"/>
  <c r="E45" i="8"/>
  <c r="F45" i="8"/>
  <c r="G45" i="8"/>
  <c r="H45" i="8"/>
  <c r="B46" i="8"/>
  <c r="C46" i="8"/>
  <c r="D46" i="8"/>
  <c r="E46" i="8"/>
  <c r="F46" i="8"/>
  <c r="G46" i="8"/>
  <c r="H46" i="8"/>
  <c r="B47" i="8"/>
  <c r="C47" i="8"/>
  <c r="D47" i="8"/>
  <c r="E47" i="8"/>
  <c r="F47" i="8"/>
  <c r="G47" i="8"/>
  <c r="H47" i="8"/>
  <c r="B48" i="8"/>
  <c r="C48" i="8"/>
  <c r="D48" i="8"/>
  <c r="E48" i="8"/>
  <c r="F48" i="8"/>
  <c r="G48" i="8"/>
  <c r="H48" i="8"/>
  <c r="B49" i="8"/>
  <c r="C49" i="8"/>
  <c r="D49" i="8"/>
  <c r="E49" i="8"/>
  <c r="F49" i="8"/>
  <c r="G49" i="8"/>
  <c r="H49" i="8"/>
  <c r="B50" i="8"/>
  <c r="C50" i="8"/>
  <c r="D50" i="8"/>
  <c r="E50" i="8"/>
  <c r="F50" i="8"/>
  <c r="G50" i="8"/>
  <c r="H50" i="8"/>
  <c r="B51" i="8"/>
  <c r="C51" i="8"/>
  <c r="D51" i="8"/>
  <c r="E51" i="8"/>
  <c r="F51" i="8"/>
  <c r="G51" i="8"/>
  <c r="H51" i="8"/>
  <c r="B52" i="8"/>
  <c r="C52" i="8"/>
  <c r="D52" i="8"/>
  <c r="E52" i="8"/>
  <c r="F52" i="8"/>
  <c r="G52" i="8"/>
  <c r="H52" i="8"/>
  <c r="B53" i="8"/>
  <c r="C53" i="8"/>
  <c r="D53" i="8"/>
  <c r="E53" i="8"/>
  <c r="F53" i="8"/>
  <c r="G53" i="8"/>
  <c r="H53" i="8"/>
  <c r="B54" i="8"/>
  <c r="C54" i="8"/>
  <c r="D54" i="8"/>
  <c r="E54" i="8"/>
  <c r="F54" i="8"/>
  <c r="G54" i="8"/>
  <c r="H54" i="8"/>
  <c r="B55" i="8"/>
  <c r="C55" i="8"/>
  <c r="D55" i="8"/>
  <c r="E55" i="8"/>
  <c r="F55" i="8"/>
  <c r="G55" i="8"/>
  <c r="H55" i="8"/>
  <c r="B56" i="8"/>
  <c r="C56" i="8"/>
  <c r="D56" i="8"/>
  <c r="E56" i="8"/>
  <c r="F56" i="8"/>
  <c r="G56" i="8"/>
  <c r="H56" i="8"/>
  <c r="B57" i="8"/>
  <c r="C57" i="8"/>
  <c r="D57" i="8"/>
  <c r="E57" i="8"/>
  <c r="F57" i="8"/>
  <c r="G57" i="8"/>
  <c r="H57" i="8"/>
  <c r="B58" i="8"/>
  <c r="C58" i="8"/>
  <c r="D58" i="8"/>
  <c r="E58" i="8"/>
  <c r="F58" i="8"/>
  <c r="G58" i="8"/>
  <c r="H58" i="8"/>
  <c r="B59" i="8"/>
  <c r="C59" i="8"/>
  <c r="D59" i="8"/>
  <c r="E59" i="8"/>
  <c r="F59" i="8"/>
  <c r="G59" i="8"/>
  <c r="H59" i="8"/>
  <c r="B60" i="8"/>
  <c r="C60" i="8"/>
  <c r="D60" i="8"/>
  <c r="E60" i="8"/>
  <c r="F60" i="8"/>
  <c r="G60" i="8"/>
  <c r="H60" i="8"/>
  <c r="B61" i="8"/>
  <c r="C61" i="8"/>
  <c r="D61" i="8"/>
  <c r="E61" i="8"/>
  <c r="F61" i="8"/>
  <c r="G61" i="8"/>
  <c r="H61" i="8"/>
  <c r="B62" i="8"/>
  <c r="C62" i="8"/>
  <c r="D62" i="8"/>
  <c r="E62" i="8"/>
  <c r="F62" i="8"/>
  <c r="G62" i="8"/>
  <c r="H62" i="8"/>
  <c r="B63" i="8"/>
  <c r="C63" i="8"/>
  <c r="D63" i="8"/>
  <c r="E63" i="8"/>
  <c r="F63" i="8"/>
  <c r="G63" i="8"/>
  <c r="H63" i="8"/>
  <c r="B64" i="8"/>
  <c r="C64" i="8"/>
  <c r="D64" i="8"/>
  <c r="E64" i="8"/>
  <c r="F64" i="8"/>
  <c r="G64" i="8"/>
  <c r="H64" i="8"/>
  <c r="B65" i="8"/>
  <c r="C65" i="8"/>
  <c r="D65" i="8"/>
  <c r="E65" i="8"/>
  <c r="F65" i="8"/>
  <c r="G65" i="8"/>
  <c r="H65" i="8"/>
  <c r="B66" i="8"/>
  <c r="C66" i="8"/>
  <c r="D66" i="8"/>
  <c r="E66" i="8"/>
  <c r="F66" i="8"/>
  <c r="G66" i="8"/>
  <c r="H66" i="8"/>
  <c r="B67" i="8"/>
  <c r="C67" i="8"/>
  <c r="D67" i="8"/>
  <c r="E67" i="8"/>
  <c r="F67" i="8"/>
  <c r="G67" i="8"/>
  <c r="H67" i="8"/>
  <c r="B68" i="8"/>
  <c r="C68" i="8"/>
  <c r="D68" i="8"/>
  <c r="E68" i="8"/>
  <c r="F68" i="8"/>
  <c r="G68" i="8"/>
  <c r="H68" i="8"/>
  <c r="B69" i="8"/>
  <c r="C69" i="8"/>
  <c r="D69" i="8"/>
  <c r="E69" i="8"/>
  <c r="F69" i="8"/>
  <c r="G69" i="8"/>
  <c r="H69" i="8"/>
  <c r="B70" i="8"/>
  <c r="C70" i="8"/>
  <c r="D70" i="8"/>
  <c r="E70" i="8"/>
  <c r="F70" i="8"/>
  <c r="G70" i="8"/>
  <c r="H70" i="8"/>
  <c r="B71" i="8"/>
  <c r="C71" i="8"/>
  <c r="D71" i="8"/>
  <c r="E71" i="8"/>
  <c r="F71" i="8"/>
  <c r="G71" i="8"/>
  <c r="H71" i="8"/>
  <c r="B72" i="8"/>
  <c r="C72" i="8"/>
  <c r="D72" i="8"/>
  <c r="E72" i="8"/>
  <c r="F72" i="8"/>
  <c r="G72" i="8"/>
  <c r="H72" i="8"/>
  <c r="B73" i="8"/>
  <c r="C73" i="8"/>
  <c r="D73" i="8"/>
  <c r="E73" i="8"/>
  <c r="F73" i="8"/>
  <c r="G73" i="8"/>
  <c r="H73" i="8"/>
  <c r="B74" i="8"/>
  <c r="C74" i="8"/>
  <c r="D74" i="8"/>
  <c r="E74" i="8"/>
  <c r="F74" i="8"/>
  <c r="G74" i="8"/>
  <c r="H74" i="8"/>
  <c r="B75" i="8"/>
  <c r="C75" i="8"/>
  <c r="D75" i="8"/>
  <c r="E75" i="8"/>
  <c r="F75" i="8"/>
  <c r="G75" i="8"/>
  <c r="H75" i="8"/>
  <c r="B76" i="8"/>
  <c r="C76" i="8"/>
  <c r="D76" i="8"/>
  <c r="E76" i="8"/>
  <c r="F76" i="8"/>
  <c r="G76" i="8"/>
  <c r="H76" i="8"/>
  <c r="B77" i="8"/>
  <c r="C77" i="8"/>
  <c r="D77" i="8"/>
  <c r="E77" i="8"/>
  <c r="F77" i="8"/>
  <c r="G77" i="8"/>
  <c r="H77" i="8"/>
  <c r="B78" i="8"/>
  <c r="C78" i="8"/>
  <c r="D78" i="8"/>
  <c r="E78" i="8"/>
  <c r="F78" i="8"/>
  <c r="G78" i="8"/>
  <c r="H78" i="8"/>
  <c r="B79" i="8"/>
  <c r="C79" i="8"/>
  <c r="D79" i="8"/>
  <c r="E79" i="8"/>
  <c r="F79" i="8"/>
  <c r="G79" i="8"/>
  <c r="H79" i="8"/>
  <c r="B80" i="8"/>
  <c r="C80" i="8"/>
  <c r="D80" i="8"/>
  <c r="E80" i="8"/>
  <c r="F80" i="8"/>
  <c r="G80" i="8"/>
  <c r="H80" i="8"/>
  <c r="B81" i="8"/>
  <c r="C81" i="8"/>
  <c r="D81" i="8"/>
  <c r="E81" i="8"/>
  <c r="F81" i="8"/>
  <c r="G81" i="8"/>
  <c r="H81" i="8"/>
  <c r="B82" i="8"/>
  <c r="C82" i="8"/>
  <c r="D82" i="8"/>
  <c r="E82" i="8"/>
  <c r="F82" i="8"/>
  <c r="G82" i="8"/>
  <c r="H82" i="8"/>
  <c r="B83" i="8"/>
  <c r="C83" i="8"/>
  <c r="D83" i="8"/>
  <c r="E83" i="8"/>
  <c r="F83" i="8"/>
  <c r="G83" i="8"/>
  <c r="H83" i="8"/>
  <c r="B84" i="8"/>
  <c r="C84" i="8"/>
  <c r="D84" i="8"/>
  <c r="E84" i="8"/>
  <c r="F84" i="8"/>
  <c r="G84" i="8"/>
  <c r="H84" i="8"/>
  <c r="B85" i="8"/>
  <c r="C85" i="8"/>
  <c r="D85" i="8"/>
  <c r="E85" i="8"/>
  <c r="F85" i="8"/>
  <c r="G85" i="8"/>
  <c r="H85" i="8"/>
  <c r="B86" i="8"/>
  <c r="C86" i="8"/>
  <c r="D86" i="8"/>
  <c r="E86" i="8"/>
  <c r="F86" i="8"/>
  <c r="G86" i="8"/>
  <c r="H86" i="8"/>
  <c r="B87" i="8"/>
  <c r="C87" i="8"/>
  <c r="D87" i="8"/>
  <c r="E87" i="8"/>
  <c r="F87" i="8"/>
  <c r="G87" i="8"/>
  <c r="H87" i="8"/>
  <c r="B88" i="8"/>
  <c r="C88" i="8"/>
  <c r="D88" i="8"/>
  <c r="E88" i="8"/>
  <c r="F88" i="8"/>
  <c r="G88" i="8"/>
  <c r="H88" i="8"/>
  <c r="B89" i="8"/>
  <c r="C89" i="8"/>
  <c r="D89" i="8"/>
  <c r="E89" i="8"/>
  <c r="F89" i="8"/>
  <c r="G89" i="8"/>
  <c r="H89" i="8"/>
  <c r="B90" i="8"/>
  <c r="C90" i="8"/>
  <c r="D90" i="8"/>
  <c r="E90" i="8"/>
  <c r="F90" i="8"/>
  <c r="G90" i="8"/>
  <c r="H90" i="8"/>
  <c r="B91" i="8"/>
  <c r="C91" i="8"/>
  <c r="D91" i="8"/>
  <c r="E91" i="8"/>
  <c r="F91" i="8"/>
  <c r="G91" i="8"/>
  <c r="H91" i="8"/>
  <c r="B92" i="8"/>
  <c r="C92" i="8"/>
  <c r="D92" i="8"/>
  <c r="E92" i="8"/>
  <c r="F92" i="8"/>
  <c r="G92" i="8"/>
  <c r="H92" i="8"/>
  <c r="B93" i="8"/>
  <c r="C93" i="8"/>
  <c r="D93" i="8"/>
  <c r="E93" i="8"/>
  <c r="F93" i="8"/>
  <c r="G93" i="8"/>
  <c r="H93" i="8"/>
  <c r="B94" i="8"/>
  <c r="C94" i="8"/>
  <c r="D94" i="8"/>
  <c r="E94" i="8"/>
  <c r="F94" i="8"/>
  <c r="G94" i="8"/>
  <c r="H94" i="8"/>
  <c r="B95" i="8"/>
  <c r="C95" i="8"/>
  <c r="D95" i="8"/>
  <c r="E95" i="8"/>
  <c r="F95" i="8"/>
  <c r="G95" i="8"/>
  <c r="H95" i="8"/>
  <c r="B96" i="8"/>
  <c r="C96" i="8"/>
  <c r="D96" i="8"/>
  <c r="E96" i="8"/>
  <c r="F96" i="8"/>
  <c r="G96" i="8"/>
  <c r="H96" i="8"/>
  <c r="B97" i="8"/>
  <c r="C97" i="8"/>
  <c r="D97" i="8"/>
  <c r="E97" i="8"/>
  <c r="F97" i="8"/>
  <c r="G97" i="8"/>
  <c r="H97" i="8"/>
  <c r="B98" i="8"/>
  <c r="C98" i="8"/>
  <c r="D98" i="8"/>
  <c r="E98" i="8"/>
  <c r="F98" i="8"/>
  <c r="G98" i="8"/>
  <c r="H98" i="8"/>
  <c r="B99" i="8"/>
  <c r="C99" i="8"/>
  <c r="D99" i="8"/>
  <c r="E99" i="8"/>
  <c r="F99" i="8"/>
  <c r="G99" i="8"/>
  <c r="H99" i="8"/>
  <c r="B100" i="8"/>
  <c r="C100" i="8"/>
  <c r="D100" i="8"/>
  <c r="E100" i="8"/>
  <c r="F100" i="8"/>
  <c r="G100" i="8"/>
  <c r="H100" i="8"/>
  <c r="B101" i="8"/>
  <c r="C101" i="8"/>
  <c r="D101" i="8"/>
  <c r="E101" i="8"/>
  <c r="F101" i="8"/>
  <c r="G101" i="8"/>
  <c r="H101" i="8"/>
  <c r="B102" i="8"/>
  <c r="C102" i="8"/>
  <c r="D102" i="8"/>
  <c r="E102" i="8"/>
  <c r="F102" i="8"/>
  <c r="G102" i="8"/>
  <c r="H102" i="8"/>
  <c r="B103" i="8"/>
  <c r="C103" i="8"/>
  <c r="D103" i="8"/>
  <c r="E103" i="8"/>
  <c r="F103" i="8"/>
  <c r="G103" i="8"/>
  <c r="H103" i="8"/>
  <c r="B104" i="8"/>
  <c r="C104" i="8"/>
  <c r="D104" i="8"/>
  <c r="E104" i="8"/>
  <c r="F104" i="8"/>
  <c r="G104" i="8"/>
  <c r="H104" i="8"/>
  <c r="B105" i="8"/>
  <c r="C105" i="8"/>
  <c r="D105" i="8"/>
  <c r="E105" i="8"/>
  <c r="F105" i="8"/>
  <c r="G105" i="8"/>
  <c r="H105" i="8"/>
  <c r="B106" i="8"/>
  <c r="C106" i="8"/>
  <c r="D106" i="8"/>
  <c r="E106" i="8"/>
  <c r="F106" i="8"/>
  <c r="G106" i="8"/>
  <c r="H106" i="8"/>
  <c r="B107" i="8"/>
  <c r="C107" i="8"/>
  <c r="D107" i="8"/>
  <c r="E107" i="8"/>
  <c r="F107" i="8"/>
  <c r="G107" i="8"/>
  <c r="H107" i="8"/>
  <c r="B108" i="8"/>
  <c r="C108" i="8"/>
  <c r="D108" i="8"/>
  <c r="E108" i="8"/>
  <c r="F108" i="8"/>
  <c r="G108" i="8"/>
  <c r="H108" i="8"/>
  <c r="B109" i="8"/>
  <c r="C109" i="8"/>
  <c r="D109" i="8"/>
  <c r="E109" i="8"/>
  <c r="F109" i="8"/>
  <c r="G109" i="8"/>
  <c r="H109" i="8"/>
  <c r="B110" i="8"/>
  <c r="C110" i="8"/>
  <c r="D110" i="8"/>
  <c r="E110" i="8"/>
  <c r="F110" i="8"/>
  <c r="G110" i="8"/>
  <c r="H110" i="8"/>
  <c r="B111" i="8"/>
  <c r="C111" i="8"/>
  <c r="D111" i="8"/>
  <c r="E111" i="8"/>
  <c r="F111" i="8"/>
  <c r="G111" i="8"/>
  <c r="H111" i="8"/>
  <c r="B112" i="8"/>
  <c r="C112" i="8"/>
  <c r="D112" i="8"/>
  <c r="E112" i="8"/>
  <c r="F112" i="8"/>
  <c r="G112" i="8"/>
  <c r="H112" i="8"/>
  <c r="B113" i="8"/>
  <c r="C113" i="8"/>
  <c r="D113" i="8"/>
  <c r="E113" i="8"/>
  <c r="F113" i="8"/>
  <c r="G113" i="8"/>
  <c r="H113" i="8"/>
  <c r="B114" i="8"/>
  <c r="C114" i="8"/>
  <c r="D114" i="8"/>
  <c r="E114" i="8"/>
  <c r="F114" i="8"/>
  <c r="G114" i="8"/>
  <c r="H114" i="8"/>
  <c r="B115" i="8"/>
  <c r="C115" i="8"/>
  <c r="D115" i="8"/>
  <c r="E115" i="8"/>
  <c r="F115" i="8"/>
  <c r="G115" i="8"/>
  <c r="H115" i="8"/>
  <c r="B116" i="8"/>
  <c r="C116" i="8"/>
  <c r="D116" i="8"/>
  <c r="E116" i="8"/>
  <c r="F116" i="8"/>
  <c r="G116" i="8"/>
  <c r="H116" i="8"/>
  <c r="B117" i="8"/>
  <c r="C117" i="8"/>
  <c r="D117" i="8"/>
  <c r="E117" i="8"/>
  <c r="F117" i="8"/>
  <c r="G117" i="8"/>
  <c r="H117" i="8"/>
  <c r="B118" i="8"/>
  <c r="C118" i="8"/>
  <c r="D118" i="8"/>
  <c r="E118" i="8"/>
  <c r="F118" i="8"/>
  <c r="G118" i="8"/>
  <c r="H118" i="8"/>
  <c r="B119" i="8"/>
  <c r="C119" i="8"/>
  <c r="D119" i="8"/>
  <c r="E119" i="8"/>
  <c r="F119" i="8"/>
  <c r="G119" i="8"/>
  <c r="H119" i="8"/>
  <c r="B120" i="8"/>
  <c r="C120" i="8"/>
  <c r="D120" i="8"/>
  <c r="E120" i="8"/>
  <c r="F120" i="8"/>
  <c r="G120" i="8"/>
  <c r="H120" i="8"/>
  <c r="B121" i="8"/>
  <c r="C121" i="8"/>
  <c r="D121" i="8"/>
  <c r="E121" i="8"/>
  <c r="F121" i="8"/>
  <c r="G121" i="8"/>
  <c r="H121" i="8"/>
  <c r="B122" i="8"/>
  <c r="C122" i="8"/>
  <c r="D122" i="8"/>
  <c r="E122" i="8"/>
  <c r="F122" i="8"/>
  <c r="G122" i="8"/>
  <c r="H122" i="8"/>
  <c r="B123" i="8"/>
  <c r="C123" i="8"/>
  <c r="D123" i="8"/>
  <c r="E123" i="8"/>
  <c r="F123" i="8"/>
  <c r="G123" i="8"/>
  <c r="H123" i="8"/>
  <c r="B124" i="8"/>
  <c r="C124" i="8"/>
  <c r="D124" i="8"/>
  <c r="E124" i="8"/>
  <c r="F124" i="8"/>
  <c r="G124" i="8"/>
  <c r="H124" i="8"/>
  <c r="B125" i="8"/>
  <c r="C125" i="8"/>
  <c r="D125" i="8"/>
  <c r="E125" i="8"/>
  <c r="F125" i="8"/>
  <c r="G125" i="8"/>
  <c r="H125" i="8"/>
  <c r="B126" i="8"/>
  <c r="C126" i="8"/>
  <c r="D126" i="8"/>
  <c r="E126" i="8"/>
  <c r="F126" i="8"/>
  <c r="G126" i="8"/>
  <c r="H126" i="8"/>
  <c r="B127" i="8"/>
  <c r="C127" i="8"/>
  <c r="D127" i="8"/>
  <c r="E127" i="8"/>
  <c r="F127" i="8"/>
  <c r="G127" i="8"/>
  <c r="H127" i="8"/>
  <c r="B128" i="8"/>
  <c r="C128" i="8"/>
  <c r="D128" i="8"/>
  <c r="E128" i="8"/>
  <c r="F128" i="8"/>
  <c r="G128" i="8"/>
  <c r="H128" i="8"/>
  <c r="B129" i="8"/>
  <c r="C129" i="8"/>
  <c r="D129" i="8"/>
  <c r="E129" i="8"/>
  <c r="F129" i="8"/>
  <c r="G129" i="8"/>
  <c r="H129" i="8"/>
  <c r="B130" i="8"/>
  <c r="C130" i="8"/>
  <c r="D130" i="8"/>
  <c r="E130" i="8"/>
  <c r="F130" i="8"/>
  <c r="G130" i="8"/>
  <c r="H130" i="8"/>
  <c r="B131" i="8"/>
  <c r="C131" i="8"/>
  <c r="D131" i="8"/>
  <c r="E131" i="8"/>
  <c r="F131" i="8"/>
  <c r="G131" i="8"/>
  <c r="H131" i="8"/>
  <c r="B132" i="8"/>
  <c r="C132" i="8"/>
  <c r="D132" i="8"/>
  <c r="E132" i="8"/>
  <c r="F132" i="8"/>
  <c r="G132" i="8"/>
  <c r="H132" i="8"/>
  <c r="B133" i="8"/>
  <c r="C133" i="8"/>
  <c r="D133" i="8"/>
  <c r="E133" i="8"/>
  <c r="F133" i="8"/>
  <c r="G133" i="8"/>
  <c r="H133" i="8"/>
  <c r="B134" i="8"/>
  <c r="C134" i="8"/>
  <c r="D134" i="8"/>
  <c r="E134" i="8"/>
  <c r="F134" i="8"/>
  <c r="G134" i="8"/>
  <c r="H134" i="8"/>
  <c r="B135" i="8"/>
  <c r="C135" i="8"/>
  <c r="D135" i="8"/>
  <c r="E135" i="8"/>
  <c r="F135" i="8"/>
  <c r="G135" i="8"/>
  <c r="H135" i="8"/>
  <c r="B136" i="8"/>
  <c r="C136" i="8"/>
  <c r="D136" i="8"/>
  <c r="E136" i="8"/>
  <c r="F136" i="8"/>
  <c r="G136" i="8"/>
  <c r="H136" i="8"/>
  <c r="B137" i="8"/>
  <c r="C137" i="8"/>
  <c r="D137" i="8"/>
  <c r="E137" i="8"/>
  <c r="F137" i="8"/>
  <c r="G137" i="8"/>
  <c r="H137" i="8"/>
  <c r="B138" i="8"/>
  <c r="C138" i="8"/>
  <c r="D138" i="8"/>
  <c r="E138" i="8"/>
  <c r="F138" i="8"/>
  <c r="G138" i="8"/>
  <c r="H138" i="8"/>
  <c r="B139" i="8"/>
  <c r="C139" i="8"/>
  <c r="D139" i="8"/>
  <c r="E139" i="8"/>
  <c r="F139" i="8"/>
  <c r="G139" i="8"/>
  <c r="H139" i="8"/>
  <c r="B140" i="8"/>
  <c r="C140" i="8"/>
  <c r="D140" i="8"/>
  <c r="E140" i="8"/>
  <c r="F140" i="8"/>
  <c r="G140" i="8"/>
  <c r="H140" i="8"/>
  <c r="B141" i="8"/>
  <c r="C141" i="8"/>
  <c r="D141" i="8"/>
  <c r="E141" i="8"/>
  <c r="F141" i="8"/>
  <c r="G141" i="8"/>
  <c r="H141" i="8"/>
  <c r="B142" i="8"/>
  <c r="C142" i="8"/>
  <c r="D142" i="8"/>
  <c r="E142" i="8"/>
  <c r="F142" i="8"/>
  <c r="G142" i="8"/>
  <c r="H142" i="8"/>
  <c r="B143" i="8"/>
  <c r="C143" i="8"/>
  <c r="D143" i="8"/>
  <c r="E143" i="8"/>
  <c r="F143" i="8"/>
  <c r="G143" i="8"/>
  <c r="H143" i="8"/>
  <c r="B144" i="8"/>
  <c r="C144" i="8"/>
  <c r="D144" i="8"/>
  <c r="E144" i="8"/>
  <c r="F144" i="8"/>
  <c r="G144" i="8"/>
  <c r="H144" i="8"/>
  <c r="B145" i="8"/>
  <c r="C145" i="8"/>
  <c r="D145" i="8"/>
  <c r="E145" i="8"/>
  <c r="F145" i="8"/>
  <c r="G145" i="8"/>
  <c r="H145" i="8"/>
  <c r="B146" i="8"/>
  <c r="C146" i="8"/>
  <c r="D146" i="8"/>
  <c r="E146" i="8"/>
  <c r="F146" i="8"/>
  <c r="G146" i="8"/>
  <c r="H146" i="8"/>
  <c r="B147" i="8"/>
  <c r="C147" i="8"/>
  <c r="D147" i="8"/>
  <c r="E147" i="8"/>
  <c r="F147" i="8"/>
  <c r="G147" i="8"/>
  <c r="H147" i="8"/>
  <c r="B148" i="8"/>
  <c r="C148" i="8"/>
  <c r="D148" i="8"/>
  <c r="E148" i="8"/>
  <c r="F148" i="8"/>
  <c r="G148" i="8"/>
  <c r="H148" i="8"/>
  <c r="B149" i="8"/>
  <c r="C149" i="8"/>
  <c r="D149" i="8"/>
  <c r="E149" i="8"/>
  <c r="F149" i="8"/>
  <c r="G149" i="8"/>
  <c r="H149" i="8"/>
  <c r="B150" i="8"/>
  <c r="C150" i="8"/>
  <c r="D150" i="8"/>
  <c r="E150" i="8"/>
  <c r="F150" i="8"/>
  <c r="G150" i="8"/>
  <c r="H150" i="8"/>
  <c r="B151" i="8"/>
  <c r="C151" i="8"/>
  <c r="D151" i="8"/>
  <c r="E151" i="8"/>
  <c r="F151" i="8"/>
  <c r="G151" i="8"/>
  <c r="H151" i="8"/>
  <c r="B152" i="8"/>
  <c r="C152" i="8"/>
  <c r="D152" i="8"/>
  <c r="E152" i="8"/>
  <c r="F152" i="8"/>
  <c r="G152" i="8"/>
  <c r="H152" i="8"/>
  <c r="B153" i="8"/>
  <c r="C153" i="8"/>
  <c r="D153" i="8"/>
  <c r="E153" i="8"/>
  <c r="F153" i="8"/>
  <c r="G153" i="8"/>
  <c r="H153" i="8"/>
  <c r="B154" i="8"/>
  <c r="C154" i="8"/>
  <c r="D154" i="8"/>
  <c r="E154" i="8"/>
  <c r="F154" i="8"/>
  <c r="G154" i="8"/>
  <c r="H154" i="8"/>
  <c r="B155" i="8"/>
  <c r="C155" i="8"/>
  <c r="D155" i="8"/>
  <c r="E155" i="8"/>
  <c r="F155" i="8"/>
  <c r="G155" i="8"/>
  <c r="H155" i="8"/>
  <c r="B156" i="8"/>
  <c r="C156" i="8"/>
  <c r="D156" i="8"/>
  <c r="E156" i="8"/>
  <c r="F156" i="8"/>
  <c r="G156" i="8"/>
  <c r="H156" i="8"/>
  <c r="B157" i="8"/>
  <c r="C157" i="8"/>
  <c r="D157" i="8"/>
  <c r="E157" i="8"/>
  <c r="F157" i="8"/>
  <c r="G157" i="8"/>
  <c r="H157" i="8"/>
  <c r="B158" i="8"/>
  <c r="C158" i="8"/>
  <c r="D158" i="8"/>
  <c r="E158" i="8"/>
  <c r="F158" i="8"/>
  <c r="G158" i="8"/>
  <c r="H158" i="8"/>
  <c r="B159" i="8"/>
  <c r="C159" i="8"/>
  <c r="D159" i="8"/>
  <c r="E159" i="8"/>
  <c r="F159" i="8"/>
  <c r="G159" i="8"/>
  <c r="H159" i="8"/>
  <c r="B160" i="8"/>
  <c r="C160" i="8"/>
  <c r="D160" i="8"/>
  <c r="E160" i="8"/>
  <c r="F160" i="8"/>
  <c r="G160" i="8"/>
  <c r="H160" i="8"/>
  <c r="B161" i="8"/>
  <c r="C161" i="8"/>
  <c r="D161" i="8"/>
  <c r="E161" i="8"/>
  <c r="F161" i="8"/>
  <c r="G161" i="8"/>
  <c r="H161" i="8"/>
  <c r="B162" i="8"/>
  <c r="C162" i="8"/>
  <c r="D162" i="8"/>
  <c r="E162" i="8"/>
  <c r="F162" i="8"/>
  <c r="G162" i="8"/>
  <c r="H162" i="8"/>
  <c r="B163" i="8"/>
  <c r="C163" i="8"/>
  <c r="D163" i="8"/>
  <c r="E163" i="8"/>
  <c r="F163" i="8"/>
  <c r="G163" i="8"/>
  <c r="H163" i="8"/>
  <c r="B164" i="8"/>
  <c r="C164" i="8"/>
  <c r="D164" i="8"/>
  <c r="E164" i="8"/>
  <c r="F164" i="8"/>
  <c r="G164" i="8"/>
  <c r="H164" i="8"/>
  <c r="B165" i="8"/>
  <c r="C165" i="8"/>
  <c r="D165" i="8"/>
  <c r="E165" i="8"/>
  <c r="F165" i="8"/>
  <c r="G165" i="8"/>
  <c r="H165" i="8"/>
  <c r="B166" i="8"/>
  <c r="C166" i="8"/>
  <c r="D166" i="8"/>
  <c r="E166" i="8"/>
  <c r="F166" i="8"/>
  <c r="G166" i="8"/>
  <c r="H166" i="8"/>
  <c r="B167" i="8"/>
  <c r="C167" i="8"/>
  <c r="D167" i="8"/>
  <c r="E167" i="8"/>
  <c r="F167" i="8"/>
  <c r="G167" i="8"/>
  <c r="H167" i="8"/>
  <c r="B168" i="8"/>
  <c r="C168" i="8"/>
  <c r="D168" i="8"/>
  <c r="E168" i="8"/>
  <c r="F168" i="8"/>
  <c r="G168" i="8"/>
  <c r="H168" i="8"/>
  <c r="B169" i="8"/>
  <c r="C169" i="8"/>
  <c r="D169" i="8"/>
  <c r="E169" i="8"/>
  <c r="F169" i="8"/>
  <c r="G169" i="8"/>
  <c r="H169" i="8"/>
  <c r="B170" i="8"/>
  <c r="C170" i="8"/>
  <c r="D170" i="8"/>
  <c r="E170" i="8"/>
  <c r="F170" i="8"/>
  <c r="G170" i="8"/>
  <c r="H170" i="8"/>
  <c r="B171" i="8"/>
  <c r="C171" i="8"/>
  <c r="D171" i="8"/>
  <c r="E171" i="8"/>
  <c r="F171" i="8"/>
  <c r="G171" i="8"/>
  <c r="H171" i="8"/>
  <c r="B172" i="8"/>
  <c r="C172" i="8"/>
  <c r="D172" i="8"/>
  <c r="E172" i="8"/>
  <c r="F172" i="8"/>
  <c r="G172" i="8"/>
  <c r="H172" i="8"/>
  <c r="B173" i="8"/>
  <c r="C173" i="8"/>
  <c r="D173" i="8"/>
  <c r="E173" i="8"/>
  <c r="F173" i="8"/>
  <c r="G173" i="8"/>
  <c r="H173" i="8"/>
  <c r="B174" i="8"/>
  <c r="C174" i="8"/>
  <c r="D174" i="8"/>
  <c r="E174" i="8"/>
  <c r="F174" i="8"/>
  <c r="G174" i="8"/>
  <c r="H174" i="8"/>
  <c r="B175" i="8"/>
  <c r="C175" i="8"/>
  <c r="D175" i="8"/>
  <c r="E175" i="8"/>
  <c r="F175" i="8"/>
  <c r="G175" i="8"/>
  <c r="H175" i="8"/>
  <c r="B176" i="8"/>
  <c r="C176" i="8"/>
  <c r="D176" i="8"/>
  <c r="E176" i="8"/>
  <c r="F176" i="8"/>
  <c r="G176" i="8"/>
  <c r="H176" i="8"/>
  <c r="B177" i="8"/>
  <c r="C177" i="8"/>
  <c r="D177" i="8"/>
  <c r="E177" i="8"/>
  <c r="F177" i="8"/>
  <c r="G177" i="8"/>
  <c r="H177" i="8"/>
  <c r="B178" i="8"/>
  <c r="C178" i="8"/>
  <c r="D178" i="8"/>
  <c r="E178" i="8"/>
  <c r="F178" i="8"/>
  <c r="G178" i="8"/>
  <c r="H178" i="8"/>
  <c r="B179" i="8"/>
  <c r="C179" i="8"/>
  <c r="D179" i="8"/>
  <c r="E179" i="8"/>
  <c r="F179" i="8"/>
  <c r="G179" i="8"/>
  <c r="H179" i="8"/>
  <c r="B180" i="8"/>
  <c r="C180" i="8"/>
  <c r="D180" i="8"/>
  <c r="E180" i="8"/>
  <c r="F180" i="8"/>
  <c r="G180" i="8"/>
  <c r="H180" i="8"/>
  <c r="B181" i="8"/>
  <c r="C181" i="8"/>
  <c r="D181" i="8"/>
  <c r="E181" i="8"/>
  <c r="F181" i="8"/>
  <c r="G181" i="8"/>
  <c r="H181" i="8"/>
  <c r="B182" i="8"/>
  <c r="C182" i="8"/>
  <c r="D182" i="8"/>
  <c r="E182" i="8"/>
  <c r="F182" i="8"/>
  <c r="G182" i="8"/>
  <c r="H182" i="8"/>
  <c r="B183" i="8"/>
  <c r="C183" i="8"/>
  <c r="D183" i="8"/>
  <c r="E183" i="8"/>
  <c r="F183" i="8"/>
  <c r="G183" i="8"/>
  <c r="H183" i="8"/>
  <c r="B184" i="8"/>
  <c r="C184" i="8"/>
  <c r="D184" i="8"/>
  <c r="E184" i="8"/>
  <c r="F184" i="8"/>
  <c r="G184" i="8"/>
  <c r="H184" i="8"/>
  <c r="B185" i="8"/>
  <c r="C185" i="8"/>
  <c r="D185" i="8"/>
  <c r="E185" i="8"/>
  <c r="F185" i="8"/>
  <c r="G185" i="8"/>
  <c r="H185" i="8"/>
  <c r="B186" i="8"/>
  <c r="C186" i="8"/>
  <c r="D186" i="8"/>
  <c r="E186" i="8"/>
  <c r="F186" i="8"/>
  <c r="G186" i="8"/>
  <c r="H186" i="8"/>
  <c r="B187" i="8"/>
  <c r="C187" i="8"/>
  <c r="D187" i="8"/>
  <c r="E187" i="8"/>
  <c r="F187" i="8"/>
  <c r="G187" i="8"/>
  <c r="H187" i="8"/>
  <c r="B188" i="8"/>
  <c r="C188" i="8"/>
  <c r="D188" i="8"/>
  <c r="E188" i="8"/>
  <c r="F188" i="8"/>
  <c r="G188" i="8"/>
  <c r="H188" i="8"/>
  <c r="B189" i="8"/>
  <c r="C189" i="8"/>
  <c r="D189" i="8"/>
  <c r="E189" i="8"/>
  <c r="F189" i="8"/>
  <c r="G189" i="8"/>
  <c r="H189" i="8"/>
  <c r="B190" i="8"/>
  <c r="C190" i="8"/>
  <c r="D190" i="8"/>
  <c r="E190" i="8"/>
  <c r="F190" i="8"/>
  <c r="G190" i="8"/>
  <c r="H190" i="8"/>
  <c r="B191" i="8"/>
  <c r="C191" i="8"/>
  <c r="D191" i="8"/>
  <c r="E191" i="8"/>
  <c r="F191" i="8"/>
  <c r="G191" i="8"/>
  <c r="H191" i="8"/>
  <c r="B192" i="8"/>
  <c r="C192" i="8"/>
  <c r="D192" i="8"/>
  <c r="E192" i="8"/>
  <c r="F192" i="8"/>
  <c r="G192" i="8"/>
  <c r="H192" i="8"/>
  <c r="B193" i="8"/>
  <c r="C193" i="8"/>
  <c r="D193" i="8"/>
  <c r="E193" i="8"/>
  <c r="F193" i="8"/>
  <c r="G193" i="8"/>
  <c r="H193" i="8"/>
  <c r="B194" i="8"/>
  <c r="C194" i="8"/>
  <c r="D194" i="8"/>
  <c r="E194" i="8"/>
  <c r="F194" i="8"/>
  <c r="G194" i="8"/>
  <c r="H194" i="8"/>
  <c r="B195" i="8"/>
  <c r="C195" i="8"/>
  <c r="D195" i="8"/>
  <c r="E195" i="8"/>
  <c r="F195" i="8"/>
  <c r="G195" i="8"/>
  <c r="H195" i="8"/>
  <c r="B196" i="8"/>
  <c r="C196" i="8"/>
  <c r="D196" i="8"/>
  <c r="E196" i="8"/>
  <c r="F196" i="8"/>
  <c r="G196" i="8"/>
  <c r="H196" i="8"/>
  <c r="B197" i="8"/>
  <c r="C197" i="8"/>
  <c r="D197" i="8"/>
  <c r="E197" i="8"/>
  <c r="F197" i="8"/>
  <c r="G197" i="8"/>
  <c r="H197" i="8"/>
  <c r="B198" i="8"/>
  <c r="C198" i="8"/>
  <c r="D198" i="8"/>
  <c r="E198" i="8"/>
  <c r="F198" i="8"/>
  <c r="G198" i="8"/>
  <c r="H198" i="8"/>
  <c r="B199" i="8"/>
  <c r="C199" i="8"/>
  <c r="D199" i="8"/>
  <c r="E199" i="8"/>
  <c r="F199" i="8"/>
  <c r="G199" i="8"/>
  <c r="H199" i="8"/>
  <c r="B200" i="8"/>
  <c r="C200" i="8"/>
  <c r="D200" i="8"/>
  <c r="E200" i="8"/>
  <c r="F200" i="8"/>
  <c r="G200" i="8"/>
  <c r="H200" i="8"/>
  <c r="B201" i="8"/>
  <c r="C201" i="8"/>
  <c r="D201" i="8"/>
  <c r="E201" i="8"/>
  <c r="F201" i="8"/>
  <c r="G201" i="8"/>
  <c r="H201" i="8"/>
  <c r="B202" i="8"/>
  <c r="C202" i="8"/>
  <c r="D202" i="8"/>
  <c r="E202" i="8"/>
  <c r="F202" i="8"/>
  <c r="G202" i="8"/>
  <c r="H202" i="8"/>
  <c r="B203" i="8"/>
  <c r="C203" i="8"/>
  <c r="D203" i="8"/>
  <c r="E203" i="8"/>
  <c r="F203" i="8"/>
  <c r="G203" i="8"/>
  <c r="H203" i="8"/>
  <c r="B204" i="8"/>
  <c r="C204" i="8"/>
  <c r="D204" i="8"/>
  <c r="E204" i="8"/>
  <c r="F204" i="8"/>
  <c r="G204" i="8"/>
  <c r="H204" i="8"/>
  <c r="B205" i="8"/>
  <c r="C205" i="8"/>
  <c r="D205" i="8"/>
  <c r="E205" i="8"/>
  <c r="F205" i="8"/>
  <c r="G205" i="8"/>
  <c r="H205" i="8"/>
  <c r="B206" i="8"/>
  <c r="C206" i="8"/>
  <c r="D206" i="8"/>
  <c r="E206" i="8"/>
  <c r="F206" i="8"/>
  <c r="G206" i="8"/>
  <c r="H206" i="8"/>
  <c r="B207" i="8"/>
  <c r="C207" i="8"/>
  <c r="D207" i="8"/>
  <c r="E207" i="8"/>
  <c r="F207" i="8"/>
  <c r="G207" i="8"/>
  <c r="H207" i="8"/>
  <c r="B208" i="8"/>
  <c r="C208" i="8"/>
  <c r="D208" i="8"/>
  <c r="E208" i="8"/>
  <c r="F208" i="8"/>
  <c r="G208" i="8"/>
  <c r="H208" i="8"/>
  <c r="B209" i="8"/>
  <c r="C209" i="8"/>
  <c r="D209" i="8"/>
  <c r="E209" i="8"/>
  <c r="F209" i="8"/>
  <c r="G209" i="8"/>
  <c r="H209" i="8"/>
  <c r="B210" i="8"/>
  <c r="C210" i="8"/>
  <c r="D210" i="8"/>
  <c r="E210" i="8"/>
  <c r="F210" i="8"/>
  <c r="G210" i="8"/>
  <c r="H210" i="8"/>
  <c r="B211" i="8"/>
  <c r="C211" i="8"/>
  <c r="D211" i="8"/>
  <c r="E211" i="8"/>
  <c r="F211" i="8"/>
  <c r="G211" i="8"/>
  <c r="H211" i="8"/>
  <c r="B212" i="8"/>
  <c r="C212" i="8"/>
  <c r="D212" i="8"/>
  <c r="E212" i="8"/>
  <c r="F212" i="8"/>
  <c r="G212" i="8"/>
  <c r="H212" i="8"/>
  <c r="B213" i="8"/>
  <c r="C213" i="8"/>
  <c r="D213" i="8"/>
  <c r="E213" i="8"/>
  <c r="F213" i="8"/>
  <c r="G213" i="8"/>
  <c r="H213" i="8"/>
  <c r="B214" i="8"/>
  <c r="C214" i="8"/>
  <c r="D214" i="8"/>
  <c r="E214" i="8"/>
  <c r="F214" i="8"/>
  <c r="G214" i="8"/>
  <c r="H214" i="8"/>
  <c r="B215" i="8"/>
  <c r="C215" i="8"/>
  <c r="D215" i="8"/>
  <c r="E215" i="8"/>
  <c r="F215" i="8"/>
  <c r="G215" i="8"/>
  <c r="H215" i="8"/>
  <c r="B216" i="8"/>
  <c r="C216" i="8"/>
  <c r="D216" i="8"/>
  <c r="E216" i="8"/>
  <c r="F216" i="8"/>
  <c r="G216" i="8"/>
  <c r="H216" i="8"/>
  <c r="B217" i="8"/>
  <c r="C217" i="8"/>
  <c r="D217" i="8"/>
  <c r="E217" i="8"/>
  <c r="F217" i="8"/>
  <c r="G217" i="8"/>
  <c r="H217" i="8"/>
  <c r="B218" i="8"/>
  <c r="C218" i="8"/>
  <c r="D218" i="8"/>
  <c r="E218" i="8"/>
  <c r="F218" i="8"/>
  <c r="G218" i="8"/>
  <c r="H218" i="8"/>
  <c r="B219" i="8"/>
  <c r="C219" i="8"/>
  <c r="D219" i="8"/>
  <c r="E219" i="8"/>
  <c r="F219" i="8"/>
  <c r="G219" i="8"/>
  <c r="H219" i="8"/>
  <c r="B220" i="8"/>
  <c r="C220" i="8"/>
  <c r="D220" i="8"/>
  <c r="E220" i="8"/>
  <c r="F220" i="8"/>
  <c r="G220" i="8"/>
  <c r="H220" i="8"/>
  <c r="B221" i="8"/>
  <c r="C221" i="8"/>
  <c r="D221" i="8"/>
  <c r="E221" i="8"/>
  <c r="F221" i="8"/>
  <c r="G221" i="8"/>
  <c r="H221" i="8"/>
  <c r="B222" i="8"/>
  <c r="C222" i="8"/>
  <c r="D222" i="8"/>
  <c r="E222" i="8"/>
  <c r="F222" i="8"/>
  <c r="G222" i="8"/>
  <c r="H222" i="8"/>
  <c r="B223" i="8"/>
  <c r="C223" i="8"/>
  <c r="D223" i="8"/>
  <c r="E223" i="8"/>
  <c r="F223" i="8"/>
  <c r="G223" i="8"/>
  <c r="H223" i="8"/>
  <c r="B224" i="8"/>
  <c r="C224" i="8"/>
  <c r="D224" i="8"/>
  <c r="E224" i="8"/>
  <c r="F224" i="8"/>
  <c r="G224" i="8"/>
  <c r="H224" i="8"/>
  <c r="B225" i="8"/>
  <c r="C225" i="8"/>
  <c r="D225" i="8"/>
  <c r="E225" i="8"/>
  <c r="F225" i="8"/>
  <c r="G225" i="8"/>
  <c r="H225" i="8"/>
  <c r="B226" i="8"/>
  <c r="C226" i="8"/>
  <c r="D226" i="8"/>
  <c r="E226" i="8"/>
  <c r="F226" i="8"/>
  <c r="G226" i="8"/>
  <c r="H226" i="8"/>
  <c r="B227" i="8"/>
  <c r="C227" i="8"/>
  <c r="D227" i="8"/>
  <c r="E227" i="8"/>
  <c r="F227" i="8"/>
  <c r="G227" i="8"/>
  <c r="H227" i="8"/>
  <c r="B228" i="8"/>
  <c r="C228" i="8"/>
  <c r="D228" i="8"/>
  <c r="E228" i="8"/>
  <c r="F228" i="8"/>
  <c r="G228" i="8"/>
  <c r="H228" i="8"/>
  <c r="B229" i="8"/>
  <c r="C229" i="8"/>
  <c r="D229" i="8"/>
  <c r="E229" i="8"/>
  <c r="F229" i="8"/>
  <c r="G229" i="8"/>
  <c r="H229" i="8"/>
  <c r="B230" i="8"/>
  <c r="C230" i="8"/>
  <c r="D230" i="8"/>
  <c r="E230" i="8"/>
  <c r="F230" i="8"/>
  <c r="G230" i="8"/>
  <c r="H230" i="8"/>
  <c r="B231" i="8"/>
  <c r="C231" i="8"/>
  <c r="D231" i="8"/>
  <c r="E231" i="8"/>
  <c r="F231" i="8"/>
  <c r="G231" i="8"/>
  <c r="H231" i="8"/>
  <c r="B232" i="8"/>
  <c r="C232" i="8"/>
  <c r="D232" i="8"/>
  <c r="E232" i="8"/>
  <c r="F232" i="8"/>
  <c r="G232" i="8"/>
  <c r="H232" i="8"/>
  <c r="B233" i="8"/>
  <c r="C233" i="8"/>
  <c r="D233" i="8"/>
  <c r="E233" i="8"/>
  <c r="F233" i="8"/>
  <c r="G233" i="8"/>
  <c r="H233" i="8"/>
  <c r="B234" i="8"/>
  <c r="C234" i="8"/>
  <c r="D234" i="8"/>
  <c r="E234" i="8"/>
  <c r="F234" i="8"/>
  <c r="G234" i="8"/>
  <c r="H234" i="8"/>
  <c r="B235" i="8"/>
  <c r="C235" i="8"/>
  <c r="D235" i="8"/>
  <c r="E235" i="8"/>
  <c r="F235" i="8"/>
  <c r="G235" i="8"/>
  <c r="H235" i="8"/>
  <c r="B236" i="8"/>
  <c r="C236" i="8"/>
  <c r="D236" i="8"/>
  <c r="E236" i="8"/>
  <c r="F236" i="8"/>
  <c r="G236" i="8"/>
  <c r="H236" i="8"/>
  <c r="B237" i="8"/>
  <c r="C237" i="8"/>
  <c r="D237" i="8"/>
  <c r="E237" i="8"/>
  <c r="F237" i="8"/>
  <c r="G237" i="8"/>
  <c r="H237" i="8"/>
  <c r="B238" i="8"/>
  <c r="C238" i="8"/>
  <c r="D238" i="8"/>
  <c r="E238" i="8"/>
  <c r="F238" i="8"/>
  <c r="G238" i="8"/>
  <c r="H238" i="8"/>
  <c r="B239" i="8"/>
  <c r="C239" i="8"/>
  <c r="D239" i="8"/>
  <c r="E239" i="8"/>
  <c r="F239" i="8"/>
  <c r="G239" i="8"/>
  <c r="H239" i="8"/>
  <c r="B240" i="8"/>
  <c r="C240" i="8"/>
  <c r="D240" i="8"/>
  <c r="E240" i="8"/>
  <c r="F240" i="8"/>
  <c r="G240" i="8"/>
  <c r="H240" i="8"/>
  <c r="B241" i="8"/>
  <c r="C241" i="8"/>
  <c r="D241" i="8"/>
  <c r="E241" i="8"/>
  <c r="F241" i="8"/>
  <c r="G241" i="8"/>
  <c r="H241" i="8"/>
  <c r="B242" i="8"/>
  <c r="C242" i="8"/>
  <c r="D242" i="8"/>
  <c r="E242" i="8"/>
  <c r="F242" i="8"/>
  <c r="G242" i="8"/>
  <c r="H242" i="8"/>
  <c r="B243" i="8"/>
  <c r="C243" i="8"/>
  <c r="D243" i="8"/>
  <c r="E243" i="8"/>
  <c r="F243" i="8"/>
  <c r="G243" i="8"/>
  <c r="H243" i="8"/>
  <c r="B244" i="8"/>
  <c r="C244" i="8"/>
  <c r="D244" i="8"/>
  <c r="E244" i="8"/>
  <c r="F244" i="8"/>
  <c r="G244" i="8"/>
  <c r="H244" i="8"/>
  <c r="B245" i="8"/>
  <c r="C245" i="8"/>
  <c r="D245" i="8"/>
  <c r="E245" i="8"/>
  <c r="F245" i="8"/>
  <c r="G245" i="8"/>
  <c r="H245" i="8"/>
  <c r="B246" i="8"/>
  <c r="C246" i="8"/>
  <c r="D246" i="8"/>
  <c r="E246" i="8"/>
  <c r="F246" i="8"/>
  <c r="G246" i="8"/>
  <c r="H246" i="8"/>
  <c r="B247" i="8"/>
  <c r="C247" i="8"/>
  <c r="D247" i="8"/>
  <c r="E247" i="8"/>
  <c r="F247" i="8"/>
  <c r="G247" i="8"/>
  <c r="H247" i="8"/>
  <c r="B248" i="8"/>
  <c r="C248" i="8"/>
  <c r="D248" i="8"/>
  <c r="E248" i="8"/>
  <c r="F248" i="8"/>
  <c r="G248" i="8"/>
  <c r="H248" i="8"/>
  <c r="B249" i="8"/>
  <c r="C249" i="8"/>
  <c r="D249" i="8"/>
  <c r="E249" i="8"/>
  <c r="F249" i="8"/>
  <c r="G249" i="8"/>
  <c r="H249" i="8"/>
  <c r="B250" i="8"/>
  <c r="C250" i="8"/>
  <c r="D250" i="8"/>
  <c r="E250" i="8"/>
  <c r="F250" i="8"/>
  <c r="G250" i="8"/>
  <c r="H250" i="8"/>
  <c r="B251" i="8"/>
  <c r="C251" i="8"/>
  <c r="D251" i="8"/>
  <c r="E251" i="8"/>
  <c r="F251" i="8"/>
  <c r="G251" i="8"/>
  <c r="H251" i="8"/>
  <c r="B252" i="8"/>
  <c r="C252" i="8"/>
  <c r="D252" i="8"/>
  <c r="E252" i="8"/>
  <c r="F252" i="8"/>
  <c r="G252" i="8"/>
  <c r="H252" i="8"/>
  <c r="B253" i="8"/>
  <c r="C253" i="8"/>
  <c r="D253" i="8"/>
  <c r="E253" i="8"/>
  <c r="F253" i="8"/>
  <c r="G253" i="8"/>
  <c r="H253" i="8"/>
  <c r="B254" i="8"/>
  <c r="C254" i="8"/>
  <c r="D254" i="8"/>
  <c r="E254" i="8"/>
  <c r="F254" i="8"/>
  <c r="G254" i="8"/>
  <c r="H254" i="8"/>
  <c r="B255" i="8"/>
  <c r="C255" i="8"/>
  <c r="D255" i="8"/>
  <c r="E255" i="8"/>
  <c r="F255" i="8"/>
  <c r="G255" i="8"/>
  <c r="H255" i="8"/>
  <c r="B256" i="8"/>
  <c r="C256" i="8"/>
  <c r="D256" i="8"/>
  <c r="E256" i="8"/>
  <c r="F256" i="8"/>
  <c r="G256" i="8"/>
  <c r="H256" i="8"/>
  <c r="B257" i="8"/>
  <c r="C257" i="8"/>
  <c r="D257" i="8"/>
  <c r="E257" i="8"/>
  <c r="F257" i="8"/>
  <c r="G257" i="8"/>
  <c r="H257" i="8"/>
  <c r="B258" i="8"/>
  <c r="C258" i="8"/>
  <c r="D258" i="8"/>
  <c r="E258" i="8"/>
  <c r="F258" i="8"/>
  <c r="G258" i="8"/>
  <c r="H258" i="8"/>
  <c r="B259" i="8"/>
  <c r="C259" i="8"/>
  <c r="D259" i="8"/>
  <c r="E259" i="8"/>
  <c r="F259" i="8"/>
  <c r="G259" i="8"/>
  <c r="H259" i="8"/>
  <c r="B260" i="8"/>
  <c r="C260" i="8"/>
  <c r="D260" i="8"/>
  <c r="E260" i="8"/>
  <c r="F260" i="8"/>
  <c r="G260" i="8"/>
  <c r="H260" i="8"/>
  <c r="B261" i="8"/>
  <c r="C261" i="8"/>
  <c r="D261" i="8"/>
  <c r="E261" i="8"/>
  <c r="F261" i="8"/>
  <c r="G261" i="8"/>
  <c r="H261" i="8"/>
  <c r="B262" i="8"/>
  <c r="C262" i="8"/>
  <c r="D262" i="8"/>
  <c r="E262" i="8"/>
  <c r="F262" i="8"/>
  <c r="G262" i="8"/>
  <c r="H262" i="8"/>
  <c r="B263" i="8"/>
  <c r="C263" i="8"/>
  <c r="D263" i="8"/>
  <c r="E263" i="8"/>
  <c r="F263" i="8"/>
  <c r="G263" i="8"/>
  <c r="H263" i="8"/>
  <c r="B264" i="8"/>
  <c r="C264" i="8"/>
  <c r="D264" i="8"/>
  <c r="E264" i="8"/>
  <c r="F264" i="8"/>
  <c r="G264" i="8"/>
  <c r="H264" i="8"/>
  <c r="B265" i="8"/>
  <c r="C265" i="8"/>
  <c r="D265" i="8"/>
  <c r="E265" i="8"/>
  <c r="F265" i="8"/>
  <c r="G265" i="8"/>
  <c r="H265" i="8"/>
  <c r="B266" i="8"/>
  <c r="C266" i="8"/>
  <c r="D266" i="8"/>
  <c r="E266" i="8"/>
  <c r="F266" i="8"/>
  <c r="G266" i="8"/>
  <c r="H266" i="8"/>
  <c r="B267" i="8"/>
  <c r="C267" i="8"/>
  <c r="D267" i="8"/>
  <c r="E267" i="8"/>
  <c r="F267" i="8"/>
  <c r="G267" i="8"/>
  <c r="H267" i="8"/>
  <c r="B268" i="8"/>
  <c r="C268" i="8"/>
  <c r="D268" i="8"/>
  <c r="E268" i="8"/>
  <c r="F268" i="8"/>
  <c r="G268" i="8"/>
  <c r="H268" i="8"/>
  <c r="B269" i="8"/>
  <c r="C269" i="8"/>
  <c r="D269" i="8"/>
  <c r="E269" i="8"/>
  <c r="F269" i="8"/>
  <c r="G269" i="8"/>
  <c r="H269" i="8"/>
  <c r="B270" i="8"/>
  <c r="C270" i="8"/>
  <c r="D270" i="8"/>
  <c r="E270" i="8"/>
  <c r="F270" i="8"/>
  <c r="G270" i="8"/>
  <c r="H270" i="8"/>
  <c r="B271" i="8"/>
  <c r="C271" i="8"/>
  <c r="D271" i="8"/>
  <c r="E271" i="8"/>
  <c r="F271" i="8"/>
  <c r="G271" i="8"/>
  <c r="H271" i="8"/>
  <c r="B272" i="8"/>
  <c r="C272" i="8"/>
  <c r="D272" i="8"/>
  <c r="E272" i="8"/>
  <c r="F272" i="8"/>
  <c r="G272" i="8"/>
  <c r="H272" i="8"/>
  <c r="B273" i="8"/>
  <c r="C273" i="8"/>
  <c r="D273" i="8"/>
  <c r="E273" i="8"/>
  <c r="F273" i="8"/>
  <c r="G273" i="8"/>
  <c r="H273" i="8"/>
  <c r="B274" i="8"/>
  <c r="C274" i="8"/>
  <c r="D274" i="8"/>
  <c r="E274" i="8"/>
  <c r="F274" i="8"/>
  <c r="G274" i="8"/>
  <c r="H274" i="8"/>
  <c r="B275" i="8"/>
  <c r="C275" i="8"/>
  <c r="D275" i="8"/>
  <c r="E275" i="8"/>
  <c r="F275" i="8"/>
  <c r="G275" i="8"/>
  <c r="H275" i="8"/>
  <c r="B276" i="8"/>
  <c r="C276" i="8"/>
  <c r="D276" i="8"/>
  <c r="E276" i="8"/>
  <c r="F276" i="8"/>
  <c r="G276" i="8"/>
  <c r="H276" i="8"/>
  <c r="B277" i="8"/>
  <c r="C277" i="8"/>
  <c r="D277" i="8"/>
  <c r="E277" i="8"/>
  <c r="F277" i="8"/>
  <c r="G277" i="8"/>
  <c r="H277" i="8"/>
  <c r="B278" i="8"/>
  <c r="C278" i="8"/>
  <c r="D278" i="8"/>
  <c r="E278" i="8"/>
  <c r="F278" i="8"/>
  <c r="G278" i="8"/>
  <c r="H278" i="8"/>
  <c r="B279" i="8"/>
  <c r="C279" i="8"/>
  <c r="D279" i="8"/>
  <c r="E279" i="8"/>
  <c r="F279" i="8"/>
  <c r="G279" i="8"/>
  <c r="H279" i="8"/>
  <c r="B280" i="8"/>
  <c r="C280" i="8"/>
  <c r="D280" i="8"/>
  <c r="E280" i="8"/>
  <c r="F280" i="8"/>
  <c r="G280" i="8"/>
  <c r="H280" i="8"/>
  <c r="B281" i="8"/>
  <c r="C281" i="8"/>
  <c r="D281" i="8"/>
  <c r="E281" i="8"/>
  <c r="F281" i="8"/>
  <c r="G281" i="8"/>
  <c r="H281" i="8"/>
  <c r="B282" i="8"/>
  <c r="C282" i="8"/>
  <c r="D282" i="8"/>
  <c r="E282" i="8"/>
  <c r="F282" i="8"/>
  <c r="G282" i="8"/>
  <c r="H282" i="8"/>
  <c r="B283" i="8"/>
  <c r="C283" i="8"/>
  <c r="D283" i="8"/>
  <c r="E283" i="8"/>
  <c r="F283" i="8"/>
  <c r="G283" i="8"/>
  <c r="H283" i="8"/>
  <c r="B284" i="8"/>
  <c r="C284" i="8"/>
  <c r="D284" i="8"/>
  <c r="E284" i="8"/>
  <c r="F284" i="8"/>
  <c r="G284" i="8"/>
  <c r="H284" i="8"/>
  <c r="B285" i="8"/>
  <c r="C285" i="8"/>
  <c r="D285" i="8"/>
  <c r="E285" i="8"/>
  <c r="F285" i="8"/>
  <c r="G285" i="8"/>
  <c r="H285" i="8"/>
  <c r="B286" i="8"/>
  <c r="C286" i="8"/>
  <c r="D286" i="8"/>
  <c r="E286" i="8"/>
  <c r="F286" i="8"/>
  <c r="G286" i="8"/>
  <c r="H286" i="8"/>
  <c r="B287" i="8"/>
  <c r="C287" i="8"/>
  <c r="D287" i="8"/>
  <c r="E287" i="8"/>
  <c r="F287" i="8"/>
  <c r="G287" i="8"/>
  <c r="H287" i="8"/>
  <c r="B288" i="8"/>
  <c r="C288" i="8"/>
  <c r="D288" i="8"/>
  <c r="E288" i="8"/>
  <c r="F288" i="8"/>
  <c r="G288" i="8"/>
  <c r="H288" i="8"/>
  <c r="B289" i="8"/>
  <c r="C289" i="8"/>
  <c r="D289" i="8"/>
  <c r="E289" i="8"/>
  <c r="F289" i="8"/>
  <c r="G289" i="8"/>
  <c r="H289" i="8"/>
  <c r="B290" i="8"/>
  <c r="C290" i="8"/>
  <c r="D290" i="8"/>
  <c r="E290" i="8"/>
  <c r="F290" i="8"/>
  <c r="G290" i="8"/>
  <c r="H290" i="8"/>
  <c r="B291" i="8"/>
  <c r="C291" i="8"/>
  <c r="D291" i="8"/>
  <c r="E291" i="8"/>
  <c r="F291" i="8"/>
  <c r="G291" i="8"/>
  <c r="H291" i="8"/>
  <c r="B292" i="8"/>
  <c r="C292" i="8"/>
  <c r="D292" i="8"/>
  <c r="E292" i="8"/>
  <c r="F292" i="8"/>
  <c r="G292" i="8"/>
  <c r="H292" i="8"/>
  <c r="B293" i="8"/>
  <c r="C293" i="8"/>
  <c r="D293" i="8"/>
  <c r="E293" i="8"/>
  <c r="F293" i="8"/>
  <c r="G293" i="8"/>
  <c r="H293" i="8"/>
  <c r="B294" i="8"/>
  <c r="C294" i="8"/>
  <c r="D294" i="8"/>
  <c r="E294" i="8"/>
  <c r="F294" i="8"/>
  <c r="G294" i="8"/>
  <c r="H294" i="8"/>
  <c r="B295" i="8"/>
  <c r="C295" i="8"/>
  <c r="D295" i="8"/>
  <c r="E295" i="8"/>
  <c r="F295" i="8"/>
  <c r="G295" i="8"/>
  <c r="H295" i="8"/>
  <c r="B296" i="8"/>
  <c r="C296" i="8"/>
  <c r="D296" i="8"/>
  <c r="E296" i="8"/>
  <c r="F296" i="8"/>
  <c r="G296" i="8"/>
  <c r="H296" i="8"/>
  <c r="B297" i="8"/>
  <c r="C297" i="8"/>
  <c r="D297" i="8"/>
  <c r="E297" i="8"/>
  <c r="F297" i="8"/>
  <c r="G297" i="8"/>
  <c r="H297" i="8"/>
  <c r="B298" i="8"/>
  <c r="C298" i="8"/>
  <c r="D298" i="8"/>
  <c r="E298" i="8"/>
  <c r="F298" i="8"/>
  <c r="G298" i="8"/>
  <c r="H298" i="8"/>
  <c r="B299" i="8"/>
  <c r="C299" i="8"/>
  <c r="D299" i="8"/>
  <c r="E299" i="8"/>
  <c r="F299" i="8"/>
  <c r="G299" i="8"/>
  <c r="H299" i="8"/>
  <c r="B300" i="8"/>
  <c r="C300" i="8"/>
  <c r="D300" i="8"/>
  <c r="E300" i="8"/>
  <c r="F300" i="8"/>
  <c r="G300" i="8"/>
  <c r="H300" i="8"/>
  <c r="B301" i="8"/>
  <c r="C301" i="8"/>
  <c r="D301" i="8"/>
  <c r="E301" i="8"/>
  <c r="F301" i="8"/>
  <c r="G301" i="8"/>
  <c r="H301" i="8"/>
  <c r="B302" i="8"/>
  <c r="C302" i="8"/>
  <c r="D302" i="8"/>
  <c r="E302" i="8"/>
  <c r="F302" i="8"/>
  <c r="G302" i="8"/>
  <c r="H302" i="8"/>
  <c r="B303" i="8"/>
  <c r="C303" i="8"/>
  <c r="D303" i="8"/>
  <c r="E303" i="8"/>
  <c r="F303" i="8"/>
  <c r="G303" i="8"/>
  <c r="H303" i="8"/>
  <c r="B304" i="8"/>
  <c r="C304" i="8"/>
  <c r="D304" i="8"/>
  <c r="E304" i="8"/>
  <c r="F304" i="8"/>
  <c r="G304" i="8"/>
  <c r="H304" i="8"/>
  <c r="B305" i="8"/>
  <c r="C305" i="8"/>
  <c r="D305" i="8"/>
  <c r="E305" i="8"/>
  <c r="F305" i="8"/>
  <c r="G305" i="8"/>
  <c r="H305" i="8"/>
  <c r="B306" i="8"/>
  <c r="C306" i="8"/>
  <c r="D306" i="8"/>
  <c r="E306" i="8"/>
  <c r="F306" i="8"/>
  <c r="G306" i="8"/>
  <c r="H306" i="8"/>
  <c r="B307" i="8"/>
  <c r="C307" i="8"/>
  <c r="D307" i="8"/>
  <c r="E307" i="8"/>
  <c r="F307" i="8"/>
  <c r="G307" i="8"/>
  <c r="H307" i="8"/>
  <c r="B308" i="8"/>
  <c r="C308" i="8"/>
  <c r="D308" i="8"/>
  <c r="E308" i="8"/>
  <c r="F308" i="8"/>
  <c r="G308" i="8"/>
  <c r="H308" i="8"/>
  <c r="B309" i="8"/>
  <c r="C309" i="8"/>
  <c r="D309" i="8"/>
  <c r="E309" i="8"/>
  <c r="F309" i="8"/>
  <c r="G309" i="8"/>
  <c r="H309" i="8"/>
  <c r="B310" i="8"/>
  <c r="C310" i="8"/>
  <c r="D310" i="8"/>
  <c r="E310" i="8"/>
  <c r="F310" i="8"/>
  <c r="G310" i="8"/>
  <c r="H310" i="8"/>
  <c r="B311" i="8"/>
  <c r="C311" i="8"/>
  <c r="D311" i="8"/>
  <c r="E311" i="8"/>
  <c r="F311" i="8"/>
  <c r="G311" i="8"/>
  <c r="H311" i="8"/>
  <c r="B312" i="8"/>
  <c r="C312" i="8"/>
  <c r="D312" i="8"/>
  <c r="E312" i="8"/>
  <c r="F312" i="8"/>
  <c r="G312" i="8"/>
  <c r="H312" i="8"/>
  <c r="B313" i="8"/>
  <c r="C313" i="8"/>
  <c r="D313" i="8"/>
  <c r="E313" i="8"/>
  <c r="F313" i="8"/>
  <c r="G313" i="8"/>
  <c r="H313" i="8"/>
  <c r="B314" i="8"/>
  <c r="C314" i="8"/>
  <c r="D314" i="8"/>
  <c r="E314" i="8"/>
  <c r="F314" i="8"/>
  <c r="G314" i="8"/>
  <c r="H314" i="8"/>
  <c r="B315" i="8"/>
  <c r="C315" i="8"/>
  <c r="D315" i="8"/>
  <c r="E315" i="8"/>
  <c r="F315" i="8"/>
  <c r="G315" i="8"/>
  <c r="H315" i="8"/>
  <c r="B316" i="8"/>
  <c r="C316" i="8"/>
  <c r="D316" i="8"/>
  <c r="E316" i="8"/>
  <c r="F316" i="8"/>
  <c r="G316" i="8"/>
  <c r="H316" i="8"/>
  <c r="B317" i="8"/>
  <c r="C317" i="8"/>
  <c r="D317" i="8"/>
  <c r="E317" i="8"/>
  <c r="F317" i="8"/>
  <c r="G317" i="8"/>
  <c r="H317" i="8"/>
  <c r="B318" i="8"/>
  <c r="C318" i="8"/>
  <c r="D318" i="8"/>
  <c r="E318" i="8"/>
  <c r="F318" i="8"/>
  <c r="G318" i="8"/>
  <c r="H318" i="8"/>
  <c r="B319" i="8"/>
  <c r="C319" i="8"/>
  <c r="D319" i="8"/>
  <c r="E319" i="8"/>
  <c r="F319" i="8"/>
  <c r="G319" i="8"/>
  <c r="H319" i="8"/>
  <c r="B320" i="8"/>
  <c r="C320" i="8"/>
  <c r="D320" i="8"/>
  <c r="E320" i="8"/>
  <c r="F320" i="8"/>
  <c r="G320" i="8"/>
  <c r="H320" i="8"/>
  <c r="B321" i="8"/>
  <c r="C321" i="8"/>
  <c r="D321" i="8"/>
  <c r="E321" i="8"/>
  <c r="F321" i="8"/>
  <c r="G321" i="8"/>
  <c r="H321" i="8"/>
  <c r="B322" i="8"/>
  <c r="C322" i="8"/>
  <c r="D322" i="8"/>
  <c r="E322" i="8"/>
  <c r="F322" i="8"/>
  <c r="G322" i="8"/>
  <c r="H322" i="8"/>
  <c r="B323" i="8"/>
  <c r="C323" i="8"/>
  <c r="D323" i="8"/>
  <c r="E323" i="8"/>
  <c r="F323" i="8"/>
  <c r="G323" i="8"/>
  <c r="H323" i="8"/>
  <c r="B324" i="8"/>
  <c r="C324" i="8"/>
  <c r="D324" i="8"/>
  <c r="E324" i="8"/>
  <c r="F324" i="8"/>
  <c r="G324" i="8"/>
  <c r="H324" i="8"/>
  <c r="B325" i="8"/>
  <c r="C325" i="8"/>
  <c r="D325" i="8"/>
  <c r="E325" i="8"/>
  <c r="F325" i="8"/>
  <c r="G325" i="8"/>
  <c r="H325" i="8"/>
  <c r="B326" i="8"/>
  <c r="C326" i="8"/>
  <c r="D326" i="8"/>
  <c r="E326" i="8"/>
  <c r="F326" i="8"/>
  <c r="G326" i="8"/>
  <c r="H326" i="8"/>
  <c r="B327" i="8"/>
  <c r="C327" i="8"/>
  <c r="D327" i="8"/>
  <c r="E327" i="8"/>
  <c r="F327" i="8"/>
  <c r="G327" i="8"/>
  <c r="H327" i="8"/>
  <c r="B328" i="8"/>
  <c r="C328" i="8"/>
  <c r="D328" i="8"/>
  <c r="E328" i="8"/>
  <c r="F328" i="8"/>
  <c r="G328" i="8"/>
  <c r="H328" i="8"/>
  <c r="B329" i="8"/>
  <c r="C329" i="8"/>
  <c r="D329" i="8"/>
  <c r="E329" i="8"/>
  <c r="F329" i="8"/>
  <c r="G329" i="8"/>
  <c r="H329" i="8"/>
  <c r="B330" i="8"/>
  <c r="C330" i="8"/>
  <c r="D330" i="8"/>
  <c r="E330" i="8"/>
  <c r="F330" i="8"/>
  <c r="G330" i="8"/>
  <c r="H330" i="8"/>
  <c r="B331" i="8"/>
  <c r="C331" i="8"/>
  <c r="D331" i="8"/>
  <c r="E331" i="8"/>
  <c r="F331" i="8"/>
  <c r="G331" i="8"/>
  <c r="H331" i="8"/>
  <c r="B332" i="8"/>
  <c r="C332" i="8"/>
  <c r="D332" i="8"/>
  <c r="E332" i="8"/>
  <c r="F332" i="8"/>
  <c r="G332" i="8"/>
  <c r="H332" i="8"/>
  <c r="B333" i="8"/>
  <c r="C333" i="8"/>
  <c r="D333" i="8"/>
  <c r="E333" i="8"/>
  <c r="F333" i="8"/>
  <c r="G333" i="8"/>
  <c r="H333" i="8"/>
  <c r="B334" i="8"/>
  <c r="C334" i="8"/>
  <c r="D334" i="8"/>
  <c r="E334" i="8"/>
  <c r="F334" i="8"/>
  <c r="G334" i="8"/>
  <c r="H334" i="8"/>
  <c r="B335" i="8"/>
  <c r="C335" i="8"/>
  <c r="D335" i="8"/>
  <c r="E335" i="8"/>
  <c r="F335" i="8"/>
  <c r="G335" i="8"/>
  <c r="H335" i="8"/>
  <c r="B336" i="8"/>
  <c r="C336" i="8"/>
  <c r="D336" i="8"/>
  <c r="E336" i="8"/>
  <c r="F336" i="8"/>
  <c r="G336" i="8"/>
  <c r="H336" i="8"/>
  <c r="B337" i="8"/>
  <c r="C337" i="8"/>
  <c r="D337" i="8"/>
  <c r="E337" i="8"/>
  <c r="F337" i="8"/>
  <c r="G337" i="8"/>
  <c r="H337" i="8"/>
  <c r="B338" i="8"/>
  <c r="C338" i="8"/>
  <c r="D338" i="8"/>
  <c r="E338" i="8"/>
  <c r="F338" i="8"/>
  <c r="G338" i="8"/>
  <c r="H338" i="8"/>
  <c r="B339" i="8"/>
  <c r="C339" i="8"/>
  <c r="D339" i="8"/>
  <c r="E339" i="8"/>
  <c r="F339" i="8"/>
  <c r="G339" i="8"/>
  <c r="H339" i="8"/>
  <c r="B340" i="8"/>
  <c r="C340" i="8"/>
  <c r="D340" i="8"/>
  <c r="E340" i="8"/>
  <c r="F340" i="8"/>
  <c r="G340" i="8"/>
  <c r="H340" i="8"/>
  <c r="B341" i="8"/>
  <c r="C341" i="8"/>
  <c r="D341" i="8"/>
  <c r="E341" i="8"/>
  <c r="F341" i="8"/>
  <c r="G341" i="8"/>
  <c r="H341" i="8"/>
  <c r="B342" i="8"/>
  <c r="C342" i="8"/>
  <c r="D342" i="8"/>
  <c r="E342" i="8"/>
  <c r="F342" i="8"/>
  <c r="G342" i="8"/>
  <c r="H342" i="8"/>
  <c r="B343" i="8"/>
  <c r="C343" i="8"/>
  <c r="D343" i="8"/>
  <c r="E343" i="8"/>
  <c r="F343" i="8"/>
  <c r="G343" i="8"/>
  <c r="H343" i="8"/>
  <c r="B344" i="8"/>
  <c r="C344" i="8"/>
  <c r="D344" i="8"/>
  <c r="E344" i="8"/>
  <c r="F344" i="8"/>
  <c r="G344" i="8"/>
  <c r="H344" i="8"/>
  <c r="B345" i="8"/>
  <c r="C345" i="8"/>
  <c r="D345" i="8"/>
  <c r="E345" i="8"/>
  <c r="F345" i="8"/>
  <c r="G345" i="8"/>
  <c r="H345" i="8"/>
  <c r="B346" i="8"/>
  <c r="C346" i="8"/>
  <c r="D346" i="8"/>
  <c r="E346" i="8"/>
  <c r="F346" i="8"/>
  <c r="G346" i="8"/>
  <c r="H346" i="8"/>
  <c r="B347" i="8"/>
  <c r="C347" i="8"/>
  <c r="D347" i="8"/>
  <c r="E347" i="8"/>
  <c r="F347" i="8"/>
  <c r="G347" i="8"/>
  <c r="H347" i="8"/>
  <c r="B348" i="8"/>
  <c r="C348" i="8"/>
  <c r="D348" i="8"/>
  <c r="E348" i="8"/>
  <c r="F348" i="8"/>
  <c r="G348" i="8"/>
  <c r="H348" i="8"/>
  <c r="B349" i="8"/>
  <c r="C349" i="8"/>
  <c r="D349" i="8"/>
  <c r="E349" i="8"/>
  <c r="F349" i="8"/>
  <c r="G349" i="8"/>
  <c r="H349" i="8"/>
  <c r="B350" i="8"/>
  <c r="C350" i="8"/>
  <c r="D350" i="8"/>
  <c r="E350" i="8"/>
  <c r="F350" i="8"/>
  <c r="G350" i="8"/>
  <c r="H350" i="8"/>
  <c r="B351" i="8"/>
  <c r="C351" i="8"/>
  <c r="D351" i="8"/>
  <c r="E351" i="8"/>
  <c r="F351" i="8"/>
  <c r="G351" i="8"/>
  <c r="H351" i="8"/>
  <c r="B352" i="8"/>
  <c r="C352" i="8"/>
  <c r="D352" i="8"/>
  <c r="E352" i="8"/>
  <c r="F352" i="8"/>
  <c r="G352" i="8"/>
  <c r="H352" i="8"/>
  <c r="B353" i="8"/>
  <c r="C353" i="8"/>
  <c r="D353" i="8"/>
  <c r="E353" i="8"/>
  <c r="F353" i="8"/>
  <c r="G353" i="8"/>
  <c r="H353" i="8"/>
  <c r="B354" i="8"/>
  <c r="C354" i="8"/>
  <c r="D354" i="8"/>
  <c r="E354" i="8"/>
  <c r="F354" i="8"/>
  <c r="G354" i="8"/>
  <c r="H354" i="8"/>
  <c r="B355" i="8"/>
  <c r="C355" i="8"/>
  <c r="D355" i="8"/>
  <c r="E355" i="8"/>
  <c r="F355" i="8"/>
  <c r="G355" i="8"/>
  <c r="H355" i="8"/>
  <c r="B356" i="8"/>
  <c r="C356" i="8"/>
  <c r="D356" i="8"/>
  <c r="E356" i="8"/>
  <c r="F356" i="8"/>
  <c r="G356" i="8"/>
  <c r="H356" i="8"/>
  <c r="B357" i="8"/>
  <c r="C357" i="8"/>
  <c r="D357" i="8"/>
  <c r="E357" i="8"/>
  <c r="F357" i="8"/>
  <c r="G357" i="8"/>
  <c r="H357" i="8"/>
  <c r="B358" i="8"/>
  <c r="C358" i="8"/>
  <c r="D358" i="8"/>
  <c r="E358" i="8"/>
  <c r="F358" i="8"/>
  <c r="G358" i="8"/>
  <c r="H358" i="8"/>
  <c r="B359" i="8"/>
  <c r="C359" i="8"/>
  <c r="D359" i="8"/>
  <c r="E359" i="8"/>
  <c r="F359" i="8"/>
  <c r="G359" i="8"/>
  <c r="H359" i="8"/>
  <c r="B360" i="8"/>
  <c r="C360" i="8"/>
  <c r="D360" i="8"/>
  <c r="E360" i="8"/>
  <c r="F360" i="8"/>
  <c r="G360" i="8"/>
  <c r="H360" i="8"/>
  <c r="B361" i="8"/>
  <c r="C361" i="8"/>
  <c r="D361" i="8"/>
  <c r="E361" i="8"/>
  <c r="F361" i="8"/>
  <c r="G361" i="8"/>
  <c r="H361" i="8"/>
  <c r="B362" i="8"/>
  <c r="C362" i="8"/>
  <c r="D362" i="8"/>
  <c r="E362" i="8"/>
  <c r="F362" i="8"/>
  <c r="G362" i="8"/>
  <c r="H362" i="8"/>
  <c r="B363" i="8"/>
  <c r="C363" i="8"/>
  <c r="D363" i="8"/>
  <c r="E363" i="8"/>
  <c r="F363" i="8"/>
  <c r="G363" i="8"/>
  <c r="H363" i="8"/>
  <c r="B364" i="8"/>
  <c r="C364" i="8"/>
  <c r="D364" i="8"/>
  <c r="E364" i="8"/>
  <c r="F364" i="8"/>
  <c r="G364" i="8"/>
  <c r="H364" i="8"/>
  <c r="B365" i="8"/>
  <c r="C365" i="8"/>
  <c r="D365" i="8"/>
  <c r="E365" i="8"/>
  <c r="F365" i="8"/>
  <c r="G365" i="8"/>
  <c r="H365" i="8"/>
  <c r="B366" i="8"/>
  <c r="C366" i="8"/>
  <c r="D366" i="8"/>
  <c r="E366" i="8"/>
  <c r="F366" i="8"/>
  <c r="G366" i="8"/>
  <c r="H366" i="8"/>
  <c r="B367" i="8"/>
  <c r="C367" i="8"/>
  <c r="D367" i="8"/>
  <c r="E367" i="8"/>
  <c r="F367" i="8"/>
  <c r="G367" i="8"/>
  <c r="H367" i="8"/>
  <c r="B368" i="8"/>
  <c r="C368" i="8"/>
  <c r="D368" i="8"/>
  <c r="E368" i="8"/>
  <c r="F368" i="8"/>
  <c r="G368" i="8"/>
  <c r="H368" i="8"/>
  <c r="B369" i="8"/>
  <c r="C369" i="8"/>
  <c r="D369" i="8"/>
  <c r="E369" i="8"/>
  <c r="F369" i="8"/>
  <c r="G369" i="8"/>
  <c r="H369" i="8"/>
  <c r="B370" i="8"/>
  <c r="C370" i="8"/>
  <c r="D370" i="8"/>
  <c r="E370" i="8"/>
  <c r="F370" i="8"/>
  <c r="G370" i="8"/>
  <c r="H370" i="8"/>
  <c r="B371" i="8"/>
  <c r="C371" i="8"/>
  <c r="D371" i="8"/>
  <c r="E371" i="8"/>
  <c r="F371" i="8"/>
  <c r="G371" i="8"/>
  <c r="H371" i="8"/>
  <c r="B372" i="8"/>
  <c r="C372" i="8"/>
  <c r="D372" i="8"/>
  <c r="E372" i="8"/>
  <c r="F372" i="8"/>
  <c r="G372" i="8"/>
  <c r="H372" i="8"/>
  <c r="B373" i="8"/>
  <c r="C373" i="8"/>
  <c r="D373" i="8"/>
  <c r="E373" i="8"/>
  <c r="F373" i="8"/>
  <c r="G373" i="8"/>
  <c r="H373" i="8"/>
  <c r="B374" i="8"/>
  <c r="C374" i="8"/>
  <c r="D374" i="8"/>
  <c r="E374" i="8"/>
  <c r="F374" i="8"/>
  <c r="G374" i="8"/>
  <c r="H374" i="8"/>
  <c r="B375" i="8"/>
  <c r="C375" i="8"/>
  <c r="D375" i="8"/>
  <c r="E375" i="8"/>
  <c r="F375" i="8"/>
  <c r="G375" i="8"/>
  <c r="H375" i="8"/>
  <c r="B376" i="8"/>
  <c r="C376" i="8"/>
  <c r="D376" i="8"/>
  <c r="E376" i="8"/>
  <c r="F376" i="8"/>
  <c r="G376" i="8"/>
  <c r="H376" i="8"/>
  <c r="B377" i="8"/>
  <c r="C377" i="8"/>
  <c r="D377" i="8"/>
  <c r="E377" i="8"/>
  <c r="F377" i="8"/>
  <c r="G377" i="8"/>
  <c r="H377" i="8"/>
  <c r="B378" i="8"/>
  <c r="C378" i="8"/>
  <c r="D378" i="8"/>
  <c r="E378" i="8"/>
  <c r="F378" i="8"/>
  <c r="G378" i="8"/>
  <c r="H378" i="8"/>
  <c r="B379" i="8"/>
  <c r="C379" i="8"/>
  <c r="D379" i="8"/>
  <c r="E379" i="8"/>
  <c r="F379" i="8"/>
  <c r="G379" i="8"/>
  <c r="H379" i="8"/>
  <c r="B380" i="8"/>
  <c r="C380" i="8"/>
  <c r="D380" i="8"/>
  <c r="E380" i="8"/>
  <c r="F380" i="8"/>
  <c r="G380" i="8"/>
  <c r="H380" i="8"/>
  <c r="B381" i="8"/>
  <c r="C381" i="8"/>
  <c r="D381" i="8"/>
  <c r="E381" i="8"/>
  <c r="F381" i="8"/>
  <c r="G381" i="8"/>
  <c r="H381" i="8"/>
  <c r="B382" i="8"/>
  <c r="C382" i="8"/>
  <c r="D382" i="8"/>
  <c r="E382" i="8"/>
  <c r="F382" i="8"/>
  <c r="G382" i="8"/>
  <c r="H382" i="8"/>
  <c r="B383" i="8"/>
  <c r="C383" i="8"/>
  <c r="D383" i="8"/>
  <c r="E383" i="8"/>
  <c r="F383" i="8"/>
  <c r="G383" i="8"/>
  <c r="H383" i="8"/>
  <c r="B384" i="8"/>
  <c r="C384" i="8"/>
  <c r="D384" i="8"/>
  <c r="E384" i="8"/>
  <c r="F384" i="8"/>
  <c r="G384" i="8"/>
  <c r="H384" i="8"/>
  <c r="B385" i="8"/>
  <c r="C385" i="8"/>
  <c r="D385" i="8"/>
  <c r="E385" i="8"/>
  <c r="F385" i="8"/>
  <c r="G385" i="8"/>
  <c r="H385" i="8"/>
  <c r="B386" i="8"/>
  <c r="C386" i="8"/>
  <c r="D386" i="8"/>
  <c r="E386" i="8"/>
  <c r="F386" i="8"/>
  <c r="G386" i="8"/>
  <c r="H386" i="8"/>
  <c r="B387" i="8"/>
  <c r="C387" i="8"/>
  <c r="D387" i="8"/>
  <c r="E387" i="8"/>
  <c r="F387" i="8"/>
  <c r="G387" i="8"/>
  <c r="H387" i="8"/>
  <c r="B388" i="8"/>
  <c r="C388" i="8"/>
  <c r="D388" i="8"/>
  <c r="E388" i="8"/>
  <c r="F388" i="8"/>
  <c r="G388" i="8"/>
  <c r="H388" i="8"/>
  <c r="B389" i="8"/>
  <c r="C389" i="8"/>
  <c r="D389" i="8"/>
  <c r="E389" i="8"/>
  <c r="F389" i="8"/>
  <c r="G389" i="8"/>
  <c r="H389" i="8"/>
  <c r="B390" i="8"/>
  <c r="C390" i="8"/>
  <c r="D390" i="8"/>
  <c r="E390" i="8"/>
  <c r="F390" i="8"/>
  <c r="G390" i="8"/>
  <c r="H390" i="8"/>
  <c r="B391" i="8"/>
  <c r="C391" i="8"/>
  <c r="D391" i="8"/>
  <c r="E391" i="8"/>
  <c r="F391" i="8"/>
  <c r="G391" i="8"/>
  <c r="H391" i="8"/>
  <c r="B392" i="8"/>
  <c r="C392" i="8"/>
  <c r="D392" i="8"/>
  <c r="E392" i="8"/>
  <c r="F392" i="8"/>
  <c r="G392" i="8"/>
  <c r="H392" i="8"/>
  <c r="B393" i="8"/>
  <c r="C393" i="8"/>
  <c r="D393" i="8"/>
  <c r="E393" i="8"/>
  <c r="F393" i="8"/>
  <c r="G393" i="8"/>
  <c r="H393" i="8"/>
  <c r="B394" i="8"/>
  <c r="C394" i="8"/>
  <c r="D394" i="8"/>
  <c r="E394" i="8"/>
  <c r="F394" i="8"/>
  <c r="G394" i="8"/>
  <c r="H394" i="8"/>
  <c r="B395" i="8"/>
  <c r="C395" i="8"/>
  <c r="D395" i="8"/>
  <c r="E395" i="8"/>
  <c r="F395" i="8"/>
  <c r="G395" i="8"/>
  <c r="H395" i="8"/>
  <c r="B396" i="8"/>
  <c r="C396" i="8"/>
  <c r="D396" i="8"/>
  <c r="E396" i="8"/>
  <c r="F396" i="8"/>
  <c r="G396" i="8"/>
  <c r="H396" i="8"/>
  <c r="B397" i="8"/>
  <c r="C397" i="8"/>
  <c r="D397" i="8"/>
  <c r="E397" i="8"/>
  <c r="F397" i="8"/>
  <c r="G397" i="8"/>
  <c r="H397" i="8"/>
  <c r="B398" i="8"/>
  <c r="C398" i="8"/>
  <c r="D398" i="8"/>
  <c r="E398" i="8"/>
  <c r="F398" i="8"/>
  <c r="G398" i="8"/>
  <c r="H398" i="8"/>
  <c r="B399" i="8"/>
  <c r="C399" i="8"/>
  <c r="D399" i="8"/>
  <c r="E399" i="8"/>
  <c r="F399" i="8"/>
  <c r="G399" i="8"/>
  <c r="H399" i="8"/>
  <c r="B400" i="8"/>
  <c r="C400" i="8"/>
  <c r="D400" i="8"/>
  <c r="E400" i="8"/>
  <c r="F400" i="8"/>
  <c r="G400" i="8"/>
  <c r="H400" i="8"/>
  <c r="B401" i="8"/>
  <c r="C401" i="8"/>
  <c r="D401" i="8"/>
  <c r="E401" i="8"/>
  <c r="F401" i="8"/>
  <c r="G401" i="8"/>
  <c r="H401" i="8"/>
  <c r="B402" i="8"/>
  <c r="C402" i="8"/>
  <c r="D402" i="8"/>
  <c r="E402" i="8"/>
  <c r="F402" i="8"/>
  <c r="G402" i="8"/>
  <c r="H402" i="8"/>
  <c r="B403" i="8"/>
  <c r="C403" i="8"/>
  <c r="D403" i="8"/>
  <c r="E403" i="8"/>
  <c r="F403" i="8"/>
  <c r="G403" i="8"/>
  <c r="H403" i="8"/>
  <c r="B404" i="8"/>
  <c r="C404" i="8"/>
  <c r="D404" i="8"/>
  <c r="E404" i="8"/>
  <c r="F404" i="8"/>
  <c r="G404" i="8"/>
  <c r="H404" i="8"/>
  <c r="B405" i="8"/>
  <c r="C405" i="8"/>
  <c r="D405" i="8"/>
  <c r="E405" i="8"/>
  <c r="F405" i="8"/>
  <c r="G405" i="8"/>
  <c r="H405" i="8"/>
  <c r="B406" i="8"/>
  <c r="C406" i="8"/>
  <c r="D406" i="8"/>
  <c r="E406" i="8"/>
  <c r="F406" i="8"/>
  <c r="G406" i="8"/>
  <c r="H406" i="8"/>
  <c r="B407" i="8"/>
  <c r="C407" i="8"/>
  <c r="D407" i="8"/>
  <c r="E407" i="8"/>
  <c r="F407" i="8"/>
  <c r="G407" i="8"/>
  <c r="H407" i="8"/>
  <c r="B408" i="8"/>
  <c r="C408" i="8"/>
  <c r="D408" i="8"/>
  <c r="E408" i="8"/>
  <c r="F408" i="8"/>
  <c r="G408" i="8"/>
  <c r="H408" i="8"/>
  <c r="B409" i="8"/>
  <c r="C409" i="8"/>
  <c r="D409" i="8"/>
  <c r="E409" i="8"/>
  <c r="F409" i="8"/>
  <c r="G409" i="8"/>
  <c r="H409" i="8"/>
  <c r="B410" i="8"/>
  <c r="C410" i="8"/>
  <c r="D410" i="8"/>
  <c r="E410" i="8"/>
  <c r="F410" i="8"/>
  <c r="G410" i="8"/>
  <c r="H410" i="8"/>
  <c r="B411" i="8"/>
  <c r="C411" i="8"/>
  <c r="D411" i="8"/>
  <c r="E411" i="8"/>
  <c r="F411" i="8"/>
  <c r="G411" i="8"/>
  <c r="H411" i="8"/>
  <c r="B412" i="8"/>
  <c r="C412" i="8"/>
  <c r="D412" i="8"/>
  <c r="E412" i="8"/>
  <c r="F412" i="8"/>
  <c r="G412" i="8"/>
  <c r="H412" i="8"/>
  <c r="B413" i="8"/>
  <c r="C413" i="8"/>
  <c r="D413" i="8"/>
  <c r="E413" i="8"/>
  <c r="F413" i="8"/>
  <c r="G413" i="8"/>
  <c r="H413" i="8"/>
  <c r="B414" i="8"/>
  <c r="C414" i="8"/>
  <c r="D414" i="8"/>
  <c r="E414" i="8"/>
  <c r="F414" i="8"/>
  <c r="G414" i="8"/>
  <c r="H414" i="8"/>
  <c r="B415" i="8"/>
  <c r="C415" i="8"/>
  <c r="D415" i="8"/>
  <c r="E415" i="8"/>
  <c r="F415" i="8"/>
  <c r="G415" i="8"/>
  <c r="H415" i="8"/>
  <c r="B416" i="8"/>
  <c r="C416" i="8"/>
  <c r="D416" i="8"/>
  <c r="E416" i="8"/>
  <c r="F416" i="8"/>
  <c r="G416" i="8"/>
  <c r="H416" i="8"/>
  <c r="B417" i="8"/>
  <c r="C417" i="8"/>
  <c r="D417" i="8"/>
  <c r="E417" i="8"/>
  <c r="F417" i="8"/>
  <c r="G417" i="8"/>
  <c r="H417" i="8"/>
  <c r="B418" i="8"/>
  <c r="C418" i="8"/>
  <c r="D418" i="8"/>
  <c r="E418" i="8"/>
  <c r="F418" i="8"/>
  <c r="G418" i="8"/>
  <c r="H418" i="8"/>
  <c r="B419" i="8"/>
  <c r="C419" i="8"/>
  <c r="D419" i="8"/>
  <c r="E419" i="8"/>
  <c r="F419" i="8"/>
  <c r="G419" i="8"/>
  <c r="H419" i="8"/>
  <c r="B420" i="8"/>
  <c r="C420" i="8"/>
  <c r="D420" i="8"/>
  <c r="E420" i="8"/>
  <c r="F420" i="8"/>
  <c r="G420" i="8"/>
  <c r="H420" i="8"/>
  <c r="B421" i="8"/>
  <c r="C421" i="8"/>
  <c r="D421" i="8"/>
  <c r="E421" i="8"/>
  <c r="F421" i="8"/>
  <c r="G421" i="8"/>
  <c r="H421" i="8"/>
  <c r="B422" i="8"/>
  <c r="C422" i="8"/>
  <c r="D422" i="8"/>
  <c r="E422" i="8"/>
  <c r="F422" i="8"/>
  <c r="G422" i="8"/>
  <c r="H422" i="8"/>
  <c r="B423" i="8"/>
  <c r="C423" i="8"/>
  <c r="D423" i="8"/>
  <c r="E423" i="8"/>
  <c r="F423" i="8"/>
  <c r="G423" i="8"/>
  <c r="H423" i="8"/>
  <c r="B424" i="8"/>
  <c r="C424" i="8"/>
  <c r="D424" i="8"/>
  <c r="E424" i="8"/>
  <c r="F424" i="8"/>
  <c r="G424" i="8"/>
  <c r="H424" i="8"/>
  <c r="B425" i="8"/>
  <c r="C425" i="8"/>
  <c r="D425" i="8"/>
  <c r="E425" i="8"/>
  <c r="F425" i="8"/>
  <c r="G425" i="8"/>
  <c r="H425" i="8"/>
  <c r="B426" i="8"/>
  <c r="C426" i="8"/>
  <c r="D426" i="8"/>
  <c r="E426" i="8"/>
  <c r="F426" i="8"/>
  <c r="G426" i="8"/>
  <c r="H426" i="8"/>
  <c r="B427" i="8"/>
  <c r="C427" i="8"/>
  <c r="D427" i="8"/>
  <c r="E427" i="8"/>
  <c r="F427" i="8"/>
  <c r="G427" i="8"/>
  <c r="H427" i="8"/>
  <c r="B428" i="8"/>
  <c r="C428" i="8"/>
  <c r="D428" i="8"/>
  <c r="E428" i="8"/>
  <c r="F428" i="8"/>
  <c r="G428" i="8"/>
  <c r="H428" i="8"/>
  <c r="B429" i="8"/>
  <c r="C429" i="8"/>
  <c r="D429" i="8"/>
  <c r="E429" i="8"/>
  <c r="F429" i="8"/>
  <c r="G429" i="8"/>
  <c r="H429" i="8"/>
  <c r="B430" i="8"/>
  <c r="C430" i="8"/>
  <c r="D430" i="8"/>
  <c r="E430" i="8"/>
  <c r="F430" i="8"/>
  <c r="G430" i="8"/>
  <c r="H430" i="8"/>
  <c r="B431" i="8"/>
  <c r="C431" i="8"/>
  <c r="D431" i="8"/>
  <c r="E431" i="8"/>
  <c r="F431" i="8"/>
  <c r="G431" i="8"/>
  <c r="H431" i="8"/>
  <c r="B432" i="8"/>
  <c r="C432" i="8"/>
  <c r="D432" i="8"/>
  <c r="E432" i="8"/>
  <c r="F432" i="8"/>
  <c r="G432" i="8"/>
  <c r="H432" i="8"/>
  <c r="B433" i="8"/>
  <c r="C433" i="8"/>
  <c r="D433" i="8"/>
  <c r="E433" i="8"/>
  <c r="F433" i="8"/>
  <c r="G433" i="8"/>
  <c r="H433" i="8"/>
  <c r="B434" i="8"/>
  <c r="C434" i="8"/>
  <c r="D434" i="8"/>
  <c r="E434" i="8"/>
  <c r="F434" i="8"/>
  <c r="G434" i="8"/>
  <c r="H434" i="8"/>
  <c r="B435" i="8"/>
  <c r="C435" i="8"/>
  <c r="D435" i="8"/>
  <c r="E435" i="8"/>
  <c r="F435" i="8"/>
  <c r="G435" i="8"/>
  <c r="H435" i="8"/>
  <c r="B436" i="8"/>
  <c r="C436" i="8"/>
  <c r="D436" i="8"/>
  <c r="E436" i="8"/>
  <c r="F436" i="8"/>
  <c r="G436" i="8"/>
  <c r="H436" i="8"/>
  <c r="B437" i="8"/>
  <c r="C437" i="8"/>
  <c r="D437" i="8"/>
  <c r="E437" i="8"/>
  <c r="F437" i="8"/>
  <c r="G437" i="8"/>
  <c r="H437" i="8"/>
  <c r="B438" i="8"/>
  <c r="C438" i="8"/>
  <c r="D438" i="8"/>
  <c r="E438" i="8"/>
  <c r="F438" i="8"/>
  <c r="G438" i="8"/>
  <c r="H438" i="8"/>
  <c r="B439" i="8"/>
  <c r="C439" i="8"/>
  <c r="D439" i="8"/>
  <c r="E439" i="8"/>
  <c r="F439" i="8"/>
  <c r="G439" i="8"/>
  <c r="H439" i="8"/>
  <c r="B440" i="8"/>
  <c r="C440" i="8"/>
  <c r="D440" i="8"/>
  <c r="E440" i="8"/>
  <c r="F440" i="8"/>
  <c r="G440" i="8"/>
  <c r="H440" i="8"/>
  <c r="B441" i="8"/>
  <c r="C441" i="8"/>
  <c r="D441" i="8"/>
  <c r="E441" i="8"/>
  <c r="F441" i="8"/>
  <c r="G441" i="8"/>
  <c r="H441" i="8"/>
  <c r="B442" i="8"/>
  <c r="C442" i="8"/>
  <c r="D442" i="8"/>
  <c r="E442" i="8"/>
  <c r="F442" i="8"/>
  <c r="G442" i="8"/>
  <c r="H442" i="8"/>
  <c r="B443" i="8"/>
  <c r="C443" i="8"/>
  <c r="D443" i="8"/>
  <c r="E443" i="8"/>
  <c r="F443" i="8"/>
  <c r="G443" i="8"/>
  <c r="H443" i="8"/>
  <c r="B444" i="8"/>
  <c r="C444" i="8"/>
  <c r="D444" i="8"/>
  <c r="E444" i="8"/>
  <c r="F444" i="8"/>
  <c r="G444" i="8"/>
  <c r="H444" i="8"/>
  <c r="B445" i="8"/>
  <c r="C445" i="8"/>
  <c r="D445" i="8"/>
  <c r="E445" i="8"/>
  <c r="F445" i="8"/>
  <c r="G445" i="8"/>
  <c r="H445" i="8"/>
  <c r="B446" i="8"/>
  <c r="C446" i="8"/>
  <c r="D446" i="8"/>
  <c r="E446" i="8"/>
  <c r="F446" i="8"/>
  <c r="G446" i="8"/>
  <c r="H446" i="8"/>
  <c r="B447" i="8"/>
  <c r="C447" i="8"/>
  <c r="D447" i="8"/>
  <c r="E447" i="8"/>
  <c r="F447" i="8"/>
  <c r="G447" i="8"/>
  <c r="H447" i="8"/>
  <c r="B448" i="8"/>
  <c r="C448" i="8"/>
  <c r="D448" i="8"/>
  <c r="E448" i="8"/>
  <c r="F448" i="8"/>
  <c r="G448" i="8"/>
  <c r="H448" i="8"/>
  <c r="B449" i="8"/>
  <c r="C449" i="8"/>
  <c r="D449" i="8"/>
  <c r="E449" i="8"/>
  <c r="F449" i="8"/>
  <c r="G449" i="8"/>
  <c r="H449" i="8"/>
  <c r="B450" i="8"/>
  <c r="C450" i="8"/>
  <c r="D450" i="8"/>
  <c r="E450" i="8"/>
  <c r="F450" i="8"/>
  <c r="G450" i="8"/>
  <c r="H450" i="8"/>
  <c r="B451" i="8"/>
  <c r="C451" i="8"/>
  <c r="D451" i="8"/>
  <c r="E451" i="8"/>
  <c r="F451" i="8"/>
  <c r="G451" i="8"/>
  <c r="H451" i="8"/>
  <c r="B452" i="8"/>
  <c r="C452" i="8"/>
  <c r="D452" i="8"/>
  <c r="E452" i="8"/>
  <c r="F452" i="8"/>
  <c r="G452" i="8"/>
  <c r="H452" i="8"/>
  <c r="B453" i="8"/>
  <c r="C453" i="8"/>
  <c r="D453" i="8"/>
  <c r="E453" i="8"/>
  <c r="F453" i="8"/>
  <c r="G453" i="8"/>
  <c r="H453" i="8"/>
  <c r="B454" i="8"/>
  <c r="C454" i="8"/>
  <c r="D454" i="8"/>
  <c r="E454" i="8"/>
  <c r="F454" i="8"/>
  <c r="G454" i="8"/>
  <c r="H454" i="8"/>
  <c r="B455" i="8"/>
  <c r="C455" i="8"/>
  <c r="D455" i="8"/>
  <c r="E455" i="8"/>
  <c r="F455" i="8"/>
  <c r="G455" i="8"/>
  <c r="H455" i="8"/>
  <c r="B456" i="8"/>
  <c r="C456" i="8"/>
  <c r="D456" i="8"/>
  <c r="E456" i="8"/>
  <c r="F456" i="8"/>
  <c r="G456" i="8"/>
  <c r="H456" i="8"/>
  <c r="B457" i="8"/>
  <c r="C457" i="8"/>
  <c r="D457" i="8"/>
  <c r="E457" i="8"/>
  <c r="F457" i="8"/>
  <c r="G457" i="8"/>
  <c r="H457" i="8"/>
  <c r="B458" i="8"/>
  <c r="C458" i="8"/>
  <c r="D458" i="8"/>
  <c r="E458" i="8"/>
  <c r="F458" i="8"/>
  <c r="G458" i="8"/>
  <c r="H458" i="8"/>
  <c r="B459" i="8"/>
  <c r="C459" i="8"/>
  <c r="D459" i="8"/>
  <c r="E459" i="8"/>
  <c r="F459" i="8"/>
  <c r="G459" i="8"/>
  <c r="H459" i="8"/>
  <c r="B460" i="8"/>
  <c r="C460" i="8"/>
  <c r="D460" i="8"/>
  <c r="E460" i="8"/>
  <c r="F460" i="8"/>
  <c r="G460" i="8"/>
  <c r="H460" i="8"/>
  <c r="B461" i="8"/>
  <c r="C461" i="8"/>
  <c r="D461" i="8"/>
  <c r="E461" i="8"/>
  <c r="F461" i="8"/>
  <c r="G461" i="8"/>
  <c r="H461" i="8"/>
  <c r="B462" i="8"/>
  <c r="C462" i="8"/>
  <c r="D462" i="8"/>
  <c r="E462" i="8"/>
  <c r="F462" i="8"/>
  <c r="G462" i="8"/>
  <c r="H462" i="8"/>
  <c r="B463" i="8"/>
  <c r="C463" i="8"/>
  <c r="D463" i="8"/>
  <c r="E463" i="8"/>
  <c r="F463" i="8"/>
  <c r="G463" i="8"/>
  <c r="H463" i="8"/>
  <c r="B464" i="8"/>
  <c r="C464" i="8"/>
  <c r="D464" i="8"/>
  <c r="E464" i="8"/>
  <c r="F464" i="8"/>
  <c r="G464" i="8"/>
  <c r="H464" i="8"/>
  <c r="B465" i="8"/>
  <c r="C465" i="8"/>
  <c r="D465" i="8"/>
  <c r="E465" i="8"/>
  <c r="F465" i="8"/>
  <c r="G465" i="8"/>
  <c r="H465" i="8"/>
  <c r="B466" i="8"/>
  <c r="C466" i="8"/>
  <c r="D466" i="8"/>
  <c r="E466" i="8"/>
  <c r="F466" i="8"/>
  <c r="G466" i="8"/>
  <c r="H466" i="8"/>
  <c r="B467" i="8"/>
  <c r="C467" i="8"/>
  <c r="D467" i="8"/>
  <c r="E467" i="8"/>
  <c r="F467" i="8"/>
  <c r="G467" i="8"/>
  <c r="H467" i="8"/>
  <c r="B468" i="8"/>
  <c r="C468" i="8"/>
  <c r="D468" i="8"/>
  <c r="E468" i="8"/>
  <c r="F468" i="8"/>
  <c r="G468" i="8"/>
  <c r="H468" i="8"/>
  <c r="B469" i="8"/>
  <c r="C469" i="8"/>
  <c r="D469" i="8"/>
  <c r="E469" i="8"/>
  <c r="F469" i="8"/>
  <c r="G469" i="8"/>
  <c r="H469" i="8"/>
  <c r="B470" i="8"/>
  <c r="C470" i="8"/>
  <c r="D470" i="8"/>
  <c r="E470" i="8"/>
  <c r="F470" i="8"/>
  <c r="G470" i="8"/>
  <c r="H470" i="8"/>
  <c r="B471" i="8"/>
  <c r="C471" i="8"/>
  <c r="D471" i="8"/>
  <c r="E471" i="8"/>
  <c r="F471" i="8"/>
  <c r="G471" i="8"/>
  <c r="H471" i="8"/>
  <c r="B472" i="8"/>
  <c r="C472" i="8"/>
  <c r="D472" i="8"/>
  <c r="E472" i="8"/>
  <c r="F472" i="8"/>
  <c r="G472" i="8"/>
  <c r="H472" i="8"/>
  <c r="B473" i="8"/>
  <c r="C473" i="8"/>
  <c r="D473" i="8"/>
  <c r="E473" i="8"/>
  <c r="F473" i="8"/>
  <c r="G473" i="8"/>
  <c r="H473" i="8"/>
  <c r="B474" i="8"/>
  <c r="C474" i="8"/>
  <c r="D474" i="8"/>
  <c r="E474" i="8"/>
  <c r="F474" i="8"/>
  <c r="G474" i="8"/>
  <c r="H474" i="8"/>
  <c r="B475" i="8"/>
  <c r="C475" i="8"/>
  <c r="D475" i="8"/>
  <c r="E475" i="8"/>
  <c r="F475" i="8"/>
  <c r="G475" i="8"/>
  <c r="H475" i="8"/>
  <c r="B476" i="8"/>
  <c r="C476" i="8"/>
  <c r="D476" i="8"/>
  <c r="E476" i="8"/>
  <c r="F476" i="8"/>
  <c r="G476" i="8"/>
  <c r="H476" i="8"/>
  <c r="B477" i="8"/>
  <c r="C477" i="8"/>
  <c r="D477" i="8"/>
  <c r="E477" i="8"/>
  <c r="F477" i="8"/>
  <c r="G477" i="8"/>
  <c r="H477" i="8"/>
  <c r="B478" i="8"/>
  <c r="C478" i="8"/>
  <c r="D478" i="8"/>
  <c r="E478" i="8"/>
  <c r="F478" i="8"/>
  <c r="G478" i="8"/>
  <c r="H478" i="8"/>
  <c r="B479" i="8"/>
  <c r="C479" i="8"/>
  <c r="D479" i="8"/>
  <c r="E479" i="8"/>
  <c r="F479" i="8"/>
  <c r="G479" i="8"/>
  <c r="H479" i="8"/>
  <c r="B480" i="8"/>
  <c r="C480" i="8"/>
  <c r="D480" i="8"/>
  <c r="E480" i="8"/>
  <c r="F480" i="8"/>
  <c r="G480" i="8"/>
  <c r="H480" i="8"/>
  <c r="B481" i="8"/>
  <c r="C481" i="8"/>
  <c r="D481" i="8"/>
  <c r="E481" i="8"/>
  <c r="F481" i="8"/>
  <c r="G481" i="8"/>
  <c r="H481" i="8"/>
  <c r="B482" i="8"/>
  <c r="C482" i="8"/>
  <c r="D482" i="8"/>
  <c r="E482" i="8"/>
  <c r="F482" i="8"/>
  <c r="G482" i="8"/>
  <c r="H482" i="8"/>
  <c r="B483" i="8"/>
  <c r="C483" i="8"/>
  <c r="D483" i="8"/>
  <c r="E483" i="8"/>
  <c r="F483" i="8"/>
  <c r="G483" i="8"/>
  <c r="H483" i="8"/>
  <c r="B484" i="8"/>
  <c r="C484" i="8"/>
  <c r="D484" i="8"/>
  <c r="E484" i="8"/>
  <c r="F484" i="8"/>
  <c r="G484" i="8"/>
  <c r="H484" i="8"/>
  <c r="B485" i="8"/>
  <c r="C485" i="8"/>
  <c r="D485" i="8"/>
  <c r="E485" i="8"/>
  <c r="F485" i="8"/>
  <c r="G485" i="8"/>
  <c r="H485" i="8"/>
  <c r="B486" i="8"/>
  <c r="C486" i="8"/>
  <c r="D486" i="8"/>
  <c r="E486" i="8"/>
  <c r="F486" i="8"/>
  <c r="G486" i="8"/>
  <c r="H486" i="8"/>
  <c r="B487" i="8"/>
  <c r="C487" i="8"/>
  <c r="D487" i="8"/>
  <c r="E487" i="8"/>
  <c r="F487" i="8"/>
  <c r="G487" i="8"/>
  <c r="H487" i="8"/>
  <c r="B488" i="8"/>
  <c r="C488" i="8"/>
  <c r="D488" i="8"/>
  <c r="E488" i="8"/>
  <c r="F488" i="8"/>
  <c r="G488" i="8"/>
  <c r="H488" i="8"/>
  <c r="B489" i="8"/>
  <c r="C489" i="8"/>
  <c r="D489" i="8"/>
  <c r="E489" i="8"/>
  <c r="F489" i="8"/>
  <c r="G489" i="8"/>
  <c r="H489" i="8"/>
  <c r="B490" i="8"/>
  <c r="C490" i="8"/>
  <c r="D490" i="8"/>
  <c r="E490" i="8"/>
  <c r="F490" i="8"/>
  <c r="G490" i="8"/>
  <c r="H490" i="8"/>
  <c r="B491" i="8"/>
  <c r="C491" i="8"/>
  <c r="D491" i="8"/>
  <c r="E491" i="8"/>
  <c r="F491" i="8"/>
  <c r="G491" i="8"/>
  <c r="H491" i="8"/>
  <c r="B492" i="8"/>
  <c r="C492" i="8"/>
  <c r="D492" i="8"/>
  <c r="E492" i="8"/>
  <c r="F492" i="8"/>
  <c r="G492" i="8"/>
  <c r="H492" i="8"/>
  <c r="B493" i="8"/>
  <c r="C493" i="8"/>
  <c r="D493" i="8"/>
  <c r="E493" i="8"/>
  <c r="F493" i="8"/>
  <c r="G493" i="8"/>
  <c r="H493" i="8"/>
  <c r="B494" i="8"/>
  <c r="C494" i="8"/>
  <c r="D494" i="8"/>
  <c r="E494" i="8"/>
  <c r="F494" i="8"/>
  <c r="G494" i="8"/>
  <c r="H494" i="8"/>
  <c r="B495" i="8"/>
  <c r="C495" i="8"/>
  <c r="D495" i="8"/>
  <c r="E495" i="8"/>
  <c r="F495" i="8"/>
  <c r="G495" i="8"/>
  <c r="H495" i="8"/>
  <c r="B496" i="8"/>
  <c r="C496" i="8"/>
  <c r="D496" i="8"/>
  <c r="E496" i="8"/>
  <c r="F496" i="8"/>
  <c r="G496" i="8"/>
  <c r="H496" i="8"/>
  <c r="B497" i="8"/>
  <c r="C497" i="8"/>
  <c r="D497" i="8"/>
  <c r="E497" i="8"/>
  <c r="F497" i="8"/>
  <c r="G497" i="8"/>
  <c r="H497" i="8"/>
  <c r="B498" i="8"/>
  <c r="C498" i="8"/>
  <c r="D498" i="8"/>
  <c r="E498" i="8"/>
  <c r="F498" i="8"/>
  <c r="G498" i="8"/>
  <c r="H498" i="8"/>
  <c r="B499" i="8"/>
  <c r="C499" i="8"/>
  <c r="D499" i="8"/>
  <c r="E499" i="8"/>
  <c r="F499" i="8"/>
  <c r="G499" i="8"/>
  <c r="H499" i="8"/>
  <c r="B500" i="8"/>
  <c r="C500" i="8"/>
  <c r="D500" i="8"/>
  <c r="E500" i="8"/>
  <c r="F500" i="8"/>
  <c r="G500" i="8"/>
  <c r="H500" i="8"/>
  <c r="B501" i="8"/>
  <c r="C501" i="8"/>
  <c r="D501" i="8"/>
  <c r="E501" i="8"/>
  <c r="F501" i="8"/>
  <c r="G501" i="8"/>
  <c r="H501" i="8"/>
  <c r="B502" i="8"/>
  <c r="C502" i="8"/>
  <c r="D502" i="8"/>
  <c r="E502" i="8"/>
  <c r="F502" i="8"/>
  <c r="G502" i="8"/>
  <c r="H502" i="8"/>
  <c r="B503" i="8"/>
  <c r="C503" i="8"/>
  <c r="D503" i="8"/>
  <c r="E503" i="8"/>
  <c r="F503" i="8"/>
  <c r="G503" i="8"/>
  <c r="H503" i="8"/>
  <c r="B504" i="8"/>
  <c r="C504" i="8"/>
  <c r="D504" i="8"/>
  <c r="E504" i="8"/>
  <c r="F504" i="8"/>
  <c r="G504" i="8"/>
  <c r="H504" i="8"/>
  <c r="B505" i="8"/>
  <c r="C505" i="8"/>
  <c r="D505" i="8"/>
  <c r="E505" i="8"/>
  <c r="F505" i="8"/>
  <c r="G505" i="8"/>
  <c r="H505" i="8"/>
  <c r="B506" i="8"/>
  <c r="C506" i="8"/>
  <c r="D506" i="8"/>
  <c r="E506" i="8"/>
  <c r="F506" i="8"/>
  <c r="G506" i="8"/>
  <c r="H506" i="8"/>
  <c r="B507" i="8"/>
  <c r="C507" i="8"/>
  <c r="D507" i="8"/>
  <c r="E507" i="8"/>
  <c r="F507" i="8"/>
  <c r="G507" i="8"/>
  <c r="H507" i="8"/>
  <c r="B508" i="8"/>
  <c r="C508" i="8"/>
  <c r="D508" i="8"/>
  <c r="E508" i="8"/>
  <c r="F508" i="8"/>
  <c r="G508" i="8"/>
  <c r="H508" i="8"/>
  <c r="B509" i="8"/>
  <c r="C509" i="8"/>
  <c r="D509" i="8"/>
  <c r="E509" i="8"/>
  <c r="F509" i="8"/>
  <c r="G509" i="8"/>
  <c r="H509" i="8"/>
  <c r="B510" i="8"/>
  <c r="C510" i="8"/>
  <c r="D510" i="8"/>
  <c r="E510" i="8"/>
  <c r="F510" i="8"/>
  <c r="G510" i="8"/>
  <c r="H510" i="8"/>
  <c r="B511" i="8"/>
  <c r="C511" i="8"/>
  <c r="D511" i="8"/>
  <c r="E511" i="8"/>
  <c r="F511" i="8"/>
  <c r="G511" i="8"/>
  <c r="H511" i="8"/>
  <c r="B512" i="8"/>
  <c r="C512" i="8"/>
  <c r="D512" i="8"/>
  <c r="E512" i="8"/>
  <c r="F512" i="8"/>
  <c r="G512" i="8"/>
  <c r="H512" i="8"/>
  <c r="B513" i="8"/>
  <c r="C513" i="8"/>
  <c r="D513" i="8"/>
  <c r="E513" i="8"/>
  <c r="F513" i="8"/>
  <c r="G513" i="8"/>
  <c r="H513" i="8"/>
  <c r="B514" i="8"/>
  <c r="C514" i="8"/>
  <c r="D514" i="8"/>
  <c r="E514" i="8"/>
  <c r="F514" i="8"/>
  <c r="G514" i="8"/>
  <c r="H514" i="8"/>
  <c r="B515" i="8"/>
  <c r="C515" i="8"/>
  <c r="D515" i="8"/>
  <c r="E515" i="8"/>
  <c r="F515" i="8"/>
  <c r="G515" i="8"/>
  <c r="H515" i="8"/>
  <c r="B516" i="8"/>
  <c r="C516" i="8"/>
  <c r="D516" i="8"/>
  <c r="E516" i="8"/>
  <c r="F516" i="8"/>
  <c r="G516" i="8"/>
  <c r="H516" i="8"/>
  <c r="B517" i="8"/>
  <c r="C517" i="8"/>
  <c r="D517" i="8"/>
  <c r="E517" i="8"/>
  <c r="F517" i="8"/>
  <c r="G517" i="8"/>
  <c r="H517" i="8"/>
  <c r="B518" i="8"/>
  <c r="C518" i="8"/>
  <c r="D518" i="8"/>
  <c r="E518" i="8"/>
  <c r="F518" i="8"/>
  <c r="G518" i="8"/>
  <c r="H518" i="8"/>
  <c r="B519" i="8"/>
  <c r="C519" i="8"/>
  <c r="D519" i="8"/>
  <c r="E519" i="8"/>
  <c r="F519" i="8"/>
  <c r="G519" i="8"/>
  <c r="H519" i="8"/>
  <c r="B520" i="8"/>
  <c r="C520" i="8"/>
  <c r="D520" i="8"/>
  <c r="E520" i="8"/>
  <c r="F520" i="8"/>
  <c r="G520" i="8"/>
  <c r="H520" i="8"/>
  <c r="B521" i="8"/>
  <c r="C521" i="8"/>
  <c r="D521" i="8"/>
  <c r="E521" i="8"/>
  <c r="F521" i="8"/>
  <c r="G521" i="8"/>
  <c r="H521" i="8"/>
  <c r="B522" i="8"/>
  <c r="C522" i="8"/>
  <c r="D522" i="8"/>
  <c r="E522" i="8"/>
  <c r="F522" i="8"/>
  <c r="G522" i="8"/>
  <c r="H522" i="8"/>
  <c r="B523" i="8"/>
  <c r="C523" i="8"/>
  <c r="D523" i="8"/>
  <c r="E523" i="8"/>
  <c r="F523" i="8"/>
  <c r="G523" i="8"/>
  <c r="H523" i="8"/>
  <c r="B524" i="8"/>
  <c r="C524" i="8"/>
  <c r="D524" i="8"/>
  <c r="E524" i="8"/>
  <c r="F524" i="8"/>
  <c r="G524" i="8"/>
  <c r="H524" i="8"/>
  <c r="B525" i="8"/>
  <c r="C525" i="8"/>
  <c r="D525" i="8"/>
  <c r="E525" i="8"/>
  <c r="F525" i="8"/>
  <c r="G525" i="8"/>
  <c r="H525" i="8"/>
  <c r="B526" i="8"/>
  <c r="C526" i="8"/>
  <c r="D526" i="8"/>
  <c r="E526" i="8"/>
  <c r="F526" i="8"/>
  <c r="G526" i="8"/>
  <c r="H526" i="8"/>
  <c r="B527" i="8"/>
  <c r="C527" i="8"/>
  <c r="D527" i="8"/>
  <c r="E527" i="8"/>
  <c r="F527" i="8"/>
  <c r="G527" i="8"/>
  <c r="H527" i="8"/>
  <c r="B528" i="8"/>
  <c r="C528" i="8"/>
  <c r="D528" i="8"/>
  <c r="E528" i="8"/>
  <c r="F528" i="8"/>
  <c r="G528" i="8"/>
  <c r="H528" i="8"/>
  <c r="B529" i="8"/>
  <c r="C529" i="8"/>
  <c r="D529" i="8"/>
  <c r="E529" i="8"/>
  <c r="F529" i="8"/>
  <c r="G529" i="8"/>
  <c r="H529" i="8"/>
  <c r="B530" i="8"/>
  <c r="C530" i="8"/>
  <c r="D530" i="8"/>
  <c r="E530" i="8"/>
  <c r="F530" i="8"/>
  <c r="G530" i="8"/>
  <c r="H530" i="8"/>
  <c r="B531" i="8"/>
  <c r="C531" i="8"/>
  <c r="D531" i="8"/>
  <c r="E531" i="8"/>
  <c r="F531" i="8"/>
  <c r="G531" i="8"/>
  <c r="H531" i="8"/>
  <c r="B532" i="8"/>
  <c r="C532" i="8"/>
  <c r="D532" i="8"/>
  <c r="E532" i="8"/>
  <c r="F532" i="8"/>
  <c r="G532" i="8"/>
  <c r="H532" i="8"/>
  <c r="B533" i="8"/>
  <c r="C533" i="8"/>
  <c r="D533" i="8"/>
  <c r="E533" i="8"/>
  <c r="F533" i="8"/>
  <c r="G533" i="8"/>
  <c r="H533" i="8"/>
  <c r="B534" i="8"/>
  <c r="C534" i="8"/>
  <c r="D534" i="8"/>
  <c r="E534" i="8"/>
  <c r="F534" i="8"/>
  <c r="G534" i="8"/>
  <c r="H534" i="8"/>
  <c r="B535" i="8"/>
  <c r="C535" i="8"/>
  <c r="D535" i="8"/>
  <c r="E535" i="8"/>
  <c r="F535" i="8"/>
  <c r="G535" i="8"/>
  <c r="H535" i="8"/>
  <c r="B536" i="8"/>
  <c r="C536" i="8"/>
  <c r="D536" i="8"/>
  <c r="E536" i="8"/>
  <c r="F536" i="8"/>
  <c r="G536" i="8"/>
  <c r="H536" i="8"/>
  <c r="B537" i="8"/>
  <c r="C537" i="8"/>
  <c r="D537" i="8"/>
  <c r="E537" i="8"/>
  <c r="F537" i="8"/>
  <c r="G537" i="8"/>
  <c r="H537" i="8"/>
  <c r="B538" i="8"/>
  <c r="C538" i="8"/>
  <c r="D538" i="8"/>
  <c r="E538" i="8"/>
  <c r="F538" i="8"/>
  <c r="G538" i="8"/>
  <c r="H538" i="8"/>
  <c r="B539" i="8"/>
  <c r="C539" i="8"/>
  <c r="D539" i="8"/>
  <c r="E539" i="8"/>
  <c r="F539" i="8"/>
  <c r="G539" i="8"/>
  <c r="H539" i="8"/>
  <c r="B540" i="8"/>
  <c r="C540" i="8"/>
  <c r="D540" i="8"/>
  <c r="E540" i="8"/>
  <c r="F540" i="8"/>
  <c r="G540" i="8"/>
  <c r="H540" i="8"/>
  <c r="B541" i="8"/>
  <c r="C541" i="8"/>
  <c r="D541" i="8"/>
  <c r="E541" i="8"/>
  <c r="F541" i="8"/>
  <c r="G541" i="8"/>
  <c r="H541" i="8"/>
  <c r="B542" i="8"/>
  <c r="C542" i="8"/>
  <c r="D542" i="8"/>
  <c r="E542" i="8"/>
  <c r="F542" i="8"/>
  <c r="G542" i="8"/>
  <c r="H542" i="8"/>
  <c r="B543" i="8"/>
  <c r="C543" i="8"/>
  <c r="D543" i="8"/>
  <c r="E543" i="8"/>
  <c r="F543" i="8"/>
  <c r="G543" i="8"/>
  <c r="H543" i="8"/>
  <c r="B544" i="8"/>
  <c r="C544" i="8"/>
  <c r="D544" i="8"/>
  <c r="E544" i="8"/>
  <c r="F544" i="8"/>
  <c r="G544" i="8"/>
  <c r="H544" i="8"/>
  <c r="B545" i="8"/>
  <c r="C545" i="8"/>
  <c r="D545" i="8"/>
  <c r="E545" i="8"/>
  <c r="F545" i="8"/>
  <c r="G545" i="8"/>
  <c r="H545" i="8"/>
  <c r="B546" i="8"/>
  <c r="C546" i="8"/>
  <c r="D546" i="8"/>
  <c r="E546" i="8"/>
  <c r="F546" i="8"/>
  <c r="G546" i="8"/>
  <c r="H546" i="8"/>
  <c r="B547" i="8"/>
  <c r="C547" i="8"/>
  <c r="D547" i="8"/>
  <c r="E547" i="8"/>
  <c r="F547" i="8"/>
  <c r="G547" i="8"/>
  <c r="H547" i="8"/>
  <c r="B548" i="8"/>
  <c r="C548" i="8"/>
  <c r="D548" i="8"/>
  <c r="E548" i="8"/>
  <c r="F548" i="8"/>
  <c r="G548" i="8"/>
  <c r="H548" i="8"/>
  <c r="B549" i="8"/>
  <c r="C549" i="8"/>
  <c r="D549" i="8"/>
  <c r="E549" i="8"/>
  <c r="F549" i="8"/>
  <c r="G549" i="8"/>
  <c r="H549" i="8"/>
  <c r="B550" i="8"/>
  <c r="C550" i="8"/>
  <c r="D550" i="8"/>
  <c r="E550" i="8"/>
  <c r="F550" i="8"/>
  <c r="G550" i="8"/>
  <c r="H550" i="8"/>
  <c r="B551" i="8"/>
  <c r="C551" i="8"/>
  <c r="D551" i="8"/>
  <c r="E551" i="8"/>
  <c r="F551" i="8"/>
  <c r="G551" i="8"/>
  <c r="H551" i="8"/>
  <c r="B552" i="8"/>
  <c r="C552" i="8"/>
  <c r="D552" i="8"/>
  <c r="E552" i="8"/>
  <c r="F552" i="8"/>
  <c r="G552" i="8"/>
  <c r="H552" i="8"/>
  <c r="B553" i="8"/>
  <c r="C553" i="8"/>
  <c r="D553" i="8"/>
  <c r="E553" i="8"/>
  <c r="F553" i="8"/>
  <c r="G553" i="8"/>
  <c r="H553" i="8"/>
  <c r="B554" i="8"/>
  <c r="C554" i="8"/>
  <c r="D554" i="8"/>
  <c r="E554" i="8"/>
  <c r="F554" i="8"/>
  <c r="G554" i="8"/>
  <c r="H554" i="8"/>
  <c r="B555" i="8"/>
  <c r="C555" i="8"/>
  <c r="D555" i="8"/>
  <c r="E555" i="8"/>
  <c r="F555" i="8"/>
  <c r="G555" i="8"/>
  <c r="H555" i="8"/>
  <c r="B556" i="8"/>
  <c r="C556" i="8"/>
  <c r="D556" i="8"/>
  <c r="E556" i="8"/>
  <c r="F556" i="8"/>
  <c r="G556" i="8"/>
  <c r="H556" i="8"/>
  <c r="B557" i="8"/>
  <c r="C557" i="8"/>
  <c r="D557" i="8"/>
  <c r="E557" i="8"/>
  <c r="F557" i="8"/>
  <c r="G557" i="8"/>
  <c r="H557" i="8"/>
  <c r="B558" i="8"/>
  <c r="C558" i="8"/>
  <c r="D558" i="8"/>
  <c r="E558" i="8"/>
  <c r="F558" i="8"/>
  <c r="G558" i="8"/>
  <c r="H558" i="8"/>
  <c r="B559" i="8"/>
  <c r="C559" i="8"/>
  <c r="D559" i="8"/>
  <c r="E559" i="8"/>
  <c r="F559" i="8"/>
  <c r="G559" i="8"/>
  <c r="H559" i="8"/>
  <c r="B560" i="8"/>
  <c r="C560" i="8"/>
  <c r="D560" i="8"/>
  <c r="E560" i="8"/>
  <c r="F560" i="8"/>
  <c r="G560" i="8"/>
  <c r="H560" i="8"/>
  <c r="B561" i="8"/>
  <c r="C561" i="8"/>
  <c r="D561" i="8"/>
  <c r="E561" i="8"/>
  <c r="F561" i="8"/>
  <c r="G561" i="8"/>
  <c r="H561" i="8"/>
  <c r="B562" i="8"/>
  <c r="C562" i="8"/>
  <c r="D562" i="8"/>
  <c r="E562" i="8"/>
  <c r="F562" i="8"/>
  <c r="G562" i="8"/>
  <c r="H562" i="8"/>
  <c r="B563" i="8"/>
  <c r="C563" i="8"/>
  <c r="D563" i="8"/>
  <c r="E563" i="8"/>
  <c r="F563" i="8"/>
  <c r="G563" i="8"/>
  <c r="H563" i="8"/>
  <c r="B564" i="8"/>
  <c r="C564" i="8"/>
  <c r="D564" i="8"/>
  <c r="E564" i="8"/>
  <c r="F564" i="8"/>
  <c r="G564" i="8"/>
  <c r="H564" i="8"/>
  <c r="B565" i="8"/>
  <c r="C565" i="8"/>
  <c r="D565" i="8"/>
  <c r="E565" i="8"/>
  <c r="F565" i="8"/>
  <c r="G565" i="8"/>
  <c r="H565" i="8"/>
  <c r="B566" i="8"/>
  <c r="C566" i="8"/>
  <c r="D566" i="8"/>
  <c r="E566" i="8"/>
  <c r="F566" i="8"/>
  <c r="G566" i="8"/>
  <c r="H566" i="8"/>
  <c r="B567" i="8"/>
  <c r="C567" i="8"/>
  <c r="D567" i="8"/>
  <c r="E567" i="8"/>
  <c r="F567" i="8"/>
  <c r="G567" i="8"/>
  <c r="H567" i="8"/>
  <c r="B568" i="8"/>
  <c r="C568" i="8"/>
  <c r="D568" i="8"/>
  <c r="E568" i="8"/>
  <c r="F568" i="8"/>
  <c r="G568" i="8"/>
  <c r="H568" i="8"/>
  <c r="B569" i="8"/>
  <c r="C569" i="8"/>
  <c r="D569" i="8"/>
  <c r="E569" i="8"/>
  <c r="F569" i="8"/>
  <c r="G569" i="8"/>
  <c r="H569" i="8"/>
  <c r="B570" i="8"/>
  <c r="C570" i="8"/>
  <c r="D570" i="8"/>
  <c r="E570" i="8"/>
  <c r="F570" i="8"/>
  <c r="G570" i="8"/>
  <c r="H570" i="8"/>
  <c r="B571" i="8"/>
  <c r="C571" i="8"/>
  <c r="D571" i="8"/>
  <c r="E571" i="8"/>
  <c r="F571" i="8"/>
  <c r="G571" i="8"/>
  <c r="H571" i="8"/>
  <c r="B572" i="8"/>
  <c r="C572" i="8"/>
  <c r="D572" i="8"/>
  <c r="E572" i="8"/>
  <c r="F572" i="8"/>
  <c r="G572" i="8"/>
  <c r="H572" i="8"/>
  <c r="B573" i="8"/>
  <c r="C573" i="8"/>
  <c r="D573" i="8"/>
  <c r="E573" i="8"/>
  <c r="F573" i="8"/>
  <c r="G573" i="8"/>
  <c r="H573" i="8"/>
  <c r="B574" i="8"/>
  <c r="C574" i="8"/>
  <c r="D574" i="8"/>
  <c r="E574" i="8"/>
  <c r="F574" i="8"/>
  <c r="G574" i="8"/>
  <c r="H574" i="8"/>
  <c r="B575" i="8"/>
  <c r="C575" i="8"/>
  <c r="D575" i="8"/>
  <c r="E575" i="8"/>
  <c r="F575" i="8"/>
  <c r="G575" i="8"/>
  <c r="H575" i="8"/>
  <c r="B576" i="8"/>
  <c r="C576" i="8"/>
  <c r="D576" i="8"/>
  <c r="E576" i="8"/>
  <c r="F576" i="8"/>
  <c r="G576" i="8"/>
  <c r="H576" i="8"/>
  <c r="B577" i="8"/>
  <c r="C577" i="8"/>
  <c r="D577" i="8"/>
  <c r="E577" i="8"/>
  <c r="F577" i="8"/>
  <c r="G577" i="8"/>
  <c r="H577" i="8"/>
  <c r="B578" i="8"/>
  <c r="C578" i="8"/>
  <c r="D578" i="8"/>
  <c r="E578" i="8"/>
  <c r="F578" i="8"/>
  <c r="G578" i="8"/>
  <c r="H578" i="8"/>
  <c r="B579" i="8"/>
  <c r="C579" i="8"/>
  <c r="D579" i="8"/>
  <c r="E579" i="8"/>
  <c r="F579" i="8"/>
  <c r="G579" i="8"/>
  <c r="H579" i="8"/>
  <c r="B580" i="8"/>
  <c r="C580" i="8"/>
  <c r="D580" i="8"/>
  <c r="E580" i="8"/>
  <c r="F580" i="8"/>
  <c r="G580" i="8"/>
  <c r="H580" i="8"/>
  <c r="B581" i="8"/>
  <c r="C581" i="8"/>
  <c r="D581" i="8"/>
  <c r="E581" i="8"/>
  <c r="F581" i="8"/>
  <c r="G581" i="8"/>
  <c r="H581" i="8"/>
  <c r="B582" i="8"/>
  <c r="C582" i="8"/>
  <c r="D582" i="8"/>
  <c r="E582" i="8"/>
  <c r="F582" i="8"/>
  <c r="G582" i="8"/>
  <c r="H582" i="8"/>
  <c r="B583" i="8"/>
  <c r="C583" i="8"/>
  <c r="D583" i="8"/>
  <c r="E583" i="8"/>
  <c r="F583" i="8"/>
  <c r="G583" i="8"/>
  <c r="H583" i="8"/>
  <c r="B584" i="8"/>
  <c r="C584" i="8"/>
  <c r="D584" i="8"/>
  <c r="E584" i="8"/>
  <c r="F584" i="8"/>
  <c r="G584" i="8"/>
  <c r="H584" i="8"/>
  <c r="B585" i="8"/>
  <c r="C585" i="8"/>
  <c r="D585" i="8"/>
  <c r="E585" i="8"/>
  <c r="F585" i="8"/>
  <c r="G585" i="8"/>
  <c r="H585" i="8"/>
  <c r="B586" i="8"/>
  <c r="C586" i="8"/>
  <c r="D586" i="8"/>
  <c r="E586" i="8"/>
  <c r="F586" i="8"/>
  <c r="G586" i="8"/>
  <c r="H586" i="8"/>
  <c r="B587" i="8"/>
  <c r="C587" i="8"/>
  <c r="D587" i="8"/>
  <c r="E587" i="8"/>
  <c r="F587" i="8"/>
  <c r="G587" i="8"/>
  <c r="H587" i="8"/>
  <c r="B588" i="8"/>
  <c r="C588" i="8"/>
  <c r="D588" i="8"/>
  <c r="E588" i="8"/>
  <c r="F588" i="8"/>
  <c r="G588" i="8"/>
  <c r="H588" i="8"/>
  <c r="B589" i="8"/>
  <c r="C589" i="8"/>
  <c r="D589" i="8"/>
  <c r="E589" i="8"/>
  <c r="F589" i="8"/>
  <c r="G589" i="8"/>
  <c r="H589" i="8"/>
  <c r="B590" i="8"/>
  <c r="C590" i="8"/>
  <c r="D590" i="8"/>
  <c r="E590" i="8"/>
  <c r="F590" i="8"/>
  <c r="G590" i="8"/>
  <c r="H590" i="8"/>
  <c r="B591" i="8"/>
  <c r="C591" i="8"/>
  <c r="D591" i="8"/>
  <c r="E591" i="8"/>
  <c r="F591" i="8"/>
  <c r="G591" i="8"/>
  <c r="H591" i="8"/>
  <c r="B592" i="8"/>
  <c r="C592" i="8"/>
  <c r="D592" i="8"/>
  <c r="E592" i="8"/>
  <c r="F592" i="8"/>
  <c r="G592" i="8"/>
  <c r="H592" i="8"/>
  <c r="B593" i="8"/>
  <c r="C593" i="8"/>
  <c r="D593" i="8"/>
  <c r="E593" i="8"/>
  <c r="F593" i="8"/>
  <c r="G593" i="8"/>
  <c r="H593" i="8"/>
  <c r="B594" i="8"/>
  <c r="C594" i="8"/>
  <c r="D594" i="8"/>
  <c r="E594" i="8"/>
  <c r="F594" i="8"/>
  <c r="G594" i="8"/>
  <c r="H594" i="8"/>
  <c r="B595" i="8"/>
  <c r="C595" i="8"/>
  <c r="D595" i="8"/>
  <c r="E595" i="8"/>
  <c r="F595" i="8"/>
  <c r="G595" i="8"/>
  <c r="H595" i="8"/>
  <c r="B596" i="8"/>
  <c r="C596" i="8"/>
  <c r="D596" i="8"/>
  <c r="E596" i="8"/>
  <c r="F596" i="8"/>
  <c r="G596" i="8"/>
  <c r="H596" i="8"/>
  <c r="B597" i="8"/>
  <c r="C597" i="8"/>
  <c r="D597" i="8"/>
  <c r="E597" i="8"/>
  <c r="F597" i="8"/>
  <c r="G597" i="8"/>
  <c r="H597" i="8"/>
  <c r="B598" i="8"/>
  <c r="C598" i="8"/>
  <c r="D598" i="8"/>
  <c r="E598" i="8"/>
  <c r="F598" i="8"/>
  <c r="G598" i="8"/>
  <c r="H598" i="8"/>
  <c r="B599" i="8"/>
  <c r="C599" i="8"/>
  <c r="D599" i="8"/>
  <c r="E599" i="8"/>
  <c r="F599" i="8"/>
  <c r="G599" i="8"/>
  <c r="H599" i="8"/>
  <c r="B600" i="8"/>
  <c r="C600" i="8"/>
  <c r="D600" i="8"/>
  <c r="E600" i="8"/>
  <c r="F600" i="8"/>
  <c r="G600" i="8"/>
  <c r="H600" i="8"/>
  <c r="B601" i="8"/>
  <c r="C601" i="8"/>
  <c r="D601" i="8"/>
  <c r="E601" i="8"/>
  <c r="F601" i="8"/>
  <c r="G601" i="8"/>
  <c r="H601" i="8"/>
  <c r="B602" i="8"/>
  <c r="C602" i="8"/>
  <c r="D602" i="8"/>
  <c r="E602" i="8"/>
  <c r="F602" i="8"/>
  <c r="G602" i="8"/>
  <c r="H602" i="8"/>
  <c r="B603" i="8"/>
  <c r="C603" i="8"/>
  <c r="D603" i="8"/>
  <c r="E603" i="8"/>
  <c r="F603" i="8"/>
  <c r="G603" i="8"/>
  <c r="H603" i="8"/>
  <c r="B604" i="8"/>
  <c r="C604" i="8"/>
  <c r="D604" i="8"/>
  <c r="E604" i="8"/>
  <c r="F604" i="8"/>
  <c r="G604" i="8"/>
  <c r="H604" i="8"/>
  <c r="B605" i="8"/>
  <c r="C605" i="8"/>
  <c r="D605" i="8"/>
  <c r="E605" i="8"/>
  <c r="F605" i="8"/>
  <c r="G605" i="8"/>
  <c r="H605" i="8"/>
  <c r="B606" i="8"/>
  <c r="C606" i="8"/>
  <c r="D606" i="8"/>
  <c r="E606" i="8"/>
  <c r="F606" i="8"/>
  <c r="G606" i="8"/>
  <c r="H606" i="8"/>
  <c r="B607" i="8"/>
  <c r="C607" i="8"/>
  <c r="D607" i="8"/>
  <c r="E607" i="8"/>
  <c r="F607" i="8"/>
  <c r="G607" i="8"/>
  <c r="H607" i="8"/>
  <c r="B608" i="8"/>
  <c r="C608" i="8"/>
  <c r="D608" i="8"/>
  <c r="E608" i="8"/>
  <c r="F608" i="8"/>
  <c r="G608" i="8"/>
  <c r="H608" i="8"/>
  <c r="B609" i="8"/>
  <c r="C609" i="8"/>
  <c r="D609" i="8"/>
  <c r="E609" i="8"/>
  <c r="F609" i="8"/>
  <c r="G609" i="8"/>
  <c r="H609" i="8"/>
  <c r="B610" i="8"/>
  <c r="C610" i="8"/>
  <c r="D610" i="8"/>
  <c r="E610" i="8"/>
  <c r="F610" i="8"/>
  <c r="G610" i="8"/>
  <c r="H610" i="8"/>
  <c r="B611" i="8"/>
  <c r="C611" i="8"/>
  <c r="D611" i="8"/>
  <c r="E611" i="8"/>
  <c r="F611" i="8"/>
  <c r="G611" i="8"/>
  <c r="H611" i="8"/>
  <c r="B612" i="8"/>
  <c r="C612" i="8"/>
  <c r="D612" i="8"/>
  <c r="E612" i="8"/>
  <c r="F612" i="8"/>
  <c r="G612" i="8"/>
  <c r="H612" i="8"/>
  <c r="B613" i="8"/>
  <c r="C613" i="8"/>
  <c r="D613" i="8"/>
  <c r="E613" i="8"/>
  <c r="F613" i="8"/>
  <c r="G613" i="8"/>
  <c r="H613" i="8"/>
  <c r="B614" i="8"/>
  <c r="C614" i="8"/>
  <c r="D614" i="8"/>
  <c r="E614" i="8"/>
  <c r="F614" i="8"/>
  <c r="G614" i="8"/>
  <c r="H614" i="8"/>
  <c r="B615" i="8"/>
  <c r="C615" i="8"/>
  <c r="D615" i="8"/>
  <c r="E615" i="8"/>
  <c r="F615" i="8"/>
  <c r="G615" i="8"/>
  <c r="H615" i="8"/>
  <c r="B616" i="8"/>
  <c r="C616" i="8"/>
  <c r="D616" i="8"/>
  <c r="E616" i="8"/>
  <c r="F616" i="8"/>
  <c r="G616" i="8"/>
  <c r="H616" i="8"/>
  <c r="B617" i="8"/>
  <c r="C617" i="8"/>
  <c r="D617" i="8"/>
  <c r="E617" i="8"/>
  <c r="F617" i="8"/>
  <c r="G617" i="8"/>
  <c r="H617" i="8"/>
  <c r="B618" i="8"/>
  <c r="C618" i="8"/>
  <c r="D618" i="8"/>
  <c r="E618" i="8"/>
  <c r="F618" i="8"/>
  <c r="G618" i="8"/>
  <c r="H618" i="8"/>
  <c r="B619" i="8"/>
  <c r="C619" i="8"/>
  <c r="D619" i="8"/>
  <c r="E619" i="8"/>
  <c r="F619" i="8"/>
  <c r="G619" i="8"/>
  <c r="H619" i="8"/>
  <c r="B620" i="8"/>
  <c r="C620" i="8"/>
  <c r="D620" i="8"/>
  <c r="E620" i="8"/>
  <c r="F620" i="8"/>
  <c r="G620" i="8"/>
  <c r="H620" i="8"/>
  <c r="B621" i="8"/>
  <c r="C621" i="8"/>
  <c r="D621" i="8"/>
  <c r="E621" i="8"/>
  <c r="F621" i="8"/>
  <c r="G621" i="8"/>
  <c r="H621" i="8"/>
  <c r="B622" i="8"/>
  <c r="C622" i="8"/>
  <c r="D622" i="8"/>
  <c r="E622" i="8"/>
  <c r="F622" i="8"/>
  <c r="G622" i="8"/>
  <c r="H622" i="8"/>
  <c r="B623" i="8"/>
  <c r="C623" i="8"/>
  <c r="D623" i="8"/>
  <c r="E623" i="8"/>
  <c r="F623" i="8"/>
  <c r="G623" i="8"/>
  <c r="H623" i="8"/>
  <c r="B624" i="8"/>
  <c r="C624" i="8"/>
  <c r="D624" i="8"/>
  <c r="E624" i="8"/>
  <c r="F624" i="8"/>
  <c r="G624" i="8"/>
  <c r="H624" i="8"/>
  <c r="B625" i="8"/>
  <c r="C625" i="8"/>
  <c r="D625" i="8"/>
  <c r="E625" i="8"/>
  <c r="F625" i="8"/>
  <c r="G625" i="8"/>
  <c r="H625" i="8"/>
  <c r="B626" i="8"/>
  <c r="C626" i="8"/>
  <c r="D626" i="8"/>
  <c r="E626" i="8"/>
  <c r="F626" i="8"/>
  <c r="G626" i="8"/>
  <c r="H626" i="8"/>
  <c r="B627" i="8"/>
  <c r="C627" i="8"/>
  <c r="D627" i="8"/>
  <c r="E627" i="8"/>
  <c r="F627" i="8"/>
  <c r="G627" i="8"/>
  <c r="H627" i="8"/>
  <c r="B628" i="8"/>
  <c r="C628" i="8"/>
  <c r="D628" i="8"/>
  <c r="E628" i="8"/>
  <c r="F628" i="8"/>
  <c r="G628" i="8"/>
  <c r="H628" i="8"/>
  <c r="B629" i="8"/>
  <c r="C629" i="8"/>
  <c r="D629" i="8"/>
  <c r="E629" i="8"/>
  <c r="F629" i="8"/>
  <c r="G629" i="8"/>
  <c r="H629" i="8"/>
  <c r="B630" i="8"/>
  <c r="C630" i="8"/>
  <c r="D630" i="8"/>
  <c r="E630" i="8"/>
  <c r="F630" i="8"/>
  <c r="G630" i="8"/>
  <c r="H630" i="8"/>
  <c r="B631" i="8"/>
  <c r="C631" i="8"/>
  <c r="D631" i="8"/>
  <c r="E631" i="8"/>
  <c r="F631" i="8"/>
  <c r="G631" i="8"/>
  <c r="H631" i="8"/>
  <c r="B632" i="8"/>
  <c r="C632" i="8"/>
  <c r="D632" i="8"/>
  <c r="E632" i="8"/>
  <c r="F632" i="8"/>
  <c r="G632" i="8"/>
  <c r="H632" i="8"/>
  <c r="B633" i="8"/>
  <c r="C633" i="8"/>
  <c r="D633" i="8"/>
  <c r="E633" i="8"/>
  <c r="F633" i="8"/>
  <c r="G633" i="8"/>
  <c r="H633" i="8"/>
  <c r="B634" i="8"/>
  <c r="C634" i="8"/>
  <c r="D634" i="8"/>
  <c r="E634" i="8"/>
  <c r="F634" i="8"/>
  <c r="G634" i="8"/>
  <c r="H634" i="8"/>
  <c r="B635" i="8"/>
  <c r="C635" i="8"/>
  <c r="D635" i="8"/>
  <c r="E635" i="8"/>
  <c r="F635" i="8"/>
  <c r="G635" i="8"/>
  <c r="H635" i="8"/>
  <c r="B636" i="8"/>
  <c r="C636" i="8"/>
  <c r="D636" i="8"/>
  <c r="E636" i="8"/>
  <c r="F636" i="8"/>
  <c r="G636" i="8"/>
  <c r="H636" i="8"/>
  <c r="B637" i="8"/>
  <c r="C637" i="8"/>
  <c r="D637" i="8"/>
  <c r="E637" i="8"/>
  <c r="F637" i="8"/>
  <c r="G637" i="8"/>
  <c r="H637" i="8"/>
  <c r="B638" i="8"/>
  <c r="C638" i="8"/>
  <c r="D638" i="8"/>
  <c r="E638" i="8"/>
  <c r="F638" i="8"/>
  <c r="G638" i="8"/>
  <c r="H638" i="8"/>
  <c r="B639" i="8"/>
  <c r="C639" i="8"/>
  <c r="D639" i="8"/>
  <c r="E639" i="8"/>
  <c r="F639" i="8"/>
  <c r="G639" i="8"/>
  <c r="H639" i="8"/>
  <c r="B640" i="8"/>
  <c r="C640" i="8"/>
  <c r="D640" i="8"/>
  <c r="E640" i="8"/>
  <c r="F640" i="8"/>
  <c r="G640" i="8"/>
  <c r="H640" i="8"/>
  <c r="B641" i="8"/>
  <c r="C641" i="8"/>
  <c r="D641" i="8"/>
  <c r="E641" i="8"/>
  <c r="F641" i="8"/>
  <c r="G641" i="8"/>
  <c r="H641" i="8"/>
  <c r="B642" i="8"/>
  <c r="C642" i="8"/>
  <c r="D642" i="8"/>
  <c r="E642" i="8"/>
  <c r="F642" i="8"/>
  <c r="G642" i="8"/>
  <c r="H642" i="8"/>
  <c r="B643" i="8"/>
  <c r="C643" i="8"/>
  <c r="D643" i="8"/>
  <c r="E643" i="8"/>
  <c r="F643" i="8"/>
  <c r="G643" i="8"/>
  <c r="H643" i="8"/>
  <c r="B644" i="8"/>
  <c r="C644" i="8"/>
  <c r="D644" i="8"/>
  <c r="E644" i="8"/>
  <c r="F644" i="8"/>
  <c r="G644" i="8"/>
  <c r="H644" i="8"/>
  <c r="B645" i="8"/>
  <c r="C645" i="8"/>
  <c r="D645" i="8"/>
  <c r="E645" i="8"/>
  <c r="F645" i="8"/>
  <c r="G645" i="8"/>
  <c r="H645" i="8"/>
  <c r="B646" i="8"/>
  <c r="C646" i="8"/>
  <c r="D646" i="8"/>
  <c r="E646" i="8"/>
  <c r="F646" i="8"/>
  <c r="G646" i="8"/>
  <c r="H646" i="8"/>
  <c r="B647" i="8"/>
  <c r="C647" i="8"/>
  <c r="D647" i="8"/>
  <c r="E647" i="8"/>
  <c r="F647" i="8"/>
  <c r="G647" i="8"/>
  <c r="H647" i="8"/>
  <c r="B648" i="8"/>
  <c r="C648" i="8"/>
  <c r="D648" i="8"/>
  <c r="E648" i="8"/>
  <c r="F648" i="8"/>
  <c r="G648" i="8"/>
  <c r="H648" i="8"/>
  <c r="B649" i="8"/>
  <c r="C649" i="8"/>
  <c r="D649" i="8"/>
  <c r="E649" i="8"/>
  <c r="F649" i="8"/>
  <c r="G649" i="8"/>
  <c r="H649" i="8"/>
  <c r="B650" i="8"/>
  <c r="C650" i="8"/>
  <c r="D650" i="8"/>
  <c r="E650" i="8"/>
  <c r="F650" i="8"/>
  <c r="G650" i="8"/>
  <c r="H650" i="8"/>
  <c r="B651" i="8"/>
  <c r="C651" i="8"/>
  <c r="D651" i="8"/>
  <c r="E651" i="8"/>
  <c r="F651" i="8"/>
  <c r="G651" i="8"/>
  <c r="H651" i="8"/>
  <c r="B652" i="8"/>
  <c r="C652" i="8"/>
  <c r="D652" i="8"/>
  <c r="E652" i="8"/>
  <c r="F652" i="8"/>
  <c r="G652" i="8"/>
  <c r="H652" i="8"/>
  <c r="B653" i="8"/>
  <c r="C653" i="8"/>
  <c r="D653" i="8"/>
  <c r="E653" i="8"/>
  <c r="F653" i="8"/>
  <c r="G653" i="8"/>
  <c r="H653" i="8"/>
  <c r="B654" i="8"/>
  <c r="C654" i="8"/>
  <c r="D654" i="8"/>
  <c r="E654" i="8"/>
  <c r="F654" i="8"/>
  <c r="G654" i="8"/>
  <c r="H654" i="8"/>
  <c r="B655" i="8"/>
  <c r="C655" i="8"/>
  <c r="D655" i="8"/>
  <c r="E655" i="8"/>
  <c r="F655" i="8"/>
  <c r="G655" i="8"/>
  <c r="H655" i="8"/>
  <c r="B656" i="8"/>
  <c r="C656" i="8"/>
  <c r="D656" i="8"/>
  <c r="E656" i="8"/>
  <c r="F656" i="8"/>
  <c r="G656" i="8"/>
  <c r="H656" i="8"/>
  <c r="B657" i="8"/>
  <c r="C657" i="8"/>
  <c r="D657" i="8"/>
  <c r="E657" i="8"/>
  <c r="F657" i="8"/>
  <c r="G657" i="8"/>
  <c r="H657" i="8"/>
  <c r="B658" i="8"/>
  <c r="C658" i="8"/>
  <c r="D658" i="8"/>
  <c r="E658" i="8"/>
  <c r="F658" i="8"/>
  <c r="G658" i="8"/>
  <c r="H658" i="8"/>
  <c r="B659" i="8"/>
  <c r="C659" i="8"/>
  <c r="D659" i="8"/>
  <c r="E659" i="8"/>
  <c r="F659" i="8"/>
  <c r="G659" i="8"/>
  <c r="H659" i="8"/>
  <c r="B660" i="8"/>
  <c r="C660" i="8"/>
  <c r="D660" i="8"/>
  <c r="E660" i="8"/>
  <c r="F660" i="8"/>
  <c r="G660" i="8"/>
  <c r="H660" i="8"/>
  <c r="B661" i="8"/>
  <c r="C661" i="8"/>
  <c r="D661" i="8"/>
  <c r="E661" i="8"/>
  <c r="F661" i="8"/>
  <c r="G661" i="8"/>
  <c r="H661" i="8"/>
  <c r="B662" i="8"/>
  <c r="C662" i="8"/>
  <c r="D662" i="8"/>
  <c r="E662" i="8"/>
  <c r="F662" i="8"/>
  <c r="G662" i="8"/>
  <c r="H662" i="8"/>
  <c r="B663" i="8"/>
  <c r="C663" i="8"/>
  <c r="D663" i="8"/>
  <c r="E663" i="8"/>
  <c r="F663" i="8"/>
  <c r="G663" i="8"/>
  <c r="H663" i="8"/>
  <c r="B664" i="8"/>
  <c r="C664" i="8"/>
  <c r="D664" i="8"/>
  <c r="E664" i="8"/>
  <c r="F664" i="8"/>
  <c r="G664" i="8"/>
  <c r="H664" i="8"/>
  <c r="B665" i="8"/>
  <c r="C665" i="8"/>
  <c r="D665" i="8"/>
  <c r="E665" i="8"/>
  <c r="F665" i="8"/>
  <c r="G665" i="8"/>
  <c r="H665" i="8"/>
  <c r="B666" i="8"/>
  <c r="C666" i="8"/>
  <c r="D666" i="8"/>
  <c r="E666" i="8"/>
  <c r="F666" i="8"/>
  <c r="G666" i="8"/>
  <c r="H666" i="8"/>
  <c r="B667" i="8"/>
  <c r="C667" i="8"/>
  <c r="D667" i="8"/>
  <c r="E667" i="8"/>
  <c r="F667" i="8"/>
  <c r="G667" i="8"/>
  <c r="H667" i="8"/>
  <c r="B668" i="8"/>
  <c r="C668" i="8"/>
  <c r="D668" i="8"/>
  <c r="E668" i="8"/>
  <c r="F668" i="8"/>
  <c r="G668" i="8"/>
  <c r="H668" i="8"/>
  <c r="B669" i="8"/>
  <c r="C669" i="8"/>
  <c r="D669" i="8"/>
  <c r="E669" i="8"/>
  <c r="F669" i="8"/>
  <c r="G669" i="8"/>
  <c r="H669" i="8"/>
  <c r="B670" i="8"/>
  <c r="C670" i="8"/>
  <c r="D670" i="8"/>
  <c r="E670" i="8"/>
  <c r="F670" i="8"/>
  <c r="G670" i="8"/>
  <c r="H670" i="8"/>
  <c r="B671" i="8"/>
  <c r="C671" i="8"/>
  <c r="D671" i="8"/>
  <c r="E671" i="8"/>
  <c r="F671" i="8"/>
  <c r="G671" i="8"/>
  <c r="H671" i="8"/>
  <c r="B672" i="8"/>
  <c r="C672" i="8"/>
  <c r="D672" i="8"/>
  <c r="E672" i="8"/>
  <c r="F672" i="8"/>
  <c r="G672" i="8"/>
  <c r="H672" i="8"/>
  <c r="B673" i="8"/>
  <c r="C673" i="8"/>
  <c r="D673" i="8"/>
  <c r="E673" i="8"/>
  <c r="F673" i="8"/>
  <c r="G673" i="8"/>
  <c r="H673" i="8"/>
  <c r="B674" i="8"/>
  <c r="C674" i="8"/>
  <c r="D674" i="8"/>
  <c r="E674" i="8"/>
  <c r="F674" i="8"/>
  <c r="G674" i="8"/>
  <c r="H674" i="8"/>
  <c r="B675" i="8"/>
  <c r="C675" i="8"/>
  <c r="D675" i="8"/>
  <c r="E675" i="8"/>
  <c r="F675" i="8"/>
  <c r="G675" i="8"/>
  <c r="H675" i="8"/>
  <c r="B676" i="8"/>
  <c r="C676" i="8"/>
  <c r="D676" i="8"/>
  <c r="E676" i="8"/>
  <c r="F676" i="8"/>
  <c r="G676" i="8"/>
  <c r="H676" i="8"/>
  <c r="B677" i="8"/>
  <c r="C677" i="8"/>
  <c r="D677" i="8"/>
  <c r="E677" i="8"/>
  <c r="F677" i="8"/>
  <c r="G677" i="8"/>
  <c r="H677" i="8"/>
  <c r="B678" i="8"/>
  <c r="C678" i="8"/>
  <c r="D678" i="8"/>
  <c r="E678" i="8"/>
  <c r="F678" i="8"/>
  <c r="G678" i="8"/>
  <c r="H678" i="8"/>
  <c r="B679" i="8"/>
  <c r="C679" i="8"/>
  <c r="D679" i="8"/>
  <c r="E679" i="8"/>
  <c r="F679" i="8"/>
  <c r="G679" i="8"/>
  <c r="H679" i="8"/>
  <c r="B680" i="8"/>
  <c r="C680" i="8"/>
  <c r="D680" i="8"/>
  <c r="E680" i="8"/>
  <c r="F680" i="8"/>
  <c r="G680" i="8"/>
  <c r="H680" i="8"/>
  <c r="B681" i="8"/>
  <c r="C681" i="8"/>
  <c r="D681" i="8"/>
  <c r="E681" i="8"/>
  <c r="F681" i="8"/>
  <c r="G681" i="8"/>
  <c r="H681" i="8"/>
  <c r="B682" i="8"/>
  <c r="C682" i="8"/>
  <c r="D682" i="8"/>
  <c r="E682" i="8"/>
  <c r="F682" i="8"/>
  <c r="G682" i="8"/>
  <c r="H682" i="8"/>
  <c r="B683" i="8"/>
  <c r="C683" i="8"/>
  <c r="D683" i="8"/>
  <c r="E683" i="8"/>
  <c r="F683" i="8"/>
  <c r="G683" i="8"/>
  <c r="H683" i="8"/>
  <c r="B684" i="8"/>
  <c r="C684" i="8"/>
  <c r="D684" i="8"/>
  <c r="E684" i="8"/>
  <c r="F684" i="8"/>
  <c r="G684" i="8"/>
  <c r="H684" i="8"/>
  <c r="B685" i="8"/>
  <c r="C685" i="8"/>
  <c r="D685" i="8"/>
  <c r="E685" i="8"/>
  <c r="F685" i="8"/>
  <c r="G685" i="8"/>
  <c r="H685" i="8"/>
  <c r="B686" i="8"/>
  <c r="C686" i="8"/>
  <c r="D686" i="8"/>
  <c r="E686" i="8"/>
  <c r="F686" i="8"/>
  <c r="G686" i="8"/>
  <c r="H686" i="8"/>
  <c r="B687" i="8"/>
  <c r="C687" i="8"/>
  <c r="D687" i="8"/>
  <c r="E687" i="8"/>
  <c r="F687" i="8"/>
  <c r="G687" i="8"/>
  <c r="H687" i="8"/>
  <c r="B688" i="8"/>
  <c r="C688" i="8"/>
  <c r="D688" i="8"/>
  <c r="E688" i="8"/>
  <c r="F688" i="8"/>
  <c r="G688" i="8"/>
  <c r="H688" i="8"/>
  <c r="B689" i="8"/>
  <c r="C689" i="8"/>
  <c r="D689" i="8"/>
  <c r="E689" i="8"/>
  <c r="F689" i="8"/>
  <c r="G689" i="8"/>
  <c r="H689" i="8"/>
  <c r="B690" i="8"/>
  <c r="C690" i="8"/>
  <c r="D690" i="8"/>
  <c r="E690" i="8"/>
  <c r="F690" i="8"/>
  <c r="G690" i="8"/>
  <c r="H690" i="8"/>
  <c r="B691" i="8"/>
  <c r="C691" i="8"/>
  <c r="D691" i="8"/>
  <c r="E691" i="8"/>
  <c r="F691" i="8"/>
  <c r="G691" i="8"/>
  <c r="H691" i="8"/>
  <c r="B692" i="8"/>
  <c r="C692" i="8"/>
  <c r="D692" i="8"/>
  <c r="E692" i="8"/>
  <c r="F692" i="8"/>
  <c r="G692" i="8"/>
  <c r="H692" i="8"/>
  <c r="B693" i="8"/>
  <c r="C693" i="8"/>
  <c r="D693" i="8"/>
  <c r="E693" i="8"/>
  <c r="F693" i="8"/>
  <c r="G693" i="8"/>
  <c r="H693" i="8"/>
  <c r="B694" i="8"/>
  <c r="C694" i="8"/>
  <c r="D694" i="8"/>
  <c r="E694" i="8"/>
  <c r="F694" i="8"/>
  <c r="G694" i="8"/>
  <c r="H694" i="8"/>
  <c r="B695" i="8"/>
  <c r="C695" i="8"/>
  <c r="D695" i="8"/>
  <c r="E695" i="8"/>
  <c r="F695" i="8"/>
  <c r="G695" i="8"/>
  <c r="H695" i="8"/>
  <c r="B696" i="8"/>
  <c r="C696" i="8"/>
  <c r="D696" i="8"/>
  <c r="E696" i="8"/>
  <c r="F696" i="8"/>
  <c r="G696" i="8"/>
  <c r="H696" i="8"/>
  <c r="B697" i="8"/>
  <c r="C697" i="8"/>
  <c r="D697" i="8"/>
  <c r="E697" i="8"/>
  <c r="F697" i="8"/>
  <c r="G697" i="8"/>
  <c r="H697" i="8"/>
  <c r="B698" i="8"/>
  <c r="C698" i="8"/>
  <c r="D698" i="8"/>
  <c r="E698" i="8"/>
  <c r="F698" i="8"/>
  <c r="G698" i="8"/>
  <c r="H698" i="8"/>
  <c r="B699" i="8"/>
  <c r="C699" i="8"/>
  <c r="D699" i="8"/>
  <c r="E699" i="8"/>
  <c r="F699" i="8"/>
  <c r="G699" i="8"/>
  <c r="H699" i="8"/>
  <c r="B700" i="8"/>
  <c r="C700" i="8"/>
  <c r="D700" i="8"/>
  <c r="E700" i="8"/>
  <c r="F700" i="8"/>
  <c r="G700" i="8"/>
  <c r="H700" i="8"/>
  <c r="B701" i="8"/>
  <c r="C701" i="8"/>
  <c r="D701" i="8"/>
  <c r="E701" i="8"/>
  <c r="F701" i="8"/>
  <c r="G701" i="8"/>
  <c r="H701" i="8"/>
  <c r="B702" i="8"/>
  <c r="C702" i="8"/>
  <c r="D702" i="8"/>
  <c r="E702" i="8"/>
  <c r="F702" i="8"/>
  <c r="G702" i="8"/>
  <c r="H702" i="8"/>
  <c r="B703" i="8"/>
  <c r="C703" i="8"/>
  <c r="D703" i="8"/>
  <c r="E703" i="8"/>
  <c r="F703" i="8"/>
  <c r="G703" i="8"/>
  <c r="H703" i="8"/>
  <c r="B704" i="8"/>
  <c r="C704" i="8"/>
  <c r="D704" i="8"/>
  <c r="E704" i="8"/>
  <c r="F704" i="8"/>
  <c r="G704" i="8"/>
  <c r="H704" i="8"/>
  <c r="B705" i="8"/>
  <c r="C705" i="8"/>
  <c r="D705" i="8"/>
  <c r="E705" i="8"/>
  <c r="F705" i="8"/>
  <c r="G705" i="8"/>
  <c r="H705" i="8"/>
  <c r="B706" i="8"/>
  <c r="C706" i="8"/>
  <c r="D706" i="8"/>
  <c r="E706" i="8"/>
  <c r="F706" i="8"/>
  <c r="G706" i="8"/>
  <c r="H706" i="8"/>
  <c r="B707" i="8"/>
  <c r="C707" i="8"/>
  <c r="D707" i="8"/>
  <c r="E707" i="8"/>
  <c r="F707" i="8"/>
  <c r="G707" i="8"/>
  <c r="H707" i="8"/>
  <c r="B708" i="8"/>
  <c r="C708" i="8"/>
  <c r="D708" i="8"/>
  <c r="E708" i="8"/>
  <c r="F708" i="8"/>
  <c r="G708" i="8"/>
  <c r="H708" i="8"/>
  <c r="B709" i="8"/>
  <c r="C709" i="8"/>
  <c r="D709" i="8"/>
  <c r="E709" i="8"/>
  <c r="F709" i="8"/>
  <c r="G709" i="8"/>
  <c r="H709" i="8"/>
  <c r="B710" i="8"/>
  <c r="C710" i="8"/>
  <c r="D710" i="8"/>
  <c r="E710" i="8"/>
  <c r="F710" i="8"/>
  <c r="G710" i="8"/>
  <c r="H710" i="8"/>
  <c r="B711" i="8"/>
  <c r="C711" i="8"/>
  <c r="D711" i="8"/>
  <c r="E711" i="8"/>
  <c r="F711" i="8"/>
  <c r="G711" i="8"/>
  <c r="H711" i="8"/>
  <c r="B712" i="8"/>
  <c r="C712" i="8"/>
  <c r="D712" i="8"/>
  <c r="E712" i="8"/>
  <c r="F712" i="8"/>
  <c r="G712" i="8"/>
  <c r="H712" i="8"/>
  <c r="B713" i="8"/>
  <c r="C713" i="8"/>
  <c r="D713" i="8"/>
  <c r="E713" i="8"/>
  <c r="F713" i="8"/>
  <c r="G713" i="8"/>
  <c r="H713" i="8"/>
  <c r="B714" i="8"/>
  <c r="C714" i="8"/>
  <c r="D714" i="8"/>
  <c r="E714" i="8"/>
  <c r="F714" i="8"/>
  <c r="G714" i="8"/>
  <c r="H714" i="8"/>
  <c r="B715" i="8"/>
  <c r="C715" i="8"/>
  <c r="D715" i="8"/>
  <c r="E715" i="8"/>
  <c r="F715" i="8"/>
  <c r="G715" i="8"/>
  <c r="H715" i="8"/>
  <c r="B716" i="8"/>
  <c r="C716" i="8"/>
  <c r="D716" i="8"/>
  <c r="E716" i="8"/>
  <c r="F716" i="8"/>
  <c r="G716" i="8"/>
  <c r="H716" i="8"/>
  <c r="B717" i="8"/>
  <c r="C717" i="8"/>
  <c r="D717" i="8"/>
  <c r="E717" i="8"/>
  <c r="F717" i="8"/>
  <c r="G717" i="8"/>
  <c r="H717" i="8"/>
  <c r="B718" i="8"/>
  <c r="C718" i="8"/>
  <c r="D718" i="8"/>
  <c r="E718" i="8"/>
  <c r="F718" i="8"/>
  <c r="G718" i="8"/>
  <c r="H718" i="8"/>
  <c r="B719" i="8"/>
  <c r="C719" i="8"/>
  <c r="D719" i="8"/>
  <c r="E719" i="8"/>
  <c r="F719" i="8"/>
  <c r="G719" i="8"/>
  <c r="H719" i="8"/>
  <c r="B720" i="8"/>
  <c r="C720" i="8"/>
  <c r="D720" i="8"/>
  <c r="E720" i="8"/>
  <c r="F720" i="8"/>
  <c r="G720" i="8"/>
  <c r="H720" i="8"/>
  <c r="B721" i="8"/>
  <c r="C721" i="8"/>
  <c r="D721" i="8"/>
  <c r="E721" i="8"/>
  <c r="F721" i="8"/>
  <c r="G721" i="8"/>
  <c r="H721" i="8"/>
  <c r="B722" i="8"/>
  <c r="C722" i="8"/>
  <c r="D722" i="8"/>
  <c r="E722" i="8"/>
  <c r="F722" i="8"/>
  <c r="G722" i="8"/>
  <c r="H722" i="8"/>
  <c r="B723" i="8"/>
  <c r="C723" i="8"/>
  <c r="D723" i="8"/>
  <c r="E723" i="8"/>
  <c r="F723" i="8"/>
  <c r="G723" i="8"/>
  <c r="H723" i="8"/>
  <c r="B724" i="8"/>
  <c r="C724" i="8"/>
  <c r="D724" i="8"/>
  <c r="E724" i="8"/>
  <c r="F724" i="8"/>
  <c r="G724" i="8"/>
  <c r="H724" i="8"/>
  <c r="B725" i="8"/>
  <c r="C725" i="8"/>
  <c r="D725" i="8"/>
  <c r="E725" i="8"/>
  <c r="F725" i="8"/>
  <c r="G725" i="8"/>
  <c r="H725" i="8"/>
  <c r="B726" i="8"/>
  <c r="C726" i="8"/>
  <c r="D726" i="8"/>
  <c r="E726" i="8"/>
  <c r="F726" i="8"/>
  <c r="G726" i="8"/>
  <c r="H726" i="8"/>
  <c r="B727" i="8"/>
  <c r="C727" i="8"/>
  <c r="D727" i="8"/>
  <c r="E727" i="8"/>
  <c r="F727" i="8"/>
  <c r="G727" i="8"/>
  <c r="H727" i="8"/>
  <c r="B728" i="8"/>
  <c r="C728" i="8"/>
  <c r="D728" i="8"/>
  <c r="E728" i="8"/>
  <c r="F728" i="8"/>
  <c r="G728" i="8"/>
  <c r="H728" i="8"/>
  <c r="B729" i="8"/>
  <c r="C729" i="8"/>
  <c r="D729" i="8"/>
  <c r="E729" i="8"/>
  <c r="F729" i="8"/>
  <c r="G729" i="8"/>
  <c r="H729" i="8"/>
  <c r="B730" i="8"/>
  <c r="C730" i="8"/>
  <c r="D730" i="8"/>
  <c r="E730" i="8"/>
  <c r="F730" i="8"/>
  <c r="G730" i="8"/>
  <c r="H730" i="8"/>
  <c r="B731" i="8"/>
  <c r="C731" i="8"/>
  <c r="D731" i="8"/>
  <c r="E731" i="8"/>
  <c r="F731" i="8"/>
  <c r="G731" i="8"/>
  <c r="H731" i="8"/>
  <c r="B732" i="8"/>
  <c r="C732" i="8"/>
  <c r="D732" i="8"/>
  <c r="E732" i="8"/>
  <c r="F732" i="8"/>
  <c r="G732" i="8"/>
  <c r="H732" i="8"/>
  <c r="B733" i="8"/>
  <c r="C733" i="8"/>
  <c r="D733" i="8"/>
  <c r="E733" i="8"/>
  <c r="F733" i="8"/>
  <c r="G733" i="8"/>
  <c r="H733" i="8"/>
  <c r="B734" i="8"/>
  <c r="C734" i="8"/>
  <c r="D734" i="8"/>
  <c r="E734" i="8"/>
  <c r="F734" i="8"/>
  <c r="G734" i="8"/>
  <c r="H734" i="8"/>
  <c r="B735" i="8"/>
  <c r="C735" i="8"/>
  <c r="D735" i="8"/>
  <c r="E735" i="8"/>
  <c r="F735" i="8"/>
  <c r="G735" i="8"/>
  <c r="H735" i="8"/>
  <c r="B736" i="8"/>
  <c r="C736" i="8"/>
  <c r="D736" i="8"/>
  <c r="E736" i="8"/>
  <c r="F736" i="8"/>
  <c r="G736" i="8"/>
  <c r="H736" i="8"/>
  <c r="B737" i="8"/>
  <c r="C737" i="8"/>
  <c r="D737" i="8"/>
  <c r="E737" i="8"/>
  <c r="F737" i="8"/>
  <c r="G737" i="8"/>
  <c r="H737" i="8"/>
  <c r="B738" i="8"/>
  <c r="C738" i="8"/>
  <c r="D738" i="8"/>
  <c r="E738" i="8"/>
  <c r="F738" i="8"/>
  <c r="G738" i="8"/>
  <c r="H738" i="8"/>
  <c r="B739" i="8"/>
  <c r="C739" i="8"/>
  <c r="D739" i="8"/>
  <c r="E739" i="8"/>
  <c r="F739" i="8"/>
  <c r="G739" i="8"/>
  <c r="H739" i="8"/>
  <c r="B740" i="8"/>
  <c r="C740" i="8"/>
  <c r="D740" i="8"/>
  <c r="E740" i="8"/>
  <c r="F740" i="8"/>
  <c r="G740" i="8"/>
  <c r="H740" i="8"/>
  <c r="B741" i="8"/>
  <c r="C741" i="8"/>
  <c r="D741" i="8"/>
  <c r="E741" i="8"/>
  <c r="F741" i="8"/>
  <c r="G741" i="8"/>
  <c r="H741" i="8"/>
  <c r="B742" i="8"/>
  <c r="C742" i="8"/>
  <c r="D742" i="8"/>
  <c r="E742" i="8"/>
  <c r="F742" i="8"/>
  <c r="G742" i="8"/>
  <c r="H742" i="8"/>
  <c r="B743" i="8"/>
  <c r="C743" i="8"/>
  <c r="D743" i="8"/>
  <c r="E743" i="8"/>
  <c r="F743" i="8"/>
  <c r="G743" i="8"/>
  <c r="H743" i="8"/>
  <c r="B744" i="8"/>
  <c r="C744" i="8"/>
  <c r="D744" i="8"/>
  <c r="E744" i="8"/>
  <c r="F744" i="8"/>
  <c r="G744" i="8"/>
  <c r="H744" i="8"/>
  <c r="B745" i="8"/>
  <c r="C745" i="8"/>
  <c r="D745" i="8"/>
  <c r="E745" i="8"/>
  <c r="F745" i="8"/>
  <c r="G745" i="8"/>
  <c r="H745" i="8"/>
  <c r="B746" i="8"/>
  <c r="C746" i="8"/>
  <c r="D746" i="8"/>
  <c r="E746" i="8"/>
  <c r="F746" i="8"/>
  <c r="G746" i="8"/>
  <c r="H746" i="8"/>
  <c r="B747" i="8"/>
  <c r="C747" i="8"/>
  <c r="D747" i="8"/>
  <c r="E747" i="8"/>
  <c r="F747" i="8"/>
  <c r="G747" i="8"/>
  <c r="H747" i="8"/>
  <c r="B748" i="8"/>
  <c r="C748" i="8"/>
  <c r="D748" i="8"/>
  <c r="E748" i="8"/>
  <c r="F748" i="8"/>
  <c r="G748" i="8"/>
  <c r="H748" i="8"/>
  <c r="B749" i="8"/>
  <c r="C749" i="8"/>
  <c r="D749" i="8"/>
  <c r="E749" i="8"/>
  <c r="F749" i="8"/>
  <c r="G749" i="8"/>
  <c r="H749" i="8"/>
  <c r="B750" i="8"/>
  <c r="C750" i="8"/>
  <c r="D750" i="8"/>
  <c r="E750" i="8"/>
  <c r="F750" i="8"/>
  <c r="G750" i="8"/>
  <c r="H750" i="8"/>
  <c r="B751" i="8"/>
  <c r="C751" i="8"/>
  <c r="D751" i="8"/>
  <c r="E751" i="8"/>
  <c r="F751" i="8"/>
  <c r="G751" i="8"/>
  <c r="H751" i="8"/>
  <c r="B752" i="8"/>
  <c r="C752" i="8"/>
  <c r="D752" i="8"/>
  <c r="E752" i="8"/>
  <c r="F752" i="8"/>
  <c r="G752" i="8"/>
  <c r="H752" i="8"/>
  <c r="B753" i="8"/>
  <c r="C753" i="8"/>
  <c r="D753" i="8"/>
  <c r="E753" i="8"/>
  <c r="F753" i="8"/>
  <c r="G753" i="8"/>
  <c r="H753" i="8"/>
  <c r="B754" i="8"/>
  <c r="C754" i="8"/>
  <c r="D754" i="8"/>
  <c r="E754" i="8"/>
  <c r="F754" i="8"/>
  <c r="G754" i="8"/>
  <c r="H754" i="8"/>
  <c r="B755" i="8"/>
  <c r="C755" i="8"/>
  <c r="D755" i="8"/>
  <c r="E755" i="8"/>
  <c r="F755" i="8"/>
  <c r="G755" i="8"/>
  <c r="H755" i="8"/>
  <c r="B756" i="8"/>
  <c r="C756" i="8"/>
  <c r="D756" i="8"/>
  <c r="E756" i="8"/>
  <c r="F756" i="8"/>
  <c r="G756" i="8"/>
  <c r="H756" i="8"/>
  <c r="B757" i="8"/>
  <c r="C757" i="8"/>
  <c r="D757" i="8"/>
  <c r="E757" i="8"/>
  <c r="F757" i="8"/>
  <c r="G757" i="8"/>
  <c r="H757" i="8"/>
  <c r="B758" i="8"/>
  <c r="C758" i="8"/>
  <c r="D758" i="8"/>
  <c r="E758" i="8"/>
  <c r="F758" i="8"/>
  <c r="G758" i="8"/>
  <c r="H758" i="8"/>
  <c r="B759" i="8"/>
  <c r="C759" i="8"/>
  <c r="D759" i="8"/>
  <c r="E759" i="8"/>
  <c r="F759" i="8"/>
  <c r="G759" i="8"/>
  <c r="H759" i="8"/>
  <c r="B760" i="8"/>
  <c r="C760" i="8"/>
  <c r="D760" i="8"/>
  <c r="E760" i="8"/>
  <c r="F760" i="8"/>
  <c r="G760" i="8"/>
  <c r="H760" i="8"/>
  <c r="B761" i="8"/>
  <c r="C761" i="8"/>
  <c r="D761" i="8"/>
  <c r="E761" i="8"/>
  <c r="F761" i="8"/>
  <c r="G761" i="8"/>
  <c r="H761" i="8"/>
  <c r="B762" i="8"/>
  <c r="C762" i="8"/>
  <c r="D762" i="8"/>
  <c r="E762" i="8"/>
  <c r="F762" i="8"/>
  <c r="G762" i="8"/>
  <c r="H762" i="8"/>
  <c r="B763" i="8"/>
  <c r="C763" i="8"/>
  <c r="D763" i="8"/>
  <c r="E763" i="8"/>
  <c r="F763" i="8"/>
  <c r="G763" i="8"/>
  <c r="H763" i="8"/>
  <c r="B764" i="8"/>
  <c r="C764" i="8"/>
  <c r="D764" i="8"/>
  <c r="E764" i="8"/>
  <c r="F764" i="8"/>
  <c r="G764" i="8"/>
  <c r="H764" i="8"/>
  <c r="B765" i="8"/>
  <c r="C765" i="8"/>
  <c r="D765" i="8"/>
  <c r="E765" i="8"/>
  <c r="F765" i="8"/>
  <c r="G765" i="8"/>
  <c r="H765" i="8"/>
  <c r="B766" i="8"/>
  <c r="C766" i="8"/>
  <c r="D766" i="8"/>
  <c r="E766" i="8"/>
  <c r="F766" i="8"/>
  <c r="G766" i="8"/>
  <c r="H766" i="8"/>
  <c r="B767" i="8"/>
  <c r="C767" i="8"/>
  <c r="D767" i="8"/>
  <c r="E767" i="8"/>
  <c r="F767" i="8"/>
  <c r="G767" i="8"/>
  <c r="H767" i="8"/>
  <c r="B768" i="8"/>
  <c r="C768" i="8"/>
  <c r="D768" i="8"/>
  <c r="E768" i="8"/>
  <c r="F768" i="8"/>
  <c r="G768" i="8"/>
  <c r="H768" i="8"/>
  <c r="B769" i="8"/>
  <c r="C769" i="8"/>
  <c r="D769" i="8"/>
  <c r="E769" i="8"/>
  <c r="F769" i="8"/>
  <c r="G769" i="8"/>
  <c r="H769" i="8"/>
  <c r="B770" i="8"/>
  <c r="C770" i="8"/>
  <c r="D770" i="8"/>
  <c r="E770" i="8"/>
  <c r="F770" i="8"/>
  <c r="G770" i="8"/>
  <c r="H770" i="8"/>
  <c r="B771" i="8"/>
  <c r="C771" i="8"/>
  <c r="D771" i="8"/>
  <c r="E771" i="8"/>
  <c r="F771" i="8"/>
  <c r="G771" i="8"/>
  <c r="H771" i="8"/>
  <c r="B772" i="8"/>
  <c r="C772" i="8"/>
  <c r="D772" i="8"/>
  <c r="E772" i="8"/>
  <c r="F772" i="8"/>
  <c r="G772" i="8"/>
  <c r="H772" i="8"/>
  <c r="B773" i="8"/>
  <c r="C773" i="8"/>
  <c r="D773" i="8"/>
  <c r="E773" i="8"/>
  <c r="F773" i="8"/>
  <c r="G773" i="8"/>
  <c r="H773" i="8"/>
  <c r="B774" i="8"/>
  <c r="C774" i="8"/>
  <c r="D774" i="8"/>
  <c r="E774" i="8"/>
  <c r="F774" i="8"/>
  <c r="G774" i="8"/>
  <c r="H774" i="8"/>
  <c r="B775" i="8"/>
  <c r="C775" i="8"/>
  <c r="D775" i="8"/>
  <c r="E775" i="8"/>
  <c r="F775" i="8"/>
  <c r="G775" i="8"/>
  <c r="H775" i="8"/>
  <c r="B776" i="8"/>
  <c r="C776" i="8"/>
  <c r="D776" i="8"/>
  <c r="E776" i="8"/>
  <c r="F776" i="8"/>
  <c r="G776" i="8"/>
  <c r="H776" i="8"/>
  <c r="B777" i="8"/>
  <c r="C777" i="8"/>
  <c r="D777" i="8"/>
  <c r="E777" i="8"/>
  <c r="F777" i="8"/>
  <c r="G777" i="8"/>
  <c r="H777" i="8"/>
  <c r="B778" i="8"/>
  <c r="C778" i="8"/>
  <c r="D778" i="8"/>
  <c r="E778" i="8"/>
  <c r="F778" i="8"/>
  <c r="G778" i="8"/>
  <c r="H778" i="8"/>
  <c r="B779" i="8"/>
  <c r="C779" i="8"/>
  <c r="D779" i="8"/>
  <c r="E779" i="8"/>
  <c r="F779" i="8"/>
  <c r="G779" i="8"/>
  <c r="H779" i="8"/>
  <c r="B780" i="8"/>
  <c r="C780" i="8"/>
  <c r="D780" i="8"/>
  <c r="E780" i="8"/>
  <c r="F780" i="8"/>
  <c r="G780" i="8"/>
  <c r="H780" i="8"/>
  <c r="B781" i="8"/>
  <c r="C781" i="8"/>
  <c r="D781" i="8"/>
  <c r="E781" i="8"/>
  <c r="F781" i="8"/>
  <c r="G781" i="8"/>
  <c r="H781" i="8"/>
  <c r="B782" i="8"/>
  <c r="C782" i="8"/>
  <c r="D782" i="8"/>
  <c r="E782" i="8"/>
  <c r="F782" i="8"/>
  <c r="G782" i="8"/>
  <c r="H782" i="8"/>
  <c r="B783" i="8"/>
  <c r="C783" i="8"/>
  <c r="D783" i="8"/>
  <c r="E783" i="8"/>
  <c r="F783" i="8"/>
  <c r="G783" i="8"/>
  <c r="H783" i="8"/>
  <c r="B784" i="8"/>
  <c r="C784" i="8"/>
  <c r="D784" i="8"/>
  <c r="E784" i="8"/>
  <c r="F784" i="8"/>
  <c r="G784" i="8"/>
  <c r="H784" i="8"/>
  <c r="B785" i="8"/>
  <c r="C785" i="8"/>
  <c r="D785" i="8"/>
  <c r="E785" i="8"/>
  <c r="F785" i="8"/>
  <c r="G785" i="8"/>
  <c r="H785" i="8"/>
  <c r="B786" i="8"/>
  <c r="C786" i="8"/>
  <c r="D786" i="8"/>
  <c r="E786" i="8"/>
  <c r="F786" i="8"/>
  <c r="G786" i="8"/>
  <c r="H786" i="8"/>
  <c r="B787" i="8"/>
  <c r="C787" i="8"/>
  <c r="D787" i="8"/>
  <c r="E787" i="8"/>
  <c r="F787" i="8"/>
  <c r="G787" i="8"/>
  <c r="H787" i="8"/>
  <c r="B788" i="8"/>
  <c r="C788" i="8"/>
  <c r="D788" i="8"/>
  <c r="E788" i="8"/>
  <c r="F788" i="8"/>
  <c r="G788" i="8"/>
  <c r="H788" i="8"/>
  <c r="B789" i="8"/>
  <c r="C789" i="8"/>
  <c r="D789" i="8"/>
  <c r="E789" i="8"/>
  <c r="F789" i="8"/>
  <c r="G789" i="8"/>
  <c r="H789" i="8"/>
  <c r="B790" i="8"/>
  <c r="C790" i="8"/>
  <c r="D790" i="8"/>
  <c r="E790" i="8"/>
  <c r="F790" i="8"/>
  <c r="G790" i="8"/>
  <c r="H790" i="8"/>
  <c r="B791" i="8"/>
  <c r="C791" i="8"/>
  <c r="D791" i="8"/>
  <c r="E791" i="8"/>
  <c r="F791" i="8"/>
  <c r="G791" i="8"/>
  <c r="H791" i="8"/>
  <c r="B792" i="8"/>
  <c r="C792" i="8"/>
  <c r="D792" i="8"/>
  <c r="E792" i="8"/>
  <c r="F792" i="8"/>
  <c r="G792" i="8"/>
  <c r="H792" i="8"/>
  <c r="B793" i="8"/>
  <c r="C793" i="8"/>
  <c r="D793" i="8"/>
  <c r="E793" i="8"/>
  <c r="F793" i="8"/>
  <c r="G793" i="8"/>
  <c r="H793" i="8"/>
  <c r="B794" i="8"/>
  <c r="C794" i="8"/>
  <c r="D794" i="8"/>
  <c r="E794" i="8"/>
  <c r="F794" i="8"/>
  <c r="G794" i="8"/>
  <c r="H794" i="8"/>
  <c r="B795" i="8"/>
  <c r="C795" i="8"/>
  <c r="D795" i="8"/>
  <c r="E795" i="8"/>
  <c r="F795" i="8"/>
  <c r="G795" i="8"/>
  <c r="H795" i="8"/>
  <c r="B796" i="8"/>
  <c r="C796" i="8"/>
  <c r="D796" i="8"/>
  <c r="E796" i="8"/>
  <c r="F796" i="8"/>
  <c r="G796" i="8"/>
  <c r="H796" i="8"/>
  <c r="B797" i="8"/>
  <c r="C797" i="8"/>
  <c r="D797" i="8"/>
  <c r="E797" i="8"/>
  <c r="F797" i="8"/>
  <c r="G797" i="8"/>
  <c r="H797" i="8"/>
  <c r="B798" i="8"/>
  <c r="C798" i="8"/>
  <c r="D798" i="8"/>
  <c r="E798" i="8"/>
  <c r="F798" i="8"/>
  <c r="G798" i="8"/>
  <c r="H798" i="8"/>
  <c r="B799" i="8"/>
  <c r="C799" i="8"/>
  <c r="D799" i="8"/>
  <c r="E799" i="8"/>
  <c r="F799" i="8"/>
  <c r="G799" i="8"/>
  <c r="H799" i="8"/>
  <c r="B800" i="8"/>
  <c r="C800" i="8"/>
  <c r="D800" i="8"/>
  <c r="E800" i="8"/>
  <c r="F800" i="8"/>
  <c r="G800" i="8"/>
  <c r="H800" i="8"/>
  <c r="B801" i="8"/>
  <c r="C801" i="8"/>
  <c r="D801" i="8"/>
  <c r="E801" i="8"/>
  <c r="F801" i="8"/>
  <c r="G801" i="8"/>
  <c r="H801" i="8"/>
  <c r="B802" i="8"/>
  <c r="C802" i="8"/>
  <c r="D802" i="8"/>
  <c r="E802" i="8"/>
  <c r="F802" i="8"/>
  <c r="G802" i="8"/>
  <c r="H802" i="8"/>
  <c r="B803" i="8"/>
  <c r="C803" i="8"/>
  <c r="D803" i="8"/>
  <c r="E803" i="8"/>
  <c r="F803" i="8"/>
  <c r="G803" i="8"/>
  <c r="H803" i="8"/>
  <c r="B804" i="8"/>
  <c r="C804" i="8"/>
  <c r="D804" i="8"/>
  <c r="E804" i="8"/>
  <c r="F804" i="8"/>
  <c r="G804" i="8"/>
  <c r="H804" i="8"/>
  <c r="B805" i="8"/>
  <c r="C805" i="8"/>
  <c r="D805" i="8"/>
  <c r="E805" i="8"/>
  <c r="F805" i="8"/>
  <c r="G805" i="8"/>
  <c r="H805" i="8"/>
  <c r="B806" i="8"/>
  <c r="C806" i="8"/>
  <c r="D806" i="8"/>
  <c r="E806" i="8"/>
  <c r="F806" i="8"/>
  <c r="G806" i="8"/>
  <c r="H806" i="8"/>
  <c r="B807" i="8"/>
  <c r="C807" i="8"/>
  <c r="D807" i="8"/>
  <c r="E807" i="8"/>
  <c r="F807" i="8"/>
  <c r="G807" i="8"/>
  <c r="H807" i="8"/>
  <c r="B808" i="8"/>
  <c r="C808" i="8"/>
  <c r="D808" i="8"/>
  <c r="E808" i="8"/>
  <c r="F808" i="8"/>
  <c r="G808" i="8"/>
  <c r="H808" i="8"/>
  <c r="B809" i="8"/>
  <c r="C809" i="8"/>
  <c r="D809" i="8"/>
  <c r="E809" i="8"/>
  <c r="F809" i="8"/>
  <c r="G809" i="8"/>
  <c r="H809" i="8"/>
  <c r="B810" i="8"/>
  <c r="C810" i="8"/>
  <c r="D810" i="8"/>
  <c r="E810" i="8"/>
  <c r="F810" i="8"/>
  <c r="G810" i="8"/>
  <c r="H810" i="8"/>
  <c r="B811" i="8"/>
  <c r="C811" i="8"/>
  <c r="D811" i="8"/>
  <c r="E811" i="8"/>
  <c r="F811" i="8"/>
  <c r="G811" i="8"/>
  <c r="H811" i="8"/>
  <c r="B812" i="8"/>
  <c r="C812" i="8"/>
  <c r="D812" i="8"/>
  <c r="E812" i="8"/>
  <c r="F812" i="8"/>
  <c r="G812" i="8"/>
  <c r="H812" i="8"/>
  <c r="B813" i="8"/>
  <c r="C813" i="8"/>
  <c r="D813" i="8"/>
  <c r="E813" i="8"/>
  <c r="F813" i="8"/>
  <c r="G813" i="8"/>
  <c r="H813" i="8"/>
  <c r="B814" i="8"/>
  <c r="C814" i="8"/>
  <c r="D814" i="8"/>
  <c r="E814" i="8"/>
  <c r="F814" i="8"/>
  <c r="G814" i="8"/>
  <c r="H814" i="8"/>
  <c r="B815" i="8"/>
  <c r="C815" i="8"/>
  <c r="D815" i="8"/>
  <c r="E815" i="8"/>
  <c r="F815" i="8"/>
  <c r="G815" i="8"/>
  <c r="H815" i="8"/>
  <c r="B816" i="8"/>
  <c r="C816" i="8"/>
  <c r="D816" i="8"/>
  <c r="E816" i="8"/>
  <c r="F816" i="8"/>
  <c r="G816" i="8"/>
  <c r="H816" i="8"/>
  <c r="B817" i="8"/>
  <c r="C817" i="8"/>
  <c r="D817" i="8"/>
  <c r="E817" i="8"/>
  <c r="F817" i="8"/>
  <c r="G817" i="8"/>
  <c r="H817" i="8"/>
  <c r="B818" i="8"/>
  <c r="C818" i="8"/>
  <c r="D818" i="8"/>
  <c r="E818" i="8"/>
  <c r="F818" i="8"/>
  <c r="G818" i="8"/>
  <c r="H818" i="8"/>
  <c r="B819" i="8"/>
  <c r="C819" i="8"/>
  <c r="D819" i="8"/>
  <c r="E819" i="8"/>
  <c r="F819" i="8"/>
  <c r="G819" i="8"/>
  <c r="H819" i="8"/>
  <c r="B820" i="8"/>
  <c r="C820" i="8"/>
  <c r="D820" i="8"/>
  <c r="E820" i="8"/>
  <c r="F820" i="8"/>
  <c r="G820" i="8"/>
  <c r="H820" i="8"/>
  <c r="B821" i="8"/>
  <c r="C821" i="8"/>
  <c r="D821" i="8"/>
  <c r="E821" i="8"/>
  <c r="F821" i="8"/>
  <c r="G821" i="8"/>
  <c r="H821" i="8"/>
  <c r="B822" i="8"/>
  <c r="C822" i="8"/>
  <c r="D822" i="8"/>
  <c r="E822" i="8"/>
  <c r="F822" i="8"/>
  <c r="G822" i="8"/>
  <c r="H822" i="8"/>
  <c r="B823" i="8"/>
  <c r="C823" i="8"/>
  <c r="D823" i="8"/>
  <c r="E823" i="8"/>
  <c r="F823" i="8"/>
  <c r="G823" i="8"/>
  <c r="H823" i="8"/>
  <c r="B824" i="8"/>
  <c r="C824" i="8"/>
  <c r="D824" i="8"/>
  <c r="E824" i="8"/>
  <c r="F824" i="8"/>
  <c r="G824" i="8"/>
  <c r="H824" i="8"/>
  <c r="B825" i="8"/>
  <c r="C825" i="8"/>
  <c r="D825" i="8"/>
  <c r="E825" i="8"/>
  <c r="F825" i="8"/>
  <c r="G825" i="8"/>
  <c r="H825" i="8"/>
  <c r="B826" i="8"/>
  <c r="C826" i="8"/>
  <c r="D826" i="8"/>
  <c r="E826" i="8"/>
  <c r="F826" i="8"/>
  <c r="G826" i="8"/>
  <c r="H826" i="8"/>
  <c r="B827" i="8"/>
  <c r="C827" i="8"/>
  <c r="D827" i="8"/>
  <c r="E827" i="8"/>
  <c r="F827" i="8"/>
  <c r="G827" i="8"/>
  <c r="H827" i="8"/>
  <c r="B828" i="8"/>
  <c r="C828" i="8"/>
  <c r="D828" i="8"/>
  <c r="E828" i="8"/>
  <c r="F828" i="8"/>
  <c r="G828" i="8"/>
  <c r="H828" i="8"/>
  <c r="B829" i="8"/>
  <c r="C829" i="8"/>
  <c r="D829" i="8"/>
  <c r="E829" i="8"/>
  <c r="F829" i="8"/>
  <c r="G829" i="8"/>
  <c r="H829" i="8"/>
  <c r="B830" i="8"/>
  <c r="C830" i="8"/>
  <c r="D830" i="8"/>
  <c r="E830" i="8"/>
  <c r="F830" i="8"/>
  <c r="G830" i="8"/>
  <c r="H830" i="8"/>
  <c r="B831" i="8"/>
  <c r="C831" i="8"/>
  <c r="D831" i="8"/>
  <c r="E831" i="8"/>
  <c r="F831" i="8"/>
  <c r="G831" i="8"/>
  <c r="H831" i="8"/>
  <c r="B832" i="8"/>
  <c r="C832" i="8"/>
  <c r="D832" i="8"/>
  <c r="E832" i="8"/>
  <c r="F832" i="8"/>
  <c r="G832" i="8"/>
  <c r="H832" i="8"/>
  <c r="B833" i="8"/>
  <c r="C833" i="8"/>
  <c r="D833" i="8"/>
  <c r="E833" i="8"/>
  <c r="F833" i="8"/>
  <c r="G833" i="8"/>
  <c r="H833" i="8"/>
  <c r="B834" i="8"/>
  <c r="C834" i="8"/>
  <c r="D834" i="8"/>
  <c r="E834" i="8"/>
  <c r="F834" i="8"/>
  <c r="G834" i="8"/>
  <c r="H834" i="8"/>
  <c r="B835" i="8"/>
  <c r="C835" i="8"/>
  <c r="D835" i="8"/>
  <c r="E835" i="8"/>
  <c r="F835" i="8"/>
  <c r="G835" i="8"/>
  <c r="H835" i="8"/>
  <c r="B836" i="8"/>
  <c r="C836" i="8"/>
  <c r="D836" i="8"/>
  <c r="E836" i="8"/>
  <c r="F836" i="8"/>
  <c r="G836" i="8"/>
  <c r="H836" i="8"/>
  <c r="B837" i="8"/>
  <c r="C837" i="8"/>
  <c r="D837" i="8"/>
  <c r="E837" i="8"/>
  <c r="F837" i="8"/>
  <c r="G837" i="8"/>
  <c r="H837" i="8"/>
  <c r="B838" i="8"/>
  <c r="C838" i="8"/>
  <c r="D838" i="8"/>
  <c r="E838" i="8"/>
  <c r="F838" i="8"/>
  <c r="G838" i="8"/>
  <c r="H838" i="8"/>
  <c r="B839" i="8"/>
  <c r="C839" i="8"/>
  <c r="D839" i="8"/>
  <c r="E839" i="8"/>
  <c r="F839" i="8"/>
  <c r="G839" i="8"/>
  <c r="H839" i="8"/>
  <c r="B840" i="8"/>
  <c r="C840" i="8"/>
  <c r="D840" i="8"/>
  <c r="E840" i="8"/>
  <c r="F840" i="8"/>
  <c r="G840" i="8"/>
  <c r="H840" i="8"/>
  <c r="B841" i="8"/>
  <c r="C841" i="8"/>
  <c r="D841" i="8"/>
  <c r="E841" i="8"/>
  <c r="F841" i="8"/>
  <c r="G841" i="8"/>
  <c r="H841" i="8"/>
  <c r="B842" i="8"/>
  <c r="C842" i="8"/>
  <c r="D842" i="8"/>
  <c r="E842" i="8"/>
  <c r="F842" i="8"/>
  <c r="G842" i="8"/>
  <c r="H842" i="8"/>
  <c r="B843" i="8"/>
  <c r="C843" i="8"/>
  <c r="D843" i="8"/>
  <c r="E843" i="8"/>
  <c r="F843" i="8"/>
  <c r="G843" i="8"/>
  <c r="H843" i="8"/>
  <c r="B844" i="8"/>
  <c r="C844" i="8"/>
  <c r="D844" i="8"/>
  <c r="E844" i="8"/>
  <c r="F844" i="8"/>
  <c r="G844" i="8"/>
  <c r="H844" i="8"/>
  <c r="B845" i="8"/>
  <c r="C845" i="8"/>
  <c r="D845" i="8"/>
  <c r="E845" i="8"/>
  <c r="F845" i="8"/>
  <c r="G845" i="8"/>
  <c r="H845" i="8"/>
  <c r="B846" i="8"/>
  <c r="C846" i="8"/>
  <c r="D846" i="8"/>
  <c r="E846" i="8"/>
  <c r="F846" i="8"/>
  <c r="G846" i="8"/>
  <c r="H846" i="8"/>
  <c r="B847" i="8"/>
  <c r="C847" i="8"/>
  <c r="D847" i="8"/>
  <c r="E847" i="8"/>
  <c r="F847" i="8"/>
  <c r="G847" i="8"/>
  <c r="H847" i="8"/>
  <c r="B848" i="8"/>
  <c r="C848" i="8"/>
  <c r="D848" i="8"/>
  <c r="E848" i="8"/>
  <c r="F848" i="8"/>
  <c r="G848" i="8"/>
  <c r="H848" i="8"/>
  <c r="B849" i="8"/>
  <c r="C849" i="8"/>
  <c r="D849" i="8"/>
  <c r="E849" i="8"/>
  <c r="F849" i="8"/>
  <c r="G849" i="8"/>
  <c r="H849" i="8"/>
  <c r="B850" i="8"/>
  <c r="C850" i="8"/>
  <c r="D850" i="8"/>
  <c r="E850" i="8"/>
  <c r="F850" i="8"/>
  <c r="G850" i="8"/>
  <c r="H850" i="8"/>
  <c r="B851" i="8"/>
  <c r="C851" i="8"/>
  <c r="D851" i="8"/>
  <c r="E851" i="8"/>
  <c r="F851" i="8"/>
  <c r="G851" i="8"/>
  <c r="H851" i="8"/>
  <c r="B852" i="8"/>
  <c r="C852" i="8"/>
  <c r="D852" i="8"/>
  <c r="E852" i="8"/>
  <c r="F852" i="8"/>
  <c r="G852" i="8"/>
  <c r="H852" i="8"/>
  <c r="B853" i="8"/>
  <c r="C853" i="8"/>
  <c r="D853" i="8"/>
  <c r="E853" i="8"/>
  <c r="F853" i="8"/>
  <c r="G853" i="8"/>
  <c r="H853" i="8"/>
  <c r="B854" i="8"/>
  <c r="C854" i="8"/>
  <c r="D854" i="8"/>
  <c r="E854" i="8"/>
  <c r="F854" i="8"/>
  <c r="G854" i="8"/>
  <c r="H854" i="8"/>
  <c r="B855" i="8"/>
  <c r="C855" i="8"/>
  <c r="D855" i="8"/>
  <c r="E855" i="8"/>
  <c r="F855" i="8"/>
  <c r="G855" i="8"/>
  <c r="H855" i="8"/>
  <c r="B856" i="8"/>
  <c r="C856" i="8"/>
  <c r="D856" i="8"/>
  <c r="E856" i="8"/>
  <c r="F856" i="8"/>
  <c r="G856" i="8"/>
  <c r="H856" i="8"/>
  <c r="B857" i="8"/>
  <c r="C857" i="8"/>
  <c r="D857" i="8"/>
  <c r="E857" i="8"/>
  <c r="F857" i="8"/>
  <c r="G857" i="8"/>
  <c r="H857" i="8"/>
  <c r="B858" i="8"/>
  <c r="C858" i="8"/>
  <c r="D858" i="8"/>
  <c r="E858" i="8"/>
  <c r="F858" i="8"/>
  <c r="G858" i="8"/>
  <c r="H858" i="8"/>
  <c r="B859" i="8"/>
  <c r="C859" i="8"/>
  <c r="D859" i="8"/>
  <c r="E859" i="8"/>
  <c r="F859" i="8"/>
  <c r="G859" i="8"/>
  <c r="H859" i="8"/>
  <c r="B860" i="8"/>
  <c r="C860" i="8"/>
  <c r="D860" i="8"/>
  <c r="E860" i="8"/>
  <c r="F860" i="8"/>
  <c r="G860" i="8"/>
  <c r="H860" i="8"/>
  <c r="B861" i="8"/>
  <c r="C861" i="8"/>
  <c r="D861" i="8"/>
  <c r="E861" i="8"/>
  <c r="F861" i="8"/>
  <c r="G861" i="8"/>
  <c r="H861" i="8"/>
  <c r="B862" i="8"/>
  <c r="C862" i="8"/>
  <c r="D862" i="8"/>
  <c r="E862" i="8"/>
  <c r="F862" i="8"/>
  <c r="G862" i="8"/>
  <c r="H862" i="8"/>
  <c r="B863" i="8"/>
  <c r="C863" i="8"/>
  <c r="D863" i="8"/>
  <c r="E863" i="8"/>
  <c r="F863" i="8"/>
  <c r="G863" i="8"/>
  <c r="H863" i="8"/>
  <c r="B864" i="8"/>
  <c r="C864" i="8"/>
  <c r="D864" i="8"/>
  <c r="E864" i="8"/>
  <c r="F864" i="8"/>
  <c r="G864" i="8"/>
  <c r="H864" i="8"/>
  <c r="B865" i="8"/>
  <c r="C865" i="8"/>
  <c r="D865" i="8"/>
  <c r="E865" i="8"/>
  <c r="F865" i="8"/>
  <c r="G865" i="8"/>
  <c r="H865" i="8"/>
  <c r="B866" i="8"/>
  <c r="C866" i="8"/>
  <c r="D866" i="8"/>
  <c r="E866" i="8"/>
  <c r="F866" i="8"/>
  <c r="G866" i="8"/>
  <c r="H866" i="8"/>
  <c r="B867" i="8"/>
  <c r="C867" i="8"/>
  <c r="D867" i="8"/>
  <c r="E867" i="8"/>
  <c r="F867" i="8"/>
  <c r="G867" i="8"/>
  <c r="H867" i="8"/>
  <c r="B868" i="8"/>
  <c r="C868" i="8"/>
  <c r="D868" i="8"/>
  <c r="E868" i="8"/>
  <c r="F868" i="8"/>
  <c r="G868" i="8"/>
  <c r="H868" i="8"/>
  <c r="B869" i="8"/>
  <c r="C869" i="8"/>
  <c r="D869" i="8"/>
  <c r="E869" i="8"/>
  <c r="F869" i="8"/>
  <c r="G869" i="8"/>
  <c r="H869" i="8"/>
  <c r="B870" i="8"/>
  <c r="C870" i="8"/>
  <c r="D870" i="8"/>
  <c r="E870" i="8"/>
  <c r="F870" i="8"/>
  <c r="G870" i="8"/>
  <c r="H870" i="8"/>
  <c r="B871" i="8"/>
  <c r="C871" i="8"/>
  <c r="D871" i="8"/>
  <c r="E871" i="8"/>
  <c r="F871" i="8"/>
  <c r="G871" i="8"/>
  <c r="H871" i="8"/>
  <c r="B872" i="8"/>
  <c r="C872" i="8"/>
  <c r="D872" i="8"/>
  <c r="E872" i="8"/>
  <c r="F872" i="8"/>
  <c r="G872" i="8"/>
  <c r="H872" i="8"/>
  <c r="B873" i="8"/>
  <c r="C873" i="8"/>
  <c r="D873" i="8"/>
  <c r="E873" i="8"/>
  <c r="F873" i="8"/>
  <c r="G873" i="8"/>
  <c r="H873" i="8"/>
  <c r="B874" i="8"/>
  <c r="C874" i="8"/>
  <c r="D874" i="8"/>
  <c r="E874" i="8"/>
  <c r="F874" i="8"/>
  <c r="G874" i="8"/>
  <c r="H874" i="8"/>
  <c r="B875" i="8"/>
  <c r="C875" i="8"/>
  <c r="D875" i="8"/>
  <c r="E875" i="8"/>
  <c r="F875" i="8"/>
  <c r="G875" i="8"/>
  <c r="H875" i="8"/>
  <c r="B876" i="8"/>
  <c r="C876" i="8"/>
  <c r="D876" i="8"/>
  <c r="E876" i="8"/>
  <c r="F876" i="8"/>
  <c r="G876" i="8"/>
  <c r="H876" i="8"/>
  <c r="B877" i="8"/>
  <c r="C877" i="8"/>
  <c r="D877" i="8"/>
  <c r="E877" i="8"/>
  <c r="F877" i="8"/>
  <c r="G877" i="8"/>
  <c r="H877" i="8"/>
  <c r="B878" i="8"/>
  <c r="C878" i="8"/>
  <c r="D878" i="8"/>
  <c r="E878" i="8"/>
  <c r="F878" i="8"/>
  <c r="G878" i="8"/>
  <c r="H878" i="8"/>
  <c r="B879" i="8"/>
  <c r="C879" i="8"/>
  <c r="D879" i="8"/>
  <c r="E879" i="8"/>
  <c r="F879" i="8"/>
  <c r="G879" i="8"/>
  <c r="H879" i="8"/>
  <c r="B880" i="8"/>
  <c r="C880" i="8"/>
  <c r="D880" i="8"/>
  <c r="E880" i="8"/>
  <c r="F880" i="8"/>
  <c r="G880" i="8"/>
  <c r="H880" i="8"/>
  <c r="B881" i="8"/>
  <c r="C881" i="8"/>
  <c r="D881" i="8"/>
  <c r="E881" i="8"/>
  <c r="F881" i="8"/>
  <c r="G881" i="8"/>
  <c r="H881" i="8"/>
  <c r="B882" i="8"/>
  <c r="C882" i="8"/>
  <c r="D882" i="8"/>
  <c r="E882" i="8"/>
  <c r="F882" i="8"/>
  <c r="G882" i="8"/>
  <c r="H882" i="8"/>
  <c r="B883" i="8"/>
  <c r="C883" i="8"/>
  <c r="D883" i="8"/>
  <c r="E883" i="8"/>
  <c r="F883" i="8"/>
  <c r="G883" i="8"/>
  <c r="H883" i="8"/>
  <c r="B884" i="8"/>
  <c r="C884" i="8"/>
  <c r="D884" i="8"/>
  <c r="E884" i="8"/>
  <c r="F884" i="8"/>
  <c r="G884" i="8"/>
  <c r="H884" i="8"/>
  <c r="B885" i="8"/>
  <c r="C885" i="8"/>
  <c r="D885" i="8"/>
  <c r="E885" i="8"/>
  <c r="F885" i="8"/>
  <c r="G885" i="8"/>
  <c r="H885" i="8"/>
  <c r="B886" i="8"/>
  <c r="C886" i="8"/>
  <c r="D886" i="8"/>
  <c r="E886" i="8"/>
  <c r="F886" i="8"/>
  <c r="G886" i="8"/>
  <c r="H886" i="8"/>
  <c r="B887" i="8"/>
  <c r="C887" i="8"/>
  <c r="D887" i="8"/>
  <c r="E887" i="8"/>
  <c r="F887" i="8"/>
  <c r="G887" i="8"/>
  <c r="H887" i="8"/>
  <c r="B888" i="8"/>
  <c r="C888" i="8"/>
  <c r="D888" i="8"/>
  <c r="E888" i="8"/>
  <c r="F888" i="8"/>
  <c r="G888" i="8"/>
  <c r="H888" i="8"/>
  <c r="B889" i="8"/>
  <c r="C889" i="8"/>
  <c r="D889" i="8"/>
  <c r="E889" i="8"/>
  <c r="F889" i="8"/>
  <c r="G889" i="8"/>
  <c r="H889" i="8"/>
  <c r="B890" i="8"/>
  <c r="C890" i="8"/>
  <c r="D890" i="8"/>
  <c r="E890" i="8"/>
  <c r="F890" i="8"/>
  <c r="G890" i="8"/>
  <c r="H890" i="8"/>
  <c r="B891" i="8"/>
  <c r="C891" i="8"/>
  <c r="D891" i="8"/>
  <c r="E891" i="8"/>
  <c r="F891" i="8"/>
  <c r="G891" i="8"/>
  <c r="H891" i="8"/>
  <c r="B892" i="8"/>
  <c r="C892" i="8"/>
  <c r="D892" i="8"/>
  <c r="E892" i="8"/>
  <c r="F892" i="8"/>
  <c r="G892" i="8"/>
  <c r="H892" i="8"/>
  <c r="B893" i="8"/>
  <c r="C893" i="8"/>
  <c r="D893" i="8"/>
  <c r="E893" i="8"/>
  <c r="F893" i="8"/>
  <c r="G893" i="8"/>
  <c r="H893" i="8"/>
  <c r="B894" i="8"/>
  <c r="C894" i="8"/>
  <c r="D894" i="8"/>
  <c r="E894" i="8"/>
  <c r="F894" i="8"/>
  <c r="G894" i="8"/>
  <c r="H894" i="8"/>
  <c r="B895" i="8"/>
  <c r="C895" i="8"/>
  <c r="D895" i="8"/>
  <c r="E895" i="8"/>
  <c r="F895" i="8"/>
  <c r="G895" i="8"/>
  <c r="H895" i="8"/>
  <c r="B896" i="8"/>
  <c r="C896" i="8"/>
  <c r="D896" i="8"/>
  <c r="E896" i="8"/>
  <c r="F896" i="8"/>
  <c r="G896" i="8"/>
  <c r="H896" i="8"/>
  <c r="B897" i="8"/>
  <c r="C897" i="8"/>
  <c r="D897" i="8"/>
  <c r="E897" i="8"/>
  <c r="F897" i="8"/>
  <c r="G897" i="8"/>
  <c r="H897" i="8"/>
  <c r="B898" i="8"/>
  <c r="C898" i="8"/>
  <c r="D898" i="8"/>
  <c r="E898" i="8"/>
  <c r="F898" i="8"/>
  <c r="G898" i="8"/>
  <c r="H898" i="8"/>
  <c r="B899" i="8"/>
  <c r="C899" i="8"/>
  <c r="D899" i="8"/>
  <c r="E899" i="8"/>
  <c r="F899" i="8"/>
  <c r="G899" i="8"/>
  <c r="H899" i="8"/>
  <c r="B900" i="8"/>
  <c r="C900" i="8"/>
  <c r="D900" i="8"/>
  <c r="E900" i="8"/>
  <c r="F900" i="8"/>
  <c r="G900" i="8"/>
  <c r="H900" i="8"/>
  <c r="B901" i="8"/>
  <c r="C901" i="8"/>
  <c r="D901" i="8"/>
  <c r="E901" i="8"/>
  <c r="F901" i="8"/>
  <c r="G901" i="8"/>
  <c r="H901" i="8"/>
  <c r="B902" i="8"/>
  <c r="C902" i="8"/>
  <c r="D902" i="8"/>
  <c r="E902" i="8"/>
  <c r="F902" i="8"/>
  <c r="G902" i="8"/>
  <c r="H902" i="8"/>
  <c r="B903" i="8"/>
  <c r="C903" i="8"/>
  <c r="D903" i="8"/>
  <c r="E903" i="8"/>
  <c r="F903" i="8"/>
  <c r="G903" i="8"/>
  <c r="H903" i="8"/>
  <c r="B904" i="8"/>
  <c r="C904" i="8"/>
  <c r="D904" i="8"/>
  <c r="E904" i="8"/>
  <c r="F904" i="8"/>
  <c r="G904" i="8"/>
  <c r="H904" i="8"/>
  <c r="B905" i="8"/>
  <c r="C905" i="8"/>
  <c r="D905" i="8"/>
  <c r="E905" i="8"/>
  <c r="F905" i="8"/>
  <c r="G905" i="8"/>
  <c r="H905" i="8"/>
  <c r="B906" i="8"/>
  <c r="C906" i="8"/>
  <c r="D906" i="8"/>
  <c r="E906" i="8"/>
  <c r="F906" i="8"/>
  <c r="G906" i="8"/>
  <c r="H906" i="8"/>
  <c r="B907" i="8"/>
  <c r="C907" i="8"/>
  <c r="D907" i="8"/>
  <c r="E907" i="8"/>
  <c r="F907" i="8"/>
  <c r="G907" i="8"/>
  <c r="H907" i="8"/>
  <c r="B908" i="8"/>
  <c r="C908" i="8"/>
  <c r="D908" i="8"/>
  <c r="E908" i="8"/>
  <c r="F908" i="8"/>
  <c r="G908" i="8"/>
  <c r="H908" i="8"/>
  <c r="B909" i="8"/>
  <c r="C909" i="8"/>
  <c r="D909" i="8"/>
  <c r="E909" i="8"/>
  <c r="F909" i="8"/>
  <c r="G909" i="8"/>
  <c r="H909" i="8"/>
  <c r="B910" i="8"/>
  <c r="C910" i="8"/>
  <c r="D910" i="8"/>
  <c r="E910" i="8"/>
  <c r="F910" i="8"/>
  <c r="G910" i="8"/>
  <c r="H910" i="8"/>
  <c r="B911" i="8"/>
  <c r="C911" i="8"/>
  <c r="D911" i="8"/>
  <c r="E911" i="8"/>
  <c r="F911" i="8"/>
  <c r="G911" i="8"/>
  <c r="H911" i="8"/>
  <c r="B912" i="8"/>
  <c r="C912" i="8"/>
  <c r="D912" i="8"/>
  <c r="E912" i="8"/>
  <c r="F912" i="8"/>
  <c r="G912" i="8"/>
  <c r="H912" i="8"/>
  <c r="B913" i="8"/>
  <c r="C913" i="8"/>
  <c r="D913" i="8"/>
  <c r="E913" i="8"/>
  <c r="F913" i="8"/>
  <c r="G913" i="8"/>
  <c r="H913" i="8"/>
  <c r="B914" i="8"/>
  <c r="C914" i="8"/>
  <c r="D914" i="8"/>
  <c r="E914" i="8"/>
  <c r="F914" i="8"/>
  <c r="G914" i="8"/>
  <c r="H914" i="8"/>
  <c r="B915" i="8"/>
  <c r="C915" i="8"/>
  <c r="D915" i="8"/>
  <c r="E915" i="8"/>
  <c r="F915" i="8"/>
  <c r="G915" i="8"/>
  <c r="H915" i="8"/>
  <c r="B916" i="8"/>
  <c r="C916" i="8"/>
  <c r="D916" i="8"/>
  <c r="E916" i="8"/>
  <c r="F916" i="8"/>
  <c r="G916" i="8"/>
  <c r="H916" i="8"/>
  <c r="B917" i="8"/>
  <c r="C917" i="8"/>
  <c r="D917" i="8"/>
  <c r="E917" i="8"/>
  <c r="F917" i="8"/>
  <c r="G917" i="8"/>
  <c r="H917" i="8"/>
  <c r="B918" i="8"/>
  <c r="C918" i="8"/>
  <c r="D918" i="8"/>
  <c r="E918" i="8"/>
  <c r="F918" i="8"/>
  <c r="G918" i="8"/>
  <c r="H918" i="8"/>
  <c r="B919" i="8"/>
  <c r="C919" i="8"/>
  <c r="D919" i="8"/>
  <c r="E919" i="8"/>
  <c r="F919" i="8"/>
  <c r="G919" i="8"/>
  <c r="H919" i="8"/>
  <c r="B920" i="8"/>
  <c r="C920" i="8"/>
  <c r="D920" i="8"/>
  <c r="E920" i="8"/>
  <c r="F920" i="8"/>
  <c r="G920" i="8"/>
  <c r="H920" i="8"/>
  <c r="B921" i="8"/>
  <c r="C921" i="8"/>
  <c r="D921" i="8"/>
  <c r="E921" i="8"/>
  <c r="F921" i="8"/>
  <c r="G921" i="8"/>
  <c r="H921" i="8"/>
  <c r="B922" i="8"/>
  <c r="C922" i="8"/>
  <c r="D922" i="8"/>
  <c r="E922" i="8"/>
  <c r="F922" i="8"/>
  <c r="G922" i="8"/>
  <c r="H922" i="8"/>
  <c r="B923" i="8"/>
  <c r="C923" i="8"/>
  <c r="D923" i="8"/>
  <c r="E923" i="8"/>
  <c r="F923" i="8"/>
  <c r="G923" i="8"/>
  <c r="H923" i="8"/>
  <c r="B924" i="8"/>
  <c r="C924" i="8"/>
  <c r="D924" i="8"/>
  <c r="E924" i="8"/>
  <c r="F924" i="8"/>
  <c r="G924" i="8"/>
  <c r="H924" i="8"/>
  <c r="B925" i="8"/>
  <c r="C925" i="8"/>
  <c r="D925" i="8"/>
  <c r="E925" i="8"/>
  <c r="F925" i="8"/>
  <c r="G925" i="8"/>
  <c r="H925" i="8"/>
  <c r="B926" i="8"/>
  <c r="C926" i="8"/>
  <c r="D926" i="8"/>
  <c r="E926" i="8"/>
  <c r="F926" i="8"/>
  <c r="G926" i="8"/>
  <c r="H926" i="8"/>
  <c r="B927" i="8"/>
  <c r="C927" i="8"/>
  <c r="D927" i="8"/>
  <c r="E927" i="8"/>
  <c r="F927" i="8"/>
  <c r="G927" i="8"/>
  <c r="H927" i="8"/>
  <c r="B928" i="8"/>
  <c r="C928" i="8"/>
  <c r="D928" i="8"/>
  <c r="E928" i="8"/>
  <c r="F928" i="8"/>
  <c r="G928" i="8"/>
  <c r="H928" i="8"/>
  <c r="B929" i="8"/>
  <c r="C929" i="8"/>
  <c r="D929" i="8"/>
  <c r="E929" i="8"/>
  <c r="F929" i="8"/>
  <c r="G929" i="8"/>
  <c r="H929" i="8"/>
  <c r="B930" i="8"/>
  <c r="C930" i="8"/>
  <c r="D930" i="8"/>
  <c r="E930" i="8"/>
  <c r="F930" i="8"/>
  <c r="G930" i="8"/>
  <c r="H930" i="8"/>
  <c r="B931" i="8"/>
  <c r="C931" i="8"/>
  <c r="D931" i="8"/>
  <c r="E931" i="8"/>
  <c r="F931" i="8"/>
  <c r="G931" i="8"/>
  <c r="H931" i="8"/>
  <c r="B932" i="8"/>
  <c r="C932" i="8"/>
  <c r="D932" i="8"/>
  <c r="E932" i="8"/>
  <c r="F932" i="8"/>
  <c r="G932" i="8"/>
  <c r="H932" i="8"/>
  <c r="B933" i="8"/>
  <c r="C933" i="8"/>
  <c r="D933" i="8"/>
  <c r="E933" i="8"/>
  <c r="F933" i="8"/>
  <c r="G933" i="8"/>
  <c r="H933" i="8"/>
  <c r="B934" i="8"/>
  <c r="C934" i="8"/>
  <c r="D934" i="8"/>
  <c r="E934" i="8"/>
  <c r="F934" i="8"/>
  <c r="G934" i="8"/>
  <c r="H934" i="8"/>
  <c r="B935" i="8"/>
  <c r="C935" i="8"/>
  <c r="D935" i="8"/>
  <c r="E935" i="8"/>
  <c r="F935" i="8"/>
  <c r="G935" i="8"/>
  <c r="H935" i="8"/>
  <c r="B936" i="8"/>
  <c r="C936" i="8"/>
  <c r="D936" i="8"/>
  <c r="E936" i="8"/>
  <c r="F936" i="8"/>
  <c r="G936" i="8"/>
  <c r="H936" i="8"/>
  <c r="B937" i="8"/>
  <c r="C937" i="8"/>
  <c r="D937" i="8"/>
  <c r="E937" i="8"/>
  <c r="F937" i="8"/>
  <c r="G937" i="8"/>
  <c r="H937" i="8"/>
  <c r="B938" i="8"/>
  <c r="C938" i="8"/>
  <c r="D938" i="8"/>
  <c r="E938" i="8"/>
  <c r="F938" i="8"/>
  <c r="G938" i="8"/>
  <c r="H938" i="8"/>
  <c r="B939" i="8"/>
  <c r="C939" i="8"/>
  <c r="D939" i="8"/>
  <c r="E939" i="8"/>
  <c r="F939" i="8"/>
  <c r="G939" i="8"/>
  <c r="H939" i="8"/>
  <c r="B940" i="8"/>
  <c r="C940" i="8"/>
  <c r="D940" i="8"/>
  <c r="E940" i="8"/>
  <c r="F940" i="8"/>
  <c r="G940" i="8"/>
  <c r="H940" i="8"/>
  <c r="B941" i="8"/>
  <c r="C941" i="8"/>
  <c r="D941" i="8"/>
  <c r="E941" i="8"/>
  <c r="F941" i="8"/>
  <c r="G941" i="8"/>
  <c r="H941" i="8"/>
  <c r="B942" i="8"/>
  <c r="C942" i="8"/>
  <c r="D942" i="8"/>
  <c r="E942" i="8"/>
  <c r="F942" i="8"/>
  <c r="G942" i="8"/>
  <c r="H942" i="8"/>
  <c r="B943" i="8"/>
  <c r="C943" i="8"/>
  <c r="D943" i="8"/>
  <c r="E943" i="8"/>
  <c r="F943" i="8"/>
  <c r="G943" i="8"/>
  <c r="H943" i="8"/>
  <c r="B944" i="8"/>
  <c r="C944" i="8"/>
  <c r="D944" i="8"/>
  <c r="E944" i="8"/>
  <c r="F944" i="8"/>
  <c r="G944" i="8"/>
  <c r="H944" i="8"/>
  <c r="B945" i="8"/>
  <c r="C945" i="8"/>
  <c r="D945" i="8"/>
  <c r="E945" i="8"/>
  <c r="F945" i="8"/>
  <c r="G945" i="8"/>
  <c r="H945" i="8"/>
  <c r="B946" i="8"/>
  <c r="C946" i="8"/>
  <c r="D946" i="8"/>
  <c r="E946" i="8"/>
  <c r="F946" i="8"/>
  <c r="G946" i="8"/>
  <c r="H946" i="8"/>
  <c r="B947" i="8"/>
  <c r="C947" i="8"/>
  <c r="D947" i="8"/>
  <c r="E947" i="8"/>
  <c r="F947" i="8"/>
  <c r="G947" i="8"/>
  <c r="H947" i="8"/>
  <c r="B948" i="8"/>
  <c r="C948" i="8"/>
  <c r="D948" i="8"/>
  <c r="E948" i="8"/>
  <c r="F948" i="8"/>
  <c r="G948" i="8"/>
  <c r="H948" i="8"/>
  <c r="B949" i="8"/>
  <c r="C949" i="8"/>
  <c r="D949" i="8"/>
  <c r="E949" i="8"/>
  <c r="F949" i="8"/>
  <c r="G949" i="8"/>
  <c r="H949" i="8"/>
  <c r="B950" i="8"/>
  <c r="C950" i="8"/>
  <c r="D950" i="8"/>
  <c r="E950" i="8"/>
  <c r="F950" i="8"/>
  <c r="G950" i="8"/>
  <c r="H950" i="8"/>
  <c r="B951" i="8"/>
  <c r="C951" i="8"/>
  <c r="D951" i="8"/>
  <c r="E951" i="8"/>
  <c r="F951" i="8"/>
  <c r="G951" i="8"/>
  <c r="H951" i="8"/>
  <c r="B952" i="8"/>
  <c r="C952" i="8"/>
  <c r="D952" i="8"/>
  <c r="E952" i="8"/>
  <c r="F952" i="8"/>
  <c r="G952" i="8"/>
  <c r="H952" i="8"/>
  <c r="B953" i="8"/>
  <c r="C953" i="8"/>
  <c r="D953" i="8"/>
  <c r="E953" i="8"/>
  <c r="F953" i="8"/>
  <c r="G953" i="8"/>
  <c r="H953" i="8"/>
  <c r="B954" i="8"/>
  <c r="C954" i="8"/>
  <c r="D954" i="8"/>
  <c r="E954" i="8"/>
  <c r="F954" i="8"/>
  <c r="G954" i="8"/>
  <c r="H954" i="8"/>
  <c r="B955" i="8"/>
  <c r="C955" i="8"/>
  <c r="D955" i="8"/>
  <c r="E955" i="8"/>
  <c r="F955" i="8"/>
  <c r="G955" i="8"/>
  <c r="H955" i="8"/>
  <c r="B956" i="8"/>
  <c r="C956" i="8"/>
  <c r="D956" i="8"/>
  <c r="E956" i="8"/>
  <c r="F956" i="8"/>
  <c r="G956" i="8"/>
  <c r="H956" i="8"/>
  <c r="B957" i="8"/>
  <c r="C957" i="8"/>
  <c r="D957" i="8"/>
  <c r="E957" i="8"/>
  <c r="F957" i="8"/>
  <c r="G957" i="8"/>
  <c r="H957" i="8"/>
  <c r="B958" i="8"/>
  <c r="C958" i="8"/>
  <c r="D958" i="8"/>
  <c r="E958" i="8"/>
  <c r="F958" i="8"/>
  <c r="G958" i="8"/>
  <c r="H958" i="8"/>
  <c r="B959" i="8"/>
  <c r="C959" i="8"/>
  <c r="D959" i="8"/>
  <c r="E959" i="8"/>
  <c r="F959" i="8"/>
  <c r="G959" i="8"/>
  <c r="H959" i="8"/>
  <c r="B960" i="8"/>
  <c r="C960" i="8"/>
  <c r="D960" i="8"/>
  <c r="E960" i="8"/>
  <c r="F960" i="8"/>
  <c r="G960" i="8"/>
  <c r="H960" i="8"/>
  <c r="B961" i="8"/>
  <c r="C961" i="8"/>
  <c r="D961" i="8"/>
  <c r="E961" i="8"/>
  <c r="F961" i="8"/>
  <c r="G961" i="8"/>
  <c r="H961" i="8"/>
  <c r="B962" i="8"/>
  <c r="C962" i="8"/>
  <c r="D962" i="8"/>
  <c r="E962" i="8"/>
  <c r="F962" i="8"/>
  <c r="G962" i="8"/>
  <c r="H962" i="8"/>
  <c r="B963" i="8"/>
  <c r="C963" i="8"/>
  <c r="D963" i="8"/>
  <c r="E963" i="8"/>
  <c r="F963" i="8"/>
  <c r="G963" i="8"/>
  <c r="H963" i="8"/>
  <c r="B964" i="8"/>
  <c r="C964" i="8"/>
  <c r="D964" i="8"/>
  <c r="E964" i="8"/>
  <c r="F964" i="8"/>
  <c r="G964" i="8"/>
  <c r="H964" i="8"/>
  <c r="B965" i="8"/>
  <c r="C965" i="8"/>
  <c r="D965" i="8"/>
  <c r="E965" i="8"/>
  <c r="F965" i="8"/>
  <c r="G965" i="8"/>
  <c r="H965" i="8"/>
  <c r="B966" i="8"/>
  <c r="C966" i="8"/>
  <c r="D966" i="8"/>
  <c r="E966" i="8"/>
  <c r="F966" i="8"/>
  <c r="G966" i="8"/>
  <c r="H966" i="8"/>
  <c r="B967" i="8"/>
  <c r="C967" i="8"/>
  <c r="D967" i="8"/>
  <c r="E967" i="8"/>
  <c r="F967" i="8"/>
  <c r="G967" i="8"/>
  <c r="H967" i="8"/>
  <c r="B968" i="8"/>
  <c r="C968" i="8"/>
  <c r="D968" i="8"/>
  <c r="E968" i="8"/>
  <c r="F968" i="8"/>
  <c r="G968" i="8"/>
  <c r="H968" i="8"/>
  <c r="B969" i="8"/>
  <c r="C969" i="8"/>
  <c r="D969" i="8"/>
  <c r="E969" i="8"/>
  <c r="F969" i="8"/>
  <c r="G969" i="8"/>
  <c r="H969" i="8"/>
  <c r="B970" i="8"/>
  <c r="C970" i="8"/>
  <c r="D970" i="8"/>
  <c r="E970" i="8"/>
  <c r="F970" i="8"/>
  <c r="G970" i="8"/>
  <c r="H970" i="8"/>
  <c r="B971" i="8"/>
  <c r="C971" i="8"/>
  <c r="D971" i="8"/>
  <c r="E971" i="8"/>
  <c r="F971" i="8"/>
  <c r="G971" i="8"/>
  <c r="H971" i="8"/>
  <c r="B972" i="8"/>
  <c r="C972" i="8"/>
  <c r="D972" i="8"/>
  <c r="E972" i="8"/>
  <c r="F972" i="8"/>
  <c r="G972" i="8"/>
  <c r="H972" i="8"/>
  <c r="B973" i="8"/>
  <c r="C973" i="8"/>
  <c r="D973" i="8"/>
  <c r="E973" i="8"/>
  <c r="F973" i="8"/>
  <c r="G973" i="8"/>
  <c r="H973" i="8"/>
  <c r="B974" i="8"/>
  <c r="C974" i="8"/>
  <c r="D974" i="8"/>
  <c r="E974" i="8"/>
  <c r="F974" i="8"/>
  <c r="G974" i="8"/>
  <c r="H974" i="8"/>
  <c r="B975" i="8"/>
  <c r="C975" i="8"/>
  <c r="D975" i="8"/>
  <c r="E975" i="8"/>
  <c r="F975" i="8"/>
  <c r="G975" i="8"/>
  <c r="H975" i="8"/>
  <c r="B976" i="8"/>
  <c r="C976" i="8"/>
  <c r="D976" i="8"/>
  <c r="E976" i="8"/>
  <c r="F976" i="8"/>
  <c r="G976" i="8"/>
  <c r="H976" i="8"/>
  <c r="B977" i="8"/>
  <c r="C977" i="8"/>
  <c r="D977" i="8"/>
  <c r="E977" i="8"/>
  <c r="F977" i="8"/>
  <c r="G977" i="8"/>
  <c r="H977" i="8"/>
  <c r="B978" i="8"/>
  <c r="C978" i="8"/>
  <c r="D978" i="8"/>
  <c r="E978" i="8"/>
  <c r="F978" i="8"/>
  <c r="G978" i="8"/>
  <c r="H978" i="8"/>
  <c r="B979" i="8"/>
  <c r="C979" i="8"/>
  <c r="D979" i="8"/>
  <c r="E979" i="8"/>
  <c r="F979" i="8"/>
  <c r="G979" i="8"/>
  <c r="H979" i="8"/>
  <c r="B980" i="8"/>
  <c r="C980" i="8"/>
  <c r="D980" i="8"/>
  <c r="E980" i="8"/>
  <c r="F980" i="8"/>
  <c r="G980" i="8"/>
  <c r="H980" i="8"/>
  <c r="B981" i="8"/>
  <c r="C981" i="8"/>
  <c r="D981" i="8"/>
  <c r="E981" i="8"/>
  <c r="F981" i="8"/>
  <c r="G981" i="8"/>
  <c r="H981" i="8"/>
  <c r="B982" i="8"/>
  <c r="C982" i="8"/>
  <c r="D982" i="8"/>
  <c r="E982" i="8"/>
  <c r="F982" i="8"/>
  <c r="G982" i="8"/>
  <c r="H982" i="8"/>
  <c r="B983" i="8"/>
  <c r="C983" i="8"/>
  <c r="D983" i="8"/>
  <c r="E983" i="8"/>
  <c r="F983" i="8"/>
  <c r="G983" i="8"/>
  <c r="H983" i="8"/>
  <c r="B984" i="8"/>
  <c r="C984" i="8"/>
  <c r="D984" i="8"/>
  <c r="E984" i="8"/>
  <c r="F984" i="8"/>
  <c r="G984" i="8"/>
  <c r="H984" i="8"/>
  <c r="B985" i="8"/>
  <c r="C985" i="8"/>
  <c r="D985" i="8"/>
  <c r="E985" i="8"/>
  <c r="F985" i="8"/>
  <c r="G985" i="8"/>
  <c r="H985" i="8"/>
  <c r="B986" i="8"/>
  <c r="C986" i="8"/>
  <c r="D986" i="8"/>
  <c r="E986" i="8"/>
  <c r="F986" i="8"/>
  <c r="G986" i="8"/>
  <c r="H986" i="8"/>
  <c r="B987" i="8"/>
  <c r="C987" i="8"/>
  <c r="D987" i="8"/>
  <c r="E987" i="8"/>
  <c r="F987" i="8"/>
  <c r="G987" i="8"/>
  <c r="H987" i="8"/>
  <c r="B988" i="8"/>
  <c r="C988" i="8"/>
  <c r="D988" i="8"/>
  <c r="E988" i="8"/>
  <c r="F988" i="8"/>
  <c r="G988" i="8"/>
  <c r="H988" i="8"/>
  <c r="B989" i="8"/>
  <c r="C989" i="8"/>
  <c r="D989" i="8"/>
  <c r="E989" i="8"/>
  <c r="F989" i="8"/>
  <c r="G989" i="8"/>
  <c r="H989" i="8"/>
  <c r="B990" i="8"/>
  <c r="C990" i="8"/>
  <c r="D990" i="8"/>
  <c r="E990" i="8"/>
  <c r="F990" i="8"/>
  <c r="G990" i="8"/>
  <c r="H990" i="8"/>
  <c r="B991" i="8"/>
  <c r="C991" i="8"/>
  <c r="D991" i="8"/>
  <c r="E991" i="8"/>
  <c r="F991" i="8"/>
  <c r="G991" i="8"/>
  <c r="H991" i="8"/>
  <c r="B992" i="8"/>
  <c r="C992" i="8"/>
  <c r="D992" i="8"/>
  <c r="E992" i="8"/>
  <c r="F992" i="8"/>
  <c r="G992" i="8"/>
  <c r="H992" i="8"/>
  <c r="B993" i="8"/>
  <c r="C993" i="8"/>
  <c r="D993" i="8"/>
  <c r="E993" i="8"/>
  <c r="F993" i="8"/>
  <c r="G993" i="8"/>
  <c r="H993" i="8"/>
  <c r="B994" i="8"/>
  <c r="C994" i="8"/>
  <c r="D994" i="8"/>
  <c r="E994" i="8"/>
  <c r="F994" i="8"/>
  <c r="G994" i="8"/>
  <c r="H994" i="8"/>
  <c r="B995" i="8"/>
  <c r="C995" i="8"/>
  <c r="D995" i="8"/>
  <c r="E995" i="8"/>
  <c r="F995" i="8"/>
  <c r="G995" i="8"/>
  <c r="H995" i="8"/>
  <c r="B996" i="8"/>
  <c r="C996" i="8"/>
  <c r="D996" i="8"/>
  <c r="E996" i="8"/>
  <c r="F996" i="8"/>
  <c r="G996" i="8"/>
  <c r="H996" i="8"/>
  <c r="B997" i="8"/>
  <c r="C997" i="8"/>
  <c r="D997" i="8"/>
  <c r="E997" i="8"/>
  <c r="F997" i="8"/>
  <c r="G997" i="8"/>
  <c r="H997" i="8"/>
  <c r="B998" i="8"/>
  <c r="C998" i="8"/>
  <c r="D998" i="8"/>
  <c r="E998" i="8"/>
  <c r="F998" i="8"/>
  <c r="G998" i="8"/>
  <c r="H998" i="8"/>
  <c r="B999" i="8"/>
  <c r="C999" i="8"/>
  <c r="D999" i="8"/>
  <c r="E999" i="8"/>
  <c r="F999" i="8"/>
  <c r="G999" i="8"/>
  <c r="H999" i="8"/>
  <c r="B1000" i="8"/>
  <c r="C1000" i="8"/>
  <c r="D1000" i="8"/>
  <c r="E1000" i="8"/>
  <c r="F1000" i="8"/>
  <c r="G1000" i="8"/>
  <c r="H1000" i="8"/>
  <c r="B1001" i="8"/>
  <c r="C1001" i="8"/>
  <c r="D1001" i="8"/>
  <c r="E1001" i="8"/>
  <c r="F1001" i="8"/>
  <c r="G1001" i="8"/>
  <c r="H1001" i="8"/>
  <c r="H2" i="8"/>
  <c r="G2" i="8"/>
  <c r="F2" i="8"/>
  <c r="E2" i="8"/>
  <c r="D2" i="8"/>
  <c r="C2" i="8"/>
  <c r="B2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2" i="8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set!$A$1:$O$112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setA1O1121"/>
        </x15:connection>
      </ext>
    </extLst>
  </connection>
</connections>
</file>

<file path=xl/sharedStrings.xml><?xml version="1.0" encoding="utf-8"?>
<sst xmlns="http://schemas.openxmlformats.org/spreadsheetml/2006/main" count="8111" uniqueCount="1359">
  <si>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</si>
  <si>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</si>
  <si>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</si>
  <si>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</si>
  <si>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</si>
  <si>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</si>
  <si>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</si>
  <si>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</si>
  <si>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</si>
  <si>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</si>
  <si>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</si>
  <si>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</si>
  <si>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</si>
  <si>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</si>
  <si>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Rating</t>
  </si>
  <si>
    <t>750-67-8428</t>
  </si>
  <si>
    <t>A</t>
  </si>
  <si>
    <t>Member</t>
  </si>
  <si>
    <t>Female</t>
  </si>
  <si>
    <t>Health and beauty</t>
  </si>
  <si>
    <t>Ewallet</t>
  </si>
  <si>
    <t>226-31-3081</t>
  </si>
  <si>
    <t>C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</si>
  <si>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</si>
  <si>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</si>
  <si>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</si>
  <si>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</si>
  <si>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</si>
  <si>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</si>
  <si>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</si>
  <si>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</si>
  <si>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</si>
  <si>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</si>
  <si>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</si>
  <si>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</si>
  <si>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</si>
  <si>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</si>
  <si>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</si>
  <si>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</si>
  <si>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</si>
  <si>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</si>
  <si>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</si>
  <si>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</si>
  <si>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</si>
  <si>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</si>
  <si>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</si>
  <si>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</si>
  <si>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</si>
  <si>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</si>
  <si>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</si>
  <si>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</si>
  <si>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</si>
  <si>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</si>
  <si>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</si>
  <si>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</si>
  <si>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</si>
  <si>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</si>
  <si>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</si>
  <si>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</si>
  <si>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</si>
  <si>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</si>
  <si>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</si>
  <si>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</si>
  <si>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</si>
  <si>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</si>
  <si>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</si>
  <si>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</si>
  <si>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</si>
  <si>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</si>
  <si>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</si>
  <si>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</si>
  <si>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</si>
  <si>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</si>
  <si>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</si>
  <si>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</si>
  <si>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</si>
  <si>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</si>
  <si>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</si>
  <si>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</si>
  <si>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</si>
  <si>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</si>
  <si>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</si>
  <si>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</si>
  <si>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</si>
  <si>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</si>
  <si>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</si>
  <si>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</si>
  <si>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</si>
  <si>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</si>
  <si>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</si>
  <si>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</si>
  <si>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</si>
  <si>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</si>
  <si>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</si>
  <si>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</si>
  <si>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</si>
  <si>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</si>
  <si>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</si>
  <si>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</si>
  <si>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</si>
  <si>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</si>
  <si>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</si>
  <si>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</si>
  <si>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</si>
  <si>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</si>
  <si>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</si>
  <si>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</si>
  <si>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</si>
  <si>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</si>
  <si>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</si>
  <si>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</si>
  <si>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</si>
  <si>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</si>
  <si>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</si>
  <si>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</si>
  <si>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</si>
  <si>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</si>
  <si>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</si>
  <si>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</si>
  <si>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</si>
  <si>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</si>
  <si>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</si>
  <si>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</si>
  <si>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</si>
  <si>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</si>
  <si>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</si>
  <si>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</si>
  <si>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</si>
  <si>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</si>
  <si>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</si>
  <si>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</si>
  <si>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</si>
  <si>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</si>
  <si>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</si>
  <si>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</si>
  <si>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</si>
  <si>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</si>
  <si>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</si>
  <si>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</si>
  <si>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</si>
  <si>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</si>
  <si>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</si>
  <si>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</si>
  <si>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</si>
  <si>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</si>
  <si>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</si>
  <si>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</si>
  <si>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</si>
  <si>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</si>
  <si>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</si>
  <si>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</si>
  <si>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</si>
  <si>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</si>
  <si>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</si>
  <si>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</si>
  <si>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</si>
  <si>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</si>
  <si>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</si>
  <si>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</si>
  <si>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</si>
  <si>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</si>
  <si>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</si>
  <si>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</si>
  <si>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</si>
  <si>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</si>
  <si>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</si>
  <si>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</si>
  <si>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</si>
  <si>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</si>
  <si>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</si>
  <si>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</si>
  <si>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</si>
  <si>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</si>
  <si>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</si>
  <si>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</si>
  <si>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</si>
  <si>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</si>
  <si>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</si>
  <si>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</si>
  <si>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</si>
  <si>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</si>
  <si>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</si>
  <si>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</si>
  <si>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</si>
  <si>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</si>
  <si>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</si>
  <si>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</si>
  <si>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</si>
  <si>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</si>
  <si>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</si>
  <si>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</si>
  <si>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</si>
  <si>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</si>
  <si>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</si>
  <si>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</si>
  <si>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</si>
  <si>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</si>
  <si>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</si>
  <si>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</si>
  <si>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</si>
  <si>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</si>
  <si>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</si>
  <si>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</si>
  <si>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</si>
  <si>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</si>
  <si>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</si>
  <si>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</si>
  <si>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</si>
  <si>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</si>
  <si>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</si>
  <si>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</si>
  <si>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</si>
  <si>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</si>
  <si>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</si>
  <si>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</si>
  <si>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</si>
  <si>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</si>
  <si>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</si>
  <si>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</si>
  <si>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</si>
  <si>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</si>
  <si>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</si>
  <si>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</si>
  <si>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</si>
  <si>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</si>
  <si>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</si>
  <si>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</si>
  <si>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</si>
  <si>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</si>
  <si>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</si>
  <si>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</si>
  <si>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</si>
  <si>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</si>
  <si>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</si>
  <si>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</si>
  <si>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</si>
  <si>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</si>
  <si>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</si>
  <si>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</si>
  <si>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</si>
  <si>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</si>
  <si>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</si>
  <si>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</si>
  <si>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</si>
  <si>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</si>
  <si>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</si>
  <si>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</si>
  <si>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</si>
  <si>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</si>
  <si>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</si>
  <si>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</si>
  <si>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</si>
  <si>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</si>
  <si>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</si>
  <si>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</si>
  <si>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</si>
  <si>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</si>
  <si>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</si>
  <si>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</si>
  <si>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</si>
  <si>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</si>
  <si>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</si>
  <si>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</si>
  <si>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</si>
  <si>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</si>
  <si>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</si>
  <si>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</si>
  <si>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</si>
  <si>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</si>
  <si>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</si>
  <si>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</si>
  <si>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</si>
  <si>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</si>
  <si>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</si>
  <si>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</si>
  <si>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</si>
  <si>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</si>
  <si>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</si>
  <si>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</si>
  <si>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</si>
  <si>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</si>
  <si>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</si>
  <si>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</si>
  <si>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</si>
  <si>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</si>
  <si>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</si>
  <si>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</si>
  <si>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</si>
  <si>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</si>
  <si>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</si>
  <si>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</si>
  <si>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</si>
  <si>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</si>
  <si>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</si>
  <si>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</si>
  <si>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</si>
  <si>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</si>
  <si>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</si>
  <si>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</si>
  <si>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</si>
  <si>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</si>
  <si>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</si>
  <si>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</si>
  <si>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</si>
  <si>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</si>
  <si>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</si>
  <si>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</si>
  <si>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</si>
  <si>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</si>
  <si>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</si>
  <si>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</si>
  <si>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</si>
  <si>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</si>
  <si>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</si>
  <si>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</si>
  <si>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</si>
  <si>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</si>
  <si>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</si>
  <si>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</si>
  <si>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</si>
  <si>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</si>
  <si>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</si>
  <si>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</si>
  <si>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</si>
  <si>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</si>
  <si>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</si>
  <si>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</si>
  <si>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</si>
  <si>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</si>
  <si>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</si>
  <si>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</si>
  <si>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</si>
  <si>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</si>
  <si>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</si>
  <si>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</si>
  <si>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</si>
  <si>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</si>
  <si>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</si>
  <si>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</si>
  <si>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</si>
  <si>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</si>
  <si>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</si>
  <si>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</si>
  <si>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</si>
  <si>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</si>
  <si>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</si>
  <si>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</si>
  <si>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</si>
  <si>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</si>
  <si>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</si>
  <si>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</si>
  <si>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</si>
  <si>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</si>
  <si>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</si>
  <si>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</si>
  <si>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</si>
  <si>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</si>
  <si>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</si>
  <si>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</si>
  <si>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</si>
  <si>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</si>
  <si>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</si>
  <si>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</si>
  <si>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</si>
  <si>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</si>
  <si>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</si>
  <si>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</si>
  <si>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</si>
  <si>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</si>
  <si>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</si>
  <si>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</si>
  <si>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</si>
  <si>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</si>
  <si>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</si>
  <si>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</si>
  <si>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</si>
  <si>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</si>
  <si>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</si>
  <si>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</si>
  <si>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</si>
  <si>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</si>
  <si>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</si>
  <si>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</si>
  <si>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</si>
  <si>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</si>
  <si>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</si>
  <si>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</si>
  <si>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</si>
  <si>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</si>
  <si>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</si>
  <si>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</si>
  <si>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</si>
  <si>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</si>
  <si>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</si>
  <si>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</si>
  <si>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</si>
  <si>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</si>
  <si>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</si>
  <si>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</si>
  <si>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</si>
  <si>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</si>
  <si>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</si>
  <si>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</si>
  <si>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</si>
  <si>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</si>
  <si>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</si>
  <si>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</si>
  <si>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</si>
  <si>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</si>
  <si>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</si>
  <si>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</si>
  <si>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</si>
  <si>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</si>
  <si>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</si>
  <si>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</si>
  <si>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</si>
  <si>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</si>
  <si>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</si>
  <si>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</si>
  <si>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</si>
  <si>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</si>
  <si>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</si>
  <si>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</si>
  <si>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</si>
  <si>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</si>
  <si>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</si>
  <si>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</si>
  <si>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</si>
  <si>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</si>
  <si>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</si>
  <si>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</si>
  <si>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</si>
  <si>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</si>
  <si>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</si>
  <si>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</si>
  <si>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</si>
  <si>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</si>
  <si>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</si>
  <si>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</si>
  <si>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</si>
  <si>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</si>
  <si>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</si>
  <si>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</si>
  <si>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</si>
  <si>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</si>
  <si>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</si>
  <si>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</si>
  <si>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</si>
  <si>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</si>
  <si>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</si>
  <si>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</si>
  <si>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</si>
  <si>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</si>
  <si>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</si>
  <si>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</si>
  <si>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</si>
  <si>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</si>
  <si>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</si>
  <si>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</si>
  <si>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</si>
  <si>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</si>
  <si>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</si>
  <si>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</si>
  <si>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</si>
  <si>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</si>
  <si>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</si>
  <si>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</si>
  <si>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</si>
  <si>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</si>
  <si>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</si>
  <si>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</si>
  <si>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</si>
  <si>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</si>
  <si>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</si>
  <si>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</si>
  <si>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</si>
  <si>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</si>
  <si>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</si>
  <si>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</si>
  <si>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</si>
  <si>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</si>
  <si>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</si>
  <si>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</si>
  <si>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</si>
  <si>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</si>
  <si>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</si>
  <si>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</si>
  <si>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</si>
  <si>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</si>
  <si>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</si>
  <si>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</si>
  <si>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</si>
  <si>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</si>
  <si>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</si>
  <si>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</si>
  <si>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</si>
  <si>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</si>
  <si>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</si>
  <si>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</si>
  <si>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</si>
  <si>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</si>
  <si>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</si>
  <si>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</si>
  <si>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</si>
  <si>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</si>
  <si>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</si>
  <si>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</si>
  <si>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</si>
  <si>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</si>
  <si>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</si>
  <si>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</si>
  <si>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</si>
  <si>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</si>
  <si>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</si>
  <si>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</si>
  <si>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</si>
  <si>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</si>
  <si>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</si>
  <si>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</si>
  <si>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</si>
  <si>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</si>
  <si>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</si>
  <si>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</si>
  <si>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</si>
  <si>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</si>
  <si>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</si>
  <si>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</si>
  <si>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</si>
  <si>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</si>
  <si>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</si>
  <si>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</si>
  <si>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</si>
  <si>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</si>
  <si>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</si>
  <si>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</si>
  <si>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</si>
  <si>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</si>
  <si>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</si>
  <si>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</si>
  <si>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</si>
  <si>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</si>
  <si>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</si>
  <si>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</si>
  <si>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</si>
  <si>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</si>
  <si>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</si>
  <si>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</si>
  <si>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</si>
  <si>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</si>
  <si>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</si>
  <si>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</si>
  <si>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</si>
  <si>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</si>
  <si>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</si>
  <si>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</si>
  <si>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</si>
  <si>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</si>
  <si>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</si>
  <si>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</si>
  <si>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</si>
  <si>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</si>
  <si>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</si>
  <si>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</si>
  <si>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</si>
  <si>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</si>
  <si>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</si>
  <si>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</si>
  <si>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</si>
  <si>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</si>
  <si>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</si>
  <si>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</si>
  <si>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</si>
  <si>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</si>
  <si>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</si>
  <si>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</si>
  <si>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</si>
  <si>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</si>
  <si>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</si>
  <si>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</si>
  <si>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</si>
  <si>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</si>
  <si>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</si>
  <si>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</si>
  <si>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</si>
  <si>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</si>
  <si>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</si>
  <si>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</si>
  <si>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</si>
  <si>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</si>
  <si>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</si>
  <si>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</si>
  <si>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</si>
  <si>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</si>
  <si>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</si>
  <si>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</si>
  <si>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</si>
  <si>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</si>
  <si>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</si>
  <si>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</si>
  <si>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</si>
  <si>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</si>
  <si>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</si>
  <si>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</si>
  <si>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</si>
  <si>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</si>
  <si>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</si>
  <si>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</si>
  <si>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</si>
  <si>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</si>
  <si>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</si>
  <si>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</si>
  <si>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</si>
  <si>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</si>
  <si>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</si>
  <si>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</si>
  <si>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</si>
  <si>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</si>
  <si>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</si>
  <si>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</si>
  <si>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</si>
  <si>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</si>
  <si>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</si>
  <si>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</si>
  <si>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</si>
  <si>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</si>
  <si>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</si>
  <si>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</si>
  <si>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</si>
  <si>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</si>
  <si>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</si>
  <si>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</si>
  <si>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</si>
  <si>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</si>
  <si>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</si>
  <si>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</si>
  <si>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</si>
  <si>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</si>
  <si>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</si>
  <si>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</si>
  <si>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</si>
  <si>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</si>
  <si>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</si>
  <si>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</si>
  <si>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</si>
  <si>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</si>
  <si>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</si>
  <si>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</si>
  <si>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</si>
  <si>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</si>
  <si>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</si>
  <si>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</si>
  <si>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</si>
  <si>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</si>
  <si>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</si>
  <si>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</si>
  <si>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</si>
  <si>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</si>
  <si>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</si>
  <si>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</si>
  <si>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</si>
  <si>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</si>
  <si>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</si>
  <si>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</si>
  <si>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</si>
  <si>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</si>
  <si>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</si>
  <si>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</si>
  <si>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</si>
  <si>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</si>
  <si>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</si>
  <si>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</si>
  <si>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</si>
  <si>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</si>
  <si>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</si>
  <si>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</si>
  <si>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</si>
  <si>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</si>
  <si>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</si>
  <si>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</si>
  <si>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</si>
  <si>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</si>
  <si>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</si>
  <si>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</si>
  <si>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</si>
  <si>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</si>
  <si>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</si>
  <si>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</si>
  <si>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</si>
  <si>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</si>
  <si>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</si>
  <si>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</si>
  <si>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</si>
  <si>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</si>
  <si>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</si>
  <si>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</si>
  <si>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</si>
  <si>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</si>
  <si>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</si>
  <si>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</si>
  <si>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</si>
  <si>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</si>
  <si>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</si>
  <si>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</si>
  <si>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</si>
  <si>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</si>
  <si>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</si>
  <si>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</si>
  <si>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</si>
  <si>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</si>
  <si>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</si>
  <si>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</si>
  <si>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</si>
  <si>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</si>
  <si>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</si>
  <si>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</si>
  <si>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</si>
  <si>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</si>
  <si>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</si>
  <si>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</si>
  <si>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</si>
  <si>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</si>
  <si>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</si>
  <si>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</si>
  <si>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</si>
  <si>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</si>
  <si>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</si>
  <si>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</si>
  <si>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</si>
  <si>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</si>
  <si>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</si>
  <si>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</si>
  <si>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</si>
  <si>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</si>
  <si>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</si>
  <si>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</si>
  <si>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</si>
  <si>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</si>
  <si>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</si>
  <si>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</si>
  <si>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</si>
  <si>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</si>
  <si>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</si>
  <si>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</si>
  <si>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</si>
  <si>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</si>
  <si>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</si>
  <si>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</si>
  <si>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</si>
  <si>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</si>
  <si>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</si>
  <si>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</si>
  <si>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</si>
  <si>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</si>
  <si>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</si>
  <si>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</si>
  <si>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</si>
  <si>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</si>
  <si>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</si>
  <si>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</si>
  <si>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</si>
  <si>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</si>
  <si>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</si>
  <si>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</si>
  <si>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</si>
  <si>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</si>
  <si>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</si>
  <si>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</si>
  <si>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</si>
  <si>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</si>
  <si>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</si>
  <si>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</si>
  <si>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</si>
  <si>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</si>
  <si>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</si>
  <si>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</si>
  <si>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</si>
  <si>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</si>
  <si>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</si>
  <si>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</si>
  <si>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</si>
  <si>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</si>
  <si>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</si>
  <si>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</si>
  <si>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</si>
  <si>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</si>
  <si>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</si>
  <si>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</si>
  <si>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</si>
  <si>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</si>
  <si>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</si>
  <si>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</si>
  <si>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</si>
  <si>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</si>
  <si>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</si>
  <si>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</si>
  <si>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</si>
  <si>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</si>
  <si>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</si>
  <si>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</si>
  <si>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</si>
  <si>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</si>
  <si>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</si>
  <si>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</si>
  <si>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</si>
  <si>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</si>
  <si>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</si>
  <si>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</si>
  <si>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</si>
  <si>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</si>
  <si>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</si>
  <si>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</si>
  <si>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</si>
  <si>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</si>
  <si>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</si>
  <si>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</si>
  <si>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</si>
  <si>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</si>
  <si>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</si>
  <si>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</si>
  <si>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</si>
  <si>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</si>
  <si>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</si>
  <si>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</si>
  <si>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</si>
  <si>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</si>
  <si>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</si>
  <si>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</si>
  <si>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</si>
  <si>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</si>
  <si>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</si>
  <si>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</si>
  <si>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</si>
  <si>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</si>
  <si>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</si>
  <si>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</si>
  <si>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</si>
  <si>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</si>
  <si>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</si>
  <si>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</si>
  <si>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</si>
  <si>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</si>
  <si>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</si>
  <si>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</si>
  <si>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</si>
  <si>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</si>
  <si>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</si>
  <si>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</si>
  <si>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</si>
  <si>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</si>
  <si>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</si>
  <si>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</si>
  <si>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</si>
  <si>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</si>
  <si>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</si>
  <si>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</si>
  <si>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</si>
  <si>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</si>
  <si>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</si>
  <si>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</si>
  <si>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</si>
  <si>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</si>
  <si>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</si>
  <si>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</si>
  <si>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</si>
  <si>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</si>
  <si>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</si>
  <si>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</si>
  <si>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</si>
  <si>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</si>
  <si>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</si>
  <si>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</si>
  <si>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</si>
  <si>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</si>
  <si>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</si>
  <si>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</si>
  <si>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</si>
  <si>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</si>
  <si>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</si>
  <si>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</si>
  <si>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</si>
  <si>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</si>
  <si>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</si>
  <si>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</si>
  <si>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</si>
  <si>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</si>
  <si>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</si>
  <si>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</si>
  <si>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</si>
  <si>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</si>
  <si>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</si>
  <si>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</si>
  <si>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</si>
  <si>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</si>
  <si>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</si>
  <si>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</si>
  <si>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</si>
  <si>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</si>
  <si>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</si>
  <si>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</si>
  <si>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</si>
  <si>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</si>
  <si>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</si>
  <si>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</si>
  <si>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</si>
  <si>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</si>
  <si>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</si>
  <si>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</si>
  <si>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</si>
  <si>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</si>
  <si>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</si>
  <si>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</si>
  <si>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</si>
  <si>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</si>
  <si>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</si>
  <si>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</si>
  <si>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</si>
  <si>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</si>
  <si>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</si>
  <si>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</si>
  <si>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</si>
  <si>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</si>
  <si>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</si>
  <si>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</si>
  <si>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</si>
  <si>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</si>
  <si>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</si>
  <si>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</si>
  <si>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</si>
  <si>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</si>
  <si>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</si>
  <si>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</si>
  <si>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</si>
  <si>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</si>
  <si>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</si>
  <si>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</si>
  <si>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</si>
  <si>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</si>
  <si>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</si>
  <si>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</si>
  <si>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</si>
  <si>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</si>
  <si>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</si>
  <si>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</si>
  <si>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</si>
  <si>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</si>
  <si>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</si>
  <si>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</si>
  <si>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</si>
  <si>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</si>
  <si>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</si>
  <si>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</si>
  <si>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</si>
  <si>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</si>
  <si>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</si>
  <si>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</si>
  <si>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</si>
  <si>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</si>
  <si>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</si>
  <si>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</si>
  <si>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</si>
  <si>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</si>
  <si>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</si>
  <si>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</si>
  <si>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</si>
  <si>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</si>
  <si>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</si>
  <si>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</si>
  <si>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</si>
  <si>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</si>
  <si>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</si>
  <si>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</si>
  <si>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</si>
  <si>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</si>
  <si>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</si>
  <si>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</si>
  <si>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</si>
  <si>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</si>
  <si>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</si>
  <si>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</si>
  <si>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</si>
  <si>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</si>
  <si>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</si>
  <si>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</si>
  <si>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</si>
  <si>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</si>
  <si>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</si>
  <si>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</si>
  <si>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</si>
  <si>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</si>
  <si>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</si>
  <si>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</si>
  <si>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</si>
  <si>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</si>
  <si>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</si>
  <si>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</si>
  <si>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</si>
  <si>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</si>
  <si>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</si>
  <si>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</si>
  <si>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</si>
  <si>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</si>
  <si>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</si>
  <si>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</si>
  <si>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</si>
  <si>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</si>
  <si>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</si>
  <si>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</si>
  <si>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</si>
  <si>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</si>
  <si>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</si>
  <si>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</si>
  <si>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</si>
  <si>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</si>
  <si>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</si>
  <si>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</si>
  <si>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</si>
  <si>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</si>
  <si>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</si>
  <si>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</si>
  <si>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</si>
  <si>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</si>
  <si>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</si>
  <si>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</si>
  <si>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</si>
  <si>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</si>
  <si>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</si>
  <si>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</si>
  <si>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</si>
  <si>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</si>
  <si>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</si>
  <si>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</si>
  <si>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Trichy</t>
  </si>
  <si>
    <t>Chennai</t>
  </si>
  <si>
    <t>karur</t>
  </si>
  <si>
    <t>Day</t>
  </si>
  <si>
    <t>Month</t>
  </si>
  <si>
    <t>Month Name</t>
  </si>
  <si>
    <t>Year</t>
  </si>
  <si>
    <t>Quarter</t>
  </si>
  <si>
    <t>Weekday</t>
  </si>
  <si>
    <t>Year-Month</t>
  </si>
  <si>
    <t>Week Number</t>
  </si>
  <si>
    <t>958-21-1559</t>
  </si>
  <si>
    <t>16-04-2019</t>
  </si>
  <si>
    <t>13:36</t>
  </si>
  <si>
    <t>968-54-6554</t>
  </si>
  <si>
    <t>15-04-2019</t>
  </si>
  <si>
    <t>09:21</t>
  </si>
  <si>
    <t>940-75-1565</t>
  </si>
  <si>
    <t>13-04-2019</t>
  </si>
  <si>
    <t>20:51</t>
  </si>
  <si>
    <t>901-68-2955</t>
  </si>
  <si>
    <t>21-04-2019</t>
  </si>
  <si>
    <t>18:36</t>
  </si>
  <si>
    <t>914-77-4956</t>
  </si>
  <si>
    <t>20-04-2019</t>
  </si>
  <si>
    <t>09:54</t>
  </si>
  <si>
    <t>932-38-3509</t>
  </si>
  <si>
    <t>09:12</t>
  </si>
  <si>
    <t>982-37-7487</t>
  </si>
  <si>
    <t>19-04-2019</t>
  </si>
  <si>
    <t>13:52</t>
  </si>
  <si>
    <t>981-68-9582</t>
  </si>
  <si>
    <t>25-04-2019</t>
  </si>
  <si>
    <t>15:33</t>
  </si>
  <si>
    <t>993-41-4498</t>
  </si>
  <si>
    <t>19:56</t>
  </si>
  <si>
    <t>873-13-8193</t>
  </si>
  <si>
    <t>03-04-2019</t>
  </si>
  <si>
    <t>11:19</t>
  </si>
  <si>
    <t>802-98-9986</t>
  </si>
  <si>
    <t>05-04-2019</t>
  </si>
  <si>
    <t>16:14</t>
  </si>
  <si>
    <t>862-60-5299</t>
  </si>
  <si>
    <t>04-04-2019</t>
  </si>
  <si>
    <t>16:45</t>
  </si>
  <si>
    <t>814-88-8325</t>
  </si>
  <si>
    <t>24-04-2019</t>
  </si>
  <si>
    <t>12:46</t>
  </si>
  <si>
    <t>890-95-3978</t>
  </si>
  <si>
    <t>11:29</t>
  </si>
  <si>
    <t>924-39-1018</t>
  </si>
  <si>
    <t>15:49</t>
  </si>
  <si>
    <t>896-81-9401</t>
  </si>
  <si>
    <t>07-04-2019</t>
  </si>
  <si>
    <t>10:55</t>
  </si>
  <si>
    <t>871-46-6639</t>
  </si>
  <si>
    <t>20:20</t>
  </si>
  <si>
    <t>961-90-1700</t>
  </si>
  <si>
    <t>14-04-2019</t>
  </si>
  <si>
    <t>17:09</t>
  </si>
  <si>
    <t>904-98-4353</t>
  </si>
  <si>
    <t>27-04-2019</t>
  </si>
  <si>
    <t>11:16</t>
  </si>
  <si>
    <t>880-86-1982</t>
  </si>
  <si>
    <t>06-04-2019</t>
  </si>
  <si>
    <t>15:55</t>
  </si>
  <si>
    <t>843-93-8586</t>
  </si>
  <si>
    <t>28-06-2019</t>
  </si>
  <si>
    <t>20:18</t>
  </si>
  <si>
    <t>889-33-3092</t>
  </si>
  <si>
    <t>12-06-2019</t>
  </si>
  <si>
    <t>16:58</t>
  </si>
  <si>
    <t>926-21-7245</t>
  </si>
  <si>
    <t>26-06-2019</t>
  </si>
  <si>
    <t>11:42</t>
  </si>
  <si>
    <t>862-11-1950</t>
  </si>
  <si>
    <t>15-06-2019</t>
  </si>
  <si>
    <t>16:28</t>
  </si>
  <si>
    <t>827-19-8444</t>
  </si>
  <si>
    <t>24-06-2019</t>
  </si>
  <si>
    <t>19:20</t>
  </si>
  <si>
    <t>872-40-9964</t>
  </si>
  <si>
    <t>11:47</t>
  </si>
  <si>
    <t>811-24-5586</t>
  </si>
  <si>
    <t>09-06-2019</t>
  </si>
  <si>
    <t>13:46</t>
  </si>
  <si>
    <t>981-89-5008</t>
  </si>
  <si>
    <t>27-06-2019</t>
  </si>
  <si>
    <t>20:47</t>
  </si>
  <si>
    <t>969-43-5519</t>
  </si>
  <si>
    <t>13-06-2019</t>
  </si>
  <si>
    <t>18:28</t>
  </si>
  <si>
    <t>916-15-5058</t>
  </si>
  <si>
    <t>20-06-2019</t>
  </si>
  <si>
    <t>10:08</t>
  </si>
  <si>
    <t>941-92-5618</t>
  </si>
  <si>
    <t>09:16</t>
  </si>
  <si>
    <t>890-79-2120</t>
  </si>
  <si>
    <t>11-06-2019</t>
  </si>
  <si>
    <t>954-12-1385</t>
  </si>
  <si>
    <t>08-06-2019</t>
  </si>
  <si>
    <t>16:52</t>
  </si>
  <si>
    <t>801-92-6431</t>
  </si>
  <si>
    <t>09:42</t>
  </si>
  <si>
    <t>903-33-6512</t>
  </si>
  <si>
    <t>18:57</t>
  </si>
  <si>
    <t>810-35-4657</t>
  </si>
  <si>
    <t>14-06-2019</t>
  </si>
  <si>
    <t>19:47</t>
  </si>
  <si>
    <t>857-80-9610</t>
  </si>
  <si>
    <t>01-06-2019</t>
  </si>
  <si>
    <t>10:35</t>
  </si>
  <si>
    <t>957-59-2815</t>
  </si>
  <si>
    <t>19-06-2019</t>
  </si>
  <si>
    <t>11:56</t>
  </si>
  <si>
    <t>926-93-8076</t>
  </si>
  <si>
    <t>15:42</t>
  </si>
  <si>
    <t>849-62-6501</t>
  </si>
  <si>
    <t>08:19</t>
  </si>
  <si>
    <t>839-73-1597</t>
  </si>
  <si>
    <t>08-08-2019</t>
  </si>
  <si>
    <t>18:08</t>
  </si>
  <si>
    <t>835-51-2092</t>
  </si>
  <si>
    <t>27-08-2019</t>
  </si>
  <si>
    <t>09:30</t>
  </si>
  <si>
    <t>922-44-3254</t>
  </si>
  <si>
    <t>01-08-2019</t>
  </si>
  <si>
    <t>11:12</t>
  </si>
  <si>
    <t>967-69-9641</t>
  </si>
  <si>
    <t>10-08-2019</t>
  </si>
  <si>
    <t>09:40</t>
  </si>
  <si>
    <t>928-27-1120</t>
  </si>
  <si>
    <t>09-08-2019</t>
  </si>
  <si>
    <t>11:44</t>
  </si>
  <si>
    <t>879-72-3939</t>
  </si>
  <si>
    <t>18-08-2019</t>
  </si>
  <si>
    <t>12:11</t>
  </si>
  <si>
    <t>818-72-6945</t>
  </si>
  <si>
    <t>908-68-7096</t>
  </si>
  <si>
    <t>19-08-2019</t>
  </si>
  <si>
    <t>11:38</t>
  </si>
  <si>
    <t>925-62-8863</t>
  </si>
  <si>
    <t>11:30</t>
  </si>
  <si>
    <t>904-39-8414</t>
  </si>
  <si>
    <t>12-08-2019</t>
  </si>
  <si>
    <t>13:26</t>
  </si>
  <si>
    <t>894-36-9962</t>
  </si>
  <si>
    <t>03-08-2019</t>
  </si>
  <si>
    <t>19:32</t>
  </si>
  <si>
    <t>984-85-5366</t>
  </si>
  <si>
    <t>23-08-2019</t>
  </si>
  <si>
    <t>11:37</t>
  </si>
  <si>
    <t>893-19-9261</t>
  </si>
  <si>
    <t>24-08-2019</t>
  </si>
  <si>
    <t>12:10</t>
  </si>
  <si>
    <t>888-92-8605</t>
  </si>
  <si>
    <t>21-08-2019</t>
  </si>
  <si>
    <t>08:57</t>
  </si>
  <si>
    <t>884-36-5004</t>
  </si>
  <si>
    <t>20:14</t>
  </si>
  <si>
    <t>915-63-8100</t>
  </si>
  <si>
    <t>05-08-2019</t>
  </si>
  <si>
    <t>13:28</t>
  </si>
  <si>
    <t>857-72-9775</t>
  </si>
  <si>
    <t>14-08-2019</t>
  </si>
  <si>
    <t>17:46</t>
  </si>
  <si>
    <t>978-87-4290</t>
  </si>
  <si>
    <t>28-08-2019</t>
  </si>
  <si>
    <t>20:45</t>
  </si>
  <si>
    <t>988-67-2933</t>
  </si>
  <si>
    <t>17-08-2019</t>
  </si>
  <si>
    <t>10:18</t>
  </si>
  <si>
    <t>936-51-2217</t>
  </si>
  <si>
    <t>02-08-2019</t>
  </si>
  <si>
    <t>17:56</t>
  </si>
  <si>
    <t>843-52-2436</t>
  </si>
  <si>
    <t>28-09-2019</t>
  </si>
  <si>
    <t>10:31</t>
  </si>
  <si>
    <t>940-26-7914</t>
  </si>
  <si>
    <t>16-09-2019</t>
  </si>
  <si>
    <t>20:37</t>
  </si>
  <si>
    <t>921-82-9194</t>
  </si>
  <si>
    <t>09-09-2019</t>
  </si>
  <si>
    <t>11:54</t>
  </si>
  <si>
    <t>810-83-8452</t>
  </si>
  <si>
    <t>12-09-2019</t>
  </si>
  <si>
    <t>18:44</t>
  </si>
  <si>
    <t>858-83-7772</t>
  </si>
  <si>
    <t>23-09-2019</t>
  </si>
  <si>
    <t>20:03</t>
  </si>
  <si>
    <t>810-61-8090</t>
  </si>
  <si>
    <t>04-09-2019</t>
  </si>
  <si>
    <t>16:26</t>
  </si>
  <si>
    <t>867-57-5667</t>
  </si>
  <si>
    <t>09:09</t>
  </si>
  <si>
    <t>820-75-7930</t>
  </si>
  <si>
    <t>07-09-2019</t>
  </si>
  <si>
    <t>15:14</t>
  </si>
  <si>
    <t>917-96-1162</t>
  </si>
  <si>
    <t>11-09-2019</t>
  </si>
  <si>
    <t>940-33-1083</t>
  </si>
  <si>
    <t>22-09-2019</t>
  </si>
  <si>
    <t>18:15</t>
  </si>
  <si>
    <t>981-44-5771</t>
  </si>
  <si>
    <t>12:48</t>
  </si>
  <si>
    <t>930-22-9685</t>
  </si>
  <si>
    <t>25-09-2019</t>
  </si>
  <si>
    <t>11:49</t>
  </si>
  <si>
    <t>825-17-4972</t>
  </si>
  <si>
    <t>801-62-2638</t>
  </si>
  <si>
    <t>11:53</t>
  </si>
  <si>
    <t>840-48-9638</t>
  </si>
  <si>
    <t>05-09-2019</t>
  </si>
  <si>
    <t>16:54</t>
  </si>
  <si>
    <t>930-17-9867</t>
  </si>
  <si>
    <t>21-09-2019</t>
  </si>
  <si>
    <t>18:51</t>
  </si>
  <si>
    <t>983-10-1378</t>
  </si>
  <si>
    <t>12:15</t>
  </si>
  <si>
    <t>939-19-9820</t>
  </si>
  <si>
    <t>15-09-2019</t>
  </si>
  <si>
    <t>19:39</t>
  </si>
  <si>
    <t>896-19-5928</t>
  </si>
  <si>
    <t>06-09-2019</t>
  </si>
  <si>
    <t>10:24</t>
  </si>
  <si>
    <t>923-16-8932</t>
  </si>
  <si>
    <t>13:06</t>
  </si>
  <si>
    <t>889-29-6372</t>
  </si>
  <si>
    <t>18-10-2019</t>
  </si>
  <si>
    <t>13:29</t>
  </si>
  <si>
    <t>858-79-4749</t>
  </si>
  <si>
    <t>16-10-2019</t>
  </si>
  <si>
    <t>19:58</t>
  </si>
  <si>
    <t>826-35-3884</t>
  </si>
  <si>
    <t>13-10-2019</t>
  </si>
  <si>
    <t>10:28</t>
  </si>
  <si>
    <t>832-16-8250</t>
  </si>
  <si>
    <t>19-10-2019</t>
  </si>
  <si>
    <t>09:48</t>
  </si>
  <si>
    <t>997-12-5355</t>
  </si>
  <si>
    <t>08-10-2019</t>
  </si>
  <si>
    <t>14:05</t>
  </si>
  <si>
    <t>945-48-1885</t>
  </si>
  <si>
    <t>17-10-2019</t>
  </si>
  <si>
    <t>20:32</t>
  </si>
  <si>
    <t>807-66-6995</t>
  </si>
  <si>
    <t>12:39</t>
  </si>
  <si>
    <t>932-60-1502</t>
  </si>
  <si>
    <t>26-10-2019</t>
  </si>
  <si>
    <t>13:33</t>
  </si>
  <si>
    <t>999-68-9875</t>
  </si>
  <si>
    <t>14:17</t>
  </si>
  <si>
    <t>950-31-8172</t>
  </si>
  <si>
    <t>20-10-2019</t>
  </si>
  <si>
    <t>12:47</t>
  </si>
  <si>
    <t>971-25-8673</t>
  </si>
  <si>
    <t>970-80-3282</t>
  </si>
  <si>
    <t>12-10-2019</t>
  </si>
  <si>
    <t>09:11</t>
  </si>
  <si>
    <t>863-66-1205</t>
  </si>
  <si>
    <t>04-10-2019</t>
  </si>
  <si>
    <t>12:00</t>
  </si>
  <si>
    <t>992-72-3869</t>
  </si>
  <si>
    <t>06-10-2019</t>
  </si>
  <si>
    <t>17:59</t>
  </si>
  <si>
    <t>991-56-4601</t>
  </si>
  <si>
    <t>11:32</t>
  </si>
  <si>
    <t>954-18-7188</t>
  </si>
  <si>
    <t>952-40-8801</t>
  </si>
  <si>
    <t>09-10-2019</t>
  </si>
  <si>
    <t>09:58</t>
  </si>
  <si>
    <t>872-97-1198</t>
  </si>
  <si>
    <t>19:38</t>
  </si>
  <si>
    <t>828-64-4590</t>
  </si>
  <si>
    <t>11-10-2019</t>
  </si>
  <si>
    <t>10:26</t>
  </si>
  <si>
    <t>939-45-4418</t>
  </si>
  <si>
    <t>09:29</t>
  </si>
  <si>
    <t>980-70-7510</t>
  </si>
  <si>
    <t>22-11-2019</t>
  </si>
  <si>
    <t>998-17-9941</t>
  </si>
  <si>
    <t>25-11-2019</t>
  </si>
  <si>
    <t>15:25</t>
  </si>
  <si>
    <t>989-53-9405</t>
  </si>
  <si>
    <t>13-11-2019</t>
  </si>
  <si>
    <t>19:46</t>
  </si>
  <si>
    <t>954-53-3007</t>
  </si>
  <si>
    <t>10-11-2019</t>
  </si>
  <si>
    <t>11:24</t>
  </si>
  <si>
    <t>859-17-1833</t>
  </si>
  <si>
    <t>03-11-2019</t>
  </si>
  <si>
    <t>17:54</t>
  </si>
  <si>
    <t>943-97-5207</t>
  </si>
  <si>
    <t>24-11-2019</t>
  </si>
  <si>
    <t>838-34-2692</t>
  </si>
  <si>
    <t>08-11-2019</t>
  </si>
  <si>
    <t>10:39</t>
  </si>
  <si>
    <t>851-45-4488</t>
  </si>
  <si>
    <t>19-11-2019</t>
  </si>
  <si>
    <t>18:30</t>
  </si>
  <si>
    <t>828-72-8758</t>
  </si>
  <si>
    <t>13:09</t>
  </si>
  <si>
    <t>868-90-9035</t>
  </si>
  <si>
    <t>09-11-2019</t>
  </si>
  <si>
    <t>09:15</t>
  </si>
  <si>
    <t>959-52-3354</t>
  </si>
  <si>
    <t>15:36</t>
  </si>
  <si>
    <t>993-77-6520</t>
  </si>
  <si>
    <t>20:09</t>
  </si>
  <si>
    <t>996-84-9712</t>
  </si>
  <si>
    <t>07-11-2019</t>
  </si>
  <si>
    <t>09:53</t>
  </si>
  <si>
    <t>968-45-1219</t>
  </si>
  <si>
    <t>20:46</t>
  </si>
  <si>
    <t>989-70-5218</t>
  </si>
  <si>
    <t>16-11-2019</t>
  </si>
  <si>
    <t>849-93-4977</t>
  </si>
  <si>
    <t>17-11-2019</t>
  </si>
  <si>
    <t>08:54</t>
  </si>
  <si>
    <t>998-49-7835</t>
  </si>
  <si>
    <t>905-61-7296</t>
  </si>
  <si>
    <t>15-11-2019</t>
  </si>
  <si>
    <t>13:59</t>
  </si>
  <si>
    <t>952-32-8898</t>
  </si>
  <si>
    <t>04-11-2019</t>
  </si>
  <si>
    <t>10:30</t>
  </si>
  <si>
    <t>913-48-6402</t>
  </si>
  <si>
    <t>18:34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</si>
</sst>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18" fillId="0" borderId="0" xfId="0" applyFont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813.638375462964" createdVersion="6" refreshedVersion="6" minRefreshableVersion="3" recordCount="1120">
  <cacheSource type="worksheet">
    <worksheetSource ref="A1:O1121" sheet="Dataset"/>
  </cacheSource>
  <cacheFields count="15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/>
    </cacheField>
    <cacheField name="Gender" numFmtId="0">
      <sharedItems/>
    </cacheField>
    <cacheField name="Product line" numFmtId="0">
      <sharedItems/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cogs" numFmtId="0">
      <sharedItems containsSemiMixedTypes="0" containsString="0" containsNumber="1" minValue="10.17" maxValue="993"/>
    </cacheField>
    <cacheField name="Date" numFmtId="0">
      <sharedItems containsDate="1" containsMixedTypes="1" minDate="2019-01-01T00:00:00" maxDate="2021-07-07T00:00:00"/>
    </cacheField>
    <cacheField name="Time" numFmtId="0">
      <sharedItems containsDate="1" containsMixedTypes="1" minDate="1899-12-30T10:00:00" maxDate="1899-12-30T20:59:00"/>
    </cacheField>
    <cacheField name="Payment" numFmtId="0">
      <sharedItems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ELL" refreshedDate="45813.638805555558" backgroundQuery="1" createdVersion="6" refreshedVersion="6" minRefreshableVersion="3" recordCount="0" supportSubquery="1" supportAdvancedDrill="1">
  <cacheSource type="external" connectionId="1"/>
  <cacheFields count="0"/>
  <cacheHierarchies count="17">
    <cacheHierarchy uniqueName="[Range].[Invoice ID]" caption="Invoice ID" attribute="1" defaultMemberUniqueName="[Range].[Invoice ID].[All]" allUniqueName="[Range].[Invoice ID].[All]" dimensionUniqueName="[Range]" displayFolder="" count="0" memberValueDatatype="130" unbalanced="0"/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ustomer type]" caption="Customer type" attribute="1" defaultMemberUniqueName="[Range].[Customer type].[All]" allUniqueName="[Range].[Customer type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Product line]" caption="Product line" attribute="1" defaultMemberUniqueName="[Range].[Product line].[All]" allUniqueName="[Range].[Product line].[All]" dimensionUniqueName="[Range]" displayFolder="" count="0" memberValueDatatype="130" unbalanced="0"/>
    <cacheHierarchy uniqueName="[Range].[Unit price]" caption="Unit price" attribute="1" defaultMemberUniqueName="[Range].[Unit price].[All]" allUniqueName="[Range].[Unit price].[All]" dimensionUniqueName="[Range]" displayFolder="" count="0" memberValueDatatype="5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Tax 5%]" caption="Tax 5%" attribute="1" defaultMemberUniqueName="[Range].[Tax 5%].[All]" allUniqueName="[Range].[Tax 5%].[All]" dimensionUniqueName="[Range]" displayFolder="" count="0" memberValueDatatype="5" unbalanced="0"/>
    <cacheHierarchy uniqueName="[Range].[Total]" caption="Total" attribute="1" defaultMemberUniqueName="[Range].[Total].[All]" allUniqueName="[Range].[Total].[All]" dimensionUniqueName="[Range]" displayFolder="" count="0" memberValueDatatype="5" unbalanced="0"/>
    <cacheHierarchy uniqueName="[Range].[cogs]" caption="cogs" attribute="1" defaultMemberUniqueName="[Range].[cogs].[All]" allUniqueName="[Range].[cogs].[All]" dimensionUniqueName="[Range]" displayFolder="" count="0" memberValueDatatype="5" unbalanced="0"/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Range].[Time]" caption="Time" attribute="1" defaultMemberUniqueName="[Range].[Time].[All]" allUniqueName="[Range].[Time].[All]" dimensionUniqueName="[Range]" displayFolder="" count="0" memberValueDatatype="130" unbalanced="0"/>
    <cacheHierarchy uniqueName="[Range].[Payment]" caption="Payment" attribute="1" defaultMemberUniqueName="[Range].[Payment].[All]" allUniqueName="[Range].[Payment].[All]" dimensionUniqueName="[Range]" displayFolder="" count="0" memberValueDatatype="130" unbalanced="0"/>
    <cacheHierarchy uniqueName="[Range].[Rating]" caption="Rating" attribute="1" defaultMemberUniqueName="[Range].[Rating].[All]" allUniqueName="[Range].[Rating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0">
  <r>
    <s v="101-17-6199"/>
    <s v="A"/>
    <s v="Trichy"/>
    <s v="Normal"/>
    <s v="Male"/>
    <s v="Food and beverages"/>
    <n v="45.79"/>
    <n v="7"/>
    <n v="16.026499999999999"/>
    <n v="336.55650000000003"/>
    <n v="320.52999999999997"/>
    <d v="2019-03-13T00:00:00"/>
    <d v="1899-12-30T19:44:00"/>
    <s v="Credit card"/>
    <n v="7"/>
  </r>
  <r>
    <s v="101-81-4070"/>
    <s v="C"/>
    <s v="Chennai"/>
    <s v="Member"/>
    <s v="Female"/>
    <s v="Health and beauty"/>
    <n v="62.82"/>
    <n v="2"/>
    <n v="6.282"/>
    <n v="131.922"/>
    <n v="125.64"/>
    <d v="2019-01-17T00:00:00"/>
    <d v="1899-12-30T12:36:00"/>
    <s v="Ewallet"/>
    <n v="4.9000000000000004"/>
  </r>
  <r>
    <s v="102-06-2002"/>
    <s v="C"/>
    <s v="Chennai"/>
    <s v="Member"/>
    <s v="Male"/>
    <s v="Sports and travel"/>
    <n v="25.25"/>
    <n v="5"/>
    <n v="6.3125"/>
    <n v="132.5625"/>
    <n v="126.25"/>
    <d v="2019-03-20T00:00:00"/>
    <d v="1899-12-30T17:52:00"/>
    <s v="Cash"/>
    <n v="6.1"/>
  </r>
  <r>
    <s v="102-77-2261"/>
    <s v="C"/>
    <s v="Chennai"/>
    <s v="Member"/>
    <s v="Male"/>
    <s v="Health and beauty"/>
    <n v="65.31"/>
    <n v="7"/>
    <n v="22.858499999999999"/>
    <n v="480.02850000000001"/>
    <n v="457.17"/>
    <d v="2019-03-05T00:00:00"/>
    <d v="1899-12-30T18:02:00"/>
    <s v="Credit card"/>
    <n v="4.2"/>
  </r>
  <r>
    <s v="105-10-6182"/>
    <s v="A"/>
    <s v="Trichy"/>
    <s v="Member"/>
    <s v="Male"/>
    <s v="Fashion accessories"/>
    <n v="21.48"/>
    <n v="2"/>
    <n v="2.1480000000000001"/>
    <n v="45.107999999999997"/>
    <n v="42.96"/>
    <d v="2019-02-27T00:00:00"/>
    <d v="1899-12-30T12:22:00"/>
    <s v="Ewallet"/>
    <n v="6.6"/>
  </r>
  <r>
    <s v="105-31-1824"/>
    <s v="A"/>
    <s v="Trichy"/>
    <s v="Member"/>
    <s v="Male"/>
    <s v="Sports and travel"/>
    <n v="69.52"/>
    <n v="7"/>
    <n v="24.332000000000001"/>
    <n v="510.97199999999998"/>
    <n v="486.64"/>
    <d v="2019-02-01T00:00:00"/>
    <d v="1899-12-30T15:10:00"/>
    <s v="Credit card"/>
    <n v="8.5"/>
  </r>
  <r>
    <s v="106-35-6779"/>
    <s v="A"/>
    <s v="Trichy"/>
    <s v="Member"/>
    <s v="Male"/>
    <s v="Home and lifestyle"/>
    <n v="44.34"/>
    <n v="2"/>
    <n v="4.4340000000000002"/>
    <n v="93.114000000000004"/>
    <n v="88.68"/>
    <d v="2019-03-27T00:00:00"/>
    <d v="1899-12-30T11:26:00"/>
    <s v="Cash"/>
    <n v="5.8"/>
  </r>
  <r>
    <s v="109-28-2512"/>
    <s v="B"/>
    <s v="karur"/>
    <s v="Member"/>
    <s v="Female"/>
    <s v="Fashion accessories"/>
    <n v="97.61"/>
    <n v="6"/>
    <n v="29.283000000000001"/>
    <n v="614.94299999999998"/>
    <n v="585.66"/>
    <d v="2019-01-07T00:00:00"/>
    <d v="1899-12-30T15:01:00"/>
    <s v="Ewallet"/>
    <n v="9.9"/>
  </r>
  <r>
    <s v="109-86-4363"/>
    <s v="B"/>
    <s v="karur"/>
    <s v="Member"/>
    <s v="Female"/>
    <s v="Sports and travel"/>
    <n v="60.08"/>
    <n v="7"/>
    <n v="21.027999999999999"/>
    <n v="441.58800000000002"/>
    <n v="420.56"/>
    <d v="2019-02-14T00:00:00"/>
    <d v="1899-12-30T11:36:00"/>
    <s v="Credit card"/>
    <n v="4.5"/>
  </r>
  <r>
    <s v="110-05-6330"/>
    <s v="C"/>
    <s v="Chennai"/>
    <s v="Normal"/>
    <s v="Female"/>
    <s v="Food and beverages"/>
    <n v="39.43"/>
    <n v="6"/>
    <n v="11.829000000000001"/>
    <n v="248.40899999999999"/>
    <n v="236.58"/>
    <d v="2019-03-25T00:00:00"/>
    <d v="1899-12-30T20:18:00"/>
    <s v="Credit card"/>
    <n v="9.4"/>
  </r>
  <r>
    <s v="110-48-7033"/>
    <s v="B"/>
    <s v="karur"/>
    <s v="Member"/>
    <s v="Male"/>
    <s v="Fashion accessories"/>
    <n v="32.619999999999997"/>
    <n v="4"/>
    <n v="6.524"/>
    <n v="137.00399999999999"/>
    <n v="130.47999999999999"/>
    <d v="2019-01-29T00:00:00"/>
    <d v="1899-12-30T14:12:00"/>
    <s v="Cash"/>
    <n v="9"/>
  </r>
  <r>
    <s v="114-35-5271"/>
    <s v="B"/>
    <s v="karur"/>
    <s v="Normal"/>
    <s v="Female"/>
    <s v="Electronic accessories"/>
    <n v="57.91"/>
    <n v="8"/>
    <n v="23.164000000000001"/>
    <n v="486.44400000000002"/>
    <n v="463.28"/>
    <d v="2019-02-07T00:00:00"/>
    <d v="1899-12-30T15:06:00"/>
    <s v="Cash"/>
    <n v="8.1"/>
  </r>
  <r>
    <s v="115-38-7388"/>
    <s v="C"/>
    <s v="Chennai"/>
    <s v="Member"/>
    <s v="Female"/>
    <s v="Fashion accessories"/>
    <n v="10.18"/>
    <n v="8"/>
    <n v="4.0720000000000001"/>
    <n v="85.512"/>
    <n v="81.44"/>
    <d v="2019-03-30T00:00:00"/>
    <d v="1899-12-30T12:51:00"/>
    <s v="Credit card"/>
    <n v="9.5"/>
  </r>
  <r>
    <s v="115-99-4379"/>
    <s v="B"/>
    <s v="karur"/>
    <s v="Member"/>
    <s v="Female"/>
    <s v="Fashion accessories"/>
    <n v="54.73"/>
    <n v="7"/>
    <n v="19.1555"/>
    <n v="402.26549999999997"/>
    <n v="383.11"/>
    <d v="2019-03-14T00:00:00"/>
    <d v="1899-12-30T19:02:00"/>
    <s v="Credit card"/>
    <n v="8.5"/>
  </r>
  <r>
    <s v="118-62-1812"/>
    <s v="C"/>
    <s v="Chennai"/>
    <s v="Member"/>
    <s v="Female"/>
    <s v="Home and lifestyle"/>
    <n v="78.38"/>
    <n v="4"/>
    <n v="15.676"/>
    <n v="329.19600000000003"/>
    <n v="313.52"/>
    <d v="2019-03-24T00:00:00"/>
    <d v="1899-12-30T17:56:00"/>
    <s v="Cash"/>
    <n v="7.9"/>
  </r>
  <r>
    <s v="120-06-4233"/>
    <s v="C"/>
    <s v="Chennai"/>
    <s v="Normal"/>
    <s v="Male"/>
    <s v="Electronic accessories"/>
    <n v="30.61"/>
    <n v="6"/>
    <n v="9.1829999999999998"/>
    <n v="192.84299999999999"/>
    <n v="183.66"/>
    <d v="2019-03-12T00:00:00"/>
    <d v="1899-12-30T20:36:00"/>
    <s v="Cash"/>
    <n v="9.3000000000000007"/>
  </r>
  <r>
    <s v="120-54-2248"/>
    <s v="B"/>
    <s v="karur"/>
    <s v="Normal"/>
    <s v="Female"/>
    <s v="Food and beverages"/>
    <n v="28.86"/>
    <n v="5"/>
    <n v="7.2149999999999999"/>
    <n v="151.51499999999999"/>
    <n v="144.30000000000001"/>
    <d v="2019-01-22T00:00:00"/>
    <d v="1899-12-30T18:08:00"/>
    <s v="Credit card"/>
    <n v="8"/>
  </r>
  <r>
    <s v="122-61-9553"/>
    <s v="C"/>
    <s v="Chennai"/>
    <s v="Normal"/>
    <s v="Female"/>
    <s v="Electronic accessories"/>
    <n v="51.32"/>
    <n v="9"/>
    <n v="23.094000000000001"/>
    <n v="484.97399999999999"/>
    <n v="461.88"/>
    <d v="2019-03-14T00:00:00"/>
    <d v="1899-12-30T19:33:00"/>
    <s v="Cash"/>
    <n v="5.6"/>
  </r>
  <r>
    <s v="123-19-1176"/>
    <s v="A"/>
    <s v="Trichy"/>
    <s v="Member"/>
    <s v="Male"/>
    <s v="Health and beauty"/>
    <n v="58.22"/>
    <n v="8"/>
    <n v="23.288"/>
    <n v="489.048"/>
    <n v="465.76"/>
    <d v="2019-01-27T00:00:00"/>
    <d v="1899-12-30T20:33:00"/>
    <s v="Ewallet"/>
    <n v="8.4"/>
  </r>
  <r>
    <s v="123-35-4896"/>
    <s v="C"/>
    <s v="Chennai"/>
    <s v="Normal"/>
    <s v="Female"/>
    <s v="Sports and travel"/>
    <n v="46.66"/>
    <n v="9"/>
    <n v="20.997"/>
    <n v="440.93700000000001"/>
    <n v="419.94"/>
    <d v="2019-02-17T00:00:00"/>
    <d v="1899-12-30T19:11:00"/>
    <s v="Ewallet"/>
    <n v="5.3"/>
  </r>
  <r>
    <s v="124-31-1458"/>
    <s v="A"/>
    <s v="Trichy"/>
    <s v="Member"/>
    <s v="Female"/>
    <s v="Electronic accessories"/>
    <n v="79.59"/>
    <n v="3"/>
    <n v="11.938499999999999"/>
    <n v="250.70849999999999"/>
    <n v="238.77"/>
    <d v="2019-01-08T00:00:00"/>
    <d v="1899-12-30T14:30:00"/>
    <s v="Cash"/>
    <n v="6.6"/>
  </r>
  <r>
    <s v="125-45-2293"/>
    <s v="A"/>
    <s v="Trichy"/>
    <s v="Normal"/>
    <s v="Female"/>
    <s v="Fashion accessories"/>
    <n v="99.1"/>
    <n v="6"/>
    <n v="29.73"/>
    <n v="624.33000000000004"/>
    <n v="594.6"/>
    <d v="2019-01-19T00:00:00"/>
    <d v="1899-12-30T13:11:00"/>
    <s v="Cash"/>
    <n v="4.2"/>
  </r>
  <r>
    <s v="126-54-1082"/>
    <s v="A"/>
    <s v="Trichy"/>
    <s v="Member"/>
    <s v="Female"/>
    <s v="Home and lifestyle"/>
    <n v="21.54"/>
    <n v="9"/>
    <n v="9.6929999999999996"/>
    <n v="203.553"/>
    <n v="193.86"/>
    <d v="2019-01-07T00:00:00"/>
    <d v="1899-12-30T11:44:00"/>
    <s v="Credit card"/>
    <n v="8.8000000000000007"/>
  </r>
  <r>
    <s v="127-47-6963"/>
    <s v="A"/>
    <s v="Trichy"/>
    <s v="Normal"/>
    <s v="Male"/>
    <s v="Health and beauty"/>
    <n v="51.71"/>
    <n v="4"/>
    <n v="10.342000000000001"/>
    <n v="217.18199999999999"/>
    <n v="206.84"/>
    <d v="2019-03-09T00:00:00"/>
    <d v="1899-12-30T13:53:00"/>
    <s v="Credit card"/>
    <n v="9.8000000000000007"/>
  </r>
  <r>
    <s v="129-29-8530"/>
    <s v="A"/>
    <s v="Trichy"/>
    <s v="Member"/>
    <s v="Male"/>
    <s v="Sports and travel"/>
    <n v="62.62"/>
    <n v="5"/>
    <n v="15.654999999999999"/>
    <n v="328.755"/>
    <n v="313.10000000000002"/>
    <d v="2019-03-10T00:00:00"/>
    <d v="1899-12-30T19:15:00"/>
    <s v="Ewallet"/>
    <n v="7"/>
  </r>
  <r>
    <s v="130-67-4723"/>
    <s v="A"/>
    <s v="Trichy"/>
    <s v="Member"/>
    <s v="Male"/>
    <s v="Food and beverages"/>
    <n v="48.5"/>
    <n v="6"/>
    <n v="14.55"/>
    <n v="305.55"/>
    <n v="291"/>
    <d v="2019-01-11T00:00:00"/>
    <d v="1899-12-30T13:57:00"/>
    <s v="Ewallet"/>
    <n v="9.4"/>
  </r>
  <r>
    <s v="130-98-8941"/>
    <s v="C"/>
    <s v="Chennai"/>
    <s v="Normal"/>
    <s v="Male"/>
    <s v="Fashion accessories"/>
    <n v="64.260000000000005"/>
    <n v="7"/>
    <n v="22.491"/>
    <n v="472.31099999999998"/>
    <n v="449.82"/>
    <d v="2019-02-09T00:00:00"/>
    <d v="1899-12-30T10:00:00"/>
    <s v="Cash"/>
    <n v="5.7"/>
  </r>
  <r>
    <s v="131-15-8856"/>
    <s v="C"/>
    <s v="Chennai"/>
    <s v="Member"/>
    <s v="Female"/>
    <s v="Food and beverages"/>
    <n v="72.52"/>
    <n v="8"/>
    <n v="29.007999999999999"/>
    <n v="609.16800000000001"/>
    <n v="580.16"/>
    <d v="2019-03-30T00:00:00"/>
    <d v="1899-12-30T19:26:00"/>
    <s v="Credit card"/>
    <n v="4"/>
  </r>
  <r>
    <s v="131-70-8179"/>
    <s v="A"/>
    <s v="Trichy"/>
    <s v="Member"/>
    <s v="Female"/>
    <s v="Health and beauty"/>
    <n v="92.09"/>
    <n v="3"/>
    <n v="13.813499999999999"/>
    <n v="290.08350000000002"/>
    <n v="276.27"/>
    <d v="2019-02-17T00:00:00"/>
    <d v="1899-12-30T16:27:00"/>
    <s v="Cash"/>
    <n v="4.2"/>
  </r>
  <r>
    <s v="132-23-6451"/>
    <s v="A"/>
    <s v="Trichy"/>
    <s v="Member"/>
    <s v="Male"/>
    <s v="Health and beauty"/>
    <n v="20.97"/>
    <n v="5"/>
    <n v="5.2424999999999997"/>
    <n v="110.0925"/>
    <n v="104.85"/>
    <d v="2019-01-04T00:00:00"/>
    <d v="1899-12-30T13:21:00"/>
    <s v="Cash"/>
    <n v="7.8"/>
  </r>
  <r>
    <s v="132-32-9879"/>
    <s v="B"/>
    <s v="karur"/>
    <s v="Member"/>
    <s v="Female"/>
    <s v="Electronic accessories"/>
    <n v="93.96"/>
    <n v="4"/>
    <n v="18.792000000000002"/>
    <n v="394.63200000000001"/>
    <n v="375.84"/>
    <d v="2019-03-09T00:00:00"/>
    <d v="1899-12-30T18:00:00"/>
    <s v="Cash"/>
    <n v="9.5"/>
  </r>
  <r>
    <s v="133-14-7229"/>
    <s v="C"/>
    <s v="Chennai"/>
    <s v="Normal"/>
    <s v="Male"/>
    <s v="Health and beauty"/>
    <n v="62.87"/>
    <n v="2"/>
    <n v="6.2869999999999999"/>
    <n v="132.02699999999999"/>
    <n v="125.74"/>
    <d v="2019-01-01T00:00:00"/>
    <d v="1899-12-30T11:43:00"/>
    <s v="Cash"/>
    <n v="5"/>
  </r>
  <r>
    <s v="133-77-3154"/>
    <s v="B"/>
    <s v="karur"/>
    <s v="Member"/>
    <s v="Male"/>
    <s v="Fashion accessories"/>
    <n v="60.18"/>
    <n v="4"/>
    <n v="12.036"/>
    <n v="252.756"/>
    <n v="240.72"/>
    <d v="2019-02-16T00:00:00"/>
    <d v="1899-12-30T18:04:00"/>
    <s v="Credit card"/>
    <n v="9.4"/>
  </r>
  <r>
    <s v="134-54-4720"/>
    <s v="B"/>
    <s v="karur"/>
    <s v="Normal"/>
    <s v="Female"/>
    <s v="Electronic accessories"/>
    <n v="42.42"/>
    <n v="8"/>
    <n v="16.968"/>
    <n v="356.32799999999997"/>
    <n v="339.36"/>
    <d v="2019-01-30T00:00:00"/>
    <d v="1899-12-30T13:58:00"/>
    <s v="Ewallet"/>
    <n v="5.7"/>
  </r>
  <r>
    <s v="134-75-2619"/>
    <s v="A"/>
    <s v="Trichy"/>
    <s v="Member"/>
    <s v="Male"/>
    <s v="Electronic accessories"/>
    <n v="19.32"/>
    <n v="7"/>
    <n v="6.7619999999999996"/>
    <n v="142.00200000000001"/>
    <n v="135.24"/>
    <d v="2019-03-25T00:00:00"/>
    <d v="1899-12-30T18:51:00"/>
    <s v="Cash"/>
    <n v="6.9"/>
  </r>
  <r>
    <s v="135-13-8269"/>
    <s v="B"/>
    <s v="karur"/>
    <s v="Member"/>
    <s v="Female"/>
    <s v="Food and beverages"/>
    <n v="78.88"/>
    <n v="2"/>
    <n v="7.8879999999999999"/>
    <n v="165.648"/>
    <n v="157.76"/>
    <d v="2019-01-26T00:00:00"/>
    <d v="1899-12-30T16:04:00"/>
    <s v="Cash"/>
    <n v="9.1"/>
  </r>
  <r>
    <s v="135-84-8019"/>
    <s v="A"/>
    <s v="Trichy"/>
    <s v="Normal"/>
    <s v="Female"/>
    <s v="Fashion accessories"/>
    <n v="77.930000000000007"/>
    <n v="9"/>
    <n v="35.0685"/>
    <n v="736.43849999999998"/>
    <n v="701.37"/>
    <d v="2019-02-27T00:00:00"/>
    <d v="1899-12-30T16:10:00"/>
    <s v="Ewallet"/>
    <n v="7.6"/>
  </r>
  <r>
    <s v="136-08-6195"/>
    <s v="A"/>
    <s v="Trichy"/>
    <s v="Normal"/>
    <s v="Female"/>
    <s v="Home and lifestyle"/>
    <n v="69.959999999999994"/>
    <n v="8"/>
    <n v="27.984000000000002"/>
    <n v="587.66399999999999"/>
    <n v="559.67999999999995"/>
    <d v="2019-02-15T00:00:00"/>
    <d v="1899-12-30T17:01:00"/>
    <s v="Credit card"/>
    <n v="6.4"/>
  </r>
  <r>
    <s v="137-63-5492"/>
    <s v="C"/>
    <s v="Chennai"/>
    <s v="Normal"/>
    <s v="Male"/>
    <s v="Electronic accessories"/>
    <n v="58.76"/>
    <n v="10"/>
    <n v="29.38"/>
    <n v="616.98"/>
    <n v="587.6"/>
    <d v="2019-01-29T00:00:00"/>
    <d v="1899-12-30T14:26:00"/>
    <s v="Ewallet"/>
    <n v="9"/>
  </r>
  <r>
    <s v="137-74-8729"/>
    <s v="C"/>
    <s v="Chennai"/>
    <s v="Normal"/>
    <s v="Female"/>
    <s v="Fashion accessories"/>
    <n v="12.19"/>
    <n v="8"/>
    <n v="4.8760000000000003"/>
    <n v="102.396"/>
    <n v="97.52"/>
    <d v="2019-03-13T00:00:00"/>
    <d v="1899-12-30T12:47:00"/>
    <s v="Ewallet"/>
    <n v="6.8"/>
  </r>
  <r>
    <s v="138-17-5109"/>
    <s v="A"/>
    <s v="Trichy"/>
    <s v="Member"/>
    <s v="Female"/>
    <s v="Home and lifestyle"/>
    <n v="89.21"/>
    <n v="9"/>
    <n v="40.144500000000001"/>
    <n v="843.03449999999998"/>
    <n v="802.89"/>
    <d v="2019-01-15T00:00:00"/>
    <d v="1899-12-30T15:42:00"/>
    <s v="Credit card"/>
    <n v="6.5"/>
  </r>
  <r>
    <s v="139-20-0155"/>
    <s v="B"/>
    <s v="karur"/>
    <s v="Member"/>
    <s v="Male"/>
    <s v="Electronic accessories"/>
    <n v="40.299999999999997"/>
    <n v="10"/>
    <n v="20.149999999999999"/>
    <n v="423.15"/>
    <n v="403"/>
    <d v="2019-01-24T00:00:00"/>
    <d v="1899-12-30T17:37:00"/>
    <s v="Credit card"/>
    <n v="7"/>
  </r>
  <r>
    <s v="139-32-4183"/>
    <s v="A"/>
    <s v="Trichy"/>
    <s v="Member"/>
    <s v="Female"/>
    <s v="Sports and travel"/>
    <n v="97.48"/>
    <n v="9"/>
    <n v="43.866"/>
    <n v="921.18600000000004"/>
    <n v="877.32"/>
    <d v="2019-03-14T00:00:00"/>
    <d v="1899-12-30T14:19:00"/>
    <s v="Ewallet"/>
    <n v="7.4"/>
  </r>
  <r>
    <s v="139-52-2867"/>
    <s v="C"/>
    <s v="Chennai"/>
    <s v="Normal"/>
    <s v="Female"/>
    <s v="Fashion accessories"/>
    <n v="22.51"/>
    <n v="7"/>
    <n v="7.8784999999999998"/>
    <n v="165.4485"/>
    <n v="157.57"/>
    <d v="2019-02-13T00:00:00"/>
    <d v="1899-12-30T10:50:00"/>
    <s v="Credit card"/>
    <n v="4.8"/>
  </r>
  <r>
    <s v="142-63-6033"/>
    <s v="B"/>
    <s v="karur"/>
    <s v="Normal"/>
    <s v="Male"/>
    <s v="Home and lifestyle"/>
    <n v="92.36"/>
    <n v="5"/>
    <n v="23.09"/>
    <n v="484.89"/>
    <n v="461.8"/>
    <d v="2019-03-20T00:00:00"/>
    <d v="1899-12-30T19:17:00"/>
    <s v="Ewallet"/>
    <n v="4.9000000000000004"/>
  </r>
  <r>
    <s v="142-72-4741"/>
    <s v="C"/>
    <s v="Chennai"/>
    <s v="Member"/>
    <s v="Male"/>
    <s v="Fashion accessories"/>
    <n v="93.2"/>
    <n v="2"/>
    <n v="9.32"/>
    <n v="195.72"/>
    <n v="186.4"/>
    <d v="2019-02-28T00:00:00"/>
    <d v="1899-12-30T18:37:00"/>
    <s v="Credit card"/>
    <n v="6"/>
  </r>
  <r>
    <s v="144-51-6085"/>
    <s v="A"/>
    <s v="Trichy"/>
    <s v="Member"/>
    <s v="Male"/>
    <s v="Home and lifestyle"/>
    <n v="70.739999999999995"/>
    <n v="4"/>
    <n v="14.148"/>
    <n v="297.108"/>
    <n v="282.95999999999998"/>
    <d v="2019-01-05T00:00:00"/>
    <d v="1899-12-30T16:05:00"/>
    <s v="Credit card"/>
    <n v="4.4000000000000004"/>
  </r>
  <r>
    <s v="145-94-9061"/>
    <s v="B"/>
    <s v="karur"/>
    <s v="Normal"/>
    <s v="Female"/>
    <s v="Food and beverages"/>
    <n v="88.36"/>
    <n v="5"/>
    <n v="22.09"/>
    <n v="463.89"/>
    <n v="441.8"/>
    <d v="2019-01-25T00:00:00"/>
    <d v="1899-12-30T19:48:00"/>
    <s v="Cash"/>
    <n v="9.6"/>
  </r>
  <r>
    <s v="146-09-5432"/>
    <s v="A"/>
    <s v="Trichy"/>
    <s v="Member"/>
    <s v="Male"/>
    <s v="Food and beverages"/>
    <n v="35.04"/>
    <n v="9"/>
    <n v="15.768000000000001"/>
    <n v="331.12799999999999"/>
    <n v="315.36"/>
    <d v="2019-02-09T00:00:00"/>
    <d v="1899-12-30T19:17:00"/>
    <s v="Ewallet"/>
    <n v="4.5999999999999996"/>
  </r>
  <r>
    <s v="148-41-7930"/>
    <s v="C"/>
    <s v="Chennai"/>
    <s v="Normal"/>
    <s v="Male"/>
    <s v="Health and beauty"/>
    <n v="99.96"/>
    <n v="7"/>
    <n v="34.985999999999997"/>
    <n v="734.70600000000002"/>
    <n v="699.72"/>
    <d v="2019-01-23T00:00:00"/>
    <d v="1899-12-30T10:33:00"/>
    <s v="Cash"/>
    <n v="6.1"/>
  </r>
  <r>
    <s v="148-82-2527"/>
    <s v="C"/>
    <s v="Chennai"/>
    <s v="Member"/>
    <s v="Female"/>
    <s v="Home and lifestyle"/>
    <n v="12.12"/>
    <n v="10"/>
    <n v="6.06"/>
    <n v="127.26"/>
    <n v="121.2"/>
    <d v="2019-03-05T00:00:00"/>
    <d v="1899-12-30T13:44:00"/>
    <s v="Credit card"/>
    <n v="8.4"/>
  </r>
  <r>
    <s v="149-14-0304"/>
    <s v="C"/>
    <s v="Chennai"/>
    <s v="Member"/>
    <s v="Female"/>
    <s v="Health and beauty"/>
    <n v="28.5"/>
    <n v="8"/>
    <n v="11.4"/>
    <n v="239.4"/>
    <n v="228"/>
    <d v="2019-02-06T00:00:00"/>
    <d v="1899-12-30T14:24:00"/>
    <s v="Cash"/>
    <n v="6.6"/>
  </r>
  <r>
    <s v="149-15-7606"/>
    <s v="B"/>
    <s v="karur"/>
    <s v="Member"/>
    <s v="Male"/>
    <s v="Sports and travel"/>
    <n v="37.32"/>
    <n v="9"/>
    <n v="16.794"/>
    <n v="352.67399999999998"/>
    <n v="335.88"/>
    <d v="2019-03-06T00:00:00"/>
    <d v="1899-12-30T15:31:00"/>
    <s v="Ewallet"/>
    <n v="5.0999999999999996"/>
  </r>
  <r>
    <s v="149-61-1929"/>
    <s v="A"/>
    <s v="Trichy"/>
    <s v="Normal"/>
    <s v="Male"/>
    <s v="Sports and travel"/>
    <n v="64.19"/>
    <n v="10"/>
    <n v="32.094999999999999"/>
    <n v="673.995"/>
    <n v="641.9"/>
    <d v="2019-01-19T00:00:00"/>
    <d v="1899-12-30T14:08:00"/>
    <s v="Credit card"/>
    <n v="6.7"/>
  </r>
  <r>
    <s v="149-71-6266"/>
    <s v="B"/>
    <s v="karur"/>
    <s v="Member"/>
    <s v="Male"/>
    <s v="Sports and travel"/>
    <n v="78.069999999999993"/>
    <n v="9"/>
    <n v="35.131500000000003"/>
    <n v="737.76149999999996"/>
    <n v="702.63"/>
    <d v="2019-01-28T00:00:00"/>
    <d v="1899-12-30T12:43:00"/>
    <s v="Cash"/>
    <n v="4.5"/>
  </r>
  <r>
    <s v="150-89-8043"/>
    <s v="A"/>
    <s v="Trichy"/>
    <s v="Normal"/>
    <s v="Male"/>
    <s v="Sports and travel"/>
    <n v="44.65"/>
    <n v="3"/>
    <n v="6.6974999999999998"/>
    <n v="140.64750000000001"/>
    <n v="133.94999999999999"/>
    <d v="2019-02-14T00:00:00"/>
    <d v="1899-12-30T15:04:00"/>
    <s v="Cash"/>
    <n v="6.2"/>
  </r>
  <r>
    <s v="151-16-1484"/>
    <s v="A"/>
    <s v="Trichy"/>
    <s v="Member"/>
    <s v="Male"/>
    <s v="Electronic accessories"/>
    <n v="32.25"/>
    <n v="4"/>
    <n v="6.45"/>
    <n v="135.44999999999999"/>
    <n v="129"/>
    <d v="2019-02-13T00:00:00"/>
    <d v="1899-12-30T12:38:00"/>
    <s v="Ewallet"/>
    <n v="6.5"/>
  </r>
  <r>
    <s v="151-27-8496"/>
    <s v="C"/>
    <s v="Chennai"/>
    <s v="Normal"/>
    <s v="Female"/>
    <s v="Electronic accessories"/>
    <n v="56.13"/>
    <n v="4"/>
    <n v="11.226000000000001"/>
    <n v="235.74600000000001"/>
    <n v="224.52"/>
    <d v="2019-01-19T00:00:00"/>
    <d v="1899-12-30T11:43:00"/>
    <s v="Ewallet"/>
    <n v="8.6"/>
  </r>
  <r>
    <s v="151-33-7434"/>
    <s v="B"/>
    <s v="karur"/>
    <s v="Normal"/>
    <s v="Female"/>
    <s v="Food and beverages"/>
    <n v="67.77"/>
    <n v="1"/>
    <n v="3.3885000000000001"/>
    <n v="71.158500000000004"/>
    <n v="67.77"/>
    <d v="2019-02-04T00:00:00"/>
    <d v="1899-12-30T20:43:00"/>
    <s v="Credit card"/>
    <n v="6.5"/>
  </r>
  <r>
    <s v="152-03-4217"/>
    <s v="B"/>
    <s v="karur"/>
    <s v="Normal"/>
    <s v="Female"/>
    <s v="Home and lifestyle"/>
    <n v="11.28"/>
    <n v="9"/>
    <n v="5.0759999999999996"/>
    <n v="106.596"/>
    <n v="101.52"/>
    <d v="2019-03-17T00:00:00"/>
    <d v="1899-12-30T11:55:00"/>
    <s v="Credit card"/>
    <n v="4.3"/>
  </r>
  <r>
    <s v="152-08-9985"/>
    <s v="B"/>
    <s v="karur"/>
    <s v="Member"/>
    <s v="Male"/>
    <s v="Health and beauty"/>
    <n v="64.36"/>
    <n v="9"/>
    <n v="28.962"/>
    <n v="608.202"/>
    <n v="579.24"/>
    <d v="2019-03-12T00:00:00"/>
    <d v="1899-12-30T12:09:00"/>
    <s v="Credit card"/>
    <n v="8.6"/>
  </r>
  <r>
    <s v="152-68-2907"/>
    <s v="A"/>
    <s v="Trichy"/>
    <s v="Normal"/>
    <s v="Male"/>
    <s v="Food and beverages"/>
    <n v="52.2"/>
    <n v="3"/>
    <n v="7.83"/>
    <n v="164.43"/>
    <n v="156.6"/>
    <d v="2019-02-15T00:00:00"/>
    <d v="1899-12-30T13:30:00"/>
    <s v="Credit card"/>
    <n v="9.5"/>
  </r>
  <r>
    <s v="153-58-4872"/>
    <s v="C"/>
    <s v="Chennai"/>
    <s v="Member"/>
    <s v="Female"/>
    <s v="Food and beverages"/>
    <n v="74.89"/>
    <n v="4"/>
    <n v="14.978"/>
    <n v="314.53800000000001"/>
    <n v="299.56"/>
    <d v="2019-03-01T00:00:00"/>
    <d v="1899-12-30T15:32:00"/>
    <s v="Ewallet"/>
    <n v="4.2"/>
  </r>
  <r>
    <s v="154-74-7179"/>
    <s v="B"/>
    <s v="karur"/>
    <s v="Normal"/>
    <s v="Male"/>
    <s v="Sports and travel"/>
    <n v="54.45"/>
    <n v="1"/>
    <n v="2.7225000000000001"/>
    <n v="57.172499999999999"/>
    <n v="54.45"/>
    <d v="2019-02-26T00:00:00"/>
    <d v="1899-12-30T19:24:00"/>
    <s v="Ewallet"/>
    <n v="7.9"/>
  </r>
  <r>
    <s v="154-87-7367"/>
    <s v="C"/>
    <s v="Chennai"/>
    <s v="Normal"/>
    <s v="Male"/>
    <s v="Home and lifestyle"/>
    <n v="65.260000000000005"/>
    <n v="8"/>
    <n v="26.103999999999999"/>
    <n v="548.18399999999997"/>
    <n v="522.08000000000004"/>
    <d v="2019-03-15T00:00:00"/>
    <d v="1899-12-30T14:04:00"/>
    <s v="Ewallet"/>
    <n v="6.3"/>
  </r>
  <r>
    <s v="155-45-3814"/>
    <s v="C"/>
    <s v="Chennai"/>
    <s v="Member"/>
    <s v="Female"/>
    <s v="Electronic accessories"/>
    <n v="88.55"/>
    <n v="8"/>
    <n v="35.42"/>
    <n v="743.82"/>
    <n v="708.4"/>
    <d v="2019-03-19T00:00:00"/>
    <d v="1899-12-30T15:29:00"/>
    <s v="Ewallet"/>
    <n v="4.7"/>
  </r>
  <r>
    <s v="156-20-0370"/>
    <s v="B"/>
    <s v="karur"/>
    <s v="Normal"/>
    <s v="Female"/>
    <s v="Electronic accessories"/>
    <n v="25.45"/>
    <n v="1"/>
    <n v="1.2725"/>
    <n v="26.7225"/>
    <n v="25.45"/>
    <d v="2019-03-10T00:00:00"/>
    <d v="1899-12-30T18:10:00"/>
    <s v="Credit card"/>
    <n v="5.0999999999999996"/>
  </r>
  <r>
    <s v="156-95-3964"/>
    <s v="A"/>
    <s v="Trichy"/>
    <s v="Normal"/>
    <s v="Female"/>
    <s v="Food and beverages"/>
    <n v="55.39"/>
    <n v="4"/>
    <n v="11.077999999999999"/>
    <n v="232.63800000000001"/>
    <n v="221.56"/>
    <d v="2019-03-25T00:00:00"/>
    <d v="1899-12-30T15:19:00"/>
    <s v="Ewallet"/>
    <n v="8"/>
  </r>
  <r>
    <s v="157-13-5295"/>
    <s v="A"/>
    <s v="Trichy"/>
    <s v="Member"/>
    <s v="Male"/>
    <s v="Health and beauty"/>
    <n v="51.94"/>
    <n v="10"/>
    <n v="25.97"/>
    <n v="545.37"/>
    <n v="519.4"/>
    <d v="2019-07-09T00:00:00"/>
    <d v="1899-12-30T18:24:00"/>
    <s v="Ewallet"/>
    <n v="6.5"/>
  </r>
  <r>
    <s v="160-22-2687"/>
    <s v="A"/>
    <s v="Trichy"/>
    <s v="Member"/>
    <s v="Female"/>
    <s v="Health and beauty"/>
    <n v="95.95"/>
    <n v="5"/>
    <n v="23.987500000000001"/>
    <n v="503.73750000000001"/>
    <n v="479.75"/>
    <d v="2019-01-23T00:00:00"/>
    <d v="1899-12-30T14:21:00"/>
    <s v="Ewallet"/>
    <n v="8.8000000000000007"/>
  </r>
  <r>
    <s v="162-48-8011"/>
    <s v="A"/>
    <s v="Trichy"/>
    <s v="Member"/>
    <s v="Female"/>
    <s v="Food and beverages"/>
    <n v="44.59"/>
    <n v="5"/>
    <n v="11.147500000000001"/>
    <n v="234.0975"/>
    <n v="222.95"/>
    <d v="2019-02-10T00:00:00"/>
    <d v="1899-12-30T15:10:00"/>
    <s v="Cash"/>
    <n v="8.5"/>
  </r>
  <r>
    <s v="162-65-8559"/>
    <s v="C"/>
    <s v="Chennai"/>
    <s v="Member"/>
    <s v="Male"/>
    <s v="Food and beverages"/>
    <n v="68.98"/>
    <n v="1"/>
    <n v="3.4489999999999998"/>
    <n v="72.429000000000002"/>
    <n v="68.98"/>
    <d v="2019-01-21T00:00:00"/>
    <d v="1899-12-30T20:13:00"/>
    <s v="Cash"/>
    <n v="4.8"/>
  </r>
  <r>
    <s v="163-56-7055"/>
    <s v="C"/>
    <s v="Chennai"/>
    <s v="Member"/>
    <s v="Male"/>
    <s v="Fashion accessories"/>
    <n v="48.71"/>
    <n v="1"/>
    <n v="2.4355000000000002"/>
    <n v="51.145499999999998"/>
    <n v="48.71"/>
    <d v="2019-03-26T00:00:00"/>
    <d v="1899-12-30T19:20:00"/>
    <s v="Cash"/>
    <n v="4.0999999999999996"/>
  </r>
  <r>
    <s v="166-19-2553"/>
    <s v="A"/>
    <s v="Trichy"/>
    <s v="Member"/>
    <s v="Male"/>
    <s v="Sports and travel"/>
    <n v="89.06"/>
    <n v="6"/>
    <n v="26.718"/>
    <n v="561.07799999999997"/>
    <n v="534.36"/>
    <d v="2019-01-18T00:00:00"/>
    <d v="1899-12-30T17:26:00"/>
    <s v="Cash"/>
    <n v="9.9"/>
  </r>
  <r>
    <s v="169-52-4504"/>
    <s v="A"/>
    <s v="Trichy"/>
    <s v="Normal"/>
    <s v="Female"/>
    <s v="Electronic accessories"/>
    <n v="15.69"/>
    <n v="3"/>
    <n v="2.3534999999999999"/>
    <n v="49.423499999999997"/>
    <n v="47.07"/>
    <d v="2019-03-14T00:00:00"/>
    <d v="1899-12-30T14:13:00"/>
    <s v="Credit card"/>
    <n v="5.8"/>
  </r>
  <r>
    <s v="172-42-8274"/>
    <s v="B"/>
    <s v="karur"/>
    <s v="Normal"/>
    <s v="Female"/>
    <s v="Electronic accessories"/>
    <n v="38.270000000000003"/>
    <n v="2"/>
    <n v="3.827"/>
    <n v="80.367000000000004"/>
    <n v="76.540000000000006"/>
    <d v="2019-03-02T00:00:00"/>
    <d v="1899-12-30T18:18:00"/>
    <s v="Credit card"/>
    <n v="5.8"/>
  </r>
  <r>
    <s v="173-50-1108"/>
    <s v="B"/>
    <s v="karur"/>
    <s v="Member"/>
    <s v="Female"/>
    <s v="Sports and travel"/>
    <n v="20.18"/>
    <n v="4"/>
    <n v="4.0359999999999996"/>
    <n v="84.756"/>
    <n v="80.72"/>
    <d v="2019-02-13T00:00:00"/>
    <d v="1899-12-30T12:14:00"/>
    <s v="Credit card"/>
    <n v="5"/>
  </r>
  <r>
    <s v="173-57-2300"/>
    <s v="C"/>
    <s v="Chennai"/>
    <s v="Member"/>
    <s v="Male"/>
    <s v="Sports and travel"/>
    <n v="72.88"/>
    <n v="2"/>
    <n v="7.2880000000000003"/>
    <n v="153.048"/>
    <n v="145.76"/>
    <d v="2019-03-13T00:00:00"/>
    <d v="1899-12-30T12:51:00"/>
    <s v="Cash"/>
    <n v="6.1"/>
  </r>
  <r>
    <s v="173-82-9529"/>
    <s v="B"/>
    <s v="karur"/>
    <s v="Normal"/>
    <s v="Female"/>
    <s v="Fashion accessories"/>
    <n v="37.950000000000003"/>
    <n v="10"/>
    <n v="18.975000000000001"/>
    <n v="398.47500000000002"/>
    <n v="379.5"/>
    <d v="2019-01-26T00:00:00"/>
    <d v="1899-12-30T14:51:00"/>
    <s v="Cash"/>
    <n v="9.6999999999999993"/>
  </r>
  <r>
    <s v="174-36-3675"/>
    <s v="C"/>
    <s v="Chennai"/>
    <s v="Member"/>
    <s v="Male"/>
    <s v="Food and beverages"/>
    <n v="99.37"/>
    <n v="2"/>
    <n v="9.9369999999999994"/>
    <n v="208.67699999999999"/>
    <n v="198.74"/>
    <d v="2019-02-14T00:00:00"/>
    <d v="1899-12-30T17:29:00"/>
    <s v="Cash"/>
    <n v="5.2"/>
  </r>
  <r>
    <s v="174-64-0215"/>
    <s v="B"/>
    <s v="karur"/>
    <s v="Normal"/>
    <s v="Male"/>
    <s v="Sports and travel"/>
    <n v="69.739999999999995"/>
    <n v="10"/>
    <n v="34.869999999999997"/>
    <n v="732.27"/>
    <n v="697.4"/>
    <d v="2019-03-05T00:00:00"/>
    <d v="1899-12-30T17:49:00"/>
    <s v="Credit card"/>
    <n v="8.9"/>
  </r>
  <r>
    <s v="174-75-0888"/>
    <s v="B"/>
    <s v="karur"/>
    <s v="Normal"/>
    <s v="Male"/>
    <s v="Electronic accessories"/>
    <n v="21.58"/>
    <n v="9"/>
    <n v="9.7110000000000003"/>
    <n v="203.93100000000001"/>
    <n v="194.22"/>
    <d v="2019-03-14T00:00:00"/>
    <d v="1899-12-30T12:32:00"/>
    <s v="Cash"/>
    <n v="7.3"/>
  </r>
  <r>
    <s v="175-54-2529"/>
    <s v="A"/>
    <s v="Trichy"/>
    <s v="Member"/>
    <s v="Male"/>
    <s v="Food and beverages"/>
    <n v="22.17"/>
    <n v="8"/>
    <n v="8.8680000000000003"/>
    <n v="186.22800000000001"/>
    <n v="177.36"/>
    <d v="2019-03-03T00:00:00"/>
    <d v="1899-12-30T17:01:00"/>
    <s v="Credit card"/>
    <n v="9.6"/>
  </r>
  <r>
    <s v="176-64-7711"/>
    <s v="B"/>
    <s v="karur"/>
    <s v="Normal"/>
    <s v="Male"/>
    <s v="Food and beverages"/>
    <n v="32.32"/>
    <n v="3"/>
    <n v="4.8479999999999999"/>
    <n v="101.80800000000001"/>
    <n v="96.96"/>
    <d v="2019-03-27T00:00:00"/>
    <d v="1899-12-30T19:11:00"/>
    <s v="Credit card"/>
    <n v="4.3"/>
  </r>
  <r>
    <s v="176-78-1170"/>
    <s v="C"/>
    <s v="Chennai"/>
    <s v="Member"/>
    <s v="Male"/>
    <s v="Health and beauty"/>
    <n v="33.81"/>
    <n v="3"/>
    <n v="5.0715000000000003"/>
    <n v="106.50149999999999"/>
    <n v="101.43"/>
    <d v="2019-01-26T00:00:00"/>
    <d v="1899-12-30T15:11:00"/>
    <s v="Ewallet"/>
    <n v="7.3"/>
  </r>
  <r>
    <s v="181-82-6255"/>
    <s v="B"/>
    <s v="karur"/>
    <s v="Normal"/>
    <s v="Female"/>
    <s v="Home and lifestyle"/>
    <n v="16.37"/>
    <n v="6"/>
    <n v="4.9109999999999996"/>
    <n v="103.131"/>
    <n v="98.22"/>
    <d v="2019-02-08T00:00:00"/>
    <d v="1899-12-30T10:58:00"/>
    <s v="Cash"/>
    <n v="7"/>
  </r>
  <r>
    <s v="181-94-6432"/>
    <s v="C"/>
    <s v="Chennai"/>
    <s v="Member"/>
    <s v="Male"/>
    <s v="Fashion accessories"/>
    <n v="69.33"/>
    <n v="2"/>
    <n v="6.9329999999999998"/>
    <n v="145.59299999999999"/>
    <n v="138.66"/>
    <d v="2019-02-05T00:00:00"/>
    <d v="1899-12-30T19:05:00"/>
    <s v="Ewallet"/>
    <n v="9.6999999999999993"/>
  </r>
  <r>
    <s v="182-52-7000"/>
    <s v="A"/>
    <s v="Trichy"/>
    <s v="Member"/>
    <s v="Female"/>
    <s v="Sports and travel"/>
    <n v="27.04"/>
    <n v="4"/>
    <n v="5.4080000000000004"/>
    <n v="113.568"/>
    <n v="108.16"/>
    <d v="2019-01-01T00:00:00"/>
    <d v="1899-12-30T20:26:00"/>
    <s v="Ewallet"/>
    <n v="6.9"/>
  </r>
  <r>
    <s v="182-69-8360"/>
    <s v="B"/>
    <s v="karur"/>
    <s v="Normal"/>
    <s v="Female"/>
    <s v="Electronic accessories"/>
    <n v="23.65"/>
    <n v="4"/>
    <n v="4.7300000000000004"/>
    <n v="99.33"/>
    <n v="94.6"/>
    <d v="2019-01-30T00:00:00"/>
    <d v="1899-12-30T13:32:00"/>
    <s v="Credit card"/>
    <n v="4"/>
  </r>
  <r>
    <s v="182-88-2763"/>
    <s v="B"/>
    <s v="karur"/>
    <s v="Member"/>
    <s v="Male"/>
    <s v="Food and beverages"/>
    <n v="79.91"/>
    <n v="3"/>
    <n v="11.986499999999999"/>
    <n v="251.7165"/>
    <n v="239.73"/>
    <d v="2019-03-20T00:00:00"/>
    <d v="1899-12-30T19:28:00"/>
    <s v="Credit card"/>
    <n v="5"/>
  </r>
  <r>
    <s v="183-21-3799"/>
    <s v="C"/>
    <s v="Chennai"/>
    <s v="Normal"/>
    <s v="Female"/>
    <s v="Electronic accessories"/>
    <n v="77.63"/>
    <n v="9"/>
    <n v="34.933500000000002"/>
    <n v="733.60350000000005"/>
    <n v="698.67"/>
    <d v="2019-02-19T00:00:00"/>
    <d v="1899-12-30T15:14:00"/>
    <s v="Ewallet"/>
    <n v="7.2"/>
  </r>
  <r>
    <s v="183-56-6882"/>
    <s v="C"/>
    <s v="Chennai"/>
    <s v="Member"/>
    <s v="Female"/>
    <s v="Food and beverages"/>
    <n v="99.42"/>
    <n v="4"/>
    <n v="19.884"/>
    <n v="417.56400000000002"/>
    <n v="397.68"/>
    <d v="2019-02-06T00:00:00"/>
    <d v="1899-12-30T10:42:00"/>
    <s v="Ewallet"/>
    <n v="7.5"/>
  </r>
  <r>
    <s v="186-09-3669"/>
    <s v="C"/>
    <s v="Chennai"/>
    <s v="Member"/>
    <s v="Female"/>
    <s v="Health and beauty"/>
    <n v="81.510000000000005"/>
    <n v="1"/>
    <n v="4.0754999999999999"/>
    <n v="85.585499999999996"/>
    <n v="81.510000000000005"/>
    <d v="2019-01-22T00:00:00"/>
    <d v="1899-12-30T10:57:00"/>
    <s v="Ewallet"/>
    <n v="9.1999999999999993"/>
  </r>
  <r>
    <s v="186-43-8965"/>
    <s v="A"/>
    <s v="Trichy"/>
    <s v="Member"/>
    <s v="Female"/>
    <s v="Home and lifestyle"/>
    <n v="47.68"/>
    <n v="2"/>
    <n v="4.7679999999999998"/>
    <n v="100.128"/>
    <n v="95.36"/>
    <d v="2019-02-24T00:00:00"/>
    <d v="1899-12-30T10:10:00"/>
    <s v="Credit card"/>
    <n v="4.0999999999999996"/>
  </r>
  <r>
    <s v="186-71-5196"/>
    <s v="A"/>
    <s v="Trichy"/>
    <s v="Member"/>
    <s v="Female"/>
    <s v="Food and beverages"/>
    <n v="79.540000000000006"/>
    <n v="2"/>
    <n v="7.9539999999999997"/>
    <n v="167.03399999999999"/>
    <n v="159.08000000000001"/>
    <d v="2019-03-27T00:00:00"/>
    <d v="1899-12-30T16:30:00"/>
    <s v="Ewallet"/>
    <n v="6.2"/>
  </r>
  <r>
    <s v="186-79-9562"/>
    <s v="B"/>
    <s v="karur"/>
    <s v="Normal"/>
    <s v="Male"/>
    <s v="Health and beauty"/>
    <n v="71.77"/>
    <n v="7"/>
    <n v="25.119499999999999"/>
    <n v="527.5095"/>
    <n v="502.39"/>
    <d v="2019-03-29T00:00:00"/>
    <d v="1899-12-30T14:06:00"/>
    <s v="Cash"/>
    <n v="8.9"/>
  </r>
  <r>
    <s v="187-83-5490"/>
    <s v="A"/>
    <s v="Trichy"/>
    <s v="Member"/>
    <s v="Male"/>
    <s v="Electronic accessories"/>
    <n v="20.77"/>
    <n v="4"/>
    <n v="4.1539999999999999"/>
    <n v="87.233999999999995"/>
    <n v="83.08"/>
    <d v="2019-01-31T00:00:00"/>
    <d v="1899-12-30T13:47:00"/>
    <s v="Cash"/>
    <n v="4.7"/>
  </r>
  <r>
    <s v="188-55-0967"/>
    <s v="B"/>
    <s v="karur"/>
    <s v="Member"/>
    <s v="Male"/>
    <s v="Health and beauty"/>
    <n v="66.47"/>
    <n v="10"/>
    <n v="33.234999999999999"/>
    <n v="697.93499999999995"/>
    <n v="664.7"/>
    <d v="2019-01-15T00:00:00"/>
    <d v="1899-12-30T15:01:00"/>
    <s v="Credit card"/>
    <n v="5"/>
  </r>
  <r>
    <s v="189-08-9157"/>
    <s v="C"/>
    <s v="Chennai"/>
    <s v="Normal"/>
    <s v="Female"/>
    <s v="Fashion accessories"/>
    <n v="31.73"/>
    <n v="9"/>
    <n v="14.278499999999999"/>
    <n v="299.8485"/>
    <n v="285.57"/>
    <d v="2019-01-08T00:00:00"/>
    <d v="1899-12-30T16:17:00"/>
    <s v="Credit card"/>
    <n v="5.9"/>
  </r>
  <r>
    <s v="189-17-4241"/>
    <s v="A"/>
    <s v="Trichy"/>
    <s v="Normal"/>
    <s v="Female"/>
    <s v="Fashion accessories"/>
    <n v="87.67"/>
    <n v="2"/>
    <n v="8.7669999999999995"/>
    <n v="184.107"/>
    <n v="175.34"/>
    <d v="2019-03-10T00:00:00"/>
    <d v="1899-12-30T12:17:00"/>
    <s v="Credit card"/>
    <n v="7.7"/>
  </r>
  <r>
    <s v="189-40-5216"/>
    <s v="C"/>
    <s v="Chennai"/>
    <s v="Normal"/>
    <s v="Male"/>
    <s v="Electronic accessories"/>
    <n v="96.37"/>
    <n v="7"/>
    <n v="33.729500000000002"/>
    <n v="708.31949999999995"/>
    <n v="674.59"/>
    <d v="2019-01-09T00:00:00"/>
    <d v="1899-12-30T11:40:00"/>
    <s v="Cash"/>
    <n v="6"/>
  </r>
  <r>
    <s v="189-52-0236"/>
    <s v="A"/>
    <s v="Trichy"/>
    <s v="Normal"/>
    <s v="Male"/>
    <s v="Electronic accessories"/>
    <n v="99.55"/>
    <n v="7"/>
    <n v="34.842500000000001"/>
    <n v="731.6925"/>
    <n v="696.85"/>
    <d v="2019-03-14T00:00:00"/>
    <d v="1899-12-30T12:07:00"/>
    <s v="Cash"/>
    <n v="7.6"/>
  </r>
  <r>
    <s v="189-55-2313"/>
    <s v="C"/>
    <s v="Chennai"/>
    <s v="Normal"/>
    <s v="Female"/>
    <s v="Fashion accessories"/>
    <n v="62.18"/>
    <n v="10"/>
    <n v="31.09"/>
    <n v="652.89"/>
    <n v="621.79999999999995"/>
    <d v="2019-01-31T00:00:00"/>
    <d v="1899-12-30T10:33:00"/>
    <s v="Ewallet"/>
    <n v="6"/>
  </r>
  <r>
    <s v="189-98-2939"/>
    <s v="C"/>
    <s v="Chennai"/>
    <s v="Normal"/>
    <s v="Male"/>
    <s v="Fashion accessories"/>
    <n v="78.55"/>
    <n v="9"/>
    <n v="35.347499999999997"/>
    <n v="742.29750000000001"/>
    <n v="706.95"/>
    <d v="2019-03-01T00:00:00"/>
    <d v="1899-12-30T13:22:00"/>
    <s v="Cash"/>
    <n v="7.2"/>
  </r>
  <r>
    <s v="190-14-3147"/>
    <s v="B"/>
    <s v="karur"/>
    <s v="Normal"/>
    <s v="Female"/>
    <s v="Health and beauty"/>
    <n v="17.97"/>
    <n v="4"/>
    <n v="3.5939999999999999"/>
    <n v="75.474000000000004"/>
    <n v="71.88"/>
    <d v="2019-02-23T00:00:00"/>
    <d v="1899-12-30T20:43:00"/>
    <s v="Ewallet"/>
    <n v="6.4"/>
  </r>
  <r>
    <s v="190-59-3964"/>
    <s v="B"/>
    <s v="karur"/>
    <s v="Member"/>
    <s v="Male"/>
    <s v="Food and beverages"/>
    <n v="47.16"/>
    <n v="5"/>
    <n v="11.79"/>
    <n v="247.59"/>
    <n v="235.8"/>
    <d v="2019-02-03T00:00:00"/>
    <d v="1899-12-30T14:35:00"/>
    <s v="Credit card"/>
    <n v="6"/>
  </r>
  <r>
    <s v="191-10-6171"/>
    <s v="B"/>
    <s v="karur"/>
    <s v="Normal"/>
    <s v="Female"/>
    <s v="Fashion accessories"/>
    <n v="39.619999999999997"/>
    <n v="7"/>
    <n v="13.867000000000001"/>
    <n v="291.20699999999999"/>
    <n v="277.33999999999997"/>
    <d v="2019-01-25T00:00:00"/>
    <d v="1899-12-30T13:18:00"/>
    <s v="Cash"/>
    <n v="7.5"/>
  </r>
  <r>
    <s v="191-29-0321"/>
    <s v="B"/>
    <s v="karur"/>
    <s v="Member"/>
    <s v="Female"/>
    <s v="Fashion accessories"/>
    <n v="19.77"/>
    <n v="10"/>
    <n v="9.8849999999999998"/>
    <n v="207.58500000000001"/>
    <n v="197.7"/>
    <d v="2019-02-27T00:00:00"/>
    <d v="1899-12-30T18:57:00"/>
    <s v="Credit card"/>
    <n v="5"/>
  </r>
  <r>
    <s v="192-98-7397"/>
    <s v="C"/>
    <s v="Chennai"/>
    <s v="Normal"/>
    <s v="Male"/>
    <s v="Fashion accessories"/>
    <n v="12.78"/>
    <n v="1"/>
    <n v="0.63900000000000001"/>
    <n v="13.419"/>
    <n v="12.78"/>
    <d v="2019-01-08T00:00:00"/>
    <d v="1899-12-30T14:11:00"/>
    <s v="Ewallet"/>
    <n v="9.5"/>
  </r>
  <r>
    <s v="195-06-0432"/>
    <s v="A"/>
    <s v="Trichy"/>
    <s v="Member"/>
    <s v="Male"/>
    <s v="Home and lifestyle"/>
    <n v="81.010000000000005"/>
    <n v="3"/>
    <n v="12.1515"/>
    <n v="255.1815"/>
    <n v="243.03"/>
    <d v="2019-01-13T00:00:00"/>
    <d v="1899-12-30T12:55:00"/>
    <s v="Credit card"/>
    <n v="9.3000000000000007"/>
  </r>
  <r>
    <s v="196-01-2849"/>
    <s v="C"/>
    <s v="Chennai"/>
    <s v="Member"/>
    <s v="Female"/>
    <s v="Fashion accessories"/>
    <n v="73.38"/>
    <n v="7"/>
    <n v="25.683"/>
    <n v="539.34299999999996"/>
    <n v="513.66"/>
    <d v="2019-02-10T00:00:00"/>
    <d v="1899-12-30T13:56:00"/>
    <s v="Cash"/>
    <n v="9.5"/>
  </r>
  <r>
    <s v="197-77-7132"/>
    <s v="B"/>
    <s v="karur"/>
    <s v="Member"/>
    <s v="Male"/>
    <s v="Electronic accessories"/>
    <n v="91.56"/>
    <n v="8"/>
    <n v="36.624000000000002"/>
    <n v="769.10400000000004"/>
    <n v="732.48"/>
    <d v="2019-01-12T00:00:00"/>
    <d v="1899-12-30T18:22:00"/>
    <s v="Ewallet"/>
    <n v="6"/>
  </r>
  <r>
    <s v="198-66-9832"/>
    <s v="B"/>
    <s v="karur"/>
    <s v="Member"/>
    <s v="Female"/>
    <s v="Fashion accessories"/>
    <n v="72.040000000000006"/>
    <n v="2"/>
    <n v="7.2039999999999997"/>
    <n v="151.28399999999999"/>
    <n v="144.08000000000001"/>
    <d v="2019-02-04T00:00:00"/>
    <d v="1899-12-30T19:38:00"/>
    <s v="Cash"/>
    <n v="9.5"/>
  </r>
  <r>
    <s v="198-84-7132"/>
    <s v="B"/>
    <s v="karur"/>
    <s v="Member"/>
    <s v="Male"/>
    <s v="Fashion accessories"/>
    <n v="40.61"/>
    <n v="9"/>
    <n v="18.2745"/>
    <n v="383.7645"/>
    <n v="365.49"/>
    <d v="2019-01-02T00:00:00"/>
    <d v="1899-12-30T13:40:00"/>
    <s v="Cash"/>
    <n v="7"/>
  </r>
  <r>
    <s v="199-75-8169"/>
    <s v="A"/>
    <s v="Trichy"/>
    <s v="Member"/>
    <s v="Male"/>
    <s v="Sports and travel"/>
    <n v="15.81"/>
    <n v="10"/>
    <n v="7.9050000000000002"/>
    <n v="166.005"/>
    <n v="158.1"/>
    <d v="2019-03-06T00:00:00"/>
    <d v="1899-12-30T12:27:00"/>
    <s v="Credit card"/>
    <n v="8.6"/>
  </r>
  <r>
    <s v="200-16-5952"/>
    <s v="C"/>
    <s v="Chennai"/>
    <s v="Member"/>
    <s v="Male"/>
    <s v="Food and beverages"/>
    <n v="65.650000000000006"/>
    <n v="2"/>
    <n v="6.5650000000000004"/>
    <n v="137.86500000000001"/>
    <n v="131.30000000000001"/>
    <d v="2019-01-17T00:00:00"/>
    <d v="1899-12-30T16:46:00"/>
    <s v="Cash"/>
    <n v="6"/>
  </r>
  <r>
    <s v="200-40-6154"/>
    <s v="B"/>
    <s v="karur"/>
    <s v="Member"/>
    <s v="Male"/>
    <s v="Home and lifestyle"/>
    <n v="65.91"/>
    <n v="6"/>
    <n v="19.773"/>
    <n v="415.233"/>
    <n v="395.46"/>
    <d v="2019-02-09T00:00:00"/>
    <d v="1899-12-30T11:45:00"/>
    <s v="Cash"/>
    <n v="5.7"/>
  </r>
  <r>
    <s v="201-63-8275"/>
    <s v="C"/>
    <s v="Chennai"/>
    <s v="Member"/>
    <s v="Female"/>
    <s v="Sports and travel"/>
    <n v="67.989999999999995"/>
    <n v="7"/>
    <n v="23.796500000000002"/>
    <n v="499.72649999999999"/>
    <n v="475.93"/>
    <d v="2019-02-17T00:00:00"/>
    <d v="1899-12-30T16:50:00"/>
    <s v="Ewallet"/>
    <n v="5.7"/>
  </r>
  <r>
    <s v="201-86-2184"/>
    <s v="B"/>
    <s v="karur"/>
    <s v="Member"/>
    <s v="Female"/>
    <s v="Electronic accessories"/>
    <n v="26.26"/>
    <n v="7"/>
    <n v="9.1910000000000007"/>
    <n v="193.011"/>
    <n v="183.82"/>
    <d v="2019-02-02T00:00:00"/>
    <d v="1899-12-30T19:40:00"/>
    <s v="Cash"/>
    <n v="9.9"/>
  </r>
  <r>
    <s v="207-73-1363"/>
    <s v="B"/>
    <s v="karur"/>
    <s v="Normal"/>
    <s v="Male"/>
    <s v="Health and beauty"/>
    <n v="69.510000000000005"/>
    <n v="2"/>
    <n v="6.9509999999999996"/>
    <n v="145.971"/>
    <n v="139.02000000000001"/>
    <d v="2019-03-01T00:00:00"/>
    <d v="1899-12-30T12:15:00"/>
    <s v="Ewallet"/>
    <n v="8.1"/>
  </r>
  <r>
    <s v="209-61-0206"/>
    <s v="A"/>
    <s v="Trichy"/>
    <s v="Normal"/>
    <s v="Female"/>
    <s v="Home and lifestyle"/>
    <n v="42.91"/>
    <n v="5"/>
    <n v="10.727499999999999"/>
    <n v="225.2775"/>
    <n v="214.55"/>
    <d v="2019-01-05T00:00:00"/>
    <d v="1899-12-30T17:29:00"/>
    <s v="Ewallet"/>
    <n v="6.1"/>
  </r>
  <r>
    <s v="210-30-7976"/>
    <s v="B"/>
    <s v="karur"/>
    <s v="Member"/>
    <s v="Female"/>
    <s v="Fashion accessories"/>
    <n v="22.32"/>
    <n v="4"/>
    <n v="4.4640000000000004"/>
    <n v="93.744"/>
    <n v="89.28"/>
    <d v="2019-03-14T00:00:00"/>
    <d v="1899-12-30T11:16:00"/>
    <s v="Ewallet"/>
    <n v="4.0999999999999996"/>
  </r>
  <r>
    <s v="210-57-1719"/>
    <s v="B"/>
    <s v="karur"/>
    <s v="Normal"/>
    <s v="Female"/>
    <s v="Health and beauty"/>
    <n v="58.24"/>
    <n v="9"/>
    <n v="26.207999999999998"/>
    <n v="550.36800000000005"/>
    <n v="524.16"/>
    <d v="2019-02-05T00:00:00"/>
    <d v="1899-12-30T12:34:00"/>
    <s v="Cash"/>
    <n v="9.6999999999999993"/>
  </r>
  <r>
    <s v="210-67-5886"/>
    <s v="C"/>
    <s v="Chennai"/>
    <s v="Member"/>
    <s v="Female"/>
    <s v="Health and beauty"/>
    <n v="98.21"/>
    <n v="3"/>
    <n v="14.7315"/>
    <n v="309.36149999999998"/>
    <n v="294.63"/>
    <d v="2019-02-05T00:00:00"/>
    <d v="1899-12-30T10:41:00"/>
    <s v="Credit card"/>
    <n v="7.8"/>
  </r>
  <r>
    <s v="210-74-9613"/>
    <s v="C"/>
    <s v="Chennai"/>
    <s v="Normal"/>
    <s v="Male"/>
    <s v="Fashion accessories"/>
    <n v="97.26"/>
    <n v="4"/>
    <n v="19.452000000000002"/>
    <n v="408.49200000000002"/>
    <n v="389.04"/>
    <d v="2019-03-16T00:00:00"/>
    <d v="1899-12-30T15:33:00"/>
    <s v="Ewallet"/>
    <n v="6.8"/>
  </r>
  <r>
    <s v="211-05-0490"/>
    <s v="C"/>
    <s v="Chennai"/>
    <s v="Member"/>
    <s v="Female"/>
    <s v="Electronic accessories"/>
    <n v="51.92"/>
    <n v="5"/>
    <n v="12.98"/>
    <n v="272.58"/>
    <n v="259.60000000000002"/>
    <d v="2019-07-03T00:00:00"/>
    <d v="1899-12-30T13:42:00"/>
    <s v="Cash"/>
    <n v="7.5"/>
  </r>
  <r>
    <s v="211-30-9270"/>
    <s v="C"/>
    <s v="Chennai"/>
    <s v="Normal"/>
    <s v="Male"/>
    <s v="Health and beauty"/>
    <n v="17.41"/>
    <n v="5"/>
    <n v="4.3525"/>
    <n v="91.402500000000003"/>
    <n v="87.05"/>
    <d v="2019-01-28T00:00:00"/>
    <d v="1899-12-30T15:16:00"/>
    <s v="Credit card"/>
    <n v="4.9000000000000004"/>
  </r>
  <r>
    <s v="212-62-1842"/>
    <s v="A"/>
    <s v="Trichy"/>
    <s v="Normal"/>
    <s v="Male"/>
    <s v="Food and beverages"/>
    <n v="58.26"/>
    <n v="6"/>
    <n v="17.478000000000002"/>
    <n v="367.03800000000001"/>
    <n v="349.56"/>
    <d v="2019-03-28T00:00:00"/>
    <d v="1899-12-30T16:44:00"/>
    <s v="Cash"/>
    <n v="9.9"/>
  </r>
  <r>
    <s v="213-32-1216"/>
    <s v="A"/>
    <s v="Trichy"/>
    <s v="Normal"/>
    <s v="Female"/>
    <s v="Electronic accessories"/>
    <n v="66.06"/>
    <n v="6"/>
    <n v="19.818000000000001"/>
    <n v="416.178"/>
    <n v="396.36"/>
    <d v="2019-01-23T00:00:00"/>
    <d v="1899-12-30T10:28:00"/>
    <s v="Cash"/>
    <n v="7.3"/>
  </r>
  <r>
    <s v="213-72-6612"/>
    <s v="A"/>
    <s v="Trichy"/>
    <s v="Normal"/>
    <s v="Male"/>
    <s v="Food and beverages"/>
    <n v="43.25"/>
    <n v="2"/>
    <n v="4.3250000000000002"/>
    <n v="90.825000000000003"/>
    <n v="86.5"/>
    <d v="2019-03-20T00:00:00"/>
    <d v="1899-12-30T15:56:00"/>
    <s v="Cash"/>
    <n v="6.2"/>
  </r>
  <r>
    <s v="214-17-6927"/>
    <s v="C"/>
    <s v="Chennai"/>
    <s v="Normal"/>
    <s v="Female"/>
    <s v="Food and beverages"/>
    <n v="16.48"/>
    <n v="6"/>
    <n v="4.944"/>
    <n v="103.824"/>
    <n v="98.88"/>
    <d v="2019-02-07T00:00:00"/>
    <d v="1899-12-30T18:23:00"/>
    <s v="Ewallet"/>
    <n v="9.9"/>
  </r>
  <r>
    <s v="214-30-2776"/>
    <s v="B"/>
    <s v="karur"/>
    <s v="Member"/>
    <s v="Female"/>
    <s v="Electronic accessories"/>
    <n v="34.49"/>
    <n v="5"/>
    <n v="8.6225000000000005"/>
    <n v="181.07249999999999"/>
    <n v="172.45"/>
    <d v="2019-03-11T00:00:00"/>
    <d v="1899-12-30T19:44:00"/>
    <s v="Credit card"/>
    <n v="9"/>
  </r>
  <r>
    <s v="217-58-1179"/>
    <s v="A"/>
    <s v="Trichy"/>
    <s v="Member"/>
    <s v="Male"/>
    <s v="Home and lifestyle"/>
    <n v="62.65"/>
    <n v="4"/>
    <n v="12.53"/>
    <n v="263.13"/>
    <n v="250.6"/>
    <d v="2019-01-05T00:00:00"/>
    <d v="1899-12-30T11:25:00"/>
    <s v="Cash"/>
    <n v="4.2"/>
  </r>
  <r>
    <s v="218-59-9410"/>
    <s v="A"/>
    <s v="Trichy"/>
    <s v="Member"/>
    <s v="Female"/>
    <s v="Home and lifestyle"/>
    <n v="72.42"/>
    <n v="3"/>
    <n v="10.863"/>
    <n v="228.12299999999999"/>
    <n v="217.26"/>
    <d v="2019-03-29T00:00:00"/>
    <d v="1899-12-30T16:54:00"/>
    <s v="Ewallet"/>
    <n v="8.1999999999999993"/>
  </r>
  <r>
    <s v="219-22-9386"/>
    <s v="B"/>
    <s v="karur"/>
    <s v="Member"/>
    <s v="Male"/>
    <s v="Sports and travel"/>
    <n v="99.96"/>
    <n v="9"/>
    <n v="44.981999999999999"/>
    <n v="944.62199999999996"/>
    <n v="899.64"/>
    <d v="2019-03-09T00:00:00"/>
    <d v="1899-12-30T17:26:00"/>
    <s v="Credit card"/>
    <n v="4.2"/>
  </r>
  <r>
    <s v="219-61-4139"/>
    <s v="C"/>
    <s v="Chennai"/>
    <s v="Normal"/>
    <s v="Male"/>
    <s v="Electronic accessories"/>
    <n v="83.08"/>
    <n v="1"/>
    <n v="4.1539999999999999"/>
    <n v="87.233999999999995"/>
    <n v="83.08"/>
    <d v="2019-01-23T00:00:00"/>
    <d v="1899-12-30T17:16:00"/>
    <s v="Ewallet"/>
    <n v="6.4"/>
  </r>
  <r>
    <s v="220-28-1851"/>
    <s v="A"/>
    <s v="Trichy"/>
    <s v="Normal"/>
    <s v="Male"/>
    <s v="Home and lifestyle"/>
    <n v="34.729999999999997"/>
    <n v="2"/>
    <n v="3.4729999999999999"/>
    <n v="72.933000000000007"/>
    <n v="69.459999999999994"/>
    <d v="2019-03-01T00:00:00"/>
    <d v="1899-12-30T18:14:00"/>
    <s v="Ewallet"/>
    <n v="9.6999999999999993"/>
  </r>
  <r>
    <s v="220-68-6701"/>
    <s v="A"/>
    <s v="Trichy"/>
    <s v="Normal"/>
    <s v="Female"/>
    <s v="Home and lifestyle"/>
    <n v="77.47"/>
    <n v="4"/>
    <n v="15.494"/>
    <n v="325.37400000000002"/>
    <n v="309.88"/>
    <d v="2019-03-17T00:00:00"/>
    <d v="1899-12-30T16:36:00"/>
    <s v="Cash"/>
    <n v="4.2"/>
  </r>
  <r>
    <s v="221-25-5073"/>
    <s v="A"/>
    <s v="Trichy"/>
    <s v="Normal"/>
    <s v="Female"/>
    <s v="Food and beverages"/>
    <n v="74.66"/>
    <n v="4"/>
    <n v="14.932"/>
    <n v="313.572"/>
    <n v="298.64"/>
    <d v="2019-03-04T00:00:00"/>
    <d v="1899-12-30T10:39:00"/>
    <s v="Cash"/>
    <n v="8.5"/>
  </r>
  <r>
    <s v="222-42-0244"/>
    <s v="B"/>
    <s v="karur"/>
    <s v="Member"/>
    <s v="Female"/>
    <s v="Health and beauty"/>
    <n v="72.11"/>
    <n v="9"/>
    <n v="32.4495"/>
    <n v="681.43949999999995"/>
    <n v="648.99"/>
    <d v="2019-01-28T00:00:00"/>
    <d v="1899-12-30T13:53:00"/>
    <s v="Credit card"/>
    <n v="7.7"/>
  </r>
  <r>
    <s v="225-32-0908"/>
    <s v="C"/>
    <s v="Chennai"/>
    <s v="Normal"/>
    <s v="Female"/>
    <s v="Sports and travel"/>
    <n v="44.86"/>
    <n v="10"/>
    <n v="22.43"/>
    <n v="471.03"/>
    <n v="448.6"/>
    <d v="2019-01-26T00:00:00"/>
    <d v="1899-12-30T19:54:00"/>
    <s v="Ewallet"/>
    <n v="8.1999999999999993"/>
  </r>
  <r>
    <s v="225-98-1496"/>
    <s v="C"/>
    <s v="Chennai"/>
    <s v="Normal"/>
    <s v="Female"/>
    <s v="Fashion accessories"/>
    <n v="27.02"/>
    <n v="3"/>
    <n v="4.0529999999999999"/>
    <n v="85.113"/>
    <n v="81.06"/>
    <d v="2019-03-02T00:00:00"/>
    <d v="1899-12-30T13:01:00"/>
    <s v="Credit card"/>
    <n v="7.1"/>
  </r>
  <r>
    <s v="226-31-3081"/>
    <s v="C"/>
    <s v="Chennai"/>
    <s v="Normal"/>
    <s v="Female"/>
    <s v="Electronic accessories"/>
    <n v="15.28"/>
    <n v="5"/>
    <n v="3.82"/>
    <n v="80.22"/>
    <n v="76.400000000000006"/>
    <d v="2019-03-08T00:00:00"/>
    <d v="1899-12-30T10:29:00"/>
    <s v="Cash"/>
    <n v="9.6"/>
  </r>
  <r>
    <s v="226-34-0034"/>
    <s v="B"/>
    <s v="karur"/>
    <s v="Normal"/>
    <s v="Female"/>
    <s v="Electronic accessories"/>
    <n v="13.78"/>
    <n v="4"/>
    <n v="2.7559999999999998"/>
    <n v="57.875999999999998"/>
    <n v="55.12"/>
    <d v="2019-01-10T00:00:00"/>
    <d v="1899-12-30T11:10:00"/>
    <s v="Ewallet"/>
    <n v="9"/>
  </r>
  <r>
    <s v="226-71-3580"/>
    <s v="C"/>
    <s v="Chennai"/>
    <s v="Normal"/>
    <s v="Female"/>
    <s v="Sports and travel"/>
    <n v="23.75"/>
    <n v="9"/>
    <n v="10.6875"/>
    <n v="224.4375"/>
    <n v="213.75"/>
    <d v="2019-01-31T00:00:00"/>
    <d v="1899-12-30T12:02:00"/>
    <s v="Cash"/>
    <n v="9.5"/>
  </r>
  <r>
    <s v="227-03-5010"/>
    <s v="A"/>
    <s v="Trichy"/>
    <s v="Member"/>
    <s v="Female"/>
    <s v="Home and lifestyle"/>
    <n v="52.59"/>
    <n v="8"/>
    <n v="21.036000000000001"/>
    <n v="441.75599999999997"/>
    <n v="420.72"/>
    <d v="2019-03-22T00:00:00"/>
    <d v="1899-12-30T19:20:00"/>
    <s v="Credit card"/>
    <n v="8.5"/>
  </r>
  <r>
    <s v="227-07-4446"/>
    <s v="C"/>
    <s v="Chennai"/>
    <s v="Member"/>
    <s v="Female"/>
    <s v="Electronic accessories"/>
    <n v="78.13"/>
    <n v="10"/>
    <n v="39.064999999999998"/>
    <n v="820.36500000000001"/>
    <n v="781.3"/>
    <d v="2019-02-10T00:00:00"/>
    <d v="1899-12-30T20:51:00"/>
    <s v="Cash"/>
    <n v="4.4000000000000004"/>
  </r>
  <r>
    <s v="227-50-3718"/>
    <s v="A"/>
    <s v="Trichy"/>
    <s v="Normal"/>
    <s v="Male"/>
    <s v="Health and beauty"/>
    <n v="14.62"/>
    <n v="5"/>
    <n v="3.6549999999999998"/>
    <n v="76.754999999999995"/>
    <n v="73.099999999999994"/>
    <d v="2019-03-04T00:00:00"/>
    <d v="1899-12-30T12:23:00"/>
    <s v="Cash"/>
    <n v="4.4000000000000004"/>
  </r>
  <r>
    <s v="227-78-1148"/>
    <s v="B"/>
    <s v="karur"/>
    <s v="Normal"/>
    <s v="Female"/>
    <s v="Fashion accessories"/>
    <n v="72.84"/>
    <n v="7"/>
    <n v="25.494"/>
    <n v="535.37400000000002"/>
    <n v="509.88"/>
    <d v="2019-02-15T00:00:00"/>
    <d v="1899-12-30T12:44:00"/>
    <s v="Cash"/>
    <n v="8.4"/>
  </r>
  <r>
    <s v="228-96-1411"/>
    <s v="C"/>
    <s v="Chennai"/>
    <s v="Member"/>
    <s v="Female"/>
    <s v="Food and beverages"/>
    <n v="98.7"/>
    <n v="8"/>
    <n v="39.479999999999997"/>
    <n v="829.08"/>
    <n v="789.6"/>
    <d v="2019-03-04T00:00:00"/>
    <d v="1899-12-30T20:39:00"/>
    <s v="Cash"/>
    <n v="7.6"/>
  </r>
  <r>
    <s v="232-11-3025"/>
    <s v="A"/>
    <s v="Trichy"/>
    <s v="Normal"/>
    <s v="Male"/>
    <s v="Sports and travel"/>
    <n v="78.77"/>
    <n v="10"/>
    <n v="39.384999999999998"/>
    <n v="827.08500000000004"/>
    <n v="787.7"/>
    <d v="2019-01-24T00:00:00"/>
    <d v="1899-12-30T10:04:00"/>
    <s v="Cash"/>
    <n v="6.4"/>
  </r>
  <r>
    <s v="232-16-2483"/>
    <s v="C"/>
    <s v="Chennai"/>
    <s v="Member"/>
    <s v="Female"/>
    <s v="Sports and travel"/>
    <n v="68.12"/>
    <n v="1"/>
    <n v="3.4060000000000001"/>
    <n v="71.525999999999996"/>
    <n v="68.12"/>
    <d v="2019-01-07T00:00:00"/>
    <d v="1899-12-30T12:28:00"/>
    <s v="Ewallet"/>
    <n v="6.8"/>
  </r>
  <r>
    <s v="233-34-0817"/>
    <s v="C"/>
    <s v="Chennai"/>
    <s v="Member"/>
    <s v="Female"/>
    <s v="Electronic accessories"/>
    <n v="98.84"/>
    <n v="1"/>
    <n v="4.9420000000000002"/>
    <n v="103.782"/>
    <n v="98.84"/>
    <d v="2019-02-15T00:00:00"/>
    <d v="1899-12-30T11:21:00"/>
    <s v="Cash"/>
    <n v="8.4"/>
  </r>
  <r>
    <s v="233-67-5758"/>
    <s v="C"/>
    <s v="Chennai"/>
    <s v="Normal"/>
    <s v="Male"/>
    <s v="Health and beauty"/>
    <n v="40.35"/>
    <n v="1"/>
    <n v="2.0175000000000001"/>
    <n v="42.3675"/>
    <n v="40.35"/>
    <d v="2019-01-29T00:00:00"/>
    <d v="1899-12-30T13:46:00"/>
    <s v="Ewallet"/>
    <n v="6.2"/>
  </r>
  <r>
    <s v="234-03-4040"/>
    <s v="B"/>
    <s v="karur"/>
    <s v="Member"/>
    <s v="Female"/>
    <s v="Food and beverages"/>
    <n v="73.05"/>
    <n v="10"/>
    <n v="36.524999999999999"/>
    <n v="767.02499999999998"/>
    <n v="730.5"/>
    <d v="2019-03-03T00:00:00"/>
    <d v="1899-12-30T12:25:00"/>
    <s v="Credit card"/>
    <n v="8.6999999999999993"/>
  </r>
  <r>
    <s v="234-36-2483"/>
    <s v="B"/>
    <s v="karur"/>
    <s v="Normal"/>
    <s v="Male"/>
    <s v="Health and beauty"/>
    <n v="57.59"/>
    <n v="6"/>
    <n v="17.277000000000001"/>
    <n v="362.81700000000001"/>
    <n v="345.54"/>
    <d v="2019-02-15T00:00:00"/>
    <d v="1899-12-30T13:51:00"/>
    <s v="Cash"/>
    <n v="5.0999999999999996"/>
  </r>
  <r>
    <s v="234-65-2137"/>
    <s v="C"/>
    <s v="Chennai"/>
    <s v="Normal"/>
    <s v="Male"/>
    <s v="Home and lifestyle"/>
    <n v="95.58"/>
    <n v="10"/>
    <n v="47.79"/>
    <n v="1003.59"/>
    <n v="955.8"/>
    <d v="2019-01-16T00:00:00"/>
    <d v="1899-12-30T13:32:00"/>
    <s v="Cash"/>
    <n v="4.8"/>
  </r>
  <r>
    <s v="235-06-8510"/>
    <s v="C"/>
    <s v="Chennai"/>
    <s v="Member"/>
    <s v="Male"/>
    <s v="Home and lifestyle"/>
    <n v="85.72"/>
    <n v="3"/>
    <n v="12.858000000000001"/>
    <n v="270.01799999999997"/>
    <n v="257.16000000000003"/>
    <d v="2019-01-24T00:00:00"/>
    <d v="1899-12-30T20:59:00"/>
    <s v="Ewallet"/>
    <n v="5.0999999999999996"/>
  </r>
  <r>
    <s v="235-46-8343"/>
    <s v="C"/>
    <s v="Chennai"/>
    <s v="Member"/>
    <s v="Male"/>
    <s v="Food and beverages"/>
    <n v="27.66"/>
    <n v="10"/>
    <n v="13.83"/>
    <n v="290.43"/>
    <n v="276.60000000000002"/>
    <d v="2019-02-14T00:00:00"/>
    <d v="1899-12-30T11:26:00"/>
    <s v="Credit card"/>
    <n v="8.9"/>
  </r>
  <r>
    <s v="236-27-1144"/>
    <s v="C"/>
    <s v="Chennai"/>
    <s v="Normal"/>
    <s v="Female"/>
    <s v="Food and beverages"/>
    <n v="16.309999999999999"/>
    <n v="9"/>
    <n v="7.3395000000000001"/>
    <n v="154.12950000000001"/>
    <n v="146.79"/>
    <d v="2019-03-26T00:00:00"/>
    <d v="1899-12-30T10:31:00"/>
    <s v="Ewallet"/>
    <n v="8.4"/>
  </r>
  <r>
    <s v="236-86-3015"/>
    <s v="C"/>
    <s v="Chennai"/>
    <s v="Member"/>
    <s v="Male"/>
    <s v="Home and lifestyle"/>
    <n v="13.98"/>
    <n v="1"/>
    <n v="0.69899999999999995"/>
    <n v="14.679"/>
    <n v="13.98"/>
    <d v="2019-02-04T00:00:00"/>
    <d v="1899-12-30T13:38:00"/>
    <s v="Ewallet"/>
    <n v="9.8000000000000007"/>
  </r>
  <r>
    <s v="237-01-6122"/>
    <s v="C"/>
    <s v="Chennai"/>
    <s v="Member"/>
    <s v="Female"/>
    <s v="Home and lifestyle"/>
    <n v="80.790000000000006"/>
    <n v="9"/>
    <n v="36.355499999999999"/>
    <n v="763.46550000000002"/>
    <n v="727.11"/>
    <d v="2019-02-01T00:00:00"/>
    <d v="1899-12-30T20:31:00"/>
    <s v="Credit card"/>
    <n v="9.5"/>
  </r>
  <r>
    <s v="237-44-6163"/>
    <s v="A"/>
    <s v="Trichy"/>
    <s v="Normal"/>
    <s v="Male"/>
    <s v="Electronic accessories"/>
    <n v="10.56"/>
    <n v="8"/>
    <n v="4.2240000000000002"/>
    <n v="88.703999999999994"/>
    <n v="84.48"/>
    <d v="2019-01-24T00:00:00"/>
    <d v="1899-12-30T17:43:00"/>
    <s v="Cash"/>
    <n v="7.6"/>
  </r>
  <r>
    <s v="238-45-6950"/>
    <s v="B"/>
    <s v="karur"/>
    <s v="Member"/>
    <s v="Male"/>
    <s v="Food and beverages"/>
    <n v="53.72"/>
    <n v="1"/>
    <n v="2.6859999999999999"/>
    <n v="56.405999999999999"/>
    <n v="53.72"/>
    <d v="2019-03-01T00:00:00"/>
    <d v="1899-12-30T20:03:00"/>
    <s v="Ewallet"/>
    <n v="6.4"/>
  </r>
  <r>
    <s v="238-49-0436"/>
    <s v="A"/>
    <s v="Trichy"/>
    <s v="Normal"/>
    <s v="Male"/>
    <s v="Health and beauty"/>
    <n v="32.46"/>
    <n v="8"/>
    <n v="12.984"/>
    <n v="272.66399999999999"/>
    <n v="259.68"/>
    <d v="2019-03-27T00:00:00"/>
    <d v="1899-12-30T13:48:00"/>
    <s v="Credit card"/>
    <n v="4.9000000000000004"/>
  </r>
  <r>
    <s v="239-10-7476"/>
    <s v="A"/>
    <s v="Trichy"/>
    <s v="Normal"/>
    <s v="Female"/>
    <s v="Home and lifestyle"/>
    <n v="77.95"/>
    <n v="6"/>
    <n v="23.385000000000002"/>
    <n v="491.08499999999998"/>
    <n v="467.7"/>
    <d v="2019-01-21T00:00:00"/>
    <d v="1899-12-30T16:37:00"/>
    <s v="Ewallet"/>
    <n v="8"/>
  </r>
  <r>
    <s v="239-36-3640"/>
    <s v="B"/>
    <s v="karur"/>
    <s v="Normal"/>
    <s v="Male"/>
    <s v="Electronic accessories"/>
    <n v="45.35"/>
    <n v="6"/>
    <n v="13.605"/>
    <n v="285.70499999999998"/>
    <n v="272.10000000000002"/>
    <d v="2019-01-31T00:00:00"/>
    <d v="1899-12-30T13:44:00"/>
    <s v="Ewallet"/>
    <n v="6.1"/>
  </r>
  <r>
    <s v="239-48-4278"/>
    <s v="A"/>
    <s v="Trichy"/>
    <s v="Member"/>
    <s v="Male"/>
    <s v="Food and beverages"/>
    <n v="10.130000000000001"/>
    <n v="7"/>
    <n v="3.5455000000000001"/>
    <n v="74.455500000000001"/>
    <n v="70.91"/>
    <d v="2019-03-10T00:00:00"/>
    <d v="1899-12-30T19:35:00"/>
    <s v="Ewallet"/>
    <n v="8.3000000000000007"/>
  </r>
  <r>
    <s v="241-11-2261"/>
    <s v="B"/>
    <s v="karur"/>
    <s v="Normal"/>
    <s v="Female"/>
    <s v="Fashion accessories"/>
    <n v="79.86"/>
    <n v="7"/>
    <n v="27.951000000000001"/>
    <n v="586.971"/>
    <n v="559.02"/>
    <d v="2019-01-10T00:00:00"/>
    <d v="1899-12-30T10:33:00"/>
    <s v="Credit card"/>
    <n v="5.5"/>
  </r>
  <r>
    <s v="241-72-9525"/>
    <s v="B"/>
    <s v="karur"/>
    <s v="Normal"/>
    <s v="Male"/>
    <s v="Sports and travel"/>
    <n v="51.91"/>
    <n v="10"/>
    <n v="25.954999999999998"/>
    <n v="545.05499999999995"/>
    <n v="519.1"/>
    <d v="2019-02-16T00:00:00"/>
    <d v="1899-12-30T12:21:00"/>
    <s v="Cash"/>
    <n v="8.1999999999999993"/>
  </r>
  <r>
    <s v="241-96-5076"/>
    <s v="B"/>
    <s v="karur"/>
    <s v="Member"/>
    <s v="Female"/>
    <s v="Home and lifestyle"/>
    <n v="49.1"/>
    <n v="2"/>
    <n v="4.91"/>
    <n v="103.11"/>
    <n v="98.2"/>
    <d v="2019-01-08T00:00:00"/>
    <d v="1899-12-30T12:58:00"/>
    <s v="Credit card"/>
    <n v="6.4"/>
  </r>
  <r>
    <s v="242-11-3142"/>
    <s v="B"/>
    <s v="karur"/>
    <s v="Member"/>
    <s v="Male"/>
    <s v="Fashion accessories"/>
    <n v="83.77"/>
    <n v="2"/>
    <n v="8.3770000000000007"/>
    <n v="175.917"/>
    <n v="167.54"/>
    <d v="2019-02-24T00:00:00"/>
    <d v="1899-12-30T19:57:00"/>
    <s v="Cash"/>
    <n v="4.5999999999999996"/>
  </r>
  <r>
    <s v="242-55-6721"/>
    <s v="B"/>
    <s v="karur"/>
    <s v="Normal"/>
    <s v="Male"/>
    <s v="Home and lifestyle"/>
    <n v="16.16"/>
    <n v="2"/>
    <n v="1.6160000000000001"/>
    <n v="33.936"/>
    <n v="32.32"/>
    <d v="2019-03-07T00:00:00"/>
    <d v="1899-12-30T11:49:00"/>
    <s v="Ewallet"/>
    <n v="6.5"/>
  </r>
  <r>
    <s v="243-47-2663"/>
    <s v="C"/>
    <s v="Chennai"/>
    <s v="Member"/>
    <s v="Male"/>
    <s v="Electronic accessories"/>
    <n v="18.77"/>
    <n v="6"/>
    <n v="5.6310000000000002"/>
    <n v="118.251"/>
    <n v="112.62"/>
    <d v="2019-01-28T00:00:00"/>
    <d v="1899-12-30T16:43:00"/>
    <s v="Credit card"/>
    <n v="5.5"/>
  </r>
  <r>
    <s v="243-55-8457"/>
    <s v="A"/>
    <s v="Trichy"/>
    <s v="Normal"/>
    <s v="Female"/>
    <s v="Food and beverages"/>
    <n v="74.44"/>
    <n v="10"/>
    <n v="37.22"/>
    <n v="781.62"/>
    <n v="744.4"/>
    <d v="2019-02-27T00:00:00"/>
    <d v="1899-12-30T11:40:00"/>
    <s v="Ewallet"/>
    <n v="5.0999999999999996"/>
  </r>
  <r>
    <s v="244-08-0162"/>
    <s v="B"/>
    <s v="karur"/>
    <s v="Normal"/>
    <s v="Female"/>
    <s v="Health and beauty"/>
    <n v="34.21"/>
    <n v="10"/>
    <n v="17.105"/>
    <n v="359.20499999999998"/>
    <n v="342.1"/>
    <d v="2019-01-02T00:00:00"/>
    <d v="1899-12-30T13:00:00"/>
    <s v="Cash"/>
    <n v="5.0999999999999996"/>
  </r>
  <r>
    <s v="246-11-3901"/>
    <s v="C"/>
    <s v="Chennai"/>
    <s v="Normal"/>
    <s v="Female"/>
    <s v="Electronic accessories"/>
    <n v="32.799999999999997"/>
    <n v="10"/>
    <n v="16.399999999999999"/>
    <n v="344.4"/>
    <n v="328"/>
    <d v="2019-02-15T00:00:00"/>
    <d v="1899-12-30T12:12:00"/>
    <s v="Cash"/>
    <n v="6.2"/>
  </r>
  <r>
    <s v="246-55-6923"/>
    <s v="C"/>
    <s v="Chennai"/>
    <s v="Member"/>
    <s v="Female"/>
    <s v="Home and lifestyle"/>
    <n v="35.79"/>
    <n v="9"/>
    <n v="16.105499999999999"/>
    <n v="338.21550000000002"/>
    <n v="322.11"/>
    <d v="2019-03-10T00:00:00"/>
    <d v="1899-12-30T15:06:00"/>
    <s v="Credit card"/>
    <n v="5.0999999999999996"/>
  </r>
  <r>
    <s v="247-11-2470"/>
    <s v="A"/>
    <s v="Trichy"/>
    <s v="Member"/>
    <s v="Female"/>
    <s v="Fashion accessories"/>
    <n v="22.32"/>
    <n v="4"/>
    <n v="4.4640000000000004"/>
    <n v="93.744"/>
    <n v="89.28"/>
    <d v="2019-03-01T00:00:00"/>
    <d v="1899-12-30T16:23:00"/>
    <s v="Credit card"/>
    <n v="4.4000000000000004"/>
  </r>
  <r>
    <s v="249-42-3782"/>
    <s v="A"/>
    <s v="Trichy"/>
    <s v="Normal"/>
    <s v="Male"/>
    <s v="Health and beauty"/>
    <n v="70.010000000000005"/>
    <n v="5"/>
    <n v="17.502500000000001"/>
    <n v="367.55250000000001"/>
    <n v="350.05"/>
    <d v="2019-01-03T00:00:00"/>
    <d v="1899-12-30T11:36:00"/>
    <s v="Ewallet"/>
    <n v="5.5"/>
  </r>
  <r>
    <s v="250-17-5703"/>
    <s v="A"/>
    <s v="Trichy"/>
    <s v="Member"/>
    <s v="Male"/>
    <s v="Food and beverages"/>
    <n v="18.850000000000001"/>
    <n v="10"/>
    <n v="9.4250000000000007"/>
    <n v="197.92500000000001"/>
    <n v="188.5"/>
    <d v="2019-02-27T00:00:00"/>
    <d v="1899-12-30T18:24:00"/>
    <s v="Ewallet"/>
    <n v="5.6"/>
  </r>
  <r>
    <s v="250-81-7186"/>
    <s v="C"/>
    <s v="Chennai"/>
    <s v="Normal"/>
    <s v="Female"/>
    <s v="Electronic accessories"/>
    <n v="99.69"/>
    <n v="1"/>
    <n v="4.9844999999999997"/>
    <n v="104.67449999999999"/>
    <n v="99.69"/>
    <d v="2019-02-27T00:00:00"/>
    <d v="1899-12-30T10:23:00"/>
    <s v="Credit card"/>
    <n v="8"/>
  </r>
  <r>
    <s v="252-56-2699"/>
    <s v="A"/>
    <s v="Trichy"/>
    <s v="Normal"/>
    <s v="Male"/>
    <s v="Food and beverages"/>
    <n v="43.19"/>
    <n v="10"/>
    <n v="21.594999999999999"/>
    <n v="453.495"/>
    <n v="431.9"/>
    <d v="2019-12-07T00:00:00"/>
    <d v="1899-12-30T16:48:00"/>
    <s v="Ewallet"/>
    <n v="8.1999999999999993"/>
  </r>
  <r>
    <s v="253-12-6086"/>
    <s v="A"/>
    <s v="Trichy"/>
    <s v="Member"/>
    <s v="Female"/>
    <s v="Sports and travel"/>
    <n v="98.4"/>
    <n v="7"/>
    <n v="34.44"/>
    <n v="723.24"/>
    <n v="688.8"/>
    <d v="2019-07-12T00:00:00"/>
    <d v="1899-12-30T12:43:00"/>
    <s v="Credit card"/>
    <n v="8.6999999999999993"/>
  </r>
  <r>
    <s v="254-31-0042"/>
    <s v="A"/>
    <s v="Trichy"/>
    <s v="Member"/>
    <s v="Male"/>
    <s v="Electronic accessories"/>
    <n v="21.5"/>
    <n v="9"/>
    <n v="9.6750000000000007"/>
    <n v="203.17500000000001"/>
    <n v="193.5"/>
    <d v="2019-03-06T00:00:00"/>
    <d v="1899-12-30T12:46:00"/>
    <s v="Credit card"/>
    <n v="7.8"/>
  </r>
  <r>
    <s v="256-08-8343"/>
    <s v="A"/>
    <s v="Trichy"/>
    <s v="Normal"/>
    <s v="Female"/>
    <s v="Home and lifestyle"/>
    <n v="56.53"/>
    <n v="4"/>
    <n v="11.305999999999999"/>
    <n v="237.42599999999999"/>
    <n v="226.12"/>
    <d v="2019-03-04T00:00:00"/>
    <d v="1899-12-30T19:48:00"/>
    <s v="Ewallet"/>
    <n v="5.5"/>
  </r>
  <r>
    <s v="256-58-3609"/>
    <s v="C"/>
    <s v="Chennai"/>
    <s v="Member"/>
    <s v="Male"/>
    <s v="Fashion accessories"/>
    <n v="91.98"/>
    <n v="1"/>
    <n v="4.5990000000000002"/>
    <n v="96.578999999999994"/>
    <n v="91.98"/>
    <d v="2019-03-18T00:00:00"/>
    <d v="1899-12-30T15:29:00"/>
    <s v="Cash"/>
    <n v="9.8000000000000007"/>
  </r>
  <r>
    <s v="257-60-7754"/>
    <s v="A"/>
    <s v="Trichy"/>
    <s v="Normal"/>
    <s v="Female"/>
    <s v="Electronic accessories"/>
    <n v="50.23"/>
    <n v="4"/>
    <n v="10.045999999999999"/>
    <n v="210.96600000000001"/>
    <n v="200.92"/>
    <d v="2019-01-08T00:00:00"/>
    <d v="1899-12-30T17:12:00"/>
    <s v="Cash"/>
    <n v="9"/>
  </r>
  <r>
    <s v="257-73-1380"/>
    <s v="C"/>
    <s v="Chennai"/>
    <s v="Member"/>
    <s v="Male"/>
    <s v="Sports and travel"/>
    <n v="82.93"/>
    <n v="4"/>
    <n v="16.585999999999999"/>
    <n v="348.30599999999998"/>
    <n v="331.72"/>
    <d v="2019-01-20T00:00:00"/>
    <d v="1899-12-30T16:51:00"/>
    <s v="Ewallet"/>
    <n v="9.6"/>
  </r>
  <r>
    <s v="258-69-7810"/>
    <s v="C"/>
    <s v="Chennai"/>
    <s v="Normal"/>
    <s v="Female"/>
    <s v="Fashion accessories"/>
    <n v="36.85"/>
    <n v="5"/>
    <n v="9.2125000000000004"/>
    <n v="193.46250000000001"/>
    <n v="184.25"/>
    <d v="2019-01-26T00:00:00"/>
    <d v="1899-12-30T18:53:00"/>
    <s v="Cash"/>
    <n v="9.1999999999999993"/>
  </r>
  <r>
    <s v="258-92-7466"/>
    <s v="A"/>
    <s v="Trichy"/>
    <s v="Normal"/>
    <s v="Female"/>
    <s v="Health and beauty"/>
    <n v="35.68"/>
    <n v="5"/>
    <n v="8.92"/>
    <n v="187.32"/>
    <n v="178.4"/>
    <d v="2019-02-06T00:00:00"/>
    <d v="1899-12-30T18:33:00"/>
    <s v="Credit card"/>
    <n v="6.6"/>
  </r>
  <r>
    <s v="261-12-8671"/>
    <s v="B"/>
    <s v="karur"/>
    <s v="Normal"/>
    <s v="Female"/>
    <s v="Fashion accessories"/>
    <n v="60.96"/>
    <n v="2"/>
    <n v="6.0960000000000001"/>
    <n v="128.01599999999999"/>
    <n v="121.92"/>
    <d v="2019-01-25T00:00:00"/>
    <d v="1899-12-30T19:39:00"/>
    <s v="Credit card"/>
    <n v="4.9000000000000004"/>
  </r>
  <r>
    <s v="262-47-2794"/>
    <s v="B"/>
    <s v="karur"/>
    <s v="Member"/>
    <s v="Male"/>
    <s v="Home and lifestyle"/>
    <n v="71.86"/>
    <n v="8"/>
    <n v="28.744"/>
    <n v="603.62400000000002"/>
    <n v="574.88"/>
    <d v="2019-03-06T00:00:00"/>
    <d v="1899-12-30T15:07:00"/>
    <s v="Credit card"/>
    <n v="6.2"/>
  </r>
  <r>
    <s v="263-10-3913"/>
    <s v="C"/>
    <s v="Chennai"/>
    <s v="Member"/>
    <s v="Male"/>
    <s v="Fashion accessories"/>
    <n v="49.04"/>
    <n v="9"/>
    <n v="22.068000000000001"/>
    <n v="463.428"/>
    <n v="441.36"/>
    <d v="2019-01-09T00:00:00"/>
    <d v="1899-12-30T14:20:00"/>
    <s v="Credit card"/>
    <n v="8.6"/>
  </r>
  <r>
    <s v="263-12-5321"/>
    <s v="A"/>
    <s v="Trichy"/>
    <s v="Member"/>
    <s v="Male"/>
    <s v="Electronic accessories"/>
    <n v="92.6"/>
    <n v="7"/>
    <n v="32.409999999999997"/>
    <n v="680.61"/>
    <n v="648.20000000000005"/>
    <d v="2019-02-27T00:00:00"/>
    <d v="1899-12-30T12:52:00"/>
    <s v="Credit card"/>
    <n v="9.3000000000000007"/>
  </r>
  <r>
    <s v="263-87-5680"/>
    <s v="C"/>
    <s v="Chennai"/>
    <s v="Member"/>
    <s v="Female"/>
    <s v="Home and lifestyle"/>
    <n v="28.53"/>
    <n v="10"/>
    <n v="14.265000000000001"/>
    <n v="299.565"/>
    <n v="285.3"/>
    <d v="2019-03-18T00:00:00"/>
    <d v="1899-12-30T17:38:00"/>
    <s v="Ewallet"/>
    <n v="7.8"/>
  </r>
  <r>
    <s v="266-20-6657"/>
    <s v="C"/>
    <s v="Chennai"/>
    <s v="Member"/>
    <s v="Male"/>
    <s v="Food and beverages"/>
    <n v="55.04"/>
    <n v="7"/>
    <n v="19.263999999999999"/>
    <n v="404.54399999999998"/>
    <n v="385.28"/>
    <d v="2019-03-12T00:00:00"/>
    <d v="1899-12-30T19:39:00"/>
    <s v="Ewallet"/>
    <n v="5.2"/>
  </r>
  <r>
    <s v="266-76-6436"/>
    <s v="C"/>
    <s v="Chennai"/>
    <s v="Member"/>
    <s v="Female"/>
    <s v="Food and beverages"/>
    <n v="38.6"/>
    <n v="3"/>
    <n v="5.79"/>
    <n v="121.59"/>
    <n v="115.8"/>
    <d v="2019-03-28T00:00:00"/>
    <d v="1899-12-30T13:57:00"/>
    <s v="Ewallet"/>
    <n v="7.5"/>
  </r>
  <r>
    <s v="267-62-7380"/>
    <s v="C"/>
    <s v="Chennai"/>
    <s v="Member"/>
    <s v="Male"/>
    <s v="Electronic accessories"/>
    <n v="82.34"/>
    <n v="10"/>
    <n v="41.17"/>
    <n v="864.57"/>
    <n v="823.4"/>
    <d v="2019-03-29T00:00:00"/>
    <d v="1899-12-30T19:12:00"/>
    <s v="Ewallet"/>
    <n v="4.3"/>
  </r>
  <r>
    <s v="268-03-6164"/>
    <s v="B"/>
    <s v="karur"/>
    <s v="Normal"/>
    <s v="Male"/>
    <s v="Health and beauty"/>
    <n v="96.11"/>
    <n v="1"/>
    <n v="4.8055000000000003"/>
    <n v="100.91549999999999"/>
    <n v="96.11"/>
    <d v="2019-01-25T00:00:00"/>
    <d v="1899-12-30T16:28:00"/>
    <s v="Ewallet"/>
    <n v="7.8"/>
  </r>
  <r>
    <s v="268-20-3585"/>
    <s v="C"/>
    <s v="Chennai"/>
    <s v="Normal"/>
    <s v="Female"/>
    <s v="Health and beauty"/>
    <n v="13.85"/>
    <n v="9"/>
    <n v="6.2324999999999999"/>
    <n v="130.88249999999999"/>
    <n v="124.65"/>
    <d v="2019-02-04T00:00:00"/>
    <d v="1899-12-30T12:50:00"/>
    <s v="Ewallet"/>
    <n v="6"/>
  </r>
  <r>
    <s v="268-27-6179"/>
    <s v="B"/>
    <s v="karur"/>
    <s v="Member"/>
    <s v="Female"/>
    <s v="Fashion accessories"/>
    <n v="56.47"/>
    <n v="8"/>
    <n v="22.588000000000001"/>
    <n v="474.34800000000001"/>
    <n v="451.76"/>
    <d v="2019-03-09T00:00:00"/>
    <d v="1899-12-30T14:57:00"/>
    <s v="Ewallet"/>
    <n v="7.3"/>
  </r>
  <r>
    <s v="269-04-5750"/>
    <s v="B"/>
    <s v="karur"/>
    <s v="Member"/>
    <s v="Male"/>
    <s v="Fashion accessories"/>
    <n v="73.819999999999993"/>
    <n v="4"/>
    <n v="14.763999999999999"/>
    <n v="310.04399999999998"/>
    <n v="295.27999999999997"/>
    <d v="2019-02-21T00:00:00"/>
    <d v="1899-12-30T18:31:00"/>
    <s v="Cash"/>
    <n v="6.7"/>
  </r>
  <r>
    <s v="269-10-8440"/>
    <s v="A"/>
    <s v="Trichy"/>
    <s v="Member"/>
    <s v="Male"/>
    <s v="Health and beauty"/>
    <n v="53.17"/>
    <n v="7"/>
    <n v="18.609500000000001"/>
    <n v="390.79950000000002"/>
    <n v="372.19"/>
    <d v="2019-01-21T00:00:00"/>
    <d v="1899-12-30T18:01:00"/>
    <s v="Cash"/>
    <n v="8.9"/>
  </r>
  <r>
    <s v="271-77-8740"/>
    <s v="C"/>
    <s v="Chennai"/>
    <s v="Member"/>
    <s v="Female"/>
    <s v="Sports and travel"/>
    <n v="29.22"/>
    <n v="6"/>
    <n v="8.766"/>
    <n v="184.08600000000001"/>
    <n v="175.32"/>
    <d v="2019-01-01T00:00:00"/>
    <d v="1899-12-30T11:40:00"/>
    <s v="Ewallet"/>
    <n v="5"/>
  </r>
  <r>
    <s v="271-88-8734"/>
    <s v="C"/>
    <s v="Chennai"/>
    <s v="Member"/>
    <s v="Female"/>
    <s v="Fashion accessories"/>
    <n v="97.21"/>
    <n v="10"/>
    <n v="48.604999999999997"/>
    <n v="1020.705"/>
    <n v="972.1"/>
    <d v="2019-02-08T00:00:00"/>
    <d v="1899-12-30T13:00:00"/>
    <s v="Credit card"/>
    <n v="8.6999999999999993"/>
  </r>
  <r>
    <s v="272-27-9238"/>
    <s v="C"/>
    <s v="Chennai"/>
    <s v="Normal"/>
    <s v="Female"/>
    <s v="Food and beverages"/>
    <n v="41.24"/>
    <n v="4"/>
    <n v="8.2479999999999993"/>
    <n v="173.208"/>
    <n v="164.96"/>
    <d v="2019-02-19T00:00:00"/>
    <d v="1899-12-30T16:23:00"/>
    <s v="Cash"/>
    <n v="7.1"/>
  </r>
  <r>
    <s v="272-65-1806"/>
    <s v="A"/>
    <s v="Trichy"/>
    <s v="Normal"/>
    <s v="Female"/>
    <s v="Electronic accessories"/>
    <n v="60.88"/>
    <n v="9"/>
    <n v="27.396000000000001"/>
    <n v="575.31600000000003"/>
    <n v="547.91999999999996"/>
    <d v="2019-01-15T00:00:00"/>
    <d v="1899-12-30T17:17:00"/>
    <s v="Ewallet"/>
    <n v="4.7"/>
  </r>
  <r>
    <s v="273-16-6619"/>
    <s v="B"/>
    <s v="karur"/>
    <s v="Normal"/>
    <s v="Male"/>
    <s v="Home and lifestyle"/>
    <n v="33.200000000000003"/>
    <n v="2"/>
    <n v="3.32"/>
    <n v="69.72"/>
    <n v="66.400000000000006"/>
    <d v="2019-03-15T00:00:00"/>
    <d v="1899-12-30T12:20:00"/>
    <s v="Credit card"/>
    <n v="4.4000000000000004"/>
  </r>
  <r>
    <s v="273-84-2164"/>
    <s v="C"/>
    <s v="Chennai"/>
    <s v="Member"/>
    <s v="Male"/>
    <s v="Electronic accessories"/>
    <n v="12.05"/>
    <n v="5"/>
    <n v="3.0125000000000002"/>
    <n v="63.262500000000003"/>
    <n v="60.25"/>
    <d v="2019-02-16T00:00:00"/>
    <d v="1899-12-30T15:53:00"/>
    <s v="Ewallet"/>
    <n v="5.5"/>
  </r>
  <r>
    <s v="274-05-5470"/>
    <s v="A"/>
    <s v="Trichy"/>
    <s v="Member"/>
    <s v="Female"/>
    <s v="Food and beverages"/>
    <n v="73.47"/>
    <n v="4"/>
    <n v="14.694000000000001"/>
    <n v="308.57400000000001"/>
    <n v="293.88"/>
    <d v="2019-02-23T00:00:00"/>
    <d v="1899-12-30T18:30:00"/>
    <s v="Cash"/>
    <n v="6"/>
  </r>
  <r>
    <s v="275-28-0149"/>
    <s v="A"/>
    <s v="Trichy"/>
    <s v="Normal"/>
    <s v="Male"/>
    <s v="Sports and travel"/>
    <n v="63.69"/>
    <n v="1"/>
    <n v="3.1844999999999999"/>
    <n v="66.874499999999998"/>
    <n v="63.69"/>
    <d v="2019-02-25T00:00:00"/>
    <d v="1899-12-30T16:21:00"/>
    <s v="Cash"/>
    <n v="6"/>
  </r>
  <r>
    <s v="276-54-0879"/>
    <s v="B"/>
    <s v="karur"/>
    <s v="Normal"/>
    <s v="Male"/>
    <s v="Sports and travel"/>
    <n v="97.74"/>
    <n v="4"/>
    <n v="19.547999999999998"/>
    <n v="410.50799999999998"/>
    <n v="390.96"/>
    <d v="2019-03-12T00:00:00"/>
    <d v="1899-12-30T19:53:00"/>
    <s v="Ewallet"/>
    <n v="6.4"/>
  </r>
  <r>
    <s v="276-75-6884"/>
    <s v="A"/>
    <s v="Trichy"/>
    <s v="Normal"/>
    <s v="Female"/>
    <s v="Health and beauty"/>
    <n v="68.709999999999994"/>
    <n v="3"/>
    <n v="10.3065"/>
    <n v="216.4365"/>
    <n v="206.13"/>
    <d v="2019-03-04T00:00:00"/>
    <d v="1899-12-30T10:05:00"/>
    <s v="Cash"/>
    <n v="8.6999999999999993"/>
  </r>
  <r>
    <s v="277-35-5865"/>
    <s v="C"/>
    <s v="Chennai"/>
    <s v="Member"/>
    <s v="Female"/>
    <s v="Food and beverages"/>
    <n v="98.97"/>
    <n v="9"/>
    <n v="44.536499999999997"/>
    <n v="935.26649999999995"/>
    <n v="890.73"/>
    <d v="2019-03-09T00:00:00"/>
    <d v="1899-12-30T11:23:00"/>
    <s v="Cash"/>
    <n v="6.7"/>
  </r>
  <r>
    <s v="277-63-2961"/>
    <s v="B"/>
    <s v="karur"/>
    <s v="Member"/>
    <s v="Male"/>
    <s v="Sports and travel"/>
    <n v="73.97"/>
    <n v="1"/>
    <n v="3.6985000000000001"/>
    <n v="77.668499999999995"/>
    <n v="73.97"/>
    <d v="2019-02-03T00:00:00"/>
    <d v="1899-12-30T15:53:00"/>
    <s v="Credit card"/>
    <n v="5.4"/>
  </r>
  <r>
    <s v="278-86-2735"/>
    <s v="A"/>
    <s v="Trichy"/>
    <s v="Normal"/>
    <s v="Female"/>
    <s v="Food and beverages"/>
    <n v="52.34"/>
    <n v="3"/>
    <n v="7.851"/>
    <n v="164.87100000000001"/>
    <n v="157.02000000000001"/>
    <d v="2019-03-27T00:00:00"/>
    <d v="1899-12-30T14:03:00"/>
    <s v="Cash"/>
    <n v="9.1999999999999993"/>
  </r>
  <r>
    <s v="278-97-7759"/>
    <s v="A"/>
    <s v="Trichy"/>
    <s v="Member"/>
    <s v="Female"/>
    <s v="Electronic accessories"/>
    <n v="62.48"/>
    <n v="1"/>
    <n v="3.1240000000000001"/>
    <n v="65.603999999999999"/>
    <n v="62.48"/>
    <d v="2019-02-18T00:00:00"/>
    <d v="1899-12-30T20:29:00"/>
    <s v="Cash"/>
    <n v="4.7"/>
  </r>
  <r>
    <s v="279-62-1445"/>
    <s v="C"/>
    <s v="Chennai"/>
    <s v="Member"/>
    <s v="Female"/>
    <s v="Fashion accessories"/>
    <n v="12.54"/>
    <n v="1"/>
    <n v="0.627"/>
    <n v="13.167"/>
    <n v="12.54"/>
    <d v="2019-02-21T00:00:00"/>
    <d v="1899-12-30T12:38:00"/>
    <s v="Cash"/>
    <n v="8.1999999999999993"/>
  </r>
  <r>
    <s v="279-74-2924"/>
    <s v="B"/>
    <s v="karur"/>
    <s v="Member"/>
    <s v="Male"/>
    <s v="Electronic accessories"/>
    <n v="72.17"/>
    <n v="1"/>
    <n v="3.6084999999999998"/>
    <n v="75.778499999999994"/>
    <n v="72.17"/>
    <d v="2019-01-04T00:00:00"/>
    <d v="1899-12-30T19:40:00"/>
    <s v="Cash"/>
    <n v="6.1"/>
  </r>
  <r>
    <s v="280-17-4359"/>
    <s v="C"/>
    <s v="Chennai"/>
    <s v="Member"/>
    <s v="Male"/>
    <s v="Health and beauty"/>
    <n v="90.5"/>
    <n v="10"/>
    <n v="45.25"/>
    <n v="950.25"/>
    <n v="905"/>
    <d v="2019-01-25T00:00:00"/>
    <d v="1899-12-30T13:48:00"/>
    <s v="Cash"/>
    <n v="8.1"/>
  </r>
  <r>
    <s v="280-35-5823"/>
    <s v="B"/>
    <s v="karur"/>
    <s v="Member"/>
    <s v="Female"/>
    <s v="Home and lifestyle"/>
    <n v="86.72"/>
    <n v="1"/>
    <n v="4.3360000000000003"/>
    <n v="91.055999999999997"/>
    <n v="86.72"/>
    <d v="2019-01-17T00:00:00"/>
    <d v="1899-12-30T18:45:00"/>
    <s v="Ewallet"/>
    <n v="7.9"/>
  </r>
  <r>
    <s v="282-35-2475"/>
    <s v="B"/>
    <s v="karur"/>
    <s v="Normal"/>
    <s v="Female"/>
    <s v="Sports and travel"/>
    <n v="93.31"/>
    <n v="2"/>
    <n v="9.3309999999999995"/>
    <n v="195.95099999999999"/>
    <n v="186.62"/>
    <d v="2019-03-25T00:00:00"/>
    <d v="1899-12-30T17:53:00"/>
    <s v="Cash"/>
    <n v="6.3"/>
  </r>
  <r>
    <s v="283-26-5248"/>
    <s v="C"/>
    <s v="Chennai"/>
    <s v="Member"/>
    <s v="Female"/>
    <s v="Food and beverages"/>
    <n v="98.52"/>
    <n v="10"/>
    <n v="49.26"/>
    <n v="1034.46"/>
    <n v="985.2"/>
    <d v="2019-01-30T00:00:00"/>
    <d v="1899-12-30T20:23:00"/>
    <s v="Ewallet"/>
    <n v="4.5"/>
  </r>
  <r>
    <s v="283-79-9594"/>
    <s v="B"/>
    <s v="karur"/>
    <s v="Normal"/>
    <s v="Female"/>
    <s v="Food and beverages"/>
    <n v="48.51"/>
    <n v="7"/>
    <n v="16.9785"/>
    <n v="356.54849999999999"/>
    <n v="339.57"/>
    <d v="2019-01-25T00:00:00"/>
    <d v="1899-12-30T13:30:00"/>
    <s v="Credit card"/>
    <n v="5.2"/>
  </r>
  <r>
    <s v="284-34-9626"/>
    <s v="B"/>
    <s v="karur"/>
    <s v="Normal"/>
    <s v="Female"/>
    <s v="Home and lifestyle"/>
    <n v="77.040000000000006"/>
    <n v="3"/>
    <n v="11.555999999999999"/>
    <n v="242.67599999999999"/>
    <n v="231.12"/>
    <d v="2019-02-11T00:00:00"/>
    <d v="1899-12-30T10:39:00"/>
    <s v="Credit card"/>
    <n v="7.2"/>
  </r>
  <r>
    <s v="284-54-4231"/>
    <s v="C"/>
    <s v="Chennai"/>
    <s v="Member"/>
    <s v="Male"/>
    <s v="Sports and travel"/>
    <n v="80.930000000000007"/>
    <n v="1"/>
    <n v="4.0465"/>
    <n v="84.976500000000001"/>
    <n v="80.930000000000007"/>
    <d v="2019-01-19T00:00:00"/>
    <d v="1899-12-30T16:08:00"/>
    <s v="Credit card"/>
    <n v="9"/>
  </r>
  <r>
    <s v="285-68-5083"/>
    <s v="C"/>
    <s v="Chennai"/>
    <s v="Member"/>
    <s v="Female"/>
    <s v="Sports and travel"/>
    <n v="24.74"/>
    <n v="3"/>
    <n v="3.7109999999999999"/>
    <n v="77.930999999999997"/>
    <n v="74.22"/>
    <d v="2019-02-15T00:00:00"/>
    <d v="1899-12-30T17:47:00"/>
    <s v="Credit card"/>
    <n v="10"/>
  </r>
  <r>
    <s v="286-01-5402"/>
    <s v="A"/>
    <s v="Trichy"/>
    <s v="Normal"/>
    <s v="Female"/>
    <s v="Sports and travel"/>
    <n v="40.229999999999997"/>
    <n v="7"/>
    <n v="14.080500000000001"/>
    <n v="295.69049999999999"/>
    <n v="281.61"/>
    <d v="2019-03-30T00:00:00"/>
    <d v="1899-12-30T13:22:00"/>
    <s v="Cash"/>
    <n v="9.6"/>
  </r>
  <r>
    <s v="286-43-6208"/>
    <s v="C"/>
    <s v="Chennai"/>
    <s v="Normal"/>
    <s v="Female"/>
    <s v="Food and beverages"/>
    <n v="87.8"/>
    <n v="9"/>
    <n v="39.51"/>
    <n v="829.71"/>
    <n v="790.2"/>
    <d v="2019-03-16T00:00:00"/>
    <d v="1899-12-30T19:08:00"/>
    <s v="Cash"/>
    <n v="9.1999999999999993"/>
  </r>
  <r>
    <s v="286-62-6248"/>
    <s v="B"/>
    <s v="karur"/>
    <s v="Normal"/>
    <s v="Male"/>
    <s v="Fashion accessories"/>
    <n v="39.21"/>
    <n v="4"/>
    <n v="7.8419999999999996"/>
    <n v="164.68199999999999"/>
    <n v="156.84"/>
    <d v="2019-01-16T00:00:00"/>
    <d v="1899-12-30T20:03:00"/>
    <s v="Credit card"/>
    <n v="9"/>
  </r>
  <r>
    <s v="286-75-7818"/>
    <s v="B"/>
    <s v="karur"/>
    <s v="Normal"/>
    <s v="Male"/>
    <s v="Fashion accessories"/>
    <n v="69.08"/>
    <n v="2"/>
    <n v="6.9080000000000004"/>
    <n v="145.06800000000001"/>
    <n v="138.16"/>
    <d v="2019-01-31T00:00:00"/>
    <d v="1899-12-30T19:48:00"/>
    <s v="Credit card"/>
    <n v="6.9"/>
  </r>
  <r>
    <s v="287-21-9091"/>
    <s v="A"/>
    <s v="Trichy"/>
    <s v="Normal"/>
    <s v="Male"/>
    <s v="Home and lifestyle"/>
    <n v="74.67"/>
    <n v="9"/>
    <n v="33.601500000000001"/>
    <n v="705.63149999999996"/>
    <n v="672.03"/>
    <d v="2019-01-22T00:00:00"/>
    <d v="1899-12-30T10:55:00"/>
    <s v="Ewallet"/>
    <n v="9.4"/>
  </r>
  <r>
    <s v="287-83-1405"/>
    <s v="A"/>
    <s v="Trichy"/>
    <s v="Normal"/>
    <s v="Male"/>
    <s v="Health and beauty"/>
    <n v="25.43"/>
    <n v="6"/>
    <n v="7.6289999999999996"/>
    <n v="160.209"/>
    <n v="152.58000000000001"/>
    <d v="2019-02-12T00:00:00"/>
    <d v="1899-12-30T19:01:00"/>
    <s v="Ewallet"/>
    <n v="7"/>
  </r>
  <r>
    <s v="288-38-3758"/>
    <s v="C"/>
    <s v="Chennai"/>
    <s v="Member"/>
    <s v="Female"/>
    <s v="Fashion accessories"/>
    <n v="84.87"/>
    <n v="3"/>
    <n v="12.730499999999999"/>
    <n v="267.34050000000002"/>
    <n v="254.61"/>
    <d v="2019-01-25T00:00:00"/>
    <d v="1899-12-30T18:30:00"/>
    <s v="Ewallet"/>
    <n v="7.4"/>
  </r>
  <r>
    <s v="288-62-1085"/>
    <s v="A"/>
    <s v="Trichy"/>
    <s v="Member"/>
    <s v="Male"/>
    <s v="Fashion accessories"/>
    <n v="38.54"/>
    <n v="5"/>
    <n v="9.6349999999999998"/>
    <n v="202.33500000000001"/>
    <n v="192.7"/>
    <d v="2019-01-09T00:00:00"/>
    <d v="1899-12-30T13:34:00"/>
    <s v="Ewallet"/>
    <n v="5.6"/>
  </r>
  <r>
    <s v="289-15-7034"/>
    <s v="A"/>
    <s v="Trichy"/>
    <s v="Member"/>
    <s v="Male"/>
    <s v="Sports and travel"/>
    <n v="82.33"/>
    <n v="4"/>
    <n v="16.466000000000001"/>
    <n v="345.786"/>
    <n v="329.32"/>
    <d v="2019-01-11T00:00:00"/>
    <d v="1899-12-30T10:37:00"/>
    <s v="Credit card"/>
    <n v="7.5"/>
  </r>
  <r>
    <s v="289-65-5721"/>
    <s v="B"/>
    <s v="karur"/>
    <s v="Normal"/>
    <s v="Female"/>
    <s v="Fashion accessories"/>
    <n v="81.37"/>
    <n v="2"/>
    <n v="8.1370000000000005"/>
    <n v="170.87700000000001"/>
    <n v="162.74"/>
    <d v="2019-01-26T00:00:00"/>
    <d v="1899-12-30T19:28:00"/>
    <s v="Cash"/>
    <n v="6.5"/>
  </r>
  <r>
    <s v="290-68-2984"/>
    <s v="A"/>
    <s v="Trichy"/>
    <s v="Normal"/>
    <s v="Male"/>
    <s v="Home and lifestyle"/>
    <n v="23.75"/>
    <n v="4"/>
    <n v="4.75"/>
    <n v="99.75"/>
    <n v="95"/>
    <d v="2019-07-16T00:00:00"/>
    <d v="1899-12-30T11:22:00"/>
    <s v="Cash"/>
    <n v="5.2"/>
  </r>
  <r>
    <s v="291-21-5991"/>
    <s v="B"/>
    <s v="karur"/>
    <s v="Member"/>
    <s v="Male"/>
    <s v="Health and beauty"/>
    <n v="61.29"/>
    <n v="5"/>
    <n v="15.3225"/>
    <n v="321.77249999999998"/>
    <n v="306.45"/>
    <d v="2019-03-29T00:00:00"/>
    <d v="1899-12-30T14:28:00"/>
    <s v="Cash"/>
    <n v="7"/>
  </r>
  <r>
    <s v="291-32-1427"/>
    <s v="B"/>
    <s v="karur"/>
    <s v="Member"/>
    <s v="Male"/>
    <s v="Fashion accessories"/>
    <n v="21.94"/>
    <n v="5"/>
    <n v="5.4850000000000003"/>
    <n v="115.185"/>
    <n v="109.7"/>
    <d v="2019-03-05T00:00:00"/>
    <d v="1899-12-30T12:29:00"/>
    <s v="Ewallet"/>
    <n v="5.3"/>
  </r>
  <r>
    <s v="291-55-6563"/>
    <s v="A"/>
    <s v="Trichy"/>
    <s v="Member"/>
    <s v="Female"/>
    <s v="Home and lifestyle"/>
    <n v="34.42"/>
    <n v="6"/>
    <n v="10.326000000000001"/>
    <n v="216.846"/>
    <n v="206.52"/>
    <d v="2019-03-30T00:00:00"/>
    <d v="1899-12-30T12:45:00"/>
    <s v="Ewallet"/>
    <n v="7.5"/>
  </r>
  <r>
    <s v="291-59-1384"/>
    <s v="B"/>
    <s v="karur"/>
    <s v="Normal"/>
    <s v="Male"/>
    <s v="Electronic accessories"/>
    <n v="60.3"/>
    <n v="1"/>
    <n v="3.0150000000000001"/>
    <n v="63.314999999999998"/>
    <n v="60.3"/>
    <d v="2019-02-28T00:00:00"/>
    <d v="1899-12-30T17:38:00"/>
    <s v="Cash"/>
    <n v="6"/>
  </r>
  <r>
    <s v="296-11-7041"/>
    <s v="B"/>
    <s v="karur"/>
    <s v="Member"/>
    <s v="Female"/>
    <s v="Health and beauty"/>
    <n v="27.07"/>
    <n v="1"/>
    <n v="1.3534999999999999"/>
    <n v="28.423500000000001"/>
    <n v="27.07"/>
    <d v="2019-01-12T00:00:00"/>
    <d v="1899-12-30T20:07:00"/>
    <s v="Credit card"/>
    <n v="5.3"/>
  </r>
  <r>
    <s v="299-29-0180"/>
    <s v="B"/>
    <s v="karur"/>
    <s v="Member"/>
    <s v="Female"/>
    <s v="Home and lifestyle"/>
    <n v="52.18"/>
    <n v="7"/>
    <n v="18.263000000000002"/>
    <n v="383.52300000000002"/>
    <n v="365.26"/>
    <d v="2019-03-09T00:00:00"/>
    <d v="1899-12-30T10:54:00"/>
    <s v="Cash"/>
    <n v="9.3000000000000007"/>
  </r>
  <r>
    <s v="299-46-1805"/>
    <s v="B"/>
    <s v="karur"/>
    <s v="Member"/>
    <s v="Female"/>
    <s v="Sports and travel"/>
    <n v="93.72"/>
    <n v="6"/>
    <n v="28.116"/>
    <n v="590.43600000000004"/>
    <n v="562.32000000000005"/>
    <d v="2019-01-15T00:00:00"/>
    <d v="1899-12-30T16:19:00"/>
    <s v="Cash"/>
    <n v="4.5"/>
  </r>
  <r>
    <s v="300-71-4605"/>
    <s v="C"/>
    <s v="Chennai"/>
    <s v="Member"/>
    <s v="Male"/>
    <s v="Electronic accessories"/>
    <n v="86.04"/>
    <n v="5"/>
    <n v="21.51"/>
    <n v="451.71"/>
    <n v="430.2"/>
    <d v="2019-12-25T00:00:00"/>
    <d v="1899-12-30T11:24:00"/>
    <s v="Ewallet"/>
    <n v="4.8"/>
  </r>
  <r>
    <s v="301-11-9629"/>
    <s v="A"/>
    <s v="Trichy"/>
    <s v="Normal"/>
    <s v="Female"/>
    <s v="Sports and travel"/>
    <n v="19.100000000000001"/>
    <n v="7"/>
    <n v="6.6849999999999996"/>
    <n v="140.38499999999999"/>
    <n v="133.69999999999999"/>
    <d v="2019-01-15T00:00:00"/>
    <d v="1899-12-30T10:43:00"/>
    <s v="Cash"/>
    <n v="9.6999999999999993"/>
  </r>
  <r>
    <s v="301-81-8610"/>
    <s v="B"/>
    <s v="karur"/>
    <s v="Member"/>
    <s v="Male"/>
    <s v="Fashion accessories"/>
    <n v="25.42"/>
    <n v="8"/>
    <n v="10.167999999999999"/>
    <n v="213.52799999999999"/>
    <n v="203.36"/>
    <d v="2019-03-19T00:00:00"/>
    <d v="1899-12-30T19:42:00"/>
    <s v="Credit card"/>
    <n v="6.7"/>
  </r>
  <r>
    <s v="302-15-2162"/>
    <s v="C"/>
    <s v="Chennai"/>
    <s v="Member"/>
    <s v="Male"/>
    <s v="Health and beauty"/>
    <n v="46.53"/>
    <n v="6"/>
    <n v="13.959"/>
    <n v="293.13900000000001"/>
    <n v="279.18"/>
    <d v="2019-03-03T00:00:00"/>
    <d v="1899-12-30T10:54:00"/>
    <s v="Credit card"/>
    <n v="4.3"/>
  </r>
  <r>
    <s v="303-96-2227"/>
    <s v="B"/>
    <s v="karur"/>
    <s v="Normal"/>
    <s v="Female"/>
    <s v="Home and lifestyle"/>
    <n v="97.38"/>
    <n v="10"/>
    <n v="48.69"/>
    <n v="1022.49"/>
    <n v="973.8"/>
    <d v="2019-03-02T00:00:00"/>
    <d v="1899-12-30T17:16:00"/>
    <s v="Ewallet"/>
    <n v="4.4000000000000004"/>
  </r>
  <r>
    <s v="305-03-2383"/>
    <s v="A"/>
    <s v="Trichy"/>
    <s v="Normal"/>
    <s v="Female"/>
    <s v="Food and beverages"/>
    <n v="67.099999999999994"/>
    <n v="3"/>
    <n v="10.065"/>
    <n v="211.36500000000001"/>
    <n v="201.3"/>
    <d v="2019-02-15T00:00:00"/>
    <d v="1899-12-30T10:36:00"/>
    <s v="Cash"/>
    <n v="7.5"/>
  </r>
  <r>
    <s v="305-14-0245"/>
    <s v="B"/>
    <s v="karur"/>
    <s v="Member"/>
    <s v="Female"/>
    <s v="Home and lifestyle"/>
    <n v="94.49"/>
    <n v="8"/>
    <n v="37.795999999999999"/>
    <n v="793.71600000000001"/>
    <n v="755.92"/>
    <d v="2019-03-03T00:00:00"/>
    <d v="1899-12-30T19:00:00"/>
    <s v="Ewallet"/>
    <n v="7.5"/>
  </r>
  <r>
    <s v="305-18-3552"/>
    <s v="B"/>
    <s v="karur"/>
    <s v="Member"/>
    <s v="Male"/>
    <s v="Home and lifestyle"/>
    <n v="60.38"/>
    <n v="10"/>
    <n v="30.19"/>
    <n v="633.99"/>
    <n v="603.79999999999995"/>
    <d v="2019-02-12T00:00:00"/>
    <d v="1899-12-30T16:19:00"/>
    <s v="Cash"/>
    <n v="6"/>
  </r>
  <r>
    <s v="305-89-2768"/>
    <s v="B"/>
    <s v="karur"/>
    <s v="Member"/>
    <s v="Female"/>
    <s v="Home and lifestyle"/>
    <n v="21.9"/>
    <n v="3"/>
    <n v="3.2850000000000001"/>
    <n v="68.984999999999999"/>
    <n v="65.7"/>
    <d v="2019-01-09T00:00:00"/>
    <d v="1899-12-30T18:43:00"/>
    <s v="Ewallet"/>
    <n v="4.7"/>
  </r>
  <r>
    <s v="307-04-2070"/>
    <s v="A"/>
    <s v="Trichy"/>
    <s v="Member"/>
    <s v="Female"/>
    <s v="Fashion accessories"/>
    <n v="30.62"/>
    <n v="1"/>
    <n v="1.5309999999999999"/>
    <n v="32.151000000000003"/>
    <n v="30.62"/>
    <d v="2019-02-05T00:00:00"/>
    <d v="1899-12-30T14:14:00"/>
    <s v="Credit card"/>
    <n v="4.0999999999999996"/>
  </r>
  <r>
    <s v="307-83-9164"/>
    <s v="A"/>
    <s v="Trichy"/>
    <s v="Member"/>
    <s v="Male"/>
    <s v="Home and lifestyle"/>
    <n v="60.01"/>
    <n v="4"/>
    <n v="12.002000000000001"/>
    <n v="252.042"/>
    <n v="240.04"/>
    <d v="2019-01-25T00:00:00"/>
    <d v="1899-12-30T15:54:00"/>
    <s v="Cash"/>
    <n v="4.5"/>
  </r>
  <r>
    <s v="307-85-2293"/>
    <s v="B"/>
    <s v="karur"/>
    <s v="Normal"/>
    <s v="Male"/>
    <s v="Home and lifestyle"/>
    <n v="50.28"/>
    <n v="5"/>
    <n v="12.57"/>
    <n v="263.97000000000003"/>
    <n v="251.4"/>
    <d v="2019-03-07T00:00:00"/>
    <d v="1899-12-30T13:58:00"/>
    <s v="Ewallet"/>
    <n v="9.6999999999999993"/>
  </r>
  <r>
    <s v="308-39-1707"/>
    <s v="A"/>
    <s v="Trichy"/>
    <s v="Normal"/>
    <s v="Female"/>
    <s v="Fashion accessories"/>
    <n v="12.09"/>
    <n v="1"/>
    <n v="0.60450000000000004"/>
    <n v="12.6945"/>
    <n v="12.09"/>
    <d v="2019-01-26T00:00:00"/>
    <d v="1899-12-30T18:19:00"/>
    <s v="Credit card"/>
    <n v="8.1999999999999993"/>
  </r>
  <r>
    <s v="308-47-4913"/>
    <s v="A"/>
    <s v="Trichy"/>
    <s v="Member"/>
    <s v="Female"/>
    <s v="Sports and travel"/>
    <n v="52.26"/>
    <n v="10"/>
    <n v="26.13"/>
    <n v="548.73"/>
    <n v="522.6"/>
    <d v="2019-03-09T00:00:00"/>
    <d v="1899-12-30T12:45:00"/>
    <s v="Credit card"/>
    <n v="6.2"/>
  </r>
  <r>
    <s v="308-81-0538"/>
    <s v="A"/>
    <s v="Trichy"/>
    <s v="Normal"/>
    <s v="Female"/>
    <s v="Fashion accessories"/>
    <n v="73.05"/>
    <n v="4"/>
    <n v="14.61"/>
    <n v="306.81"/>
    <n v="292.2"/>
    <d v="2019-02-25T00:00:00"/>
    <d v="1899-12-30T17:16:00"/>
    <s v="Credit card"/>
    <n v="4.9000000000000004"/>
  </r>
  <r>
    <s v="311-13-6971"/>
    <s v="B"/>
    <s v="karur"/>
    <s v="Member"/>
    <s v="Male"/>
    <s v="Sports and travel"/>
    <n v="31.99"/>
    <n v="10"/>
    <n v="15.994999999999999"/>
    <n v="335.89499999999998"/>
    <n v="319.89999999999998"/>
    <d v="2019-02-20T00:00:00"/>
    <d v="1899-12-30T15:18:00"/>
    <s v="Credit card"/>
    <n v="9.9"/>
  </r>
  <r>
    <s v="313-66-9943"/>
    <s v="B"/>
    <s v="karur"/>
    <s v="Member"/>
    <s v="Female"/>
    <s v="Food and beverages"/>
    <n v="29.15"/>
    <n v="3"/>
    <n v="4.3724999999999996"/>
    <n v="91.822500000000005"/>
    <n v="87.45"/>
    <d v="2019-03-27T00:00:00"/>
    <d v="1899-12-30T20:29:00"/>
    <s v="Credit card"/>
    <n v="7.3"/>
  </r>
  <r>
    <s v="314-23-4520"/>
    <s v="C"/>
    <s v="Chennai"/>
    <s v="Member"/>
    <s v="Male"/>
    <s v="Health and beauty"/>
    <n v="81.23"/>
    <n v="7"/>
    <n v="28.430499999999999"/>
    <n v="597.04049999999995"/>
    <n v="568.61"/>
    <d v="2019-01-15T00:00:00"/>
    <d v="1899-12-30T20:44:00"/>
    <s v="Cash"/>
    <n v="9"/>
  </r>
  <r>
    <s v="315-22-5665"/>
    <s v="C"/>
    <s v="Chennai"/>
    <s v="Normal"/>
    <s v="Female"/>
    <s v="Home and lifestyle"/>
    <n v="73.56"/>
    <n v="10"/>
    <n v="36.78"/>
    <n v="772.38"/>
    <n v="735.6"/>
    <d v="2019-12-24T00:00:00"/>
    <d v="1899-12-30T11:38:00"/>
    <s v="Ewallet"/>
    <n v="8"/>
  </r>
  <r>
    <s v="316-01-3952"/>
    <s v="A"/>
    <s v="Trichy"/>
    <s v="Normal"/>
    <s v="Female"/>
    <s v="Food and beverages"/>
    <n v="54.27"/>
    <n v="5"/>
    <n v="13.567500000000001"/>
    <n v="284.91750000000002"/>
    <n v="271.35000000000002"/>
    <d v="2019-03-13T00:00:00"/>
    <d v="1899-12-30T14:16:00"/>
    <s v="Ewallet"/>
    <n v="4.5999999999999996"/>
  </r>
  <r>
    <s v="316-55-4634"/>
    <s v="B"/>
    <s v="karur"/>
    <s v="Member"/>
    <s v="Male"/>
    <s v="Food and beverages"/>
    <n v="80.05"/>
    <n v="5"/>
    <n v="20.012499999999999"/>
    <n v="420.26249999999999"/>
    <n v="400.25"/>
    <d v="2019-01-26T00:00:00"/>
    <d v="1899-12-30T12:45:00"/>
    <s v="Credit card"/>
    <n v="9.4"/>
  </r>
  <r>
    <s v="316-66-3011"/>
    <s v="A"/>
    <s v="Trichy"/>
    <s v="Member"/>
    <s v="Female"/>
    <s v="Food and beverages"/>
    <n v="47.63"/>
    <n v="9"/>
    <n v="21.433499999999999"/>
    <n v="450.1035"/>
    <n v="428.67"/>
    <d v="2019-01-23T00:00:00"/>
    <d v="1899-12-30T12:35:00"/>
    <s v="Cash"/>
    <n v="5"/>
  </r>
  <r>
    <s v="316-68-6352"/>
    <s v="A"/>
    <s v="Trichy"/>
    <s v="Member"/>
    <s v="Female"/>
    <s v="Food and beverages"/>
    <n v="36.36"/>
    <n v="2"/>
    <n v="3.6360000000000001"/>
    <n v="76.355999999999995"/>
    <n v="72.72"/>
    <d v="2019-01-21T00:00:00"/>
    <d v="1899-12-30T10:00:00"/>
    <s v="Cash"/>
    <n v="7.1"/>
  </r>
  <r>
    <s v="318-12-0304"/>
    <s v="A"/>
    <s v="Trichy"/>
    <s v="Normal"/>
    <s v="Male"/>
    <s v="Fashion accessories"/>
    <n v="30.61"/>
    <n v="1"/>
    <n v="1.5305"/>
    <n v="32.140500000000003"/>
    <n v="30.61"/>
    <d v="2019-01-23T00:00:00"/>
    <d v="1899-12-30T12:20:00"/>
    <s v="Ewallet"/>
    <n v="5.2"/>
  </r>
  <r>
    <s v="318-68-5053"/>
    <s v="B"/>
    <s v="karur"/>
    <s v="Normal"/>
    <s v="Female"/>
    <s v="Health and beauty"/>
    <n v="76.989999999999995"/>
    <n v="6"/>
    <n v="23.097000000000001"/>
    <n v="485.03699999999998"/>
    <n v="461.94"/>
    <d v="2019-02-27T00:00:00"/>
    <d v="1899-12-30T17:55:00"/>
    <s v="Cash"/>
    <n v="6.1"/>
  </r>
  <r>
    <s v="318-81-2368"/>
    <s v="C"/>
    <s v="Chennai"/>
    <s v="Normal"/>
    <s v="Female"/>
    <s v="Electronic accessories"/>
    <n v="46.2"/>
    <n v="1"/>
    <n v="2.31"/>
    <n v="48.51"/>
    <n v="46.2"/>
    <d v="2019-03-19T00:00:00"/>
    <d v="1899-12-30T12:16:00"/>
    <s v="Cash"/>
    <n v="6.3"/>
  </r>
  <r>
    <s v="319-50-3348"/>
    <s v="B"/>
    <s v="karur"/>
    <s v="Normal"/>
    <s v="Female"/>
    <s v="Home and lifestyle"/>
    <n v="40.299999999999997"/>
    <n v="2"/>
    <n v="4.03"/>
    <n v="84.63"/>
    <n v="80.599999999999994"/>
    <d v="2019-03-11T00:00:00"/>
    <d v="1899-12-30T15:30:00"/>
    <s v="Ewallet"/>
    <n v="4.4000000000000004"/>
  </r>
  <r>
    <s v="319-74-2561"/>
    <s v="A"/>
    <s v="Trichy"/>
    <s v="Member"/>
    <s v="Female"/>
    <s v="Electronic accessories"/>
    <n v="94.64"/>
    <n v="3"/>
    <n v="14.196"/>
    <n v="298.11599999999999"/>
    <n v="283.92"/>
    <d v="2019-02-21T00:00:00"/>
    <d v="1899-12-30T16:55:00"/>
    <s v="Cash"/>
    <n v="5.5"/>
  </r>
  <r>
    <s v="320-32-8842"/>
    <s v="C"/>
    <s v="Chennai"/>
    <s v="Member"/>
    <s v="Female"/>
    <s v="Food and beverages"/>
    <n v="22.62"/>
    <n v="1"/>
    <n v="1.131"/>
    <n v="23.751000000000001"/>
    <n v="22.62"/>
    <d v="2019-03-17T00:00:00"/>
    <d v="1899-12-30T18:58:00"/>
    <s v="Cash"/>
    <n v="6.4"/>
  </r>
  <r>
    <s v="320-49-6392"/>
    <s v="C"/>
    <s v="Chennai"/>
    <s v="Normal"/>
    <s v="Female"/>
    <s v="Electronic accessories"/>
    <n v="30.24"/>
    <n v="1"/>
    <n v="1.512"/>
    <n v="31.751999999999999"/>
    <n v="30.24"/>
    <d v="2019-03-04T00:00:00"/>
    <d v="1899-12-30T15:44:00"/>
    <s v="Cash"/>
    <n v="8.4"/>
  </r>
  <r>
    <s v="320-85-2052"/>
    <s v="B"/>
    <s v="karur"/>
    <s v="Normal"/>
    <s v="Female"/>
    <s v="Sports and travel"/>
    <n v="34.81"/>
    <n v="1"/>
    <n v="1.7404999999999999"/>
    <n v="36.5505"/>
    <n v="34.81"/>
    <d v="2019-01-14T00:00:00"/>
    <d v="1899-12-30T10:11:00"/>
    <s v="Credit card"/>
    <n v="7"/>
  </r>
  <r>
    <s v="321-49-7382"/>
    <s v="B"/>
    <s v="karur"/>
    <s v="Member"/>
    <s v="Male"/>
    <s v="Sports and travel"/>
    <n v="88.31"/>
    <n v="1"/>
    <n v="4.4154999999999998"/>
    <n v="92.725499999999997"/>
    <n v="88.31"/>
    <d v="2019-02-15T00:00:00"/>
    <d v="1899-12-30T17:38:00"/>
    <s v="Credit card"/>
    <n v="5.2"/>
  </r>
  <r>
    <s v="322-02-2271"/>
    <s v="B"/>
    <s v="karur"/>
    <s v="Normal"/>
    <s v="Female"/>
    <s v="Sports and travel"/>
    <n v="42.97"/>
    <n v="3"/>
    <n v="6.4455"/>
    <n v="135.35550000000001"/>
    <n v="128.91"/>
    <d v="2019-02-03T00:00:00"/>
    <d v="1899-12-30T11:46:00"/>
    <s v="Cash"/>
    <n v="9.3000000000000007"/>
  </r>
  <r>
    <s v="324-41-6833"/>
    <s v="C"/>
    <s v="Chennai"/>
    <s v="Member"/>
    <s v="Female"/>
    <s v="Electronic accessories"/>
    <n v="30.2"/>
    <n v="8"/>
    <n v="12.08"/>
    <n v="253.68"/>
    <n v="241.6"/>
    <d v="2019-03-03T00:00:00"/>
    <d v="1899-12-30T19:30:00"/>
    <s v="Ewallet"/>
    <n v="5.0999999999999996"/>
  </r>
  <r>
    <s v="324-92-3863"/>
    <s v="A"/>
    <s v="Trichy"/>
    <s v="Member"/>
    <s v="Male"/>
    <s v="Electronic accessories"/>
    <n v="20.89"/>
    <n v="2"/>
    <n v="2.089"/>
    <n v="43.869"/>
    <n v="41.78"/>
    <d v="2019-02-05T00:00:00"/>
    <d v="1899-12-30T18:45:00"/>
    <s v="Cash"/>
    <n v="9.8000000000000007"/>
  </r>
  <r>
    <s v="325-77-6186"/>
    <s v="A"/>
    <s v="Trichy"/>
    <s v="Member"/>
    <s v="Female"/>
    <s v="Home and lifestyle"/>
    <n v="90.65"/>
    <n v="10"/>
    <n v="45.325000000000003"/>
    <n v="951.82500000000005"/>
    <n v="906.5"/>
    <d v="2019-03-08T00:00:00"/>
    <d v="1899-12-30T10:53:00"/>
    <s v="Ewallet"/>
    <n v="7.3"/>
  </r>
  <r>
    <s v="325-89-4209"/>
    <s v="A"/>
    <s v="Trichy"/>
    <s v="Member"/>
    <s v="Male"/>
    <s v="Food and beverages"/>
    <n v="87.9"/>
    <n v="1"/>
    <n v="4.3949999999999996"/>
    <n v="92.295000000000002"/>
    <n v="87.9"/>
    <d v="2019-02-05T00:00:00"/>
    <d v="1899-12-30T19:42:00"/>
    <s v="Ewallet"/>
    <n v="6.7"/>
  </r>
  <r>
    <s v="325-90-8763"/>
    <s v="C"/>
    <s v="Chennai"/>
    <s v="Member"/>
    <s v="Female"/>
    <s v="Electronic accessories"/>
    <n v="46.57"/>
    <n v="10"/>
    <n v="23.285"/>
    <n v="488.98500000000001"/>
    <n v="465.7"/>
    <d v="2019-01-27T00:00:00"/>
    <d v="1899-12-30T13:58:00"/>
    <s v="Cash"/>
    <n v="7.6"/>
  </r>
  <r>
    <s v="326-71-2155"/>
    <s v="C"/>
    <s v="Chennai"/>
    <s v="Normal"/>
    <s v="Female"/>
    <s v="Sports and travel"/>
    <n v="73.95"/>
    <n v="4"/>
    <n v="14.79"/>
    <n v="310.58999999999997"/>
    <n v="295.8"/>
    <d v="2019-02-03T00:00:00"/>
    <d v="1899-12-30T10:02:00"/>
    <s v="Cash"/>
    <n v="6.1"/>
  </r>
  <r>
    <s v="326-78-5178"/>
    <s v="C"/>
    <s v="Chennai"/>
    <s v="Member"/>
    <s v="Male"/>
    <s v="Food and beverages"/>
    <n v="91.4"/>
    <n v="7"/>
    <n v="31.99"/>
    <n v="671.79"/>
    <n v="639.79999999999995"/>
    <d v="2019-02-03T00:00:00"/>
    <d v="1899-12-30T10:19:00"/>
    <s v="Cash"/>
    <n v="9.5"/>
  </r>
  <r>
    <s v="327-40-9673"/>
    <s v="B"/>
    <s v="karur"/>
    <s v="Member"/>
    <s v="Male"/>
    <s v="Sports and travel"/>
    <n v="72.599999999999994"/>
    <n v="6"/>
    <n v="21.78"/>
    <n v="457.38"/>
    <n v="435.6"/>
    <d v="2019-01-13T00:00:00"/>
    <d v="1899-12-30T19:51:00"/>
    <s v="Cash"/>
    <n v="6.9"/>
  </r>
  <r>
    <s v="329-62-1586"/>
    <s v="A"/>
    <s v="Trichy"/>
    <s v="Normal"/>
    <s v="Male"/>
    <s v="Food and beverages"/>
    <n v="54.67"/>
    <n v="3"/>
    <n v="8.2004999999999999"/>
    <n v="172.2105"/>
    <n v="164.01"/>
    <d v="2019-01-21T00:00:00"/>
    <d v="1899-12-30T18:00:00"/>
    <s v="Credit card"/>
    <n v="8.6"/>
  </r>
  <r>
    <s v="333-23-2632"/>
    <s v="A"/>
    <s v="Trichy"/>
    <s v="Member"/>
    <s v="Male"/>
    <s v="Health and beauty"/>
    <n v="10.08"/>
    <n v="7"/>
    <n v="3.528"/>
    <n v="74.087999999999994"/>
    <n v="70.56"/>
    <d v="2019-03-28T00:00:00"/>
    <d v="1899-12-30T20:14:00"/>
    <s v="Cash"/>
    <n v="4.2"/>
  </r>
  <r>
    <s v="333-73-7901"/>
    <s v="C"/>
    <s v="Chennai"/>
    <s v="Normal"/>
    <s v="Female"/>
    <s v="Health and beauty"/>
    <n v="54.92"/>
    <n v="8"/>
    <n v="21.968"/>
    <n v="461.32799999999997"/>
    <n v="439.36"/>
    <d v="2019-03-23T00:00:00"/>
    <d v="1899-12-30T13:24:00"/>
    <s v="Ewallet"/>
    <n v="7.6"/>
  </r>
  <r>
    <s v="334-64-2006"/>
    <s v="A"/>
    <s v="Trichy"/>
    <s v="Member"/>
    <s v="Female"/>
    <s v="Home and lifestyle"/>
    <n v="70.319999999999993"/>
    <n v="2"/>
    <n v="7.032"/>
    <n v="147.672"/>
    <n v="140.63999999999999"/>
    <d v="2019-03-24T00:00:00"/>
    <d v="1899-12-30T14:22:00"/>
    <s v="Ewallet"/>
    <n v="9.6"/>
  </r>
  <r>
    <s v="336-78-2147"/>
    <s v="C"/>
    <s v="Chennai"/>
    <s v="Member"/>
    <s v="Male"/>
    <s v="Home and lifestyle"/>
    <n v="63.91"/>
    <n v="8"/>
    <n v="25.564"/>
    <n v="536.84400000000005"/>
    <n v="511.28"/>
    <d v="2019-03-13T00:00:00"/>
    <d v="1899-12-30T19:52:00"/>
    <s v="Credit card"/>
    <n v="4.5999999999999996"/>
  </r>
  <r>
    <s v="338-65-2210"/>
    <s v="C"/>
    <s v="Chennai"/>
    <s v="Member"/>
    <s v="Female"/>
    <s v="Health and beauty"/>
    <n v="68.599999999999994"/>
    <n v="10"/>
    <n v="34.299999999999997"/>
    <n v="720.3"/>
    <n v="686"/>
    <d v="2019-02-05T00:00:00"/>
    <d v="1899-12-30T19:57:00"/>
    <s v="Cash"/>
    <n v="9.1"/>
  </r>
  <r>
    <s v="339-12-4827"/>
    <s v="B"/>
    <s v="karur"/>
    <s v="Member"/>
    <s v="Female"/>
    <s v="Fashion accessories"/>
    <n v="73.959999999999994"/>
    <n v="1"/>
    <n v="3.698"/>
    <n v="77.658000000000001"/>
    <n v="73.959999999999994"/>
    <d v="2019-01-05T00:00:00"/>
    <d v="1899-12-30T11:32:00"/>
    <s v="Credit card"/>
    <n v="5"/>
  </r>
  <r>
    <s v="339-18-7061"/>
    <s v="C"/>
    <s v="Chennai"/>
    <s v="Member"/>
    <s v="Female"/>
    <s v="Fashion accessories"/>
    <n v="92.98"/>
    <n v="2"/>
    <n v="9.298"/>
    <n v="195.25800000000001"/>
    <n v="185.96"/>
    <d v="2019-02-13T00:00:00"/>
    <d v="1899-12-30T15:06:00"/>
    <s v="Credit card"/>
    <n v="8"/>
  </r>
  <r>
    <s v="339-38-9982"/>
    <s v="B"/>
    <s v="karur"/>
    <s v="Member"/>
    <s v="Male"/>
    <s v="Fashion accessories"/>
    <n v="59.86"/>
    <n v="2"/>
    <n v="5.9859999999999998"/>
    <n v="125.706"/>
    <n v="119.72"/>
    <d v="2019-01-13T00:00:00"/>
    <d v="1899-12-30T14:55:00"/>
    <s v="Ewallet"/>
    <n v="6.7"/>
  </r>
  <r>
    <s v="339-96-8318"/>
    <s v="B"/>
    <s v="karur"/>
    <s v="Member"/>
    <s v="Male"/>
    <s v="Fashion accessories"/>
    <n v="81.31"/>
    <n v="7"/>
    <n v="28.458500000000001"/>
    <n v="597.62850000000003"/>
    <n v="569.16999999999996"/>
    <d v="2019-03-01T00:00:00"/>
    <d v="1899-12-30T19:49:00"/>
    <s v="Ewallet"/>
    <n v="6.3"/>
  </r>
  <r>
    <s v="340-21-9136"/>
    <s v="A"/>
    <s v="Trichy"/>
    <s v="Member"/>
    <s v="Female"/>
    <s v="Sports and travel"/>
    <n v="40.049999999999997"/>
    <n v="4"/>
    <n v="8.01"/>
    <n v="168.21"/>
    <n v="160.19999999999999"/>
    <d v="2019-01-25T00:00:00"/>
    <d v="1899-12-30T11:40:00"/>
    <s v="Cash"/>
    <n v="9.6999999999999993"/>
  </r>
  <r>
    <s v="340-66-0321"/>
    <s v="A"/>
    <s v="Trichy"/>
    <s v="Member"/>
    <s v="Male"/>
    <s v="Electronic accessories"/>
    <n v="36.36"/>
    <n v="4"/>
    <n v="7.2720000000000002"/>
    <n v="152.71199999999999"/>
    <n v="145.44"/>
    <d v="2019-03-25T00:00:00"/>
    <d v="1899-12-30T13:07:00"/>
    <s v="Cash"/>
    <n v="7.6"/>
  </r>
  <r>
    <s v="342-65-4817"/>
    <s v="C"/>
    <s v="Chennai"/>
    <s v="Member"/>
    <s v="Male"/>
    <s v="Health and beauty"/>
    <n v="86.8"/>
    <n v="3"/>
    <n v="13.02"/>
    <n v="273.42"/>
    <n v="260.39999999999998"/>
    <d v="2019-05-28T00:00:00"/>
    <d v="1899-12-30T16:47:00"/>
    <s v="Ewallet"/>
    <n v="9.9"/>
  </r>
  <r>
    <s v="343-61-3544"/>
    <s v="B"/>
    <s v="karur"/>
    <s v="Member"/>
    <s v="Male"/>
    <s v="Sports and travel"/>
    <n v="26.67"/>
    <n v="10"/>
    <n v="13.335000000000001"/>
    <n v="280.03500000000003"/>
    <n v="266.7"/>
    <d v="2019-01-29T00:00:00"/>
    <d v="1899-12-30T11:48:00"/>
    <s v="Cash"/>
    <n v="8.6"/>
  </r>
  <r>
    <s v="343-75-9322"/>
    <s v="B"/>
    <s v="karur"/>
    <s v="Member"/>
    <s v="Female"/>
    <s v="Sports and travel"/>
    <n v="11.85"/>
    <n v="8"/>
    <n v="4.74"/>
    <n v="99.54"/>
    <n v="94.8"/>
    <d v="2019-01-09T00:00:00"/>
    <d v="1899-12-30T16:34:00"/>
    <s v="Cash"/>
    <n v="4.0999999999999996"/>
  </r>
  <r>
    <s v="343-87-0864"/>
    <s v="C"/>
    <s v="Chennai"/>
    <s v="Member"/>
    <s v="Male"/>
    <s v="Health and beauty"/>
    <n v="75.88"/>
    <n v="1"/>
    <n v="3.794"/>
    <n v="79.674000000000007"/>
    <n v="75.88"/>
    <d v="2019-01-03T00:00:00"/>
    <d v="1899-12-30T10:30:00"/>
    <s v="Credit card"/>
    <n v="7.1"/>
  </r>
  <r>
    <s v="345-08-4992"/>
    <s v="A"/>
    <s v="Trichy"/>
    <s v="Normal"/>
    <s v="Male"/>
    <s v="Home and lifestyle"/>
    <n v="33.99"/>
    <n v="6"/>
    <n v="10.196999999999999"/>
    <n v="214.137"/>
    <n v="203.94"/>
    <d v="2019-03-08T00:00:00"/>
    <d v="1899-12-30T15:37:00"/>
    <s v="Credit card"/>
    <n v="7.7"/>
  </r>
  <r>
    <s v="345-68-9016"/>
    <s v="C"/>
    <s v="Chennai"/>
    <s v="Member"/>
    <s v="Female"/>
    <s v="Sports and travel"/>
    <n v="31.67"/>
    <n v="8"/>
    <n v="12.667999999999999"/>
    <n v="266.02800000000002"/>
    <n v="253.36"/>
    <d v="2019-01-02T00:00:00"/>
    <d v="1899-12-30T16:19:00"/>
    <s v="Credit card"/>
    <n v="5.6"/>
  </r>
  <r>
    <s v="346-12-3257"/>
    <s v="B"/>
    <s v="karur"/>
    <s v="Member"/>
    <s v="Male"/>
    <s v="Electronic accessories"/>
    <n v="19.239999999999998"/>
    <n v="9"/>
    <n v="8.6579999999999995"/>
    <n v="181.81800000000001"/>
    <n v="173.16"/>
    <d v="2019-03-04T00:00:00"/>
    <d v="1899-12-30T16:28:00"/>
    <s v="Cash"/>
    <n v="8"/>
  </r>
  <r>
    <s v="346-84-3103"/>
    <s v="B"/>
    <s v="karur"/>
    <s v="Member"/>
    <s v="Female"/>
    <s v="Electronic accessories"/>
    <n v="13.22"/>
    <n v="5"/>
    <n v="3.3050000000000002"/>
    <n v="69.405000000000001"/>
    <n v="66.099999999999994"/>
    <d v="2019-07-02T00:00:00"/>
    <d v="1899-12-30T19:26:00"/>
    <s v="Cash"/>
    <n v="4.3"/>
  </r>
  <r>
    <s v="347-34-2234"/>
    <s v="B"/>
    <s v="karur"/>
    <s v="Member"/>
    <s v="Female"/>
    <s v="Sports and travel"/>
    <n v="55.07"/>
    <n v="9"/>
    <n v="24.781500000000001"/>
    <n v="520.41150000000005"/>
    <n v="495.63"/>
    <d v="2019-02-03T00:00:00"/>
    <d v="1899-12-30T13:40:00"/>
    <s v="Ewallet"/>
    <n v="10"/>
  </r>
  <r>
    <s v="347-56-2442"/>
    <s v="A"/>
    <s v="Trichy"/>
    <s v="Normal"/>
    <s v="Male"/>
    <s v="Home and lifestyle"/>
    <n v="65.819999999999993"/>
    <n v="1"/>
    <n v="3.2909999999999999"/>
    <n v="69.111000000000004"/>
    <n v="65.819999999999993"/>
    <d v="2019-02-22T00:00:00"/>
    <d v="1899-12-30T15:33:00"/>
    <s v="Cash"/>
    <n v="4.0999999999999996"/>
  </r>
  <r>
    <s v="347-72-6115"/>
    <s v="B"/>
    <s v="karur"/>
    <s v="Member"/>
    <s v="Female"/>
    <s v="Sports and travel"/>
    <n v="90.74"/>
    <n v="7"/>
    <n v="31.759"/>
    <n v="666.93899999999996"/>
    <n v="635.17999999999995"/>
    <d v="2019-01-16T00:00:00"/>
    <d v="1899-12-30T18:03:00"/>
    <s v="Credit card"/>
    <n v="6.2"/>
  </r>
  <r>
    <s v="349-97-8902"/>
    <s v="B"/>
    <s v="karur"/>
    <s v="Member"/>
    <s v="Male"/>
    <s v="Food and beverages"/>
    <n v="57.89"/>
    <n v="2"/>
    <n v="5.7889999999999997"/>
    <n v="121.569"/>
    <n v="115.78"/>
    <d v="2019-01-17T00:00:00"/>
    <d v="1899-12-30T10:37:00"/>
    <s v="Ewallet"/>
    <n v="8.9"/>
  </r>
  <r>
    <s v="351-62-0822"/>
    <s v="B"/>
    <s v="karur"/>
    <s v="Member"/>
    <s v="Female"/>
    <s v="Fashion accessories"/>
    <n v="14.48"/>
    <n v="4"/>
    <n v="2.8959999999999999"/>
    <n v="60.816000000000003"/>
    <n v="57.92"/>
    <d v="2019-12-06T00:00:00"/>
    <d v="1899-12-30T18:07:00"/>
    <s v="Ewallet"/>
    <n v="4.5"/>
  </r>
  <r>
    <s v="354-25-5821"/>
    <s v="B"/>
    <s v="karur"/>
    <s v="Member"/>
    <s v="Female"/>
    <s v="Sports and travel"/>
    <n v="69.12"/>
    <n v="6"/>
    <n v="20.736000000000001"/>
    <n v="435.45600000000002"/>
    <n v="414.72"/>
    <d v="2019-02-08T00:00:00"/>
    <d v="1899-12-30T13:03:00"/>
    <s v="Cash"/>
    <n v="5.6"/>
  </r>
  <r>
    <s v="354-39-5160"/>
    <s v="A"/>
    <s v="Trichy"/>
    <s v="Member"/>
    <s v="Female"/>
    <s v="Home and lifestyle"/>
    <n v="34.42"/>
    <n v="6"/>
    <n v="10.326000000000001"/>
    <n v="216.846"/>
    <n v="206.52"/>
    <d v="2019-02-18T00:00:00"/>
    <d v="1899-12-30T15:39:00"/>
    <s v="Cash"/>
    <n v="9.8000000000000007"/>
  </r>
  <r>
    <s v="355-34-6244"/>
    <s v="B"/>
    <s v="karur"/>
    <s v="Normal"/>
    <s v="Male"/>
    <s v="Food and beverages"/>
    <n v="72.39"/>
    <n v="2"/>
    <n v="7.2389999999999999"/>
    <n v="152.01900000000001"/>
    <n v="144.78"/>
    <d v="2019-01-13T00:00:00"/>
    <d v="1899-12-30T19:55:00"/>
    <s v="Credit card"/>
    <n v="8.1"/>
  </r>
  <r>
    <s v="355-53-5943"/>
    <s v="A"/>
    <s v="Trichy"/>
    <s v="Member"/>
    <s v="Female"/>
    <s v="Electronic accessories"/>
    <n v="68.84"/>
    <n v="6"/>
    <n v="20.652000000000001"/>
    <n v="433.69200000000001"/>
    <n v="413.04"/>
    <d v="2019-02-25T00:00:00"/>
    <d v="1899-12-30T14:36:00"/>
    <s v="Ewallet"/>
    <n v="5.8"/>
  </r>
  <r>
    <s v="356-44-8813"/>
    <s v="B"/>
    <s v="karur"/>
    <s v="Normal"/>
    <s v="Male"/>
    <s v="Home and lifestyle"/>
    <n v="37.479999999999997"/>
    <n v="3"/>
    <n v="5.6219999999999999"/>
    <n v="118.062"/>
    <n v="112.44"/>
    <d v="2019-01-20T00:00:00"/>
    <d v="1899-12-30T13:45:00"/>
    <s v="Credit card"/>
    <n v="7.7"/>
  </r>
  <r>
    <s v="358-88-9262"/>
    <s v="C"/>
    <s v="Chennai"/>
    <s v="Member"/>
    <s v="Female"/>
    <s v="Food and beverages"/>
    <n v="87.48"/>
    <n v="6"/>
    <n v="26.244"/>
    <n v="551.12400000000002"/>
    <n v="524.88"/>
    <d v="2019-02-01T00:00:00"/>
    <d v="1899-12-30T18:43:00"/>
    <s v="Ewallet"/>
    <n v="5.0999999999999996"/>
  </r>
  <r>
    <s v="359-90-3665"/>
    <s v="B"/>
    <s v="karur"/>
    <s v="Member"/>
    <s v="Female"/>
    <s v="Fashion accessories"/>
    <n v="18.079999999999998"/>
    <n v="4"/>
    <n v="3.6160000000000001"/>
    <n v="75.936000000000007"/>
    <n v="72.319999999999993"/>
    <d v="2019-01-14T00:00:00"/>
    <d v="1899-12-30T18:03:00"/>
    <s v="Credit card"/>
    <n v="9.5"/>
  </r>
  <r>
    <s v="359-94-5395"/>
    <s v="B"/>
    <s v="karur"/>
    <s v="Normal"/>
    <s v="Male"/>
    <s v="Health and beauty"/>
    <n v="92.78"/>
    <n v="1"/>
    <n v="4.6390000000000002"/>
    <n v="97.418999999999997"/>
    <n v="92.78"/>
    <d v="2019-03-15T00:00:00"/>
    <d v="1899-12-30T10:50:00"/>
    <s v="Credit card"/>
    <n v="9.8000000000000007"/>
  </r>
  <r>
    <s v="360-39-5055"/>
    <s v="C"/>
    <s v="Chennai"/>
    <s v="Member"/>
    <s v="Male"/>
    <s v="Sports and travel"/>
    <n v="48.91"/>
    <n v="5"/>
    <n v="12.227499999999999"/>
    <n v="256.77749999999997"/>
    <n v="244.55"/>
    <d v="2019-03-09T00:00:00"/>
    <d v="1899-12-30T10:17:00"/>
    <s v="Cash"/>
    <n v="6.6"/>
  </r>
  <r>
    <s v="361-59-0574"/>
    <s v="B"/>
    <s v="karur"/>
    <s v="Member"/>
    <s v="Male"/>
    <s v="Sports and travel"/>
    <n v="90.53"/>
    <n v="8"/>
    <n v="36.212000000000003"/>
    <n v="760.452"/>
    <n v="724.24"/>
    <d v="2019-03-15T00:00:00"/>
    <d v="1899-12-30T14:48:00"/>
    <s v="Credit card"/>
    <n v="6.5"/>
  </r>
  <r>
    <s v="361-85-2571"/>
    <s v="A"/>
    <s v="Trichy"/>
    <s v="Normal"/>
    <s v="Female"/>
    <s v="Sports and travel"/>
    <n v="89.48"/>
    <n v="5"/>
    <n v="22.37"/>
    <n v="469.77"/>
    <n v="447.4"/>
    <d v="2019-03-30T00:00:00"/>
    <d v="1899-12-30T10:18:00"/>
    <s v="Cash"/>
    <n v="7.4"/>
  </r>
  <r>
    <s v="362-58-8315"/>
    <s v="C"/>
    <s v="Chennai"/>
    <s v="Normal"/>
    <s v="Male"/>
    <s v="Fashion accessories"/>
    <n v="76.52"/>
    <n v="5"/>
    <n v="19.13"/>
    <n v="401.73"/>
    <n v="382.6"/>
    <d v="2019-03-25T00:00:00"/>
    <d v="1899-12-30T10:23:00"/>
    <s v="Cash"/>
    <n v="9.9"/>
  </r>
  <r>
    <s v="364-33-8584"/>
    <s v="B"/>
    <s v="karur"/>
    <s v="Member"/>
    <s v="Female"/>
    <s v="Food and beverages"/>
    <n v="17.63"/>
    <n v="5"/>
    <n v="4.4074999999999998"/>
    <n v="92.557500000000005"/>
    <n v="88.15"/>
    <d v="2019-03-08T00:00:00"/>
    <d v="1899-12-30T15:27:00"/>
    <s v="Cash"/>
    <n v="8.5"/>
  </r>
  <r>
    <s v="364-34-2972"/>
    <s v="C"/>
    <s v="Chennai"/>
    <s v="Member"/>
    <s v="Male"/>
    <s v="Electronic accessories"/>
    <n v="96.82"/>
    <n v="3"/>
    <n v="14.523"/>
    <n v="304.983"/>
    <n v="290.45999999999998"/>
    <d v="2019-03-30T00:00:00"/>
    <d v="1899-12-30T20:37:00"/>
    <s v="Cash"/>
    <n v="6.7"/>
  </r>
  <r>
    <s v="365-16-4334"/>
    <s v="B"/>
    <s v="karur"/>
    <s v="Normal"/>
    <s v="Female"/>
    <s v="Food and beverages"/>
    <n v="26.43"/>
    <n v="8"/>
    <n v="10.571999999999999"/>
    <n v="222.012"/>
    <n v="211.44"/>
    <d v="2019-02-24T00:00:00"/>
    <d v="1899-12-30T14:26:00"/>
    <s v="Ewallet"/>
    <n v="8.9"/>
  </r>
  <r>
    <s v="365-64-0515"/>
    <s v="A"/>
    <s v="Trichy"/>
    <s v="Normal"/>
    <s v="Female"/>
    <s v="Electronic accessories"/>
    <n v="46.95"/>
    <n v="5"/>
    <n v="11.737500000000001"/>
    <n v="246.48750000000001"/>
    <n v="234.75"/>
    <d v="2019-12-12T00:00:00"/>
    <d v="1899-12-30T10:25:00"/>
    <s v="Ewallet"/>
    <n v="7.1"/>
  </r>
  <r>
    <s v="366-43-6862"/>
    <s v="B"/>
    <s v="karur"/>
    <s v="Normal"/>
    <s v="Male"/>
    <s v="Electronic accessories"/>
    <n v="52.89"/>
    <n v="4"/>
    <n v="10.577999999999999"/>
    <n v="222.13800000000001"/>
    <n v="211.56"/>
    <d v="2019-03-25T00:00:00"/>
    <d v="1899-12-30T16:32:00"/>
    <s v="Ewallet"/>
    <n v="6.7"/>
  </r>
  <r>
    <s v="366-93-0948"/>
    <s v="A"/>
    <s v="Trichy"/>
    <s v="Member"/>
    <s v="Male"/>
    <s v="Electronic accessories"/>
    <n v="66.349999999999994"/>
    <n v="1"/>
    <n v="3.3174999999999999"/>
    <n v="69.667500000000004"/>
    <n v="66.349999999999994"/>
    <d v="2019-01-31T00:00:00"/>
    <d v="1899-12-30T10:46:00"/>
    <s v="Credit card"/>
    <n v="9.6999999999999993"/>
  </r>
  <r>
    <s v="369-82-2676"/>
    <s v="B"/>
    <s v="karur"/>
    <s v="Normal"/>
    <s v="Male"/>
    <s v="Electronic accessories"/>
    <n v="75.66"/>
    <n v="5"/>
    <n v="18.914999999999999"/>
    <n v="397.21499999999997"/>
    <n v="378.3"/>
    <d v="2019-01-15T00:00:00"/>
    <d v="1899-12-30T18:22:00"/>
    <s v="Ewallet"/>
    <n v="7.8"/>
  </r>
  <r>
    <s v="370-41-7321"/>
    <s v="B"/>
    <s v="karur"/>
    <s v="Member"/>
    <s v="Male"/>
    <s v="Health and beauty"/>
    <n v="56.69"/>
    <n v="9"/>
    <n v="25.5105"/>
    <n v="535.72050000000002"/>
    <n v="510.21"/>
    <d v="2019-02-27T00:00:00"/>
    <d v="1899-12-30T17:24:00"/>
    <s v="Credit card"/>
    <n v="8.4"/>
  </r>
  <r>
    <s v="370-96-0655"/>
    <s v="C"/>
    <s v="Chennai"/>
    <s v="Normal"/>
    <s v="Female"/>
    <s v="Fashion accessories"/>
    <n v="49.32"/>
    <n v="6"/>
    <n v="14.795999999999999"/>
    <n v="310.71600000000001"/>
    <n v="295.92"/>
    <d v="2019-01-09T00:00:00"/>
    <d v="1899-12-30T13:46:00"/>
    <s v="Ewallet"/>
    <n v="7.1"/>
  </r>
  <r>
    <s v="371-85-5789"/>
    <s v="B"/>
    <s v="karur"/>
    <s v="Normal"/>
    <s v="Male"/>
    <s v="Health and beauty"/>
    <n v="87.98"/>
    <n v="3"/>
    <n v="13.196999999999999"/>
    <n v="277.137"/>
    <n v="263.94"/>
    <d v="2019-03-05T00:00:00"/>
    <d v="1899-12-30T10:40:00"/>
    <s v="Ewallet"/>
    <n v="5.0999999999999996"/>
  </r>
  <r>
    <s v="372-26-1506"/>
    <s v="C"/>
    <s v="Chennai"/>
    <s v="Normal"/>
    <s v="Female"/>
    <s v="Fashion accessories"/>
    <n v="23.82"/>
    <n v="5"/>
    <n v="5.9550000000000001"/>
    <n v="125.05500000000001"/>
    <n v="119.1"/>
    <d v="2019-01-28T00:00:00"/>
    <d v="1899-12-30T19:24:00"/>
    <s v="Ewallet"/>
    <n v="5.4"/>
  </r>
  <r>
    <s v="372-62-5264"/>
    <s v="C"/>
    <s v="Chennai"/>
    <s v="Normal"/>
    <s v="Female"/>
    <s v="Food and beverages"/>
    <n v="52.6"/>
    <n v="9"/>
    <n v="23.67"/>
    <n v="497.07"/>
    <n v="473.4"/>
    <d v="2019-01-16T00:00:00"/>
    <d v="1899-12-30T14:42:00"/>
    <s v="Cash"/>
    <n v="7.6"/>
  </r>
  <r>
    <s v="372-94-8041"/>
    <s v="A"/>
    <s v="Trichy"/>
    <s v="Normal"/>
    <s v="Male"/>
    <s v="Health and beauty"/>
    <n v="15.26"/>
    <n v="6"/>
    <n v="4.5780000000000003"/>
    <n v="96.138000000000005"/>
    <n v="91.56"/>
    <d v="2019-02-15T00:00:00"/>
    <d v="1899-12-30T18:03:00"/>
    <s v="Ewallet"/>
    <n v="9.8000000000000007"/>
  </r>
  <r>
    <s v="373-09-4567"/>
    <s v="C"/>
    <s v="Chennai"/>
    <s v="Normal"/>
    <s v="Male"/>
    <s v="Food and beverages"/>
    <n v="77.56"/>
    <n v="10"/>
    <n v="38.78"/>
    <n v="814.38"/>
    <n v="775.6"/>
    <d v="2019-03-14T00:00:00"/>
    <d v="1899-12-30T20:35:00"/>
    <s v="Ewallet"/>
    <n v="6.9"/>
  </r>
  <r>
    <s v="373-14-0504"/>
    <s v="A"/>
    <s v="Trichy"/>
    <s v="Member"/>
    <s v="Female"/>
    <s v="Sports and travel"/>
    <n v="71.63"/>
    <n v="2"/>
    <n v="7.1630000000000003"/>
    <n v="150.423"/>
    <n v="143.26"/>
    <d v="2019-02-12T00:00:00"/>
    <d v="1899-12-30T14:33:00"/>
    <s v="Ewallet"/>
    <n v="8.8000000000000007"/>
  </r>
  <r>
    <s v="373-73-7910"/>
    <s v="A"/>
    <s v="Trichy"/>
    <s v="Normal"/>
    <s v="Male"/>
    <s v="Sports and travel"/>
    <n v="86.31"/>
    <n v="7"/>
    <n v="30.208500000000001"/>
    <n v="634.37850000000003"/>
    <n v="604.16999999999996"/>
    <d v="2019-02-08T00:00:00"/>
    <d v="1899-12-30T10:37:00"/>
    <s v="Ewallet"/>
    <n v="5.3"/>
  </r>
  <r>
    <s v="373-88-1424"/>
    <s v="C"/>
    <s v="Chennai"/>
    <s v="Member"/>
    <s v="Male"/>
    <s v="Home and lifestyle"/>
    <n v="35.81"/>
    <n v="5"/>
    <n v="8.9525000000000006"/>
    <n v="188.0025"/>
    <n v="179.05"/>
    <d v="2019-02-06T00:00:00"/>
    <d v="1899-12-30T18:44:00"/>
    <s v="Ewallet"/>
    <n v="7.9"/>
  </r>
  <r>
    <s v="374-17-3652"/>
    <s v="B"/>
    <s v="karur"/>
    <s v="Member"/>
    <s v="Female"/>
    <s v="Food and beverages"/>
    <n v="42.82"/>
    <n v="9"/>
    <n v="19.268999999999998"/>
    <n v="404.649"/>
    <n v="385.38"/>
    <d v="2019-02-05T00:00:00"/>
    <d v="1899-12-30T15:26:00"/>
    <s v="Credit card"/>
    <n v="8.9"/>
  </r>
  <r>
    <s v="374-38-5555"/>
    <s v="B"/>
    <s v="karur"/>
    <s v="Normal"/>
    <s v="Female"/>
    <s v="Fashion accessories"/>
    <n v="63.71"/>
    <n v="5"/>
    <n v="15.9275"/>
    <n v="334.47750000000002"/>
    <n v="318.55"/>
    <d v="2019-02-07T00:00:00"/>
    <d v="1899-12-30T19:30:00"/>
    <s v="Ewallet"/>
    <n v="8.5"/>
  </r>
  <r>
    <s v="375-72-3056"/>
    <s v="B"/>
    <s v="karur"/>
    <s v="Normal"/>
    <s v="Male"/>
    <s v="Sports and travel"/>
    <n v="63.06"/>
    <n v="3"/>
    <n v="9.4589999999999996"/>
    <n v="198.63900000000001"/>
    <n v="189.18"/>
    <d v="2019-01-19T00:00:00"/>
    <d v="1899-12-30T15:58:00"/>
    <s v="Ewallet"/>
    <n v="7"/>
  </r>
  <r>
    <s v="376-02-8238"/>
    <s v="B"/>
    <s v="karur"/>
    <s v="Normal"/>
    <s v="Male"/>
    <s v="Home and lifestyle"/>
    <n v="93.87"/>
    <n v="8"/>
    <n v="37.548000000000002"/>
    <n v="788.50800000000004"/>
    <n v="750.96"/>
    <d v="2019-02-02T00:00:00"/>
    <d v="1899-12-30T18:42:00"/>
    <s v="Credit card"/>
    <n v="8.3000000000000007"/>
  </r>
  <r>
    <s v="376-56-3573"/>
    <s v="C"/>
    <s v="Chennai"/>
    <s v="Normal"/>
    <s v="Female"/>
    <s v="Fashion accessories"/>
    <n v="95.42"/>
    <n v="4"/>
    <n v="19.084"/>
    <n v="400.76400000000001"/>
    <n v="381.68"/>
    <d v="2019-02-02T00:00:00"/>
    <d v="1899-12-30T13:23:00"/>
    <s v="Ewallet"/>
    <n v="6.4"/>
  </r>
  <r>
    <s v="377-79-7592"/>
    <s v="C"/>
    <s v="Chennai"/>
    <s v="Member"/>
    <s v="Female"/>
    <s v="Electronic accessories"/>
    <n v="44.84"/>
    <n v="9"/>
    <n v="20.178000000000001"/>
    <n v="423.738"/>
    <n v="403.56"/>
    <d v="2019-01-14T00:00:00"/>
    <d v="1899-12-30T14:00:00"/>
    <s v="Credit card"/>
    <n v="7.5"/>
  </r>
  <r>
    <s v="378-07-7001"/>
    <s v="B"/>
    <s v="karur"/>
    <s v="Member"/>
    <s v="Male"/>
    <s v="Electronic accessories"/>
    <n v="48.09"/>
    <n v="3"/>
    <n v="7.2134999999999998"/>
    <n v="151.48349999999999"/>
    <n v="144.27000000000001"/>
    <d v="2019-02-10T00:00:00"/>
    <d v="1899-12-30T18:23:00"/>
    <s v="Credit card"/>
    <n v="7.8"/>
  </r>
  <r>
    <s v="378-24-2715"/>
    <s v="B"/>
    <s v="karur"/>
    <s v="Normal"/>
    <s v="Male"/>
    <s v="Home and lifestyle"/>
    <n v="53.44"/>
    <n v="2"/>
    <n v="5.3440000000000003"/>
    <n v="112.224"/>
    <n v="106.88"/>
    <d v="2019-01-20T00:00:00"/>
    <d v="1899-12-30T20:38:00"/>
    <s v="Ewallet"/>
    <n v="4.0999999999999996"/>
  </r>
  <r>
    <s v="379-17-6588"/>
    <s v="C"/>
    <s v="Chennai"/>
    <s v="Normal"/>
    <s v="Male"/>
    <s v="Fashion accessories"/>
    <n v="59.61"/>
    <n v="10"/>
    <n v="29.805"/>
    <n v="625.90499999999997"/>
    <n v="596.1"/>
    <d v="2019-03-14T00:00:00"/>
    <d v="1899-12-30T11:07:00"/>
    <s v="Cash"/>
    <n v="5.3"/>
  </r>
  <r>
    <s v="380-60-5336"/>
    <s v="A"/>
    <s v="Trichy"/>
    <s v="Normal"/>
    <s v="Female"/>
    <s v="Electronic accessories"/>
    <n v="40.26"/>
    <n v="10"/>
    <n v="20.13"/>
    <n v="422.73"/>
    <n v="402.6"/>
    <d v="2019-02-24T00:00:00"/>
    <d v="1899-12-30T18:06:00"/>
    <s v="Credit card"/>
    <n v="5"/>
  </r>
  <r>
    <s v="380-94-4661"/>
    <s v="C"/>
    <s v="Chennai"/>
    <s v="Member"/>
    <s v="Male"/>
    <s v="Electronic accessories"/>
    <n v="65.94"/>
    <n v="4"/>
    <n v="13.188000000000001"/>
    <n v="276.94799999999998"/>
    <n v="263.76"/>
    <d v="2019-02-07T00:00:00"/>
    <d v="1899-12-30T13:05:00"/>
    <s v="Credit card"/>
    <n v="6.9"/>
  </r>
  <r>
    <s v="381-20-0914"/>
    <s v="A"/>
    <s v="Trichy"/>
    <s v="Member"/>
    <s v="Female"/>
    <s v="Fashion accessories"/>
    <n v="20.010000000000002"/>
    <n v="9"/>
    <n v="9.0045000000000002"/>
    <n v="189.09450000000001"/>
    <n v="180.09"/>
    <d v="2019-01-12T00:00:00"/>
    <d v="1899-12-30T15:48:00"/>
    <s v="Credit card"/>
    <n v="5.7"/>
  </r>
  <r>
    <s v="382-03-4532"/>
    <s v="A"/>
    <s v="Trichy"/>
    <s v="Member"/>
    <s v="Female"/>
    <s v="Health and beauty"/>
    <n v="18.329999999999998"/>
    <n v="1"/>
    <n v="0.91649999999999998"/>
    <n v="19.246500000000001"/>
    <n v="18.329999999999998"/>
    <d v="2019-02-02T00:00:00"/>
    <d v="1899-12-30T18:50:00"/>
    <s v="Cash"/>
    <n v="4.3"/>
  </r>
  <r>
    <s v="382-25-8917"/>
    <s v="C"/>
    <s v="Chennai"/>
    <s v="Normal"/>
    <s v="Male"/>
    <s v="Fashion accessories"/>
    <n v="42.08"/>
    <n v="6"/>
    <n v="12.624000000000001"/>
    <n v="265.10399999999998"/>
    <n v="252.48"/>
    <d v="2019-01-29T00:00:00"/>
    <d v="1899-12-30T12:25:00"/>
    <s v="Cash"/>
    <n v="8.9"/>
  </r>
  <r>
    <s v="384-59-6655"/>
    <s v="A"/>
    <s v="Trichy"/>
    <s v="Member"/>
    <s v="Female"/>
    <s v="Food and beverages"/>
    <n v="98.66"/>
    <n v="9"/>
    <n v="44.396999999999998"/>
    <n v="932.33699999999999"/>
    <n v="887.94"/>
    <d v="2019-02-19T00:00:00"/>
    <d v="1899-12-30T15:07:00"/>
    <s v="Cash"/>
    <n v="8.4"/>
  </r>
  <r>
    <s v="386-27-7606"/>
    <s v="C"/>
    <s v="Chennai"/>
    <s v="Member"/>
    <s v="Female"/>
    <s v="Home and lifestyle"/>
    <n v="81.2"/>
    <n v="7"/>
    <n v="28.42"/>
    <n v="596.82000000000005"/>
    <n v="568.4"/>
    <d v="2019-03-23T00:00:00"/>
    <d v="1899-12-30T15:59:00"/>
    <s v="Credit card"/>
    <n v="8.1"/>
  </r>
  <r>
    <s v="387-49-4215"/>
    <s v="B"/>
    <s v="karur"/>
    <s v="Member"/>
    <s v="Female"/>
    <s v="Sports and travel"/>
    <n v="48.5"/>
    <n v="3"/>
    <n v="7.2750000000000004"/>
    <n v="152.77500000000001"/>
    <n v="145.5"/>
    <d v="2019-01-08T00:00:00"/>
    <d v="1899-12-30T12:50:00"/>
    <s v="Cash"/>
    <n v="6.7"/>
  </r>
  <r>
    <s v="388-76-2555"/>
    <s v="B"/>
    <s v="karur"/>
    <s v="Normal"/>
    <s v="Male"/>
    <s v="Sports and travel"/>
    <n v="13.69"/>
    <n v="6"/>
    <n v="4.1070000000000002"/>
    <n v="86.247"/>
    <n v="82.14"/>
    <d v="2019-02-13T00:00:00"/>
    <d v="1899-12-30T13:59:00"/>
    <s v="Cash"/>
    <n v="6.3"/>
  </r>
  <r>
    <s v="389-25-3394"/>
    <s v="C"/>
    <s v="Chennai"/>
    <s v="Normal"/>
    <s v="Male"/>
    <s v="Electronic accessories"/>
    <n v="11.81"/>
    <n v="5"/>
    <n v="2.9525000000000001"/>
    <n v="62.002499999999998"/>
    <n v="59.05"/>
    <d v="2019-02-17T00:00:00"/>
    <d v="1899-12-30T18:06:00"/>
    <s v="Cash"/>
    <n v="9.4"/>
  </r>
  <r>
    <s v="389-70-2397"/>
    <s v="C"/>
    <s v="Chennai"/>
    <s v="Normal"/>
    <s v="Female"/>
    <s v="Health and beauty"/>
    <n v="83.66"/>
    <n v="5"/>
    <n v="20.914999999999999"/>
    <n v="439.21499999999997"/>
    <n v="418.3"/>
    <d v="2019-02-21T00:00:00"/>
    <d v="1899-12-30T10:26:00"/>
    <s v="Cash"/>
    <n v="7.2"/>
  </r>
  <r>
    <s v="390-17-5806"/>
    <s v="C"/>
    <s v="Chennai"/>
    <s v="Member"/>
    <s v="Female"/>
    <s v="Food and beverages"/>
    <n v="38.42"/>
    <n v="1"/>
    <n v="1.921"/>
    <n v="40.341000000000001"/>
    <n v="38.42"/>
    <d v="2019-02-02T00:00:00"/>
    <d v="1899-12-30T16:33:00"/>
    <s v="Cash"/>
    <n v="8.6"/>
  </r>
  <r>
    <s v="390-31-6381"/>
    <s v="C"/>
    <s v="Chennai"/>
    <s v="Normal"/>
    <s v="Male"/>
    <s v="Food and beverages"/>
    <n v="27.22"/>
    <n v="3"/>
    <n v="4.0830000000000002"/>
    <n v="85.742999999999995"/>
    <n v="81.66"/>
    <d v="2019-01-07T00:00:00"/>
    <d v="1899-12-30T12:37:00"/>
    <s v="Cash"/>
    <n v="7.3"/>
  </r>
  <r>
    <s v="390-80-5128"/>
    <s v="B"/>
    <s v="karur"/>
    <s v="Member"/>
    <s v="Female"/>
    <s v="Health and beauty"/>
    <n v="19.149999999999999"/>
    <n v="1"/>
    <n v="0.95750000000000002"/>
    <n v="20.107500000000002"/>
    <n v="19.149999999999999"/>
    <d v="2019-01-28T00:00:00"/>
    <d v="1899-12-30T17:58:00"/>
    <s v="Credit card"/>
    <n v="9.5"/>
  </r>
  <r>
    <s v="393-65-2792"/>
    <s v="C"/>
    <s v="Chennai"/>
    <s v="Normal"/>
    <s v="Male"/>
    <s v="Food and beverages"/>
    <n v="89.48"/>
    <n v="10"/>
    <n v="44.74"/>
    <n v="939.54"/>
    <n v="894.8"/>
    <d v="2019-01-06T00:00:00"/>
    <d v="1899-12-30T12:46:00"/>
    <s v="Credit card"/>
    <n v="9.6"/>
  </r>
  <r>
    <s v="394-30-3170"/>
    <s v="B"/>
    <s v="karur"/>
    <s v="Member"/>
    <s v="Female"/>
    <s v="Sports and travel"/>
    <n v="88.43"/>
    <n v="8"/>
    <n v="35.372"/>
    <n v="742.81200000000001"/>
    <n v="707.44"/>
    <d v="2019-03-22T00:00:00"/>
    <d v="1899-12-30T19:35:00"/>
    <s v="Credit card"/>
    <n v="4.3"/>
  </r>
  <r>
    <s v="394-41-0748"/>
    <s v="C"/>
    <s v="Chennai"/>
    <s v="Member"/>
    <s v="Female"/>
    <s v="Fashion accessories"/>
    <n v="54.07"/>
    <n v="9"/>
    <n v="24.331499999999998"/>
    <n v="510.9615"/>
    <n v="486.63"/>
    <d v="2019-01-27T00:00:00"/>
    <d v="1899-12-30T14:55:00"/>
    <s v="Ewallet"/>
    <n v="9.5"/>
  </r>
  <r>
    <s v="394-43-4238"/>
    <s v="B"/>
    <s v="karur"/>
    <s v="Member"/>
    <s v="Male"/>
    <s v="Home and lifestyle"/>
    <n v="17.77"/>
    <n v="5"/>
    <n v="4.4424999999999999"/>
    <n v="93.292500000000004"/>
    <n v="88.85"/>
    <d v="2019-02-15T00:00:00"/>
    <d v="1899-12-30T12:42:00"/>
    <s v="Credit card"/>
    <n v="5.4"/>
  </r>
  <r>
    <s v="394-55-6384"/>
    <s v="C"/>
    <s v="Chennai"/>
    <s v="Member"/>
    <s v="Female"/>
    <s v="Sports and travel"/>
    <n v="70.19"/>
    <n v="9"/>
    <n v="31.5855"/>
    <n v="663.29549999999995"/>
    <n v="631.71"/>
    <d v="2019-01-25T00:00:00"/>
    <d v="1899-12-30T13:38:00"/>
    <s v="Cash"/>
    <n v="6.7"/>
  </r>
  <r>
    <s v="396-90-2219"/>
    <s v="B"/>
    <s v="karur"/>
    <s v="Normal"/>
    <s v="Female"/>
    <s v="Electronic accessories"/>
    <n v="14.96"/>
    <n v="8"/>
    <n v="5.984"/>
    <n v="125.664"/>
    <n v="119.68"/>
    <d v="2019-02-23T00:00:00"/>
    <d v="1899-12-30T12:29:00"/>
    <s v="Cash"/>
    <n v="8.6"/>
  </r>
  <r>
    <s v="397-25-8725"/>
    <s v="A"/>
    <s v="Trichy"/>
    <s v="Member"/>
    <s v="Female"/>
    <s v="Health and beauty"/>
    <n v="39.619999999999997"/>
    <n v="9"/>
    <n v="17.829000000000001"/>
    <n v="374.40899999999999"/>
    <n v="356.58"/>
    <d v="2019-01-13T00:00:00"/>
    <d v="1899-12-30T17:54:00"/>
    <s v="Credit card"/>
    <n v="6.8"/>
  </r>
  <r>
    <s v="399-46-5918"/>
    <s v="C"/>
    <s v="Chennai"/>
    <s v="Normal"/>
    <s v="Female"/>
    <s v="Electronic accessories"/>
    <n v="85.98"/>
    <n v="8"/>
    <n v="34.392000000000003"/>
    <n v="722.23199999999997"/>
    <n v="687.84"/>
    <d v="2019-02-28T00:00:00"/>
    <d v="1899-12-30T19:01:00"/>
    <s v="Cash"/>
    <n v="8.1999999999999993"/>
  </r>
  <r>
    <s v="399-69-4630"/>
    <s v="C"/>
    <s v="Chennai"/>
    <s v="Normal"/>
    <s v="Male"/>
    <s v="Electronic accessories"/>
    <n v="22.21"/>
    <n v="6"/>
    <n v="6.6630000000000003"/>
    <n v="139.923"/>
    <n v="133.26"/>
    <d v="2019-03-07T00:00:00"/>
    <d v="1899-12-30T10:23:00"/>
    <s v="Credit card"/>
    <n v="8.6"/>
  </r>
  <r>
    <s v="400-45-1220"/>
    <s v="B"/>
    <s v="karur"/>
    <s v="Normal"/>
    <s v="Female"/>
    <s v="Health and beauty"/>
    <n v="13.5"/>
    <n v="10"/>
    <n v="6.75"/>
    <n v="141.75"/>
    <n v="135"/>
    <d v="2019-02-27T00:00:00"/>
    <d v="1899-12-30T11:06:00"/>
    <s v="Credit card"/>
    <n v="4.8"/>
  </r>
  <r>
    <s v="400-60-7251"/>
    <s v="A"/>
    <s v="Trichy"/>
    <s v="Normal"/>
    <s v="Male"/>
    <s v="Home and lifestyle"/>
    <n v="74.069999999999993"/>
    <n v="1"/>
    <n v="3.7035"/>
    <n v="77.773499999999999"/>
    <n v="74.069999999999993"/>
    <d v="2019-02-10T00:00:00"/>
    <d v="1899-12-30T12:50:00"/>
    <s v="Ewallet"/>
    <n v="9.9"/>
  </r>
  <r>
    <s v="400-80-4065"/>
    <s v="C"/>
    <s v="Chennai"/>
    <s v="Member"/>
    <s v="Male"/>
    <s v="Health and beauty"/>
    <n v="68.55"/>
    <n v="4"/>
    <n v="13.71"/>
    <n v="287.91000000000003"/>
    <n v="274.2"/>
    <d v="2019-02-15T00:00:00"/>
    <d v="1899-12-30T20:21:00"/>
    <s v="Credit card"/>
    <n v="9.1999999999999993"/>
  </r>
  <r>
    <s v="400-89-4171"/>
    <s v="C"/>
    <s v="Chennai"/>
    <s v="Normal"/>
    <s v="Female"/>
    <s v="Sports and travel"/>
    <n v="80.97"/>
    <n v="8"/>
    <n v="32.387999999999998"/>
    <n v="680.14800000000002"/>
    <n v="647.76"/>
    <d v="2019-01-28T00:00:00"/>
    <d v="1899-12-30T13:05:00"/>
    <s v="Cash"/>
    <n v="9.3000000000000007"/>
  </r>
  <r>
    <s v="401-09-4232"/>
    <s v="C"/>
    <s v="Chennai"/>
    <s v="Member"/>
    <s v="Male"/>
    <s v="Home and lifestyle"/>
    <n v="86.69"/>
    <n v="5"/>
    <n v="21.672499999999999"/>
    <n v="455.1225"/>
    <n v="433.45"/>
    <d v="2019-02-11T00:00:00"/>
    <d v="1899-12-30T18:38:00"/>
    <s v="Ewallet"/>
    <n v="9.4"/>
  </r>
  <r>
    <s v="401-18-8016"/>
    <s v="B"/>
    <s v="karur"/>
    <s v="Member"/>
    <s v="Female"/>
    <s v="Sports and travel"/>
    <n v="98.13"/>
    <n v="1"/>
    <n v="4.9065000000000003"/>
    <n v="103.0365"/>
    <n v="98.13"/>
    <d v="2019-01-21T00:00:00"/>
    <d v="1899-12-30T17:36:00"/>
    <s v="Cash"/>
    <n v="8.9"/>
  </r>
  <r>
    <s v="404-91-5964"/>
    <s v="A"/>
    <s v="Trichy"/>
    <s v="Normal"/>
    <s v="Male"/>
    <s v="Electronic accessories"/>
    <n v="74.58"/>
    <n v="7"/>
    <n v="26.103000000000002"/>
    <n v="548.16300000000001"/>
    <n v="522.05999999999995"/>
    <d v="2019-02-04T00:00:00"/>
    <d v="1899-12-30T16:09:00"/>
    <s v="Credit card"/>
    <n v="9"/>
  </r>
  <r>
    <s v="405-31-3305"/>
    <s v="A"/>
    <s v="Trichy"/>
    <s v="Member"/>
    <s v="Male"/>
    <s v="Fashion accessories"/>
    <n v="43.13"/>
    <n v="10"/>
    <n v="21.565000000000001"/>
    <n v="452.86500000000001"/>
    <n v="431.3"/>
    <d v="2019-02-02T00:00:00"/>
    <d v="1899-12-30T18:31:00"/>
    <s v="Credit card"/>
    <n v="5.5"/>
  </r>
  <r>
    <s v="406-46-7107"/>
    <s v="A"/>
    <s v="Trichy"/>
    <s v="Normal"/>
    <s v="Female"/>
    <s v="Home and lifestyle"/>
    <n v="96.52"/>
    <n v="6"/>
    <n v="28.956"/>
    <n v="608.07600000000002"/>
    <n v="579.12"/>
    <d v="2019-01-11T00:00:00"/>
    <d v="1899-12-30T11:52:00"/>
    <s v="Cash"/>
    <n v="4.5"/>
  </r>
  <r>
    <s v="407-63-8975"/>
    <s v="A"/>
    <s v="Trichy"/>
    <s v="Normal"/>
    <s v="Male"/>
    <s v="Food and beverages"/>
    <n v="73.88"/>
    <n v="6"/>
    <n v="22.164000000000001"/>
    <n v="465.44400000000002"/>
    <n v="443.28"/>
    <d v="2019-03-23T00:00:00"/>
    <d v="1899-12-30T19:16:00"/>
    <s v="Ewallet"/>
    <n v="4.4000000000000004"/>
  </r>
  <r>
    <s v="408-26-9866"/>
    <s v="C"/>
    <s v="Chennai"/>
    <s v="Normal"/>
    <s v="Female"/>
    <s v="Sports and travel"/>
    <n v="73.98"/>
    <n v="7"/>
    <n v="25.893000000000001"/>
    <n v="543.75300000000004"/>
    <n v="517.86"/>
    <d v="2019-03-02T00:00:00"/>
    <d v="1899-12-30T16:42:00"/>
    <s v="Ewallet"/>
    <n v="4.0999999999999996"/>
  </r>
  <r>
    <s v="408-66-6712"/>
    <s v="C"/>
    <s v="Chennai"/>
    <s v="Member"/>
    <s v="Female"/>
    <s v="Health and beauty"/>
    <n v="47.71"/>
    <n v="6"/>
    <n v="14.313000000000001"/>
    <n v="300.57299999999998"/>
    <n v="286.26"/>
    <d v="2019-02-16T00:00:00"/>
    <d v="1899-12-30T14:19:00"/>
    <s v="Ewallet"/>
    <n v="4.4000000000000004"/>
  </r>
  <r>
    <s v="409-33-9708"/>
    <s v="A"/>
    <s v="Trichy"/>
    <s v="Normal"/>
    <s v="Female"/>
    <s v="Fashion accessories"/>
    <n v="98.48"/>
    <n v="2"/>
    <n v="9.8480000000000008"/>
    <n v="206.80799999999999"/>
    <n v="196.96"/>
    <d v="2019-02-19T00:00:00"/>
    <d v="1899-12-30T10:12:00"/>
    <s v="Ewallet"/>
    <n v="9.1999999999999993"/>
  </r>
  <r>
    <s v="409-49-6995"/>
    <s v="C"/>
    <s v="Chennai"/>
    <s v="Member"/>
    <s v="Female"/>
    <s v="Food and beverages"/>
    <n v="47.27"/>
    <n v="6"/>
    <n v="14.180999999999999"/>
    <n v="297.80099999999999"/>
    <n v="283.62"/>
    <d v="2019-02-05T00:00:00"/>
    <d v="1899-12-30T10:17:00"/>
    <s v="Cash"/>
    <n v="8.8000000000000007"/>
  </r>
  <r>
    <s v="410-67-1709"/>
    <s v="A"/>
    <s v="Trichy"/>
    <s v="Member"/>
    <s v="Female"/>
    <s v="Fashion accessories"/>
    <n v="63.88"/>
    <n v="8"/>
    <n v="25.552"/>
    <n v="536.59199999999998"/>
    <n v="511.04"/>
    <d v="2019-01-20T00:00:00"/>
    <d v="1899-12-30T17:48:00"/>
    <s v="Ewallet"/>
    <n v="9.9"/>
  </r>
  <r>
    <s v="411-77-0180"/>
    <s v="A"/>
    <s v="Trichy"/>
    <s v="Member"/>
    <s v="Male"/>
    <s v="Electronic accessories"/>
    <n v="72.2"/>
    <n v="7"/>
    <n v="25.27"/>
    <n v="530.66999999999996"/>
    <n v="505.4"/>
    <d v="2019-03-26T00:00:00"/>
    <d v="1899-12-30T20:14:00"/>
    <s v="Ewallet"/>
    <n v="4.3"/>
  </r>
  <r>
    <s v="413-20-6708"/>
    <s v="C"/>
    <s v="Chennai"/>
    <s v="Member"/>
    <s v="Female"/>
    <s v="Fashion accessories"/>
    <n v="51.47"/>
    <n v="1"/>
    <n v="2.5735000000000001"/>
    <n v="54.043500000000002"/>
    <n v="51.47"/>
    <d v="2019-03-18T00:00:00"/>
    <d v="1899-12-30T15:52:00"/>
    <s v="Ewallet"/>
    <n v="8.5"/>
  </r>
  <r>
    <s v="414-12-7047"/>
    <s v="B"/>
    <s v="karur"/>
    <s v="Normal"/>
    <s v="Male"/>
    <s v="Food and beverages"/>
    <n v="19.79"/>
    <n v="8"/>
    <n v="7.9160000000000004"/>
    <n v="166.23599999999999"/>
    <n v="158.32"/>
    <d v="2019-01-18T00:00:00"/>
    <d v="1899-12-30T12:04:00"/>
    <s v="Ewallet"/>
    <n v="8.6999999999999993"/>
  </r>
  <r>
    <s v="416-13-5917"/>
    <s v="C"/>
    <s v="Chennai"/>
    <s v="Normal"/>
    <s v="Female"/>
    <s v="Food and beverages"/>
    <n v="97.03"/>
    <n v="5"/>
    <n v="24.2575"/>
    <n v="509.40750000000003"/>
    <n v="485.15"/>
    <d v="2019-01-30T00:00:00"/>
    <d v="1899-12-30T16:24:00"/>
    <s v="Ewallet"/>
    <n v="9.3000000000000007"/>
  </r>
  <r>
    <s v="416-17-9926"/>
    <s v="A"/>
    <s v="Trichy"/>
    <s v="Member"/>
    <s v="Female"/>
    <s v="Electronic accessories"/>
    <n v="74.22"/>
    <n v="10"/>
    <n v="37.11"/>
    <n v="779.31"/>
    <n v="742.2"/>
    <d v="2019-01-01T00:00:00"/>
    <d v="1899-12-30T14:42:00"/>
    <s v="Credit card"/>
    <n v="4.3"/>
  </r>
  <r>
    <s v="418-02-5978"/>
    <s v="B"/>
    <s v="karur"/>
    <s v="Normal"/>
    <s v="Female"/>
    <s v="Health and beauty"/>
    <n v="84.09"/>
    <n v="9"/>
    <n v="37.840499999999999"/>
    <n v="794.65049999999997"/>
    <n v="756.81"/>
    <d v="2019-02-11T00:00:00"/>
    <d v="1899-12-30T10:54:00"/>
    <s v="Cash"/>
    <n v="8"/>
  </r>
  <r>
    <s v="418-05-0656"/>
    <s v="B"/>
    <s v="karur"/>
    <s v="Normal"/>
    <s v="Female"/>
    <s v="Fashion accessories"/>
    <n v="25.56"/>
    <n v="7"/>
    <n v="8.9459999999999997"/>
    <n v="187.86600000000001"/>
    <n v="178.92"/>
    <d v="2019-02-02T00:00:00"/>
    <d v="1899-12-30T20:42:00"/>
    <s v="Cash"/>
    <n v="7.1"/>
  </r>
  <r>
    <s v="420-04-7590"/>
    <s v="B"/>
    <s v="karur"/>
    <s v="Normal"/>
    <s v="Male"/>
    <s v="Home and lifestyle"/>
    <n v="99.7"/>
    <n v="3"/>
    <n v="14.955"/>
    <n v="314.05500000000001"/>
    <n v="299.10000000000002"/>
    <d v="2019-03-18T00:00:00"/>
    <d v="1899-12-30T11:29:00"/>
    <s v="Ewallet"/>
    <n v="4.7"/>
  </r>
  <r>
    <s v="420-11-4919"/>
    <s v="C"/>
    <s v="Chennai"/>
    <s v="Member"/>
    <s v="Female"/>
    <s v="Food and beverages"/>
    <n v="71.39"/>
    <n v="5"/>
    <n v="17.8475"/>
    <n v="374.79750000000001"/>
    <n v="356.95"/>
    <d v="2019-02-17T00:00:00"/>
    <d v="1899-12-30T19:57:00"/>
    <s v="Credit card"/>
    <n v="5.5"/>
  </r>
  <r>
    <s v="420-18-8989"/>
    <s v="A"/>
    <s v="Trichy"/>
    <s v="Member"/>
    <s v="Female"/>
    <s v="Sports and travel"/>
    <n v="51.52"/>
    <n v="8"/>
    <n v="20.608000000000001"/>
    <n v="432.76799999999997"/>
    <n v="412.16"/>
    <d v="2019-02-02T00:00:00"/>
    <d v="1899-12-30T15:47:00"/>
    <s v="Cash"/>
    <n v="9.6"/>
  </r>
  <r>
    <s v="420-97-3340"/>
    <s v="A"/>
    <s v="Trichy"/>
    <s v="Normal"/>
    <s v="Female"/>
    <s v="Food and beverages"/>
    <n v="71.680000000000007"/>
    <n v="3"/>
    <n v="10.752000000000001"/>
    <n v="225.792"/>
    <n v="215.04"/>
    <d v="2019-03-28T00:00:00"/>
    <d v="1899-12-30T15:30:00"/>
    <s v="Credit card"/>
    <n v="9.1999999999999993"/>
  </r>
  <r>
    <s v="421-95-9805"/>
    <s v="A"/>
    <s v="Trichy"/>
    <s v="Normal"/>
    <s v="Female"/>
    <s v="Electronic accessories"/>
    <n v="28.96"/>
    <n v="1"/>
    <n v="1.448"/>
    <n v="30.408000000000001"/>
    <n v="28.96"/>
    <d v="2019-02-07T00:00:00"/>
    <d v="1899-12-30T10:18:00"/>
    <s v="Credit card"/>
    <n v="6.2"/>
  </r>
  <r>
    <s v="422-29-8786"/>
    <s v="A"/>
    <s v="Trichy"/>
    <s v="Normal"/>
    <s v="Female"/>
    <s v="Home and lifestyle"/>
    <n v="67.09"/>
    <n v="5"/>
    <n v="16.772500000000001"/>
    <n v="352.22250000000003"/>
    <n v="335.45"/>
    <d v="2019-01-03T00:00:00"/>
    <d v="1899-12-30T16:47:00"/>
    <s v="Credit card"/>
    <n v="9.1"/>
  </r>
  <r>
    <s v="423-57-2993"/>
    <s v="B"/>
    <s v="karur"/>
    <s v="Normal"/>
    <s v="Male"/>
    <s v="Sports and travel"/>
    <n v="93.39"/>
    <n v="6"/>
    <n v="28.016999999999999"/>
    <n v="588.35699999999997"/>
    <n v="560.34"/>
    <d v="2019-03-27T00:00:00"/>
    <d v="1899-12-30T19:18:00"/>
    <s v="Ewallet"/>
    <n v="10"/>
  </r>
  <r>
    <s v="423-64-4619"/>
    <s v="A"/>
    <s v="Trichy"/>
    <s v="Member"/>
    <s v="Female"/>
    <s v="Health and beauty"/>
    <n v="15.55"/>
    <n v="9"/>
    <n v="6.9974999999999996"/>
    <n v="146.94749999999999"/>
    <n v="139.94999999999999"/>
    <d v="2019-03-07T00:00:00"/>
    <d v="1899-12-30T13:12:00"/>
    <s v="Cash"/>
    <n v="5"/>
  </r>
  <r>
    <s v="423-80-0988"/>
    <s v="C"/>
    <s v="Chennai"/>
    <s v="Normal"/>
    <s v="Male"/>
    <s v="Sports and travel"/>
    <n v="76.400000000000006"/>
    <n v="2"/>
    <n v="7.64"/>
    <n v="160.44"/>
    <n v="152.80000000000001"/>
    <d v="2019-01-30T00:00:00"/>
    <d v="1899-12-30T19:42:00"/>
    <s v="Ewallet"/>
    <n v="6.5"/>
  </r>
  <r>
    <s v="425-85-2085"/>
    <s v="B"/>
    <s v="karur"/>
    <s v="Member"/>
    <s v="Male"/>
    <s v="Health and beauty"/>
    <n v="54.86"/>
    <n v="5"/>
    <n v="13.715"/>
    <n v="288.01499999999999"/>
    <n v="274.3"/>
    <d v="2019-03-29T00:00:00"/>
    <d v="1899-12-30T16:48:00"/>
    <s v="Ewallet"/>
    <n v="9.8000000000000007"/>
  </r>
  <r>
    <s v="426-39-2418"/>
    <s v="C"/>
    <s v="Chennai"/>
    <s v="Normal"/>
    <s v="Male"/>
    <s v="Electronic accessories"/>
    <n v="61.41"/>
    <n v="7"/>
    <n v="21.493500000000001"/>
    <n v="451.36349999999999"/>
    <n v="429.87"/>
    <d v="2019-01-14T00:00:00"/>
    <d v="1899-12-30T10:02:00"/>
    <s v="Cash"/>
    <n v="9.8000000000000007"/>
  </r>
  <r>
    <s v="427-45-9297"/>
    <s v="B"/>
    <s v="karur"/>
    <s v="Member"/>
    <s v="Female"/>
    <s v="Home and lifestyle"/>
    <n v="40.729999999999997"/>
    <n v="7"/>
    <n v="14.2555"/>
    <n v="299.3655"/>
    <n v="285.11"/>
    <d v="2019-03-12T00:00:00"/>
    <d v="1899-12-30T11:01:00"/>
    <s v="Ewallet"/>
    <n v="5.4"/>
  </r>
  <r>
    <s v="428-83-5800"/>
    <s v="C"/>
    <s v="Chennai"/>
    <s v="Member"/>
    <s v="Female"/>
    <s v="Food and beverages"/>
    <n v="21.08"/>
    <n v="3"/>
    <n v="3.1619999999999999"/>
    <n v="66.402000000000001"/>
    <n v="63.24"/>
    <d v="2019-02-09T00:00:00"/>
    <d v="1899-12-30T10:25:00"/>
    <s v="Cash"/>
    <n v="7.3"/>
  </r>
  <r>
    <s v="430-02-3888"/>
    <s v="B"/>
    <s v="karur"/>
    <s v="Normal"/>
    <s v="Male"/>
    <s v="Electronic accessories"/>
    <n v="46.02"/>
    <n v="6"/>
    <n v="13.805999999999999"/>
    <n v="289.92599999999999"/>
    <n v="276.12"/>
    <d v="2019-02-07T00:00:00"/>
    <d v="1899-12-30T15:55:00"/>
    <s v="Cash"/>
    <n v="7.1"/>
  </r>
  <r>
    <s v="430-53-4718"/>
    <s v="B"/>
    <s v="karur"/>
    <s v="Member"/>
    <s v="Male"/>
    <s v="Health and beauty"/>
    <n v="75.37"/>
    <n v="8"/>
    <n v="30.148"/>
    <n v="633.10799999999995"/>
    <n v="602.96"/>
    <d v="2019-01-28T00:00:00"/>
    <d v="1899-12-30T15:46:00"/>
    <s v="Credit card"/>
    <n v="8.4"/>
  </r>
  <r>
    <s v="430-60-3493"/>
    <s v="A"/>
    <s v="Trichy"/>
    <s v="Member"/>
    <s v="Female"/>
    <s v="Home and lifestyle"/>
    <n v="94.88"/>
    <n v="7"/>
    <n v="33.207999999999998"/>
    <n v="697.36800000000005"/>
    <n v="664.16"/>
    <d v="2019-02-03T00:00:00"/>
    <d v="1899-12-30T14:38:00"/>
    <s v="Cash"/>
    <n v="4.2"/>
  </r>
  <r>
    <s v="431-66-2305"/>
    <s v="B"/>
    <s v="karur"/>
    <s v="Normal"/>
    <s v="Female"/>
    <s v="Electronic accessories"/>
    <n v="88.25"/>
    <n v="9"/>
    <n v="39.712499999999999"/>
    <n v="833.96249999999998"/>
    <n v="794.25"/>
    <d v="2019-02-15T00:00:00"/>
    <d v="1899-12-30T20:51:00"/>
    <s v="Credit card"/>
    <n v="7.6"/>
  </r>
  <r>
    <s v="433-08-7822"/>
    <s v="C"/>
    <s v="Chennai"/>
    <s v="Normal"/>
    <s v="Female"/>
    <s v="Health and beauty"/>
    <n v="78.89"/>
    <n v="7"/>
    <n v="27.611499999999999"/>
    <n v="579.8415"/>
    <n v="552.23"/>
    <d v="2019-01-05T00:00:00"/>
    <d v="1899-12-30T19:48:00"/>
    <s v="Ewallet"/>
    <n v="7.5"/>
  </r>
  <r>
    <s v="433-75-6987"/>
    <s v="B"/>
    <s v="karur"/>
    <s v="Member"/>
    <s v="Female"/>
    <s v="Health and beauty"/>
    <n v="55.97"/>
    <n v="7"/>
    <n v="19.589500000000001"/>
    <n v="411.37950000000001"/>
    <n v="391.79"/>
    <d v="2019-03-05T00:00:00"/>
    <d v="1899-12-30T19:06:00"/>
    <s v="Ewallet"/>
    <n v="8.9"/>
  </r>
  <r>
    <s v="434-35-9162"/>
    <s v="B"/>
    <s v="karur"/>
    <s v="Member"/>
    <s v="Male"/>
    <s v="Food and beverages"/>
    <n v="23.34"/>
    <n v="4"/>
    <n v="4.6680000000000001"/>
    <n v="98.028000000000006"/>
    <n v="93.36"/>
    <d v="2019-02-04T00:00:00"/>
    <d v="1899-12-30T18:53:00"/>
    <s v="Ewallet"/>
    <n v="7.4"/>
  </r>
  <r>
    <s v="434-83-9547"/>
    <s v="C"/>
    <s v="Chennai"/>
    <s v="Member"/>
    <s v="Male"/>
    <s v="Food and beverages"/>
    <n v="38.47"/>
    <n v="8"/>
    <n v="15.388"/>
    <n v="323.14800000000002"/>
    <n v="307.76"/>
    <d v="2019-05-23T00:00:00"/>
    <d v="1899-12-30T11:51:00"/>
    <s v="Cash"/>
    <n v="7.7"/>
  </r>
  <r>
    <s v="435-13-4908"/>
    <s v="A"/>
    <s v="Trichy"/>
    <s v="Member"/>
    <s v="Male"/>
    <s v="Fashion accessories"/>
    <n v="86.68"/>
    <n v="8"/>
    <n v="34.671999999999997"/>
    <n v="728.11199999999997"/>
    <n v="693.44"/>
    <d v="2019-01-24T00:00:00"/>
    <d v="1899-12-30T18:04:00"/>
    <s v="Credit card"/>
    <n v="7.2"/>
  </r>
  <r>
    <s v="436-54-4512"/>
    <s v="A"/>
    <s v="Trichy"/>
    <s v="Member"/>
    <s v="Female"/>
    <s v="Food and beverages"/>
    <n v="91.61"/>
    <n v="1"/>
    <n v="4.5804999999999998"/>
    <n v="96.1905"/>
    <n v="91.61"/>
    <d v="2019-03-20T00:00:00"/>
    <d v="1899-12-30T19:44:00"/>
    <s v="Cash"/>
    <n v="9.8000000000000007"/>
  </r>
  <r>
    <s v="437-53-3084"/>
    <s v="B"/>
    <s v="karur"/>
    <s v="Normal"/>
    <s v="Male"/>
    <s v="Fashion accessories"/>
    <n v="99.89"/>
    <n v="2"/>
    <n v="9.9890000000000008"/>
    <n v="209.76900000000001"/>
    <n v="199.78"/>
    <d v="2019-02-26T00:00:00"/>
    <d v="1899-12-30T11:48:00"/>
    <s v="Ewallet"/>
    <n v="7.1"/>
  </r>
  <r>
    <s v="437-58-8131"/>
    <s v="B"/>
    <s v="karur"/>
    <s v="Normal"/>
    <s v="Female"/>
    <s v="Fashion accessories"/>
    <n v="73.52"/>
    <n v="2"/>
    <n v="7.3520000000000003"/>
    <n v="154.392"/>
    <n v="147.04"/>
    <d v="2019-05-15T00:00:00"/>
    <d v="1899-12-30T13:41:00"/>
    <s v="Ewallet"/>
    <n v="4.5999999999999996"/>
  </r>
  <r>
    <s v="438-01-4015"/>
    <s v="B"/>
    <s v="karur"/>
    <s v="Member"/>
    <s v="Female"/>
    <s v="Sports and travel"/>
    <n v="49.49"/>
    <n v="4"/>
    <n v="9.8979999999999997"/>
    <n v="207.858"/>
    <n v="197.96"/>
    <d v="2019-03-21T00:00:00"/>
    <d v="1899-12-30T15:25:00"/>
    <s v="Ewallet"/>
    <n v="6.6"/>
  </r>
  <r>
    <s v="438-23-1242"/>
    <s v="B"/>
    <s v="karur"/>
    <s v="Normal"/>
    <s v="Male"/>
    <s v="Electronic accessories"/>
    <n v="75.88"/>
    <n v="7"/>
    <n v="26.558"/>
    <n v="557.71799999999996"/>
    <n v="531.16"/>
    <d v="2019-01-24T00:00:00"/>
    <d v="1899-12-30T10:38:00"/>
    <s v="Ewallet"/>
    <n v="8.9"/>
  </r>
  <r>
    <s v="439-54-7422"/>
    <s v="A"/>
    <s v="Trichy"/>
    <s v="Normal"/>
    <s v="Female"/>
    <s v="Electronic accessories"/>
    <n v="51.19"/>
    <n v="4"/>
    <n v="10.238"/>
    <n v="214.99799999999999"/>
    <n v="204.76"/>
    <d v="2019-07-18T00:00:00"/>
    <d v="1899-12-30T17:15:00"/>
    <s v="Credit card"/>
    <n v="4.7"/>
  </r>
  <r>
    <s v="440-59-5691"/>
    <s v="C"/>
    <s v="Chennai"/>
    <s v="Member"/>
    <s v="Female"/>
    <s v="Health and beauty"/>
    <n v="37.15"/>
    <n v="7"/>
    <n v="13.0025"/>
    <n v="273.05250000000001"/>
    <n v="260.05"/>
    <d v="2019-02-08T00:00:00"/>
    <d v="1899-12-30T13:12:00"/>
    <s v="Credit card"/>
    <n v="7.7"/>
  </r>
  <r>
    <s v="441-94-7118"/>
    <s v="A"/>
    <s v="Trichy"/>
    <s v="Member"/>
    <s v="Male"/>
    <s v="Electronic accessories"/>
    <n v="71.95"/>
    <n v="1"/>
    <n v="3.5975000000000001"/>
    <n v="75.547499999999999"/>
    <n v="71.95"/>
    <d v="2019-02-04T00:00:00"/>
    <d v="1899-12-30T12:14:00"/>
    <s v="Cash"/>
    <n v="7.3"/>
  </r>
  <r>
    <s v="442-44-6497"/>
    <s v="C"/>
    <s v="Chennai"/>
    <s v="Member"/>
    <s v="Male"/>
    <s v="Home and lifestyle"/>
    <n v="55.57"/>
    <n v="3"/>
    <n v="8.3354999999999997"/>
    <n v="175.0455"/>
    <n v="166.71"/>
    <d v="2019-01-08T00:00:00"/>
    <d v="1899-12-30T11:42:00"/>
    <s v="Credit card"/>
    <n v="5.9"/>
  </r>
  <r>
    <s v="442-48-3607"/>
    <s v="A"/>
    <s v="Trichy"/>
    <s v="Member"/>
    <s v="Male"/>
    <s v="Food and beverages"/>
    <n v="23.48"/>
    <n v="2"/>
    <n v="2.3479999999999999"/>
    <n v="49.308"/>
    <n v="46.96"/>
    <d v="2019-03-14T00:00:00"/>
    <d v="1899-12-30T11:21:00"/>
    <s v="Credit card"/>
    <n v="7.9"/>
  </r>
  <r>
    <s v="443-59-0061"/>
    <s v="A"/>
    <s v="Trichy"/>
    <s v="Member"/>
    <s v="Male"/>
    <s v="Food and beverages"/>
    <n v="67.45"/>
    <n v="10"/>
    <n v="33.725000000000001"/>
    <n v="708.22500000000002"/>
    <n v="674.5"/>
    <d v="2019-02-03T00:00:00"/>
    <d v="1899-12-30T11:25:00"/>
    <s v="Ewallet"/>
    <n v="4.2"/>
  </r>
  <r>
    <s v="443-60-9639"/>
    <s v="C"/>
    <s v="Chennai"/>
    <s v="Member"/>
    <s v="Female"/>
    <s v="Home and lifestyle"/>
    <n v="60.87"/>
    <n v="1"/>
    <n v="3.0434999999999999"/>
    <n v="63.913499999999999"/>
    <n v="60.87"/>
    <d v="2019-01-24T00:00:00"/>
    <d v="1899-12-30T13:24:00"/>
    <s v="Cash"/>
    <n v="5.5"/>
  </r>
  <r>
    <s v="443-82-0585"/>
    <s v="A"/>
    <s v="Trichy"/>
    <s v="Member"/>
    <s v="Female"/>
    <s v="Health and beauty"/>
    <n v="77.680000000000007"/>
    <n v="4"/>
    <n v="15.536"/>
    <n v="326.25599999999997"/>
    <n v="310.72000000000003"/>
    <d v="2019-02-01T00:00:00"/>
    <d v="1899-12-30T19:54:00"/>
    <s v="Cash"/>
    <n v="8.4"/>
  </r>
  <r>
    <s v="445-30-9252"/>
    <s v="A"/>
    <s v="Trichy"/>
    <s v="Normal"/>
    <s v="Male"/>
    <s v="Sports and travel"/>
    <n v="25.7"/>
    <n v="3"/>
    <n v="3.855"/>
    <n v="80.954999999999998"/>
    <n v="77.099999999999994"/>
    <d v="2019-01-17T00:00:00"/>
    <d v="1899-12-30T17:59:00"/>
    <s v="Ewallet"/>
    <n v="6.1"/>
  </r>
  <r>
    <s v="446-47-6729"/>
    <s v="C"/>
    <s v="Chennai"/>
    <s v="Normal"/>
    <s v="Male"/>
    <s v="Fashion accessories"/>
    <n v="99.82"/>
    <n v="2"/>
    <n v="9.9819999999999993"/>
    <n v="209.62200000000001"/>
    <n v="199.64"/>
    <d v="2019-01-02T00:00:00"/>
    <d v="1899-12-30T18:09:00"/>
    <s v="Credit card"/>
    <n v="6.7"/>
  </r>
  <r>
    <s v="447-15-7839"/>
    <s v="A"/>
    <s v="Trichy"/>
    <s v="Member"/>
    <s v="Female"/>
    <s v="Sports and travel"/>
    <n v="22.24"/>
    <n v="10"/>
    <n v="11.12"/>
    <n v="233.52"/>
    <n v="222.4"/>
    <d v="2019-02-09T00:00:00"/>
    <d v="1899-12-30T11:00:00"/>
    <s v="Cash"/>
    <n v="4.2"/>
  </r>
  <r>
    <s v="448-34-8700"/>
    <s v="B"/>
    <s v="karur"/>
    <s v="Member"/>
    <s v="Male"/>
    <s v="Home and lifestyle"/>
    <n v="36.909999999999997"/>
    <n v="7"/>
    <n v="12.9185"/>
    <n v="271.2885"/>
    <n v="258.37"/>
    <d v="2019-02-10T00:00:00"/>
    <d v="1899-12-30T13:51:00"/>
    <s v="Ewallet"/>
    <n v="6.7"/>
  </r>
  <r>
    <s v="448-61-3783"/>
    <s v="A"/>
    <s v="Trichy"/>
    <s v="Normal"/>
    <s v="Female"/>
    <s v="Electronic accessories"/>
    <n v="90.02"/>
    <n v="8"/>
    <n v="36.008000000000003"/>
    <n v="756.16800000000001"/>
    <n v="720.16"/>
    <d v="2019-03-21T00:00:00"/>
    <d v="1899-12-30T16:08:00"/>
    <s v="Credit card"/>
    <n v="4.5"/>
  </r>
  <r>
    <s v="448-81-5016"/>
    <s v="A"/>
    <s v="Trichy"/>
    <s v="Normal"/>
    <s v="Male"/>
    <s v="Health and beauty"/>
    <n v="59.77"/>
    <n v="2"/>
    <n v="5.9770000000000003"/>
    <n v="125.517"/>
    <n v="119.54"/>
    <d v="2019-07-11T00:00:00"/>
    <d v="1899-12-30T12:01:00"/>
    <s v="Credit card"/>
    <n v="5.8"/>
  </r>
  <r>
    <s v="449-16-6770"/>
    <s v="A"/>
    <s v="Trichy"/>
    <s v="Normal"/>
    <s v="Male"/>
    <s v="Health and beauty"/>
    <n v="50.79"/>
    <n v="5"/>
    <n v="12.6975"/>
    <n v="266.64749999999998"/>
    <n v="253.95"/>
    <d v="2019-02-19T00:00:00"/>
    <d v="1899-12-30T14:53:00"/>
    <s v="Credit card"/>
    <n v="5.3"/>
  </r>
  <r>
    <s v="449-27-2918"/>
    <s v="B"/>
    <s v="karur"/>
    <s v="Member"/>
    <s v="Female"/>
    <s v="Sports and travel"/>
    <n v="39.119999999999997"/>
    <n v="1"/>
    <n v="1.956"/>
    <n v="41.076000000000001"/>
    <n v="39.119999999999997"/>
    <d v="2019-03-26T00:00:00"/>
    <d v="1899-12-30T11:02:00"/>
    <s v="Credit card"/>
    <n v="9.6"/>
  </r>
  <r>
    <s v="450-28-2866"/>
    <s v="C"/>
    <s v="Chennai"/>
    <s v="Member"/>
    <s v="Male"/>
    <s v="Food and beverages"/>
    <n v="17.440000000000001"/>
    <n v="5"/>
    <n v="4.3600000000000003"/>
    <n v="91.56"/>
    <n v="87.2"/>
    <d v="2019-01-15T00:00:00"/>
    <d v="1899-12-30T19:25:00"/>
    <s v="Cash"/>
    <n v="8.1"/>
  </r>
  <r>
    <s v="450-42-3339"/>
    <s v="C"/>
    <s v="Chennai"/>
    <s v="Normal"/>
    <s v="Male"/>
    <s v="Health and beauty"/>
    <n v="84.61"/>
    <n v="10"/>
    <n v="42.305"/>
    <n v="888.40499999999997"/>
    <n v="846.1"/>
    <d v="2019-02-09T00:00:00"/>
    <d v="1899-12-30T18:58:00"/>
    <s v="Credit card"/>
    <n v="8.8000000000000007"/>
  </r>
  <r>
    <s v="451-28-5717"/>
    <s v="C"/>
    <s v="Chennai"/>
    <s v="Member"/>
    <s v="Female"/>
    <s v="Home and lifestyle"/>
    <n v="83.17"/>
    <n v="6"/>
    <n v="24.951000000000001"/>
    <n v="523.971"/>
    <n v="499.02"/>
    <d v="2019-03-20T00:00:00"/>
    <d v="1899-12-30T11:23:00"/>
    <s v="Cash"/>
    <n v="7.3"/>
  </r>
  <r>
    <s v="451-73-2711"/>
    <s v="C"/>
    <s v="Chennai"/>
    <s v="Normal"/>
    <s v="Male"/>
    <s v="Food and beverages"/>
    <n v="84.83"/>
    <n v="1"/>
    <n v="4.2415000000000003"/>
    <n v="89.0715"/>
    <n v="84.83"/>
    <d v="2019-01-14T00:00:00"/>
    <d v="1899-12-30T15:20:00"/>
    <s v="Ewallet"/>
    <n v="8.8000000000000007"/>
  </r>
  <r>
    <s v="452-04-8808"/>
    <s v="B"/>
    <s v="karur"/>
    <s v="Normal"/>
    <s v="Male"/>
    <s v="Electronic accessories"/>
    <n v="87.08"/>
    <n v="7"/>
    <n v="30.478000000000002"/>
    <n v="640.03800000000001"/>
    <n v="609.55999999999995"/>
    <d v="2019-01-26T00:00:00"/>
    <d v="1899-12-30T15:17:00"/>
    <s v="Cash"/>
    <n v="5.5"/>
  </r>
  <r>
    <s v="453-12-7053"/>
    <s v="C"/>
    <s v="Chennai"/>
    <s v="Normal"/>
    <s v="Male"/>
    <s v="Fashion accessories"/>
    <n v="45.74"/>
    <n v="3"/>
    <n v="6.8609999999999998"/>
    <n v="144.08099999999999"/>
    <n v="137.22"/>
    <d v="2019-03-10T00:00:00"/>
    <d v="1899-12-30T17:38:00"/>
    <s v="Credit card"/>
    <n v="6.5"/>
  </r>
  <r>
    <s v="453-33-6436"/>
    <s v="A"/>
    <s v="Trichy"/>
    <s v="Normal"/>
    <s v="Female"/>
    <s v="Home and lifestyle"/>
    <n v="93.12"/>
    <n v="8"/>
    <n v="37.247999999999998"/>
    <n v="782.20799999999997"/>
    <n v="744.96"/>
    <d v="2019-02-07T00:00:00"/>
    <d v="1899-12-30T10:09:00"/>
    <s v="Cash"/>
    <n v="6.8"/>
  </r>
  <r>
    <s v="453-63-6187"/>
    <s v="B"/>
    <s v="karur"/>
    <s v="Normal"/>
    <s v="Male"/>
    <s v="Electronic accessories"/>
    <n v="27.5"/>
    <n v="3"/>
    <n v="4.125"/>
    <n v="86.625"/>
    <n v="82.5"/>
    <d v="2019-03-01T00:00:00"/>
    <d v="1899-12-30T15:40:00"/>
    <s v="Ewallet"/>
    <n v="6.5"/>
  </r>
  <r>
    <s v="457-12-0244"/>
    <s v="C"/>
    <s v="Chennai"/>
    <s v="Member"/>
    <s v="Female"/>
    <s v="Sports and travel"/>
    <n v="35.22"/>
    <n v="6"/>
    <n v="10.566000000000001"/>
    <n v="221.886"/>
    <n v="211.32"/>
    <d v="2019-03-14T00:00:00"/>
    <d v="1899-12-30T13:49:00"/>
    <s v="Ewallet"/>
    <n v="6.5"/>
  </r>
  <r>
    <s v="457-13-1708"/>
    <s v="B"/>
    <s v="karur"/>
    <s v="Member"/>
    <s v="Male"/>
    <s v="Fashion accessories"/>
    <n v="65.23"/>
    <n v="10"/>
    <n v="32.615000000000002"/>
    <n v="684.91499999999996"/>
    <n v="652.29999999999995"/>
    <d v="2019-01-08T00:00:00"/>
    <d v="1899-12-30T19:07:00"/>
    <s v="Credit card"/>
    <n v="5.2"/>
  </r>
  <r>
    <s v="457-94-0464"/>
    <s v="B"/>
    <s v="karur"/>
    <s v="Member"/>
    <s v="Male"/>
    <s v="Electronic accessories"/>
    <n v="87.87"/>
    <n v="9"/>
    <n v="39.541499999999999"/>
    <n v="830.37149999999997"/>
    <n v="790.83"/>
    <d v="2019-01-31T00:00:00"/>
    <d v="1899-12-30T20:32:00"/>
    <s v="Ewallet"/>
    <n v="5.6"/>
  </r>
  <r>
    <s v="458-10-8612"/>
    <s v="C"/>
    <s v="Chennai"/>
    <s v="Normal"/>
    <s v="Male"/>
    <s v="Health and beauty"/>
    <n v="64.08"/>
    <n v="7"/>
    <n v="22.428000000000001"/>
    <n v="470.988"/>
    <n v="448.56"/>
    <d v="2019-01-20T00:00:00"/>
    <d v="1899-12-30T12:27:00"/>
    <s v="Ewallet"/>
    <n v="7.6"/>
  </r>
  <r>
    <s v="458-41-1477"/>
    <s v="C"/>
    <s v="Chennai"/>
    <s v="Normal"/>
    <s v="Female"/>
    <s v="Health and beauty"/>
    <n v="46.26"/>
    <n v="6"/>
    <n v="13.878"/>
    <n v="291.43799999999999"/>
    <n v="277.56"/>
    <d v="2019-03-08T00:00:00"/>
    <d v="1899-12-30T17:11:00"/>
    <s v="Credit card"/>
    <n v="9.5"/>
  </r>
  <r>
    <s v="458-61-0011"/>
    <s v="B"/>
    <s v="karur"/>
    <s v="Normal"/>
    <s v="Male"/>
    <s v="Food and beverages"/>
    <n v="60.3"/>
    <n v="4"/>
    <n v="12.06"/>
    <n v="253.26"/>
    <n v="241.2"/>
    <d v="2019-02-20T00:00:00"/>
    <d v="1899-12-30T18:43:00"/>
    <s v="Cash"/>
    <n v="5.8"/>
  </r>
  <r>
    <s v="459-45-2396"/>
    <s v="A"/>
    <s v="Trichy"/>
    <s v="Member"/>
    <s v="Female"/>
    <s v="Food and beverages"/>
    <n v="99.6"/>
    <n v="3"/>
    <n v="14.94"/>
    <n v="313.74"/>
    <n v="298.8"/>
    <d v="2019-02-25T00:00:00"/>
    <d v="1899-12-30T18:45:00"/>
    <s v="Cash"/>
    <n v="5.8"/>
  </r>
  <r>
    <s v="459-50-7686"/>
    <s v="A"/>
    <s v="Trichy"/>
    <s v="Normal"/>
    <s v="Female"/>
    <s v="Electronic accessories"/>
    <n v="23.46"/>
    <n v="6"/>
    <n v="7.0380000000000003"/>
    <n v="147.798"/>
    <n v="140.76"/>
    <d v="2019-01-13T00:00:00"/>
    <d v="1899-12-30T19:14:00"/>
    <s v="Ewallet"/>
    <n v="6.4"/>
  </r>
  <r>
    <s v="460-35-4390"/>
    <s v="A"/>
    <s v="Trichy"/>
    <s v="Normal"/>
    <s v="Male"/>
    <s v="Home and lifestyle"/>
    <n v="30.68"/>
    <n v="3"/>
    <n v="4.6020000000000003"/>
    <n v="96.641999999999996"/>
    <n v="92.04"/>
    <d v="2019-01-22T00:00:00"/>
    <d v="1899-12-30T11:00:00"/>
    <s v="Ewallet"/>
    <n v="9.1"/>
  </r>
  <r>
    <s v="460-93-5834"/>
    <s v="A"/>
    <s v="Trichy"/>
    <s v="Normal"/>
    <s v="Male"/>
    <s v="Sports and travel"/>
    <n v="45.58"/>
    <n v="7"/>
    <n v="15.952999999999999"/>
    <n v="335.01299999999998"/>
    <n v="319.06"/>
    <d v="2019-01-13T00:00:00"/>
    <d v="1899-12-30T10:03:00"/>
    <s v="Cash"/>
    <n v="5"/>
  </r>
  <r>
    <s v="462-67-9126"/>
    <s v="A"/>
    <s v="Trichy"/>
    <s v="Normal"/>
    <s v="Male"/>
    <s v="Home and lifestyle"/>
    <n v="73.22"/>
    <n v="6"/>
    <n v="21.966000000000001"/>
    <n v="461.286"/>
    <n v="439.32"/>
    <d v="2019-01-21T00:00:00"/>
    <d v="1899-12-30T17:44:00"/>
    <s v="Cash"/>
    <n v="7.2"/>
  </r>
  <r>
    <s v="462-78-5240"/>
    <s v="C"/>
    <s v="Chennai"/>
    <s v="Normal"/>
    <s v="Female"/>
    <s v="Electronic accessories"/>
    <n v="26.61"/>
    <n v="2"/>
    <n v="2.661"/>
    <n v="55.881"/>
    <n v="53.22"/>
    <d v="2019-03-19T00:00:00"/>
    <d v="1899-12-30T14:35:00"/>
    <s v="Cash"/>
    <n v="4.2"/>
  </r>
  <r>
    <s v="466-61-5506"/>
    <s v="B"/>
    <s v="karur"/>
    <s v="Member"/>
    <s v="Female"/>
    <s v="Electronic accessories"/>
    <n v="90.7"/>
    <n v="6"/>
    <n v="27.21"/>
    <n v="571.41"/>
    <n v="544.20000000000005"/>
    <d v="2019-02-26T00:00:00"/>
    <d v="1899-12-30T10:52:00"/>
    <s v="Cash"/>
    <n v="5.3"/>
  </r>
  <r>
    <s v="468-01-2051"/>
    <s v="B"/>
    <s v="karur"/>
    <s v="Normal"/>
    <s v="Male"/>
    <s v="Food and beverages"/>
    <n v="62.08"/>
    <n v="7"/>
    <n v="21.728000000000002"/>
    <n v="456.28800000000001"/>
    <n v="434.56"/>
    <d v="2019-03-06T00:00:00"/>
    <d v="1899-12-30T13:46:00"/>
    <s v="Ewallet"/>
    <n v="5.4"/>
  </r>
  <r>
    <s v="468-88-0009"/>
    <s v="A"/>
    <s v="Trichy"/>
    <s v="Member"/>
    <s v="Male"/>
    <s v="Home and lifestyle"/>
    <n v="65.94"/>
    <n v="4"/>
    <n v="13.188000000000001"/>
    <n v="276.94799999999998"/>
    <n v="263.76"/>
    <d v="2019-03-24T00:00:00"/>
    <d v="1899-12-30T10:29:00"/>
    <s v="Cash"/>
    <n v="6"/>
  </r>
  <r>
    <s v="468-99-7231"/>
    <s v="C"/>
    <s v="Chennai"/>
    <s v="Normal"/>
    <s v="Female"/>
    <s v="Home and lifestyle"/>
    <n v="44.01"/>
    <n v="8"/>
    <n v="17.603999999999999"/>
    <n v="369.68400000000003"/>
    <n v="352.08"/>
    <d v="2019-03-03T00:00:00"/>
    <d v="1899-12-30T17:36:00"/>
    <s v="Cash"/>
    <n v="8.8000000000000007"/>
  </r>
  <r>
    <s v="470-31-3286"/>
    <s v="B"/>
    <s v="karur"/>
    <s v="Normal"/>
    <s v="Male"/>
    <s v="Health and beauty"/>
    <n v="14.82"/>
    <n v="3"/>
    <n v="2.2229999999999999"/>
    <n v="46.683"/>
    <n v="44.46"/>
    <d v="2019-03-01T00:00:00"/>
    <d v="1899-12-30T11:30:00"/>
    <s v="Credit card"/>
    <n v="8.6999999999999993"/>
  </r>
  <r>
    <s v="470-32-9057"/>
    <s v="A"/>
    <s v="Trichy"/>
    <s v="Member"/>
    <s v="Male"/>
    <s v="Food and beverages"/>
    <n v="51.34"/>
    <n v="5"/>
    <n v="12.835000000000001"/>
    <n v="269.53500000000003"/>
    <n v="256.7"/>
    <d v="2019-03-28T00:00:00"/>
    <d v="1899-12-30T15:31:00"/>
    <s v="Credit card"/>
    <n v="9.1"/>
  </r>
  <r>
    <s v="471-06-8611"/>
    <s v="C"/>
    <s v="Chennai"/>
    <s v="Normal"/>
    <s v="Female"/>
    <s v="Food and beverages"/>
    <n v="52.42"/>
    <n v="1"/>
    <n v="2.621"/>
    <n v="55.040999999999997"/>
    <n v="52.42"/>
    <d v="2019-02-06T00:00:00"/>
    <d v="1899-12-30T10:22:00"/>
    <s v="Credit card"/>
    <n v="6.3"/>
  </r>
  <r>
    <s v="471-41-2823"/>
    <s v="C"/>
    <s v="Chennai"/>
    <s v="Normal"/>
    <s v="Male"/>
    <s v="Food and beverages"/>
    <n v="99.79"/>
    <n v="2"/>
    <n v="9.9789999999999992"/>
    <n v="209.559"/>
    <n v="199.58"/>
    <d v="2019-03-07T00:00:00"/>
    <d v="1899-12-30T20:37:00"/>
    <s v="Ewallet"/>
    <n v="8"/>
  </r>
  <r>
    <s v="472-15-9636"/>
    <s v="A"/>
    <s v="Trichy"/>
    <s v="Normal"/>
    <s v="Male"/>
    <s v="Home and lifestyle"/>
    <n v="50.93"/>
    <n v="8"/>
    <n v="20.372"/>
    <n v="427.81200000000001"/>
    <n v="407.44"/>
    <d v="2019-03-22T00:00:00"/>
    <d v="1899-12-30T19:36:00"/>
    <s v="Ewallet"/>
    <n v="9.1999999999999993"/>
  </r>
  <r>
    <s v="474-33-8305"/>
    <s v="C"/>
    <s v="Chennai"/>
    <s v="Member"/>
    <s v="Male"/>
    <s v="Fashion accessories"/>
    <n v="67.39"/>
    <n v="7"/>
    <n v="23.586500000000001"/>
    <n v="495.31650000000002"/>
    <n v="471.73"/>
    <d v="2019-03-23T00:00:00"/>
    <d v="1899-12-30T13:23:00"/>
    <s v="Ewallet"/>
    <n v="6.9"/>
  </r>
  <r>
    <s v="477-24-6490"/>
    <s v="B"/>
    <s v="karur"/>
    <s v="Normal"/>
    <s v="Female"/>
    <s v="Health and beauty"/>
    <n v="99.71"/>
    <n v="6"/>
    <n v="29.913"/>
    <n v="628.173"/>
    <n v="598.26"/>
    <d v="2019-02-26T00:00:00"/>
    <d v="1899-12-30T16:52:00"/>
    <s v="Ewallet"/>
    <n v="7.9"/>
  </r>
  <r>
    <s v="477-59-2456"/>
    <s v="C"/>
    <s v="Chennai"/>
    <s v="Normal"/>
    <s v="Female"/>
    <s v="Fashion accessories"/>
    <n v="45.44"/>
    <n v="7"/>
    <n v="15.904"/>
    <n v="333.98399999999998"/>
    <n v="318.08"/>
    <d v="2019-01-23T00:00:00"/>
    <d v="1899-12-30T11:15:00"/>
    <s v="Cash"/>
    <n v="9.1999999999999993"/>
  </r>
  <r>
    <s v="478-06-7835"/>
    <s v="A"/>
    <s v="Trichy"/>
    <s v="Normal"/>
    <s v="Male"/>
    <s v="Fashion accessories"/>
    <n v="89.69"/>
    <n v="1"/>
    <n v="4.4844999999999997"/>
    <n v="94.174499999999995"/>
    <n v="89.69"/>
    <d v="2019-01-11T00:00:00"/>
    <d v="1899-12-30T11:20:00"/>
    <s v="Ewallet"/>
    <n v="4.9000000000000004"/>
  </r>
  <r>
    <s v="479-26-8945"/>
    <s v="B"/>
    <s v="karur"/>
    <s v="Member"/>
    <s v="Female"/>
    <s v="Sports and travel"/>
    <n v="16.489999999999998"/>
    <n v="2"/>
    <n v="1.649"/>
    <n v="34.628999999999998"/>
    <n v="32.979999999999997"/>
    <d v="2019-02-05T00:00:00"/>
    <d v="1899-12-30T11:32:00"/>
    <s v="Ewallet"/>
    <n v="4.5999999999999996"/>
  </r>
  <r>
    <s v="480-63-2856"/>
    <s v="C"/>
    <s v="Chennai"/>
    <s v="Normal"/>
    <s v="Male"/>
    <s v="Food and beverages"/>
    <n v="19.25"/>
    <n v="8"/>
    <n v="7.7"/>
    <n v="161.69999999999999"/>
    <n v="154"/>
    <d v="2019-01-23T00:00:00"/>
    <d v="1899-12-30T18:37:00"/>
    <s v="Ewallet"/>
    <n v="6.6"/>
  </r>
  <r>
    <s v="482-17-1179"/>
    <s v="A"/>
    <s v="Trichy"/>
    <s v="Member"/>
    <s v="Male"/>
    <s v="Electronic accessories"/>
    <n v="11.94"/>
    <n v="3"/>
    <n v="1.7909999999999999"/>
    <n v="37.610999999999997"/>
    <n v="35.82"/>
    <d v="2019-01-19T00:00:00"/>
    <d v="1899-12-30T12:47:00"/>
    <s v="Credit card"/>
    <n v="8.1"/>
  </r>
  <r>
    <s v="483-71-1164"/>
    <s v="C"/>
    <s v="Chennai"/>
    <s v="Normal"/>
    <s v="Female"/>
    <s v="Health and beauty"/>
    <n v="81.3"/>
    <n v="6"/>
    <n v="24.39"/>
    <n v="512.19000000000005"/>
    <n v="487.8"/>
    <d v="2019-03-08T00:00:00"/>
    <d v="1899-12-30T16:43:00"/>
    <s v="Ewallet"/>
    <n v="5.3"/>
  </r>
  <r>
    <s v="484-22-8230"/>
    <s v="C"/>
    <s v="Chennai"/>
    <s v="Member"/>
    <s v="Female"/>
    <s v="Fashion accessories"/>
    <n v="51.89"/>
    <n v="7"/>
    <n v="18.1615"/>
    <n v="381.39150000000001"/>
    <n v="363.23"/>
    <d v="2019-01-08T00:00:00"/>
    <d v="1899-12-30T20:08:00"/>
    <s v="Cash"/>
    <n v="4.5"/>
  </r>
  <r>
    <s v="485-30-8700"/>
    <s v="A"/>
    <s v="Trichy"/>
    <s v="Normal"/>
    <s v="Female"/>
    <s v="Sports and travel"/>
    <n v="33.26"/>
    <n v="5"/>
    <n v="8.3149999999999995"/>
    <n v="174.61500000000001"/>
    <n v="166.3"/>
    <d v="2019-03-18T00:00:00"/>
    <d v="1899-12-30T16:10:00"/>
    <s v="Credit card"/>
    <n v="4.2"/>
  </r>
  <r>
    <s v="487-79-6868"/>
    <s v="B"/>
    <s v="karur"/>
    <s v="Member"/>
    <s v="Female"/>
    <s v="Home and lifestyle"/>
    <n v="12.29"/>
    <n v="9"/>
    <n v="5.5305"/>
    <n v="116.1405"/>
    <n v="110.61"/>
    <d v="2019-03-26T00:00:00"/>
    <d v="1899-12-30T19:28:00"/>
    <s v="Credit card"/>
    <n v="8"/>
  </r>
  <r>
    <s v="488-25-4221"/>
    <s v="C"/>
    <s v="Chennai"/>
    <s v="Member"/>
    <s v="Female"/>
    <s v="Food and beverages"/>
    <n v="30.41"/>
    <n v="1"/>
    <n v="1.5205"/>
    <n v="31.930499999999999"/>
    <n v="30.41"/>
    <d v="2019-02-22T00:00:00"/>
    <d v="1899-12-30T10:36:00"/>
    <s v="Credit card"/>
    <n v="8.4"/>
  </r>
  <r>
    <s v="489-64-4354"/>
    <s v="C"/>
    <s v="Chennai"/>
    <s v="Normal"/>
    <s v="Male"/>
    <s v="Fashion accessories"/>
    <n v="16.28"/>
    <n v="1"/>
    <n v="0.81399999999999995"/>
    <n v="17.094000000000001"/>
    <n v="16.28"/>
    <d v="2019-03-09T00:00:00"/>
    <d v="1899-12-30T15:36:00"/>
    <s v="Cash"/>
    <n v="5"/>
  </r>
  <r>
    <s v="489-82-1237"/>
    <s v="A"/>
    <s v="Trichy"/>
    <s v="Normal"/>
    <s v="Female"/>
    <s v="Electronic accessories"/>
    <n v="93.88"/>
    <n v="7"/>
    <n v="32.857999999999997"/>
    <n v="690.01800000000003"/>
    <n v="657.16"/>
    <d v="2019-01-05T00:00:00"/>
    <d v="1899-12-30T11:51:00"/>
    <s v="Credit card"/>
    <n v="7.3"/>
  </r>
  <r>
    <s v="490-29-1201"/>
    <s v="A"/>
    <s v="Trichy"/>
    <s v="Normal"/>
    <s v="Female"/>
    <s v="Sports and travel"/>
    <n v="15.34"/>
    <n v="1"/>
    <n v="0.76700000000000002"/>
    <n v="16.106999999999999"/>
    <n v="15.34"/>
    <d v="2019-01-06T00:00:00"/>
    <d v="1899-12-30T11:09:00"/>
    <s v="Cash"/>
    <n v="6.5"/>
  </r>
  <r>
    <s v="490-95-0021"/>
    <s v="B"/>
    <s v="karur"/>
    <s v="Member"/>
    <s v="Female"/>
    <s v="Food and beverages"/>
    <n v="33.21"/>
    <n v="10"/>
    <n v="16.605"/>
    <n v="348.70499999999998"/>
    <n v="332.1"/>
    <d v="2019-01-08T00:00:00"/>
    <d v="1899-12-30T14:25:00"/>
    <s v="Ewallet"/>
    <n v="6"/>
  </r>
  <r>
    <s v="491-38-3499"/>
    <s v="A"/>
    <s v="Trichy"/>
    <s v="Member"/>
    <s v="Male"/>
    <s v="Fashion accessories"/>
    <n v="55.45"/>
    <n v="1"/>
    <n v="2.7725"/>
    <n v="58.222499999999997"/>
    <n v="55.45"/>
    <d v="2019-02-26T00:00:00"/>
    <d v="1899-12-30T17:46:00"/>
    <s v="Credit card"/>
    <n v="4.9000000000000004"/>
  </r>
  <r>
    <s v="493-65-6248"/>
    <s v="C"/>
    <s v="Chennai"/>
    <s v="Member"/>
    <s v="Female"/>
    <s v="Sports and travel"/>
    <n v="36.979999999999997"/>
    <n v="10"/>
    <n v="18.489999999999998"/>
    <n v="388.29"/>
    <n v="369.8"/>
    <d v="2019-01-01T00:00:00"/>
    <d v="1899-12-30T19:48:00"/>
    <s v="Credit card"/>
    <n v="7"/>
  </r>
  <r>
    <s v="497-36-0989"/>
    <s v="A"/>
    <s v="Trichy"/>
    <s v="Normal"/>
    <s v="Male"/>
    <s v="Fashion accessories"/>
    <n v="51.94"/>
    <n v="3"/>
    <n v="7.7910000000000004"/>
    <n v="163.61099999999999"/>
    <n v="155.82"/>
    <d v="2019-02-15T00:00:00"/>
    <d v="1899-12-30T15:21:00"/>
    <s v="Cash"/>
    <n v="7.9"/>
  </r>
  <r>
    <s v="497-37-6538"/>
    <s v="A"/>
    <s v="Trichy"/>
    <s v="Normal"/>
    <s v="Male"/>
    <s v="Sports and travel"/>
    <n v="58.91"/>
    <n v="7"/>
    <n v="20.618500000000001"/>
    <n v="432.98849999999999"/>
    <n v="412.37"/>
    <d v="2019-01-17T00:00:00"/>
    <d v="1899-12-30T15:15:00"/>
    <s v="Ewallet"/>
    <n v="9.6999999999999993"/>
  </r>
  <r>
    <s v="498-41-1961"/>
    <s v="B"/>
    <s v="karur"/>
    <s v="Normal"/>
    <s v="Male"/>
    <s v="Health and beauty"/>
    <n v="66.680000000000007"/>
    <n v="5"/>
    <n v="16.670000000000002"/>
    <n v="350.07"/>
    <n v="333.4"/>
    <d v="2019-02-20T00:00:00"/>
    <d v="1899-12-30T18:01:00"/>
    <s v="Cash"/>
    <n v="7.6"/>
  </r>
  <r>
    <s v="499-27-7781"/>
    <s v="B"/>
    <s v="karur"/>
    <s v="Normal"/>
    <s v="Female"/>
    <s v="Food and beverages"/>
    <n v="53.21"/>
    <n v="8"/>
    <n v="21.283999999999999"/>
    <n v="446.964"/>
    <n v="425.68"/>
    <d v="2019-03-14T00:00:00"/>
    <d v="1899-12-30T16:45:00"/>
    <s v="Ewallet"/>
    <n v="5"/>
  </r>
  <r>
    <s v="500-02-2261"/>
    <s v="C"/>
    <s v="Chennai"/>
    <s v="Normal"/>
    <s v="Female"/>
    <s v="Food and beverages"/>
    <n v="57.29"/>
    <n v="6"/>
    <n v="17.187000000000001"/>
    <n v="360.92700000000002"/>
    <n v="343.74"/>
    <d v="2019-03-21T00:00:00"/>
    <d v="1899-12-30T17:04:00"/>
    <s v="Ewallet"/>
    <n v="5.9"/>
  </r>
  <r>
    <s v="501-61-1753"/>
    <s v="B"/>
    <s v="karur"/>
    <s v="Normal"/>
    <s v="Female"/>
    <s v="Home and lifestyle"/>
    <n v="63.15"/>
    <n v="6"/>
    <n v="18.945"/>
    <n v="397.84500000000003"/>
    <n v="378.9"/>
    <d v="2019-01-03T00:00:00"/>
    <d v="1899-12-30T20:24:00"/>
    <s v="Ewallet"/>
    <n v="9.8000000000000007"/>
  </r>
  <r>
    <s v="502-05-1910"/>
    <s v="A"/>
    <s v="Trichy"/>
    <s v="Normal"/>
    <s v="Male"/>
    <s v="Health and beauty"/>
    <n v="65.180000000000007"/>
    <n v="3"/>
    <n v="9.7769999999999992"/>
    <n v="205.31700000000001"/>
    <n v="195.54"/>
    <d v="2019-02-25T00:00:00"/>
    <d v="1899-12-30T20:35:00"/>
    <s v="Credit card"/>
    <n v="6.3"/>
  </r>
  <r>
    <s v="503-07-0930"/>
    <s v="C"/>
    <s v="Chennai"/>
    <s v="Member"/>
    <s v="Male"/>
    <s v="Sports and travel"/>
    <n v="58.39"/>
    <n v="7"/>
    <n v="20.436499999999999"/>
    <n v="429.16649999999998"/>
    <n v="408.73"/>
    <d v="2019-02-23T00:00:00"/>
    <d v="1899-12-30T19:49:00"/>
    <s v="Credit card"/>
    <n v="8.1999999999999993"/>
  </r>
  <r>
    <s v="503-21-4385"/>
    <s v="B"/>
    <s v="karur"/>
    <s v="Member"/>
    <s v="Male"/>
    <s v="Health and beauty"/>
    <n v="39.909999999999997"/>
    <n v="3"/>
    <n v="5.9865000000000004"/>
    <n v="125.7165"/>
    <n v="119.73"/>
    <d v="2019-02-21T00:00:00"/>
    <d v="1899-12-30T12:40:00"/>
    <s v="Ewallet"/>
    <n v="9.3000000000000007"/>
  </r>
  <r>
    <s v="504-35-8843"/>
    <s v="A"/>
    <s v="Trichy"/>
    <s v="Normal"/>
    <s v="Male"/>
    <s v="Sports and travel"/>
    <n v="42.47"/>
    <n v="1"/>
    <n v="2.1234999999999999"/>
    <n v="44.593499999999999"/>
    <n v="42.47"/>
    <d v="2019-01-02T00:00:00"/>
    <d v="1899-12-30T16:57:00"/>
    <s v="Cash"/>
    <n v="5.7"/>
  </r>
  <r>
    <s v="505-02-0892"/>
    <s v="B"/>
    <s v="karur"/>
    <s v="Member"/>
    <s v="Male"/>
    <s v="Health and beauty"/>
    <n v="42.57"/>
    <n v="8"/>
    <n v="17.027999999999999"/>
    <n v="357.58800000000002"/>
    <n v="340.56"/>
    <d v="2019-02-25T00:00:00"/>
    <d v="1899-12-30T14:12:00"/>
    <s v="Ewallet"/>
    <n v="5.6"/>
  </r>
  <r>
    <s v="509-10-0516"/>
    <s v="B"/>
    <s v="karur"/>
    <s v="Normal"/>
    <s v="Male"/>
    <s v="Home and lifestyle"/>
    <n v="45.97"/>
    <n v="4"/>
    <n v="9.1940000000000008"/>
    <n v="193.07400000000001"/>
    <n v="183.88"/>
    <d v="2019-02-09T00:00:00"/>
    <d v="1899-12-30T12:02:00"/>
    <s v="Ewallet"/>
    <n v="5.0999999999999996"/>
  </r>
  <r>
    <s v="509-29-3912"/>
    <s v="A"/>
    <s v="Trichy"/>
    <s v="Member"/>
    <s v="Female"/>
    <s v="Sports and travel"/>
    <n v="38.72"/>
    <n v="9"/>
    <n v="17.423999999999999"/>
    <n v="365.904"/>
    <n v="348.48"/>
    <d v="2019-03-20T00:00:00"/>
    <d v="1899-12-30T12:24:00"/>
    <s v="Ewallet"/>
    <n v="4.2"/>
  </r>
  <r>
    <s v="510-09-5628"/>
    <s v="A"/>
    <s v="Trichy"/>
    <s v="Member"/>
    <s v="Female"/>
    <s v="Fashion accessories"/>
    <n v="19.66"/>
    <n v="10"/>
    <n v="9.83"/>
    <n v="206.43"/>
    <n v="196.6"/>
    <d v="2019-03-15T00:00:00"/>
    <d v="1899-12-30T18:20:00"/>
    <s v="Credit card"/>
    <n v="7.2"/>
  </r>
  <r>
    <s v="510-79-0415"/>
    <s v="B"/>
    <s v="karur"/>
    <s v="Member"/>
    <s v="Female"/>
    <s v="Sports and travel"/>
    <n v="23.08"/>
    <n v="6"/>
    <n v="6.9240000000000004"/>
    <n v="145.404"/>
    <n v="138.47999999999999"/>
    <d v="2019-01-24T00:00:00"/>
    <d v="1899-12-30T19:20:00"/>
    <s v="Ewallet"/>
    <n v="4.9000000000000004"/>
  </r>
  <r>
    <s v="510-95-6347"/>
    <s v="B"/>
    <s v="karur"/>
    <s v="Member"/>
    <s v="Female"/>
    <s v="Food and beverages"/>
    <n v="48.52"/>
    <n v="3"/>
    <n v="7.2779999999999996"/>
    <n v="152.83799999999999"/>
    <n v="145.56"/>
    <d v="2019-03-05T00:00:00"/>
    <d v="1899-12-30T18:17:00"/>
    <s v="Ewallet"/>
    <n v="4"/>
  </r>
  <r>
    <s v="511-54-3087"/>
    <s v="B"/>
    <s v="karur"/>
    <s v="Normal"/>
    <s v="Male"/>
    <s v="Sports and travel"/>
    <n v="88.45"/>
    <n v="1"/>
    <n v="4.4225000000000003"/>
    <n v="92.872500000000002"/>
    <n v="88.45"/>
    <d v="2019-02-25T00:00:00"/>
    <d v="1899-12-30T16:36:00"/>
    <s v="Credit card"/>
    <n v="9.5"/>
  </r>
  <r>
    <s v="512-91-0811"/>
    <s v="C"/>
    <s v="Chennai"/>
    <s v="Normal"/>
    <s v="Male"/>
    <s v="Health and beauty"/>
    <n v="89.75"/>
    <n v="1"/>
    <n v="4.4874999999999998"/>
    <n v="94.237499999999997"/>
    <n v="89.75"/>
    <d v="2019-02-06T00:00:00"/>
    <d v="1899-12-30T20:05:00"/>
    <s v="Credit card"/>
    <n v="6.6"/>
  </r>
  <r>
    <s v="512-98-1403"/>
    <s v="A"/>
    <s v="Trichy"/>
    <s v="Member"/>
    <s v="Female"/>
    <s v="Electronic accessories"/>
    <n v="26.48"/>
    <n v="3"/>
    <n v="3.972"/>
    <n v="83.412000000000006"/>
    <n v="79.44"/>
    <d v="2019-03-21T00:00:00"/>
    <d v="1899-12-30T10:40:00"/>
    <s v="Ewallet"/>
    <n v="4.7"/>
  </r>
  <r>
    <s v="514-37-2845"/>
    <s v="B"/>
    <s v="karur"/>
    <s v="Normal"/>
    <s v="Male"/>
    <s v="Fashion accessories"/>
    <n v="99.25"/>
    <n v="2"/>
    <n v="9.9250000000000007"/>
    <n v="208.42500000000001"/>
    <n v="198.5"/>
    <d v="2019-03-20T00:00:00"/>
    <d v="1899-12-30T13:02:00"/>
    <s v="Cash"/>
    <n v="9"/>
  </r>
  <r>
    <s v="516-77-6464"/>
    <s v="C"/>
    <s v="Chennai"/>
    <s v="Member"/>
    <s v="Female"/>
    <s v="Health and beauty"/>
    <n v="10.16"/>
    <n v="5"/>
    <n v="2.54"/>
    <n v="53.34"/>
    <n v="50.8"/>
    <d v="2019-02-24T00:00:00"/>
    <d v="1899-12-30T13:08:00"/>
    <s v="Ewallet"/>
    <n v="4.0999999999999996"/>
  </r>
  <r>
    <s v="518-17-2983"/>
    <s v="A"/>
    <s v="Trichy"/>
    <s v="Normal"/>
    <s v="Female"/>
    <s v="Fashion accessories"/>
    <n v="48.63"/>
    <n v="4"/>
    <n v="9.7260000000000009"/>
    <n v="204.24600000000001"/>
    <n v="194.52"/>
    <d v="2019-02-04T00:00:00"/>
    <d v="1899-12-30T15:44:00"/>
    <s v="Ewallet"/>
    <n v="7.6"/>
  </r>
  <r>
    <s v="518-71-6847"/>
    <s v="B"/>
    <s v="karur"/>
    <s v="Member"/>
    <s v="Male"/>
    <s v="Food and beverages"/>
    <n v="26.6"/>
    <n v="6"/>
    <n v="7.98"/>
    <n v="167.58"/>
    <n v="159.6"/>
    <d v="2019-02-26T00:00:00"/>
    <d v="1899-12-30T15:10:00"/>
    <s v="Ewallet"/>
    <n v="4.9000000000000004"/>
  </r>
  <r>
    <s v="521-18-7827"/>
    <s v="C"/>
    <s v="Chennai"/>
    <s v="Member"/>
    <s v="Male"/>
    <s v="Home and lifestyle"/>
    <n v="39.39"/>
    <n v="5"/>
    <n v="9.8475000000000001"/>
    <n v="206.79750000000001"/>
    <n v="196.95"/>
    <d v="2019-01-22T00:00:00"/>
    <d v="1899-12-30T20:46:00"/>
    <s v="Credit card"/>
    <n v="8.6999999999999993"/>
  </r>
  <r>
    <s v="522-57-8364"/>
    <s v="A"/>
    <s v="Trichy"/>
    <s v="Member"/>
    <s v="Male"/>
    <s v="Fashion accessories"/>
    <n v="51.34"/>
    <n v="8"/>
    <n v="20.536000000000001"/>
    <n v="431.25599999999997"/>
    <n v="410.72"/>
    <d v="2019-01-31T00:00:00"/>
    <d v="1899-12-30T10:00:00"/>
    <s v="Ewallet"/>
    <n v="7.6"/>
  </r>
  <r>
    <s v="523-38-0215"/>
    <s v="C"/>
    <s v="Chennai"/>
    <s v="Normal"/>
    <s v="Male"/>
    <s v="Home and lifestyle"/>
    <n v="37"/>
    <n v="1"/>
    <n v="1.85"/>
    <n v="38.85"/>
    <n v="37"/>
    <d v="2019-07-06T00:00:00"/>
    <d v="1899-12-30T13:29:00"/>
    <s v="Credit card"/>
    <n v="7.9"/>
  </r>
  <r>
    <s v="525-09-8450"/>
    <s v="B"/>
    <s v="karur"/>
    <s v="Normal"/>
    <s v="Male"/>
    <s v="Electronic accessories"/>
    <n v="72.13"/>
    <n v="10"/>
    <n v="36.064999999999998"/>
    <n v="757.36500000000001"/>
    <n v="721.3"/>
    <d v="2019-01-31T00:00:00"/>
    <d v="1899-12-30T15:12:00"/>
    <s v="Credit card"/>
    <n v="4.2"/>
  </r>
  <r>
    <s v="525-88-7307"/>
    <s v="B"/>
    <s v="karur"/>
    <s v="Member"/>
    <s v="Male"/>
    <s v="Sports and travel"/>
    <n v="75.819999999999993"/>
    <n v="1"/>
    <n v="3.7909999999999999"/>
    <n v="79.611000000000004"/>
    <n v="75.819999999999993"/>
    <d v="2019-01-31T00:00:00"/>
    <d v="1899-12-30T13:19:00"/>
    <s v="Cash"/>
    <n v="5.8"/>
  </r>
  <r>
    <s v="526-86-8552"/>
    <s v="C"/>
    <s v="Chennai"/>
    <s v="Member"/>
    <s v="Female"/>
    <s v="Home and lifestyle"/>
    <n v="21.82"/>
    <n v="10"/>
    <n v="10.91"/>
    <n v="229.11"/>
    <n v="218.2"/>
    <d v="2019-01-07T00:00:00"/>
    <d v="1899-12-30T17:36:00"/>
    <s v="Cash"/>
    <n v="7.1"/>
  </r>
  <r>
    <s v="527-09-6272"/>
    <s v="A"/>
    <s v="Trichy"/>
    <s v="Member"/>
    <s v="Female"/>
    <s v="Electronic accessories"/>
    <n v="28.45"/>
    <n v="5"/>
    <n v="7.1124999999999998"/>
    <n v="149.36250000000001"/>
    <n v="142.25"/>
    <d v="2019-03-21T00:00:00"/>
    <d v="1899-12-30T10:17:00"/>
    <s v="Credit card"/>
    <n v="9.1"/>
  </r>
  <r>
    <s v="528-14-9470"/>
    <s v="A"/>
    <s v="Trichy"/>
    <s v="Member"/>
    <s v="Male"/>
    <s v="Health and beauty"/>
    <n v="91.3"/>
    <n v="1"/>
    <n v="4.5650000000000004"/>
    <n v="95.864999999999995"/>
    <n v="91.3"/>
    <d v="2019-02-14T00:00:00"/>
    <d v="1899-12-30T14:42:00"/>
    <s v="Ewallet"/>
    <n v="9.1999999999999993"/>
  </r>
  <r>
    <s v="528-87-5606"/>
    <s v="B"/>
    <s v="karur"/>
    <s v="Member"/>
    <s v="Female"/>
    <s v="Electronic accessories"/>
    <n v="39.479999999999997"/>
    <n v="1"/>
    <n v="1.974"/>
    <n v="41.454000000000001"/>
    <n v="39.479999999999997"/>
    <d v="2019-02-12T00:00:00"/>
    <d v="1899-12-30T19:43:00"/>
    <s v="Cash"/>
    <n v="6.5"/>
  </r>
  <r>
    <s v="529-56-3974"/>
    <s v="B"/>
    <s v="karur"/>
    <s v="Member"/>
    <s v="Male"/>
    <s v="Electronic accessories"/>
    <n v="25.51"/>
    <n v="4"/>
    <n v="5.1020000000000003"/>
    <n v="107.142"/>
    <n v="102.04"/>
    <d v="2019-03-09T00:00:00"/>
    <d v="1899-12-30T17:03:00"/>
    <s v="Cash"/>
    <n v="6.8"/>
  </r>
  <r>
    <s v="530-90-9855"/>
    <s v="A"/>
    <s v="Trichy"/>
    <s v="Member"/>
    <s v="Male"/>
    <s v="Home and lifestyle"/>
    <n v="47.59"/>
    <n v="8"/>
    <n v="19.036000000000001"/>
    <n v="399.75599999999997"/>
    <n v="380.72"/>
    <d v="2019-01-01T00:00:00"/>
    <d v="1899-12-30T14:47:00"/>
    <s v="Cash"/>
    <n v="5.7"/>
  </r>
  <r>
    <s v="531-56-4728"/>
    <s v="A"/>
    <s v="Trichy"/>
    <s v="Normal"/>
    <s v="Male"/>
    <s v="Home and lifestyle"/>
    <n v="80.08"/>
    <n v="3"/>
    <n v="12.012"/>
    <n v="252.25200000000001"/>
    <n v="240.24"/>
    <d v="2019-02-11T00:00:00"/>
    <d v="1899-12-30T15:29:00"/>
    <s v="Cash"/>
    <n v="5.4"/>
  </r>
  <r>
    <s v="531-80-1784"/>
    <s v="A"/>
    <s v="Trichy"/>
    <s v="Normal"/>
    <s v="Male"/>
    <s v="Electronic accessories"/>
    <n v="26.02"/>
    <n v="7"/>
    <n v="9.1069999999999993"/>
    <n v="191.24700000000001"/>
    <n v="182.14"/>
    <d v="2019-03-28T00:00:00"/>
    <d v="1899-12-30T17:38:00"/>
    <s v="Cash"/>
    <n v="5.0999999999999996"/>
  </r>
  <r>
    <s v="532-59-7201"/>
    <s v="B"/>
    <s v="karur"/>
    <s v="Member"/>
    <s v="Male"/>
    <s v="Sports and travel"/>
    <n v="79.930000000000007"/>
    <n v="6"/>
    <n v="23.978999999999999"/>
    <n v="503.55900000000003"/>
    <n v="479.58"/>
    <d v="2019-01-31T00:00:00"/>
    <d v="1899-12-30T14:04:00"/>
    <s v="Cash"/>
    <n v="5.5"/>
  </r>
  <r>
    <s v="533-33-5337"/>
    <s v="B"/>
    <s v="karur"/>
    <s v="Normal"/>
    <s v="Male"/>
    <s v="Electronic accessories"/>
    <n v="79.39"/>
    <n v="10"/>
    <n v="39.695"/>
    <n v="833.59500000000003"/>
    <n v="793.9"/>
    <d v="2019-02-07T00:00:00"/>
    <d v="1899-12-30T20:24:00"/>
    <s v="Cash"/>
    <n v="6.2"/>
  </r>
  <r>
    <s v="533-66-5566"/>
    <s v="B"/>
    <s v="karur"/>
    <s v="Normal"/>
    <s v="Female"/>
    <s v="Home and lifestyle"/>
    <n v="51.07"/>
    <n v="7"/>
    <n v="17.874500000000001"/>
    <n v="375.36450000000002"/>
    <n v="357.49"/>
    <d v="2019-01-12T00:00:00"/>
    <d v="1899-12-30T11:42:00"/>
    <s v="Cash"/>
    <n v="7"/>
  </r>
  <r>
    <s v="534-01-4457"/>
    <s v="A"/>
    <s v="Trichy"/>
    <s v="Normal"/>
    <s v="Male"/>
    <s v="Food and beverages"/>
    <n v="81.709999999999994"/>
    <n v="6"/>
    <n v="24.513000000000002"/>
    <n v="514.77300000000002"/>
    <n v="490.26"/>
    <d v="2019-01-27T00:00:00"/>
    <d v="1899-12-30T14:36:00"/>
    <s v="Credit card"/>
    <n v="8"/>
  </r>
  <r>
    <s v="534-53-3526"/>
    <s v="A"/>
    <s v="Trichy"/>
    <s v="Normal"/>
    <s v="Female"/>
    <s v="Sports and travel"/>
    <n v="94.76"/>
    <n v="4"/>
    <n v="18.952000000000002"/>
    <n v="397.99200000000002"/>
    <n v="379.04"/>
    <d v="2019-02-11T00:00:00"/>
    <d v="1899-12-30T16:06:00"/>
    <s v="Ewallet"/>
    <n v="7.8"/>
  </r>
  <r>
    <s v="537-72-0426"/>
    <s v="C"/>
    <s v="Chennai"/>
    <s v="Member"/>
    <s v="Male"/>
    <s v="Fashion accessories"/>
    <n v="70.989999999999995"/>
    <n v="10"/>
    <n v="35.494999999999997"/>
    <n v="745.39499999999998"/>
    <n v="709.9"/>
    <d v="2019-07-20T00:00:00"/>
    <d v="1899-12-30T16:28:00"/>
    <s v="Cash"/>
    <n v="5.7"/>
  </r>
  <r>
    <s v="538-22-0304"/>
    <s v="C"/>
    <s v="Chennai"/>
    <s v="Normal"/>
    <s v="Male"/>
    <s v="Electronic accessories"/>
    <n v="64.95"/>
    <n v="10"/>
    <n v="32.475000000000001"/>
    <n v="681.97500000000002"/>
    <n v="649.5"/>
    <d v="2019-03-24T00:00:00"/>
    <d v="1899-12-30T18:27:00"/>
    <s v="Cash"/>
    <n v="5.2"/>
  </r>
  <r>
    <s v="539-21-7227"/>
    <s v="B"/>
    <s v="karur"/>
    <s v="Normal"/>
    <s v="Female"/>
    <s v="Sports and travel"/>
    <n v="51.54"/>
    <n v="5"/>
    <n v="12.885"/>
    <n v="270.58499999999998"/>
    <n v="257.7"/>
    <d v="2019-01-26T00:00:00"/>
    <d v="1899-12-30T17:45:00"/>
    <s v="Cash"/>
    <n v="4.2"/>
  </r>
  <r>
    <s v="540-11-4336"/>
    <s v="A"/>
    <s v="Trichy"/>
    <s v="Normal"/>
    <s v="Male"/>
    <s v="Food and beverages"/>
    <n v="24.94"/>
    <n v="9"/>
    <n v="11.223000000000001"/>
    <n v="235.68299999999999"/>
    <n v="224.46"/>
    <d v="2019-01-11T00:00:00"/>
    <d v="1899-12-30T16:49:00"/>
    <s v="Credit card"/>
    <n v="5.6"/>
  </r>
  <r>
    <s v="541-08-3113"/>
    <s v="C"/>
    <s v="Chennai"/>
    <s v="Normal"/>
    <s v="Male"/>
    <s v="Food and beverages"/>
    <n v="65.97"/>
    <n v="8"/>
    <n v="26.388000000000002"/>
    <n v="554.14800000000002"/>
    <n v="527.76"/>
    <d v="2019-02-02T00:00:00"/>
    <d v="1899-12-30T20:29:00"/>
    <s v="Cash"/>
    <n v="8.4"/>
  </r>
  <r>
    <s v="541-48-8554"/>
    <s v="A"/>
    <s v="Trichy"/>
    <s v="Normal"/>
    <s v="Male"/>
    <s v="Sports and travel"/>
    <n v="60.95"/>
    <n v="9"/>
    <n v="27.427499999999998"/>
    <n v="575.97749999999996"/>
    <n v="548.54999999999995"/>
    <d v="2019-01-07T00:00:00"/>
    <d v="1899-12-30T12:08:00"/>
    <s v="Credit card"/>
    <n v="6"/>
  </r>
  <r>
    <s v="541-89-9860"/>
    <s v="C"/>
    <s v="Chennai"/>
    <s v="Member"/>
    <s v="Female"/>
    <s v="Fashion accessories"/>
    <n v="80.48"/>
    <n v="3"/>
    <n v="12.071999999999999"/>
    <n v="253.512"/>
    <n v="241.44"/>
    <d v="2019-02-15T00:00:00"/>
    <d v="1899-12-30T12:31:00"/>
    <s v="Cash"/>
    <n v="8.1"/>
  </r>
  <r>
    <s v="542-41-0513"/>
    <s v="B"/>
    <s v="karur"/>
    <s v="Member"/>
    <s v="Female"/>
    <s v="Electronic accessories"/>
    <n v="57.49"/>
    <n v="4"/>
    <n v="11.497999999999999"/>
    <n v="241.458"/>
    <n v="229.96"/>
    <d v="2019-03-15T00:00:00"/>
    <d v="1899-12-30T11:57:00"/>
    <s v="Cash"/>
    <n v="6.6"/>
  </r>
  <r>
    <s v="544-32-5024"/>
    <s v="C"/>
    <s v="Chennai"/>
    <s v="Member"/>
    <s v="Female"/>
    <s v="Food and beverages"/>
    <n v="49.79"/>
    <n v="4"/>
    <n v="9.9580000000000002"/>
    <n v="209.11799999999999"/>
    <n v="199.16"/>
    <d v="2019-03-28T00:00:00"/>
    <d v="1899-12-30T19:16:00"/>
    <s v="Credit card"/>
    <n v="6.4"/>
  </r>
  <r>
    <s v="544-55-9589"/>
    <s v="B"/>
    <s v="karur"/>
    <s v="Member"/>
    <s v="Female"/>
    <s v="Electronic accessories"/>
    <n v="21.43"/>
    <n v="10"/>
    <n v="10.715"/>
    <n v="225.01499999999999"/>
    <n v="214.3"/>
    <d v="2019-01-28T00:00:00"/>
    <d v="1899-12-30T11:51:00"/>
    <s v="Cash"/>
    <n v="6.2"/>
  </r>
  <r>
    <s v="545-07-8534"/>
    <s v="C"/>
    <s v="Chennai"/>
    <s v="Normal"/>
    <s v="Female"/>
    <s v="Health and beauty"/>
    <n v="58.32"/>
    <n v="2"/>
    <n v="5.8319999999999999"/>
    <n v="122.47199999999999"/>
    <n v="116.64"/>
    <d v="2019-02-14T00:00:00"/>
    <d v="1899-12-30T12:42:00"/>
    <s v="Ewallet"/>
    <n v="6"/>
  </r>
  <r>
    <s v="545-46-3100"/>
    <s v="B"/>
    <s v="karur"/>
    <s v="Member"/>
    <s v="Female"/>
    <s v="Electronic accessories"/>
    <n v="10.59"/>
    <n v="3"/>
    <n v="1.5885"/>
    <n v="33.358499999999999"/>
    <n v="31.77"/>
    <d v="2019-07-12T00:00:00"/>
    <d v="1899-12-30T13:52:00"/>
    <s v="Credit card"/>
    <n v="8.6999999999999993"/>
  </r>
  <r>
    <s v="546-80-2899"/>
    <s v="A"/>
    <s v="Trichy"/>
    <s v="Member"/>
    <s v="Male"/>
    <s v="Home and lifestyle"/>
    <n v="37.69"/>
    <n v="2"/>
    <n v="3.7690000000000001"/>
    <n v="79.149000000000001"/>
    <n v="75.38"/>
    <d v="2019-02-20T00:00:00"/>
    <d v="1899-12-30T15:29:00"/>
    <s v="Ewallet"/>
    <n v="9.5"/>
  </r>
  <r>
    <s v="548-46-9322"/>
    <s v="B"/>
    <s v="karur"/>
    <s v="Normal"/>
    <s v="Male"/>
    <s v="Food and beverages"/>
    <n v="39.9"/>
    <n v="10"/>
    <n v="19.95"/>
    <n v="418.95"/>
    <n v="399"/>
    <d v="2019-02-20T00:00:00"/>
    <d v="1899-12-30T15:24:00"/>
    <s v="Credit card"/>
    <n v="5.9"/>
  </r>
  <r>
    <s v="548-48-3156"/>
    <s v="A"/>
    <s v="Trichy"/>
    <s v="Member"/>
    <s v="Female"/>
    <s v="Food and beverages"/>
    <n v="83.34"/>
    <n v="2"/>
    <n v="8.3339999999999996"/>
    <n v="175.01400000000001"/>
    <n v="166.68"/>
    <d v="2019-03-19T00:00:00"/>
    <d v="1899-12-30T13:37:00"/>
    <s v="Cash"/>
    <n v="7.6"/>
  </r>
  <r>
    <s v="549-03-9315"/>
    <s v="B"/>
    <s v="karur"/>
    <s v="Normal"/>
    <s v="Male"/>
    <s v="Fashion accessories"/>
    <n v="94.87"/>
    <n v="8"/>
    <n v="37.948"/>
    <n v="796.90800000000002"/>
    <n v="758.96"/>
    <d v="2019-02-12T00:00:00"/>
    <d v="1899-12-30T12:58:00"/>
    <s v="Ewallet"/>
    <n v="8.6999999999999993"/>
  </r>
  <r>
    <s v="549-23-9016"/>
    <s v="C"/>
    <s v="Chennai"/>
    <s v="Member"/>
    <s v="Female"/>
    <s v="Food and beverages"/>
    <n v="14.87"/>
    <n v="2"/>
    <n v="1.4870000000000001"/>
    <n v="31.227"/>
    <n v="29.74"/>
    <d v="2019-02-13T00:00:00"/>
    <d v="1899-12-30T18:15:00"/>
    <s v="Credit card"/>
    <n v="8.9"/>
  </r>
  <r>
    <s v="549-59-1358"/>
    <s v="A"/>
    <s v="Trichy"/>
    <s v="Member"/>
    <s v="Male"/>
    <s v="Sports and travel"/>
    <n v="88.63"/>
    <n v="3"/>
    <n v="13.294499999999999"/>
    <n v="279.18450000000001"/>
    <n v="265.89"/>
    <d v="2019-03-02T00:00:00"/>
    <d v="1899-12-30T17:36:00"/>
    <s v="Ewallet"/>
    <n v="6"/>
  </r>
  <r>
    <s v="549-84-7482"/>
    <s v="B"/>
    <s v="karur"/>
    <s v="Normal"/>
    <s v="Female"/>
    <s v="Sports and travel"/>
    <n v="90.28"/>
    <n v="9"/>
    <n v="40.625999999999998"/>
    <n v="853.14599999999996"/>
    <n v="812.52"/>
    <d v="2019-02-08T00:00:00"/>
    <d v="1899-12-30T11:15:00"/>
    <s v="Ewallet"/>
    <n v="7.2"/>
  </r>
  <r>
    <s v="549-96-4200"/>
    <s v="C"/>
    <s v="Chennai"/>
    <s v="Member"/>
    <s v="Male"/>
    <s v="Food and beverages"/>
    <n v="17.04"/>
    <n v="4"/>
    <n v="3.4079999999999999"/>
    <n v="71.567999999999998"/>
    <n v="68.16"/>
    <d v="2019-03-08T00:00:00"/>
    <d v="1899-12-30T20:15:00"/>
    <s v="Ewallet"/>
    <n v="7"/>
  </r>
  <r>
    <s v="550-84-8664"/>
    <s v="A"/>
    <s v="Trichy"/>
    <s v="Normal"/>
    <s v="Male"/>
    <s v="Sports and travel"/>
    <n v="85.91"/>
    <n v="5"/>
    <n v="21.477499999999999"/>
    <n v="451.02749999999997"/>
    <n v="429.55"/>
    <d v="2019-03-22T00:00:00"/>
    <d v="1899-12-30T14:33:00"/>
    <s v="Credit card"/>
    <n v="8.6"/>
  </r>
  <r>
    <s v="551-21-3069"/>
    <s v="C"/>
    <s v="Chennai"/>
    <s v="Normal"/>
    <s v="Female"/>
    <s v="Electronic accessories"/>
    <n v="23.07"/>
    <n v="9"/>
    <n v="10.381500000000001"/>
    <n v="218.01150000000001"/>
    <n v="207.63"/>
    <d v="2019-02-01T00:00:00"/>
    <d v="1899-12-30T11:27:00"/>
    <s v="Cash"/>
    <n v="4.9000000000000004"/>
  </r>
  <r>
    <s v="552-44-5977"/>
    <s v="B"/>
    <s v="karur"/>
    <s v="Member"/>
    <s v="Male"/>
    <s v="Health and beauty"/>
    <n v="62"/>
    <n v="8"/>
    <n v="24.8"/>
    <n v="520.79999999999995"/>
    <n v="496"/>
    <d v="2019-01-03T00:00:00"/>
    <d v="1899-12-30T19:08:00"/>
    <s v="Credit card"/>
    <n v="6.2"/>
  </r>
  <r>
    <s v="554-42-2417"/>
    <s v="C"/>
    <s v="Chennai"/>
    <s v="Normal"/>
    <s v="Female"/>
    <s v="Sports and travel"/>
    <n v="95.44"/>
    <n v="10"/>
    <n v="47.72"/>
    <n v="1002.12"/>
    <n v="954.4"/>
    <d v="2019-01-09T00:00:00"/>
    <d v="1899-12-30T13:45:00"/>
    <s v="Cash"/>
    <n v="5.2"/>
  </r>
  <r>
    <s v="554-53-3790"/>
    <s v="B"/>
    <s v="karur"/>
    <s v="Normal"/>
    <s v="Male"/>
    <s v="Sports and travel"/>
    <n v="37.020000000000003"/>
    <n v="6"/>
    <n v="11.106"/>
    <n v="233.226"/>
    <n v="222.12"/>
    <d v="2019-03-22T00:00:00"/>
    <d v="1899-12-30T18:33:00"/>
    <s v="Cash"/>
    <n v="4.5"/>
  </r>
  <r>
    <s v="554-53-8700"/>
    <s v="C"/>
    <s v="Chennai"/>
    <s v="Member"/>
    <s v="Male"/>
    <s v="Home and lifestyle"/>
    <n v="56.11"/>
    <n v="2"/>
    <n v="5.6109999999999998"/>
    <n v="117.831"/>
    <n v="112.22"/>
    <d v="2019-02-02T00:00:00"/>
    <d v="1899-12-30T10:11:00"/>
    <s v="Cash"/>
    <n v="6.3"/>
  </r>
  <r>
    <s v="556-41-6224"/>
    <s v="C"/>
    <s v="Chennai"/>
    <s v="Normal"/>
    <s v="Male"/>
    <s v="Health and beauty"/>
    <n v="33.64"/>
    <n v="8"/>
    <n v="13.456"/>
    <n v="282.57600000000002"/>
    <n v="269.12"/>
    <d v="2019-02-15T00:00:00"/>
    <d v="1899-12-30T17:10:00"/>
    <s v="Credit card"/>
    <n v="9.3000000000000007"/>
  </r>
  <r>
    <s v="556-72-8512"/>
    <s v="C"/>
    <s v="Chennai"/>
    <s v="Normal"/>
    <s v="Male"/>
    <s v="Home and lifestyle"/>
    <n v="22.96"/>
    <n v="1"/>
    <n v="1.1479999999999999"/>
    <n v="24.108000000000001"/>
    <n v="22.96"/>
    <d v="2019-01-30T00:00:00"/>
    <d v="1899-12-30T20:47:00"/>
    <s v="Cash"/>
    <n v="4.3"/>
  </r>
  <r>
    <s v="556-86-3144"/>
    <s v="C"/>
    <s v="Chennai"/>
    <s v="Member"/>
    <s v="Female"/>
    <s v="Fashion accessories"/>
    <n v="74.290000000000006"/>
    <n v="1"/>
    <n v="3.7145000000000001"/>
    <n v="78.004499999999993"/>
    <n v="74.290000000000006"/>
    <d v="2019-05-13T00:00:00"/>
    <d v="1899-12-30T19:30:00"/>
    <s v="Cash"/>
    <n v="5"/>
  </r>
  <r>
    <s v="556-97-7101"/>
    <s v="C"/>
    <s v="Chennai"/>
    <s v="Normal"/>
    <s v="Female"/>
    <s v="Electronic accessories"/>
    <n v="63.22"/>
    <n v="2"/>
    <n v="6.3220000000000001"/>
    <n v="132.762"/>
    <n v="126.44"/>
    <d v="2019-01-01T00:00:00"/>
    <d v="1899-12-30T15:51:00"/>
    <s v="Cash"/>
    <n v="8.5"/>
  </r>
  <r>
    <s v="558-60-5016"/>
    <s v="A"/>
    <s v="Trichy"/>
    <s v="Normal"/>
    <s v="Female"/>
    <s v="Home and lifestyle"/>
    <n v="33.299999999999997"/>
    <n v="9"/>
    <n v="14.984999999999999"/>
    <n v="314.685"/>
    <n v="299.7"/>
    <d v="2019-03-04T00:00:00"/>
    <d v="1899-12-30T15:27:00"/>
    <s v="Ewallet"/>
    <n v="7.2"/>
  </r>
  <r>
    <s v="558-80-4082"/>
    <s v="C"/>
    <s v="Chennai"/>
    <s v="Normal"/>
    <s v="Male"/>
    <s v="Electronic accessories"/>
    <n v="27.85"/>
    <n v="7"/>
    <n v="9.7475000000000005"/>
    <n v="204.69749999999999"/>
    <n v="194.95"/>
    <d v="2019-07-14T00:00:00"/>
    <d v="1899-12-30T17:20:00"/>
    <s v="Ewallet"/>
    <n v="6"/>
  </r>
  <r>
    <s v="559-61-5987"/>
    <s v="B"/>
    <s v="karur"/>
    <s v="Normal"/>
    <s v="Female"/>
    <s v="Health and beauty"/>
    <n v="17.75"/>
    <n v="1"/>
    <n v="0.88749999999999996"/>
    <n v="18.637499999999999"/>
    <n v="17.75"/>
    <d v="2019-01-14T00:00:00"/>
    <d v="1899-12-30T10:38:00"/>
    <s v="Cash"/>
    <n v="8.6"/>
  </r>
  <r>
    <s v="559-98-9873"/>
    <s v="A"/>
    <s v="Trichy"/>
    <s v="Member"/>
    <s v="Female"/>
    <s v="Fashion accessories"/>
    <n v="53.65"/>
    <n v="7"/>
    <n v="18.7775"/>
    <n v="394.32749999999999"/>
    <n v="375.55"/>
    <d v="2019-02-10T00:00:00"/>
    <d v="1899-12-30T12:56:00"/>
    <s v="Ewallet"/>
    <n v="5.2"/>
  </r>
  <r>
    <s v="560-30-5617"/>
    <s v="B"/>
    <s v="karur"/>
    <s v="Normal"/>
    <s v="Female"/>
    <s v="Sports and travel"/>
    <n v="24.77"/>
    <n v="5"/>
    <n v="6.1924999999999999"/>
    <n v="130.04249999999999"/>
    <n v="123.85"/>
    <d v="2019-03-24T00:00:00"/>
    <d v="1899-12-30T18:27:00"/>
    <s v="Cash"/>
    <n v="8.5"/>
  </r>
  <r>
    <s v="560-49-6611"/>
    <s v="A"/>
    <s v="Trichy"/>
    <s v="Member"/>
    <s v="Female"/>
    <s v="Sports and travel"/>
    <n v="45.58"/>
    <n v="1"/>
    <n v="2.2789999999999999"/>
    <n v="47.859000000000002"/>
    <n v="45.58"/>
    <d v="2019-02-07T00:00:00"/>
    <d v="1899-12-30T14:13:00"/>
    <s v="Cash"/>
    <n v="9.8000000000000007"/>
  </r>
  <r>
    <s v="562-12-5430"/>
    <s v="A"/>
    <s v="Trichy"/>
    <s v="Member"/>
    <s v="Female"/>
    <s v="Fashion accessories"/>
    <n v="88.15"/>
    <n v="3"/>
    <n v="13.2225"/>
    <n v="277.67250000000001"/>
    <n v="264.45"/>
    <d v="2019-01-18T00:00:00"/>
    <d v="1899-12-30T10:11:00"/>
    <s v="Ewallet"/>
    <n v="7.9"/>
  </r>
  <r>
    <s v="563-36-9814"/>
    <s v="A"/>
    <s v="Trichy"/>
    <s v="Member"/>
    <s v="Male"/>
    <s v="Electronic accessories"/>
    <n v="76.819999999999993"/>
    <n v="1"/>
    <n v="3.8410000000000002"/>
    <n v="80.661000000000001"/>
    <n v="76.819999999999993"/>
    <d v="2019-02-13T00:00:00"/>
    <d v="1899-12-30T18:27:00"/>
    <s v="Ewallet"/>
    <n v="7.2"/>
  </r>
  <r>
    <s v="563-47-4072"/>
    <s v="B"/>
    <s v="karur"/>
    <s v="Normal"/>
    <s v="Female"/>
    <s v="Health and beauty"/>
    <n v="55.81"/>
    <n v="6"/>
    <n v="16.742999999999999"/>
    <n v="351.60300000000001"/>
    <n v="334.86"/>
    <d v="2019-01-22T00:00:00"/>
    <d v="1899-12-30T11:52:00"/>
    <s v="Cash"/>
    <n v="9.9"/>
  </r>
  <r>
    <s v="563-91-7120"/>
    <s v="A"/>
    <s v="Trichy"/>
    <s v="Normal"/>
    <s v="Female"/>
    <s v="Fashion accessories"/>
    <n v="61.77"/>
    <n v="5"/>
    <n v="15.442500000000001"/>
    <n v="324.29250000000002"/>
    <n v="308.85000000000002"/>
    <d v="2019-03-08T00:00:00"/>
    <d v="1899-12-30T13:21:00"/>
    <s v="Cash"/>
    <n v="6.7"/>
  </r>
  <r>
    <s v="565-17-3836"/>
    <s v="A"/>
    <s v="Trichy"/>
    <s v="Member"/>
    <s v="Female"/>
    <s v="Health and beauty"/>
    <n v="47.67"/>
    <n v="4"/>
    <n v="9.5340000000000007"/>
    <n v="200.214"/>
    <n v="190.68"/>
    <d v="2019-07-12T00:00:00"/>
    <d v="1899-12-30T14:21:00"/>
    <s v="Cash"/>
    <n v="9.1"/>
  </r>
  <r>
    <s v="565-67-6697"/>
    <s v="B"/>
    <s v="karur"/>
    <s v="Member"/>
    <s v="Male"/>
    <s v="Home and lifestyle"/>
    <n v="27"/>
    <n v="9"/>
    <n v="12.15"/>
    <n v="255.15"/>
    <n v="243"/>
    <d v="2019-03-02T00:00:00"/>
    <d v="1899-12-30T14:16:00"/>
    <s v="Cash"/>
    <n v="4.8"/>
  </r>
  <r>
    <s v="565-80-5980"/>
    <s v="C"/>
    <s v="Chennai"/>
    <s v="Member"/>
    <s v="Female"/>
    <s v="Home and lifestyle"/>
    <n v="47.38"/>
    <n v="4"/>
    <n v="9.4760000000000009"/>
    <n v="198.99600000000001"/>
    <n v="189.52"/>
    <d v="2019-01-23T00:00:00"/>
    <d v="1899-12-30T10:25:00"/>
    <s v="Cash"/>
    <n v="7.1"/>
  </r>
  <r>
    <s v="565-91-4567"/>
    <s v="B"/>
    <s v="karur"/>
    <s v="Normal"/>
    <s v="Male"/>
    <s v="Health and beauty"/>
    <n v="10.75"/>
    <n v="8"/>
    <n v="4.3"/>
    <n v="90.3"/>
    <n v="86"/>
    <d v="2019-03-15T00:00:00"/>
    <d v="1899-12-30T14:38:00"/>
    <s v="Ewallet"/>
    <n v="6.2"/>
  </r>
  <r>
    <s v="566-19-5475"/>
    <s v="B"/>
    <s v="karur"/>
    <s v="Normal"/>
    <s v="Male"/>
    <s v="Fashion accessories"/>
    <n v="47.97"/>
    <n v="7"/>
    <n v="16.7895"/>
    <n v="352.5795"/>
    <n v="335.79"/>
    <d v="2019-01-07T00:00:00"/>
    <d v="1899-12-30T20:52:00"/>
    <s v="Cash"/>
    <n v="6.2"/>
  </r>
  <r>
    <s v="566-71-1091"/>
    <s v="A"/>
    <s v="Trichy"/>
    <s v="Normal"/>
    <s v="Male"/>
    <s v="Fashion accessories"/>
    <n v="77.02"/>
    <n v="5"/>
    <n v="19.254999999999999"/>
    <n v="404.35500000000002"/>
    <n v="385.1"/>
    <d v="2019-02-03T00:00:00"/>
    <d v="1899-12-30T15:59:00"/>
    <s v="Cash"/>
    <n v="5.5"/>
  </r>
  <r>
    <s v="568-88-3448"/>
    <s v="A"/>
    <s v="Trichy"/>
    <s v="Normal"/>
    <s v="Male"/>
    <s v="Health and beauty"/>
    <n v="25"/>
    <n v="1"/>
    <n v="1.25"/>
    <n v="26.25"/>
    <n v="25"/>
    <d v="2019-03-03T00:00:00"/>
    <d v="1899-12-30T15:09:00"/>
    <s v="Ewallet"/>
    <n v="5.5"/>
  </r>
  <r>
    <s v="568-90-5112"/>
    <s v="C"/>
    <s v="Chennai"/>
    <s v="Normal"/>
    <s v="Male"/>
    <s v="Health and beauty"/>
    <n v="66.14"/>
    <n v="4"/>
    <n v="13.228"/>
    <n v="277.78800000000001"/>
    <n v="264.56"/>
    <d v="2019-03-19T00:00:00"/>
    <d v="1899-12-30T12:46:00"/>
    <s v="Credit card"/>
    <n v="5.6"/>
  </r>
  <r>
    <s v="569-71-4390"/>
    <s v="B"/>
    <s v="karur"/>
    <s v="Normal"/>
    <s v="Male"/>
    <s v="Sports and travel"/>
    <n v="21.87"/>
    <n v="2"/>
    <n v="2.1869999999999998"/>
    <n v="45.927"/>
    <n v="43.74"/>
    <d v="2019-01-25T00:00:00"/>
    <d v="1899-12-30T14:29:00"/>
    <s v="Ewallet"/>
    <n v="6.9"/>
  </r>
  <r>
    <s v="569-76-2760"/>
    <s v="A"/>
    <s v="Trichy"/>
    <s v="Member"/>
    <s v="Female"/>
    <s v="Sports and travel"/>
    <n v="22.01"/>
    <n v="4"/>
    <n v="4.4020000000000001"/>
    <n v="92.441999999999993"/>
    <n v="88.04"/>
    <d v="2019-01-29T00:00:00"/>
    <d v="1899-12-30T18:15:00"/>
    <s v="Credit card"/>
    <n v="6.6"/>
  </r>
  <r>
    <s v="571-94-0759"/>
    <s v="B"/>
    <s v="karur"/>
    <s v="Member"/>
    <s v="Female"/>
    <s v="Food and beverages"/>
    <n v="74.599999999999994"/>
    <n v="10"/>
    <n v="37.299999999999997"/>
    <n v="783.3"/>
    <n v="746"/>
    <d v="2019-01-08T00:00:00"/>
    <d v="1899-12-30T20:55:00"/>
    <s v="Cash"/>
    <n v="9.5"/>
  </r>
  <r>
    <s v="573-10-3877"/>
    <s v="B"/>
    <s v="karur"/>
    <s v="Member"/>
    <s v="Male"/>
    <s v="Health and beauty"/>
    <n v="39.01"/>
    <n v="1"/>
    <n v="1.9504999999999999"/>
    <n v="40.960500000000003"/>
    <n v="39.01"/>
    <d v="2019-07-12T00:00:00"/>
    <d v="1899-12-30T16:46:00"/>
    <s v="Credit card"/>
    <n v="4.7"/>
  </r>
  <r>
    <s v="573-58-9734"/>
    <s v="B"/>
    <s v="karur"/>
    <s v="Normal"/>
    <s v="Female"/>
    <s v="Fashion accessories"/>
    <n v="30.37"/>
    <n v="3"/>
    <n v="4.5555000000000003"/>
    <n v="95.665499999999994"/>
    <n v="91.11"/>
    <d v="2019-03-28T00:00:00"/>
    <d v="1899-12-30T13:41:00"/>
    <s v="Ewallet"/>
    <n v="5.0999999999999996"/>
  </r>
  <r>
    <s v="573-98-8548"/>
    <s v="C"/>
    <s v="Chennai"/>
    <s v="Member"/>
    <s v="Female"/>
    <s v="Fashion accessories"/>
    <n v="31.9"/>
    <n v="1"/>
    <n v="1.595"/>
    <n v="33.494999999999997"/>
    <n v="31.9"/>
    <d v="2019-01-05T00:00:00"/>
    <d v="1899-12-30T12:40:00"/>
    <s v="Ewallet"/>
    <n v="9.1"/>
  </r>
  <r>
    <s v="574-22-5561"/>
    <s v="C"/>
    <s v="Chennai"/>
    <s v="Member"/>
    <s v="Female"/>
    <s v="Fashion accessories"/>
    <n v="82.63"/>
    <n v="10"/>
    <n v="41.314999999999998"/>
    <n v="867.61500000000001"/>
    <n v="826.3"/>
    <d v="2019-03-19T00:00:00"/>
    <d v="1899-12-30T17:08:00"/>
    <s v="Ewallet"/>
    <n v="7.9"/>
  </r>
  <r>
    <s v="574-31-8277"/>
    <s v="B"/>
    <s v="karur"/>
    <s v="Member"/>
    <s v="Male"/>
    <s v="Fashion accessories"/>
    <n v="33.630000000000003"/>
    <n v="1"/>
    <n v="1.6815"/>
    <n v="35.311500000000002"/>
    <n v="33.630000000000003"/>
    <d v="2019-03-20T00:00:00"/>
    <d v="1899-12-30T19:55:00"/>
    <s v="Cash"/>
    <n v="5.6"/>
  </r>
  <r>
    <s v="574-57-9721"/>
    <s v="C"/>
    <s v="Chennai"/>
    <s v="Normal"/>
    <s v="Male"/>
    <s v="Food and beverages"/>
    <n v="43.27"/>
    <n v="2"/>
    <n v="4.327"/>
    <n v="90.867000000000004"/>
    <n v="86.54"/>
    <d v="2019-03-08T00:00:00"/>
    <d v="1899-12-30T16:53:00"/>
    <s v="Ewallet"/>
    <n v="5.7"/>
  </r>
  <r>
    <s v="574-80-1489"/>
    <s v="B"/>
    <s v="karur"/>
    <s v="Member"/>
    <s v="Female"/>
    <s v="Food and beverages"/>
    <n v="62.85"/>
    <n v="4"/>
    <n v="12.57"/>
    <n v="263.97000000000003"/>
    <n v="251.4"/>
    <d v="2019-02-25T00:00:00"/>
    <d v="1899-12-30T13:22:00"/>
    <s v="Ewallet"/>
    <n v="8.6999999999999993"/>
  </r>
  <r>
    <s v="575-30-8091"/>
    <s v="A"/>
    <s v="Trichy"/>
    <s v="Normal"/>
    <s v="Male"/>
    <s v="Sports and travel"/>
    <n v="72.5"/>
    <n v="8"/>
    <n v="29"/>
    <n v="609"/>
    <n v="580"/>
    <d v="2019-03-16T00:00:00"/>
    <d v="1899-12-30T19:25:00"/>
    <s v="Ewallet"/>
    <n v="9.1999999999999993"/>
  </r>
  <r>
    <s v="575-67-1508"/>
    <s v="A"/>
    <s v="Trichy"/>
    <s v="Normal"/>
    <s v="Male"/>
    <s v="Electronic accessories"/>
    <n v="38.6"/>
    <n v="1"/>
    <n v="1.93"/>
    <n v="40.53"/>
    <n v="38.6"/>
    <d v="2019-01-29T00:00:00"/>
    <d v="1899-12-30T11:26:00"/>
    <s v="Ewallet"/>
    <n v="6.7"/>
  </r>
  <r>
    <s v="576-31-4774"/>
    <s v="B"/>
    <s v="karur"/>
    <s v="Normal"/>
    <s v="Female"/>
    <s v="Health and beauty"/>
    <n v="73.41"/>
    <n v="3"/>
    <n v="11.0115"/>
    <n v="231.2415"/>
    <n v="220.23"/>
    <d v="2019-03-02T00:00:00"/>
    <d v="1899-12-30T13:10:00"/>
    <s v="Ewallet"/>
    <n v="4"/>
  </r>
  <r>
    <s v="577-34-7579"/>
    <s v="C"/>
    <s v="Chennai"/>
    <s v="Member"/>
    <s v="Male"/>
    <s v="Food and beverages"/>
    <n v="50.49"/>
    <n v="9"/>
    <n v="22.720500000000001"/>
    <n v="477.13049999999998"/>
    <n v="454.41"/>
    <d v="2019-01-10T00:00:00"/>
    <d v="1899-12-30T17:16:00"/>
    <s v="Cash"/>
    <n v="5.4"/>
  </r>
  <r>
    <s v="578-80-7669"/>
    <s v="B"/>
    <s v="karur"/>
    <s v="Normal"/>
    <s v="Male"/>
    <s v="Sports and travel"/>
    <n v="74.97"/>
    <n v="1"/>
    <n v="3.7484999999999999"/>
    <n v="78.718500000000006"/>
    <n v="74.97"/>
    <d v="2019-03-16T00:00:00"/>
    <d v="1899-12-30T16:58:00"/>
    <s v="Cash"/>
    <n v="5.6"/>
  </r>
  <r>
    <s v="582-52-8065"/>
    <s v="B"/>
    <s v="karur"/>
    <s v="Normal"/>
    <s v="Female"/>
    <s v="Fashion accessories"/>
    <n v="54.31"/>
    <n v="9"/>
    <n v="24.439499999999999"/>
    <n v="513.22950000000003"/>
    <n v="488.79"/>
    <d v="2019-02-22T00:00:00"/>
    <d v="1899-12-30T10:49:00"/>
    <s v="Cash"/>
    <n v="8.9"/>
  </r>
  <r>
    <s v="583-41-4548"/>
    <s v="C"/>
    <s v="Chennai"/>
    <s v="Normal"/>
    <s v="Male"/>
    <s v="Home and lifestyle"/>
    <n v="16.670000000000002"/>
    <n v="7"/>
    <n v="5.8345000000000002"/>
    <n v="122.5245"/>
    <n v="116.69"/>
    <d v="2019-02-07T00:00:00"/>
    <d v="1899-12-30T11:36:00"/>
    <s v="Ewallet"/>
    <n v="7.4"/>
  </r>
  <r>
    <s v="583-72-1480"/>
    <s v="C"/>
    <s v="Chennai"/>
    <s v="Member"/>
    <s v="Male"/>
    <s v="Electronic accessories"/>
    <n v="37.06"/>
    <n v="4"/>
    <n v="7.4119999999999999"/>
    <n v="155.65199999999999"/>
    <n v="148.24"/>
    <d v="2019-01-31T00:00:00"/>
    <d v="1899-12-30T16:24:00"/>
    <s v="Ewallet"/>
    <n v="9.6999999999999993"/>
  </r>
  <r>
    <s v="584-66-4073"/>
    <s v="C"/>
    <s v="Chennai"/>
    <s v="Normal"/>
    <s v="Male"/>
    <s v="Fashion accessories"/>
    <n v="56.5"/>
    <n v="1"/>
    <n v="2.8250000000000002"/>
    <n v="59.325000000000003"/>
    <n v="56.5"/>
    <d v="2019-03-13T00:00:00"/>
    <d v="1899-12-30T15:45:00"/>
    <s v="Ewallet"/>
    <n v="9.6"/>
  </r>
  <r>
    <s v="584-86-7256"/>
    <s v="C"/>
    <s v="Chennai"/>
    <s v="Member"/>
    <s v="Male"/>
    <s v="Sports and travel"/>
    <n v="34.56"/>
    <n v="7"/>
    <n v="12.096"/>
    <n v="254.01599999999999"/>
    <n v="241.92"/>
    <d v="2019-03-11T00:00:00"/>
    <d v="1899-12-30T16:07:00"/>
    <s v="Credit card"/>
    <n v="7.3"/>
  </r>
  <r>
    <s v="585-03-5943"/>
    <s v="B"/>
    <s v="karur"/>
    <s v="Normal"/>
    <s v="Male"/>
    <s v="Health and beauty"/>
    <n v="18.11"/>
    <n v="10"/>
    <n v="9.0549999999999997"/>
    <n v="190.155"/>
    <n v="181.1"/>
    <d v="2019-07-13T00:00:00"/>
    <d v="1899-12-30T11:46:00"/>
    <s v="Ewallet"/>
    <n v="5.9"/>
  </r>
  <r>
    <s v="585-11-6748"/>
    <s v="B"/>
    <s v="karur"/>
    <s v="Member"/>
    <s v="Male"/>
    <s v="Sports and travel"/>
    <n v="96.8"/>
    <n v="3"/>
    <n v="14.52"/>
    <n v="304.92"/>
    <n v="290.39999999999998"/>
    <d v="2019-03-15T00:00:00"/>
    <d v="1899-12-30T13:05:00"/>
    <s v="Cash"/>
    <n v="5.3"/>
  </r>
  <r>
    <s v="585-86-8361"/>
    <s v="A"/>
    <s v="Trichy"/>
    <s v="Normal"/>
    <s v="Female"/>
    <s v="Food and beverages"/>
    <n v="27.28"/>
    <n v="5"/>
    <n v="6.82"/>
    <n v="143.22"/>
    <n v="136.4"/>
    <d v="2019-02-03T00:00:00"/>
    <d v="1899-12-30T10:31:00"/>
    <s v="Credit card"/>
    <n v="8.6"/>
  </r>
  <r>
    <s v="585-90-0249"/>
    <s v="A"/>
    <s v="Trichy"/>
    <s v="Member"/>
    <s v="Male"/>
    <s v="Electronic accessories"/>
    <n v="73.260000000000005"/>
    <n v="1"/>
    <n v="3.6629999999999998"/>
    <n v="76.923000000000002"/>
    <n v="73.260000000000005"/>
    <d v="2019-01-27T00:00:00"/>
    <d v="1899-12-30T18:08:00"/>
    <s v="Ewallet"/>
    <n v="9.6999999999999993"/>
  </r>
  <r>
    <s v="586-25-0848"/>
    <s v="A"/>
    <s v="Trichy"/>
    <s v="Normal"/>
    <s v="Female"/>
    <s v="Sports and travel"/>
    <n v="12.34"/>
    <n v="7"/>
    <n v="4.319"/>
    <n v="90.698999999999998"/>
    <n v="86.38"/>
    <d v="2019-03-04T00:00:00"/>
    <d v="1899-12-30T11:19:00"/>
    <s v="Credit card"/>
    <n v="6.7"/>
  </r>
  <r>
    <s v="587-03-7455"/>
    <s v="C"/>
    <s v="Chennai"/>
    <s v="Member"/>
    <s v="Female"/>
    <s v="Fashion accessories"/>
    <n v="97.79"/>
    <n v="7"/>
    <n v="34.226500000000001"/>
    <n v="718.75649999999996"/>
    <n v="684.53"/>
    <d v="2019-02-16T00:00:00"/>
    <d v="1899-12-30T17:30:00"/>
    <s v="Ewallet"/>
    <n v="4.9000000000000004"/>
  </r>
  <r>
    <s v="587-73-4862"/>
    <s v="A"/>
    <s v="Trichy"/>
    <s v="Member"/>
    <s v="Female"/>
    <s v="Health and beauty"/>
    <n v="10.69"/>
    <n v="5"/>
    <n v="2.6724999999999999"/>
    <n v="56.122500000000002"/>
    <n v="53.45"/>
    <d v="2019-03-26T00:00:00"/>
    <d v="1899-12-30T11:07:00"/>
    <s v="Ewallet"/>
    <n v="7.6"/>
  </r>
  <r>
    <s v="588-01-7461"/>
    <s v="C"/>
    <s v="Chennai"/>
    <s v="Normal"/>
    <s v="Female"/>
    <s v="Food and beverages"/>
    <n v="33.979999999999997"/>
    <n v="9"/>
    <n v="15.291"/>
    <n v="321.11099999999999"/>
    <n v="305.82"/>
    <d v="2019-03-24T00:00:00"/>
    <d v="1899-12-30T10:43:00"/>
    <s v="Cash"/>
    <n v="4.2"/>
  </r>
  <r>
    <s v="588-47-8641"/>
    <s v="A"/>
    <s v="Trichy"/>
    <s v="Member"/>
    <s v="Male"/>
    <s v="Fashion accessories"/>
    <n v="56.04"/>
    <n v="10"/>
    <n v="28.02"/>
    <n v="588.41999999999996"/>
    <n v="560.4"/>
    <d v="2019-01-14T00:00:00"/>
    <d v="1899-12-30T19:30:00"/>
    <s v="Ewallet"/>
    <n v="4.4000000000000004"/>
  </r>
  <r>
    <s v="589-02-8023"/>
    <s v="A"/>
    <s v="Trichy"/>
    <s v="Member"/>
    <s v="Male"/>
    <s v="Food and beverages"/>
    <n v="83.77"/>
    <n v="2"/>
    <n v="8.3770000000000007"/>
    <n v="175.917"/>
    <n v="167.54"/>
    <d v="2019-01-15T00:00:00"/>
    <d v="1899-12-30T10:54:00"/>
    <s v="Credit card"/>
    <n v="7"/>
  </r>
  <r>
    <s v="590-83-4591"/>
    <s v="B"/>
    <s v="karur"/>
    <s v="Member"/>
    <s v="Male"/>
    <s v="Electronic accessories"/>
    <n v="87.45"/>
    <n v="6"/>
    <n v="26.234999999999999"/>
    <n v="550.93499999999995"/>
    <n v="524.70000000000005"/>
    <d v="2019-02-17T00:00:00"/>
    <d v="1899-12-30T14:40:00"/>
    <s v="Credit card"/>
    <n v="8.8000000000000007"/>
  </r>
  <r>
    <s v="592-34-6155"/>
    <s v="C"/>
    <s v="Chennai"/>
    <s v="Normal"/>
    <s v="Male"/>
    <s v="Food and beverages"/>
    <n v="31.77"/>
    <n v="4"/>
    <n v="6.3540000000000001"/>
    <n v="133.434"/>
    <n v="127.08"/>
    <d v="2019-01-14T00:00:00"/>
    <d v="1899-12-30T14:43:00"/>
    <s v="Ewallet"/>
    <n v="6.2"/>
  </r>
  <r>
    <s v="592-46-1692"/>
    <s v="C"/>
    <s v="Chennai"/>
    <s v="Member"/>
    <s v="Female"/>
    <s v="Food and beverages"/>
    <n v="36.770000000000003"/>
    <n v="7"/>
    <n v="12.8695"/>
    <n v="270.2595"/>
    <n v="257.39"/>
    <d v="2019-01-11T00:00:00"/>
    <d v="1899-12-30T20:10:00"/>
    <s v="Cash"/>
    <n v="7.4"/>
  </r>
  <r>
    <s v="593-08-5916"/>
    <s v="A"/>
    <s v="Trichy"/>
    <s v="Normal"/>
    <s v="Female"/>
    <s v="Fashion accessories"/>
    <n v="15.5"/>
    <n v="1"/>
    <n v="0.77500000000000002"/>
    <n v="16.274999999999999"/>
    <n v="15.5"/>
    <d v="2019-03-19T00:00:00"/>
    <d v="1899-12-30T15:23:00"/>
    <s v="Credit card"/>
    <n v="7.4"/>
  </r>
  <r>
    <s v="593-14-4239"/>
    <s v="B"/>
    <s v="karur"/>
    <s v="Normal"/>
    <s v="Female"/>
    <s v="Home and lifestyle"/>
    <n v="95.46"/>
    <n v="8"/>
    <n v="38.183999999999997"/>
    <n v="801.86400000000003"/>
    <n v="763.68"/>
    <d v="2019-03-05T00:00:00"/>
    <d v="1899-12-30T19:40:00"/>
    <s v="Ewallet"/>
    <n v="4.7"/>
  </r>
  <r>
    <s v="593-65-1552"/>
    <s v="C"/>
    <s v="Chennai"/>
    <s v="Normal"/>
    <s v="Female"/>
    <s v="Home and lifestyle"/>
    <n v="69.81"/>
    <n v="4"/>
    <n v="13.962"/>
    <n v="293.202"/>
    <n v="279.24"/>
    <d v="2019-05-28T00:00:00"/>
    <d v="1899-12-30T20:50:00"/>
    <s v="Credit card"/>
    <n v="5.9"/>
  </r>
  <r>
    <s v="593-95-4461"/>
    <s v="C"/>
    <s v="Chennai"/>
    <s v="Member"/>
    <s v="Male"/>
    <s v="Home and lifestyle"/>
    <n v="74.86"/>
    <n v="1"/>
    <n v="3.7429999999999999"/>
    <n v="78.602999999999994"/>
    <n v="74.86"/>
    <d v="2019-07-24T00:00:00"/>
    <d v="1899-12-30T14:49:00"/>
    <s v="Cash"/>
    <n v="6.9"/>
  </r>
  <r>
    <s v="594-34-4444"/>
    <s v="A"/>
    <s v="Trichy"/>
    <s v="Normal"/>
    <s v="Male"/>
    <s v="Electronic accessories"/>
    <n v="97.16"/>
    <n v="1"/>
    <n v="4.8579999999999997"/>
    <n v="102.018"/>
    <n v="97.16"/>
    <d v="2019-03-08T00:00:00"/>
    <d v="1899-12-30T20:38:00"/>
    <s v="Ewallet"/>
    <n v="7.2"/>
  </r>
  <r>
    <s v="595-11-5460"/>
    <s v="A"/>
    <s v="Trichy"/>
    <s v="Normal"/>
    <s v="Male"/>
    <s v="Health and beauty"/>
    <n v="96.58"/>
    <n v="2"/>
    <n v="9.6579999999999995"/>
    <n v="202.81800000000001"/>
    <n v="193.16"/>
    <d v="2019-03-15T00:00:00"/>
    <d v="1899-12-30T10:12:00"/>
    <s v="Credit card"/>
    <n v="5.0999999999999996"/>
  </r>
  <r>
    <s v="595-27-4851"/>
    <s v="A"/>
    <s v="Trichy"/>
    <s v="Normal"/>
    <s v="Female"/>
    <s v="Fashion accessories"/>
    <n v="54.28"/>
    <n v="7"/>
    <n v="18.998000000000001"/>
    <n v="398.95800000000003"/>
    <n v="379.96"/>
    <d v="2019-01-27T00:00:00"/>
    <d v="1899-12-30T18:05:00"/>
    <s v="Ewallet"/>
    <n v="9.3000000000000007"/>
  </r>
  <r>
    <s v="595-86-2894"/>
    <s v="C"/>
    <s v="Chennai"/>
    <s v="Member"/>
    <s v="Male"/>
    <s v="Fashion accessories"/>
    <n v="96.98"/>
    <n v="4"/>
    <n v="19.396000000000001"/>
    <n v="407.31599999999997"/>
    <n v="387.92"/>
    <d v="2019-02-06T00:00:00"/>
    <d v="1899-12-30T17:20:00"/>
    <s v="Ewallet"/>
    <n v="9.4"/>
  </r>
  <r>
    <s v="595-94-9924"/>
    <s v="A"/>
    <s v="Trichy"/>
    <s v="Member"/>
    <s v="Female"/>
    <s v="Health and beauty"/>
    <n v="27.73"/>
    <n v="5"/>
    <n v="6.9325000000000001"/>
    <n v="145.58250000000001"/>
    <n v="138.65"/>
    <d v="2019-03-26T00:00:00"/>
    <d v="1899-12-30T20:21:00"/>
    <s v="Credit card"/>
    <n v="4.2"/>
  </r>
  <r>
    <s v="596-42-3999"/>
    <s v="B"/>
    <s v="karur"/>
    <s v="Normal"/>
    <s v="Male"/>
    <s v="Food and beverages"/>
    <n v="18.22"/>
    <n v="7"/>
    <n v="6.3769999999999998"/>
    <n v="133.917"/>
    <n v="127.54"/>
    <d v="2019-03-10T00:00:00"/>
    <d v="1899-12-30T14:04:00"/>
    <s v="Credit card"/>
    <n v="6.6"/>
  </r>
  <r>
    <s v="597-78-7908"/>
    <s v="C"/>
    <s v="Chennai"/>
    <s v="Normal"/>
    <s v="Male"/>
    <s v="Fashion accessories"/>
    <n v="90.22"/>
    <n v="3"/>
    <n v="13.532999999999999"/>
    <n v="284.19299999999998"/>
    <n v="270.66000000000003"/>
    <d v="2019-02-18T00:00:00"/>
    <d v="1899-12-30T19:39:00"/>
    <s v="Cash"/>
    <n v="6.2"/>
  </r>
  <r>
    <s v="598-06-7312"/>
    <s v="B"/>
    <s v="karur"/>
    <s v="Member"/>
    <s v="Male"/>
    <s v="Fashion accessories"/>
    <n v="91.35"/>
    <n v="1"/>
    <n v="4.5674999999999999"/>
    <n v="95.917500000000004"/>
    <n v="91.35"/>
    <d v="2019-02-16T00:00:00"/>
    <d v="1899-12-30T15:42:00"/>
    <s v="Cash"/>
    <n v="6.8"/>
  </r>
  <r>
    <s v="598-47-9715"/>
    <s v="C"/>
    <s v="Chennai"/>
    <s v="Normal"/>
    <s v="Male"/>
    <s v="Electronic accessories"/>
    <n v="84.07"/>
    <n v="4"/>
    <n v="16.814"/>
    <n v="353.09399999999999"/>
    <n v="336.28"/>
    <d v="2019-03-07T00:00:00"/>
    <d v="1899-12-30T16:54:00"/>
    <s v="Ewallet"/>
    <n v="4.4000000000000004"/>
  </r>
  <r>
    <s v="600-38-9738"/>
    <s v="C"/>
    <s v="Chennai"/>
    <s v="Member"/>
    <s v="Male"/>
    <s v="Sports and travel"/>
    <n v="71.92"/>
    <n v="5"/>
    <n v="17.98"/>
    <n v="377.58"/>
    <n v="359.6"/>
    <d v="2019-01-17T00:00:00"/>
    <d v="1899-12-30T15:05:00"/>
    <s v="Credit card"/>
    <n v="4.3"/>
  </r>
  <r>
    <s v="602-16-6955"/>
    <s v="B"/>
    <s v="karur"/>
    <s v="Normal"/>
    <s v="Female"/>
    <s v="Sports and travel"/>
    <n v="76.599999999999994"/>
    <n v="10"/>
    <n v="38.299999999999997"/>
    <n v="804.3"/>
    <n v="766"/>
    <d v="2019-01-24T00:00:00"/>
    <d v="1899-12-30T18:10:00"/>
    <s v="Ewallet"/>
    <n v="6"/>
  </r>
  <r>
    <s v="602-80-9671"/>
    <s v="C"/>
    <s v="Chennai"/>
    <s v="Member"/>
    <s v="Female"/>
    <s v="Home and lifestyle"/>
    <n v="15.95"/>
    <n v="6"/>
    <n v="4.7850000000000001"/>
    <n v="100.485"/>
    <n v="95.7"/>
    <d v="2019-02-09T00:00:00"/>
    <d v="1899-12-30T17:15:00"/>
    <s v="Credit card"/>
    <n v="5.0999999999999996"/>
  </r>
  <r>
    <s v="603-07-0961"/>
    <s v="C"/>
    <s v="Chennai"/>
    <s v="Member"/>
    <s v="Male"/>
    <s v="Electronic accessories"/>
    <n v="74.790000000000006"/>
    <n v="5"/>
    <n v="18.697500000000002"/>
    <n v="392.64749999999998"/>
    <n v="373.95"/>
    <d v="2019-01-10T00:00:00"/>
    <d v="1899-12-30T11:34:00"/>
    <s v="Cash"/>
    <n v="4.9000000000000004"/>
  </r>
  <r>
    <s v="604-70-6476"/>
    <s v="A"/>
    <s v="Trichy"/>
    <s v="Member"/>
    <s v="Male"/>
    <s v="Fashion accessories"/>
    <n v="17.940000000000001"/>
    <n v="5"/>
    <n v="4.4850000000000003"/>
    <n v="94.185000000000002"/>
    <n v="89.7"/>
    <d v="2019-01-23T00:00:00"/>
    <d v="1899-12-30T14:04:00"/>
    <s v="Ewallet"/>
    <n v="6.8"/>
  </r>
  <r>
    <s v="605-03-2706"/>
    <s v="A"/>
    <s v="Trichy"/>
    <s v="Normal"/>
    <s v="Female"/>
    <s v="Health and beauty"/>
    <n v="15.8"/>
    <n v="3"/>
    <n v="2.37"/>
    <n v="49.77"/>
    <n v="47.4"/>
    <d v="2019-03-25T00:00:00"/>
    <d v="1899-12-30T18:02:00"/>
    <s v="Cash"/>
    <n v="9.5"/>
  </r>
  <r>
    <s v="605-72-4132"/>
    <s v="C"/>
    <s v="Chennai"/>
    <s v="Normal"/>
    <s v="Female"/>
    <s v="Food and beverages"/>
    <n v="94.47"/>
    <n v="8"/>
    <n v="37.787999999999997"/>
    <n v="793.548"/>
    <n v="755.76"/>
    <d v="2019-02-27T00:00:00"/>
    <d v="1899-12-30T15:12:00"/>
    <s v="Cash"/>
    <n v="9.1"/>
  </r>
  <r>
    <s v="605-83-1050"/>
    <s v="B"/>
    <s v="karur"/>
    <s v="Normal"/>
    <s v="Male"/>
    <s v="Fashion accessories"/>
    <n v="27.18"/>
    <n v="2"/>
    <n v="2.718"/>
    <n v="57.078000000000003"/>
    <n v="54.36"/>
    <d v="2019-03-15T00:00:00"/>
    <d v="1899-12-30T16:26:00"/>
    <s v="Ewallet"/>
    <n v="4.3"/>
  </r>
  <r>
    <s v="606-80-4905"/>
    <s v="C"/>
    <s v="Chennai"/>
    <s v="Member"/>
    <s v="Female"/>
    <s v="Sports and travel"/>
    <n v="19.149999999999999"/>
    <n v="6"/>
    <n v="5.7450000000000001"/>
    <n v="120.645"/>
    <n v="114.9"/>
    <d v="2019-01-29T00:00:00"/>
    <d v="1899-12-30T10:01:00"/>
    <s v="Credit card"/>
    <n v="6.8"/>
  </r>
  <r>
    <s v="607-65-2441"/>
    <s v="C"/>
    <s v="Chennai"/>
    <s v="Member"/>
    <s v="Male"/>
    <s v="Health and beauty"/>
    <n v="81.95"/>
    <n v="10"/>
    <n v="40.975000000000001"/>
    <n v="860.47500000000002"/>
    <n v="819.5"/>
    <d v="2019-03-10T00:00:00"/>
    <d v="1899-12-30T12:39:00"/>
    <s v="Credit card"/>
    <n v="6"/>
  </r>
  <r>
    <s v="607-76-6216"/>
    <s v="C"/>
    <s v="Chennai"/>
    <s v="Member"/>
    <s v="Female"/>
    <s v="Fashion accessories"/>
    <n v="92.49"/>
    <n v="5"/>
    <n v="23.122499999999999"/>
    <n v="485.57249999999999"/>
    <n v="462.45"/>
    <d v="2019-03-02T00:00:00"/>
    <d v="1899-12-30T16:35:00"/>
    <s v="Credit card"/>
    <n v="8.6"/>
  </r>
  <r>
    <s v="608-04-3797"/>
    <s v="B"/>
    <s v="karur"/>
    <s v="Member"/>
    <s v="Female"/>
    <s v="Health and beauty"/>
    <n v="25.32"/>
    <n v="8"/>
    <n v="10.128"/>
    <n v="212.68799999999999"/>
    <n v="202.56"/>
    <d v="2019-03-05T00:00:00"/>
    <d v="1899-12-30T20:24:00"/>
    <s v="Ewallet"/>
    <n v="8.6999999999999993"/>
  </r>
  <r>
    <s v="608-05-3804"/>
    <s v="B"/>
    <s v="karur"/>
    <s v="Member"/>
    <s v="Male"/>
    <s v="Electronic accessories"/>
    <n v="39.75"/>
    <n v="1"/>
    <n v="1.9875"/>
    <n v="41.737499999999997"/>
    <n v="39.75"/>
    <d v="2019-02-25T00:00:00"/>
    <d v="1899-12-30T20:19:00"/>
    <s v="Cash"/>
    <n v="6.1"/>
  </r>
  <r>
    <s v="608-27-6295"/>
    <s v="B"/>
    <s v="karur"/>
    <s v="Member"/>
    <s v="Male"/>
    <s v="Electronic accessories"/>
    <n v="52.89"/>
    <n v="6"/>
    <n v="15.867000000000001"/>
    <n v="333.20699999999999"/>
    <n v="317.33999999999997"/>
    <d v="2019-01-19T00:00:00"/>
    <d v="1899-12-30T17:34:00"/>
    <s v="Credit card"/>
    <n v="9.8000000000000007"/>
  </r>
  <r>
    <s v="608-96-3517"/>
    <s v="B"/>
    <s v="karur"/>
    <s v="Member"/>
    <s v="Female"/>
    <s v="Fashion accessories"/>
    <n v="91.54"/>
    <n v="4"/>
    <n v="18.308"/>
    <n v="384.46800000000002"/>
    <n v="366.16"/>
    <d v="2019-03-23T00:00:00"/>
    <d v="1899-12-30T19:20:00"/>
    <s v="Credit card"/>
    <n v="4.8"/>
  </r>
  <r>
    <s v="609-81-8548"/>
    <s v="A"/>
    <s v="Trichy"/>
    <s v="Member"/>
    <s v="Female"/>
    <s v="Home and lifestyle"/>
    <n v="37.44"/>
    <n v="6"/>
    <n v="11.231999999999999"/>
    <n v="235.87200000000001"/>
    <n v="224.64"/>
    <d v="2019-02-06T00:00:00"/>
    <d v="1899-12-30T13:55:00"/>
    <s v="Credit card"/>
    <n v="5.9"/>
  </r>
  <r>
    <s v="610-46-4100"/>
    <s v="A"/>
    <s v="Trichy"/>
    <s v="Normal"/>
    <s v="Male"/>
    <s v="Health and beauty"/>
    <n v="28.95"/>
    <n v="7"/>
    <n v="10.1325"/>
    <n v="212.7825"/>
    <n v="202.65"/>
    <d v="2019-03-03T00:00:00"/>
    <d v="1899-12-30T20:31:00"/>
    <s v="Credit card"/>
    <n v="6"/>
  </r>
  <r>
    <s v="612-36-5536"/>
    <s v="A"/>
    <s v="Trichy"/>
    <s v="Member"/>
    <s v="Male"/>
    <s v="Food and beverages"/>
    <n v="80.959999999999994"/>
    <n v="8"/>
    <n v="32.384"/>
    <n v="680.06399999999996"/>
    <n v="647.67999999999995"/>
    <d v="2019-02-17T00:00:00"/>
    <d v="1899-12-30T11:12:00"/>
    <s v="Credit card"/>
    <n v="7.4"/>
  </r>
  <r>
    <s v="613-59-9758"/>
    <s v="C"/>
    <s v="Chennai"/>
    <s v="Normal"/>
    <s v="Female"/>
    <s v="Sports and travel"/>
    <n v="14.36"/>
    <n v="10"/>
    <n v="7.18"/>
    <n v="150.78"/>
    <n v="143.6"/>
    <d v="2019-01-27T00:00:00"/>
    <d v="1899-12-30T14:28:00"/>
    <s v="Cash"/>
    <n v="5.4"/>
  </r>
  <r>
    <s v="616-24-2851"/>
    <s v="B"/>
    <s v="karur"/>
    <s v="Member"/>
    <s v="Female"/>
    <s v="Fashion accessories"/>
    <n v="17.87"/>
    <n v="4"/>
    <n v="3.5739999999999998"/>
    <n v="75.054000000000002"/>
    <n v="71.48"/>
    <d v="2019-03-22T00:00:00"/>
    <d v="1899-12-30T14:42:00"/>
    <s v="Ewallet"/>
    <n v="6.5"/>
  </r>
  <r>
    <s v="616-87-0016"/>
    <s v="B"/>
    <s v="karur"/>
    <s v="Normal"/>
    <s v="Male"/>
    <s v="Fashion accessories"/>
    <n v="95.54"/>
    <n v="7"/>
    <n v="33.439"/>
    <n v="702.21900000000005"/>
    <n v="668.78"/>
    <d v="2019-03-09T00:00:00"/>
    <d v="1899-12-30T14:36:00"/>
    <s v="Credit card"/>
    <n v="9.6"/>
  </r>
  <r>
    <s v="617-15-4209"/>
    <s v="C"/>
    <s v="Chennai"/>
    <s v="Member"/>
    <s v="Male"/>
    <s v="Health and beauty"/>
    <n v="15.37"/>
    <n v="2"/>
    <n v="1.5369999999999999"/>
    <n v="32.277000000000001"/>
    <n v="30.74"/>
    <d v="2019-03-16T00:00:00"/>
    <d v="1899-12-30T19:47:00"/>
    <s v="Cash"/>
    <n v="7.2"/>
  </r>
  <r>
    <s v="618-34-8551"/>
    <s v="A"/>
    <s v="Trichy"/>
    <s v="Normal"/>
    <s v="Female"/>
    <s v="Sports and travel"/>
    <n v="93.18"/>
    <n v="2"/>
    <n v="9.3179999999999996"/>
    <n v="195.678"/>
    <n v="186.36"/>
    <d v="2019-01-16T00:00:00"/>
    <d v="1899-12-30T18:41:00"/>
    <s v="Credit card"/>
    <n v="8.5"/>
  </r>
  <r>
    <s v="620-02-2046"/>
    <s v="C"/>
    <s v="Chennai"/>
    <s v="Normal"/>
    <s v="Male"/>
    <s v="Home and lifestyle"/>
    <n v="69.400000000000006"/>
    <n v="2"/>
    <n v="6.94"/>
    <n v="145.74"/>
    <n v="138.80000000000001"/>
    <d v="2019-01-27T00:00:00"/>
    <d v="1899-12-30T19:48:00"/>
    <s v="Ewallet"/>
    <n v="9"/>
  </r>
  <r>
    <s v="622-20-1945"/>
    <s v="C"/>
    <s v="Chennai"/>
    <s v="Normal"/>
    <s v="Female"/>
    <s v="Health and beauty"/>
    <n v="39.42"/>
    <n v="1"/>
    <n v="1.9710000000000001"/>
    <n v="41.390999999999998"/>
    <n v="39.42"/>
    <d v="2019-01-18T00:00:00"/>
    <d v="1899-12-30T15:08:00"/>
    <s v="Cash"/>
    <n v="8.4"/>
  </r>
  <r>
    <s v="624-01-8356"/>
    <s v="B"/>
    <s v="karur"/>
    <s v="Normal"/>
    <s v="Female"/>
    <s v="Home and lifestyle"/>
    <n v="49.01"/>
    <n v="10"/>
    <n v="24.504999999999999"/>
    <n v="514.60500000000002"/>
    <n v="490.1"/>
    <d v="2019-01-27T00:00:00"/>
    <d v="1899-12-30T10:44:00"/>
    <s v="Credit card"/>
    <n v="4.2"/>
  </r>
  <r>
    <s v="626-43-7888"/>
    <s v="C"/>
    <s v="Chennai"/>
    <s v="Normal"/>
    <s v="Female"/>
    <s v="Fashion accessories"/>
    <n v="60.41"/>
    <n v="8"/>
    <n v="24.164000000000001"/>
    <n v="507.44400000000002"/>
    <n v="483.28"/>
    <d v="2019-02-07T00:00:00"/>
    <d v="1899-12-30T12:23:00"/>
    <s v="Ewallet"/>
    <n v="9.6"/>
  </r>
  <r>
    <s v="627-95-3243"/>
    <s v="B"/>
    <s v="karur"/>
    <s v="Member"/>
    <s v="Female"/>
    <s v="Home and lifestyle"/>
    <n v="77.680000000000007"/>
    <n v="9"/>
    <n v="34.956000000000003"/>
    <n v="734.07600000000002"/>
    <n v="699.12"/>
    <d v="2019-02-04T00:00:00"/>
    <d v="1899-12-30T13:21:00"/>
    <s v="Ewallet"/>
    <n v="9.8000000000000007"/>
  </r>
  <r>
    <s v="628-34-3388"/>
    <s v="C"/>
    <s v="Chennai"/>
    <s v="Normal"/>
    <s v="Male"/>
    <s v="Fashion accessories"/>
    <n v="27.38"/>
    <n v="6"/>
    <n v="8.2140000000000004"/>
    <n v="172.494"/>
    <n v="164.28"/>
    <d v="2019-01-05T00:00:00"/>
    <d v="1899-12-30T20:54:00"/>
    <s v="Credit card"/>
    <n v="7.9"/>
  </r>
  <r>
    <s v="628-90-8624"/>
    <s v="B"/>
    <s v="karur"/>
    <s v="Member"/>
    <s v="Male"/>
    <s v="Health and beauty"/>
    <n v="82.58"/>
    <n v="10"/>
    <n v="41.29"/>
    <n v="867.09"/>
    <n v="825.8"/>
    <d v="2019-03-14T00:00:00"/>
    <d v="1899-12-30T14:41:00"/>
    <s v="Cash"/>
    <n v="5"/>
  </r>
  <r>
    <s v="629-42-4133"/>
    <s v="C"/>
    <s v="Chennai"/>
    <s v="Normal"/>
    <s v="Male"/>
    <s v="Health and beauty"/>
    <n v="21.8"/>
    <n v="8"/>
    <n v="8.7200000000000006"/>
    <n v="183.12"/>
    <n v="174.4"/>
    <d v="2019-02-19T00:00:00"/>
    <d v="1899-12-30T19:24:00"/>
    <s v="Cash"/>
    <n v="8.3000000000000007"/>
  </r>
  <r>
    <s v="630-74-5166"/>
    <s v="A"/>
    <s v="Trichy"/>
    <s v="Normal"/>
    <s v="Male"/>
    <s v="Sports and travel"/>
    <n v="62.13"/>
    <n v="6"/>
    <n v="18.638999999999999"/>
    <n v="391.41899999999998"/>
    <n v="372.78"/>
    <d v="2019-03-22T00:00:00"/>
    <d v="1899-12-30T20:19:00"/>
    <s v="Cash"/>
    <n v="7.4"/>
  </r>
  <r>
    <s v="631-34-1880"/>
    <s v="C"/>
    <s v="Chennai"/>
    <s v="Member"/>
    <s v="Male"/>
    <s v="Food and beverages"/>
    <n v="24.31"/>
    <n v="3"/>
    <n v="3.6465000000000001"/>
    <n v="76.576499999999996"/>
    <n v="72.930000000000007"/>
    <d v="2019-01-08T00:00:00"/>
    <d v="1899-12-30T19:09:00"/>
    <s v="Credit card"/>
    <n v="4.3"/>
  </r>
  <r>
    <s v="631-41-3108"/>
    <s v="A"/>
    <s v="Trichy"/>
    <s v="Normal"/>
    <s v="Male"/>
    <s v="Home and lifestyle"/>
    <n v="46.33"/>
    <n v="7"/>
    <n v="16.215499999999999"/>
    <n v="340.52550000000002"/>
    <n v="324.31"/>
    <d v="2019-03-03T00:00:00"/>
    <d v="1899-12-30T13:23:00"/>
    <s v="Credit card"/>
    <n v="7.4"/>
  </r>
  <r>
    <s v="632-32-4574"/>
    <s v="B"/>
    <s v="karur"/>
    <s v="Normal"/>
    <s v="Male"/>
    <s v="Sports and travel"/>
    <n v="75.92"/>
    <n v="8"/>
    <n v="30.367999999999999"/>
    <n v="637.72799999999995"/>
    <n v="607.36"/>
    <d v="2019-03-20T00:00:00"/>
    <d v="1899-12-30T14:14:00"/>
    <s v="Cash"/>
    <n v="5.5"/>
  </r>
  <r>
    <s v="632-90-0281"/>
    <s v="C"/>
    <s v="Chennai"/>
    <s v="Normal"/>
    <s v="Female"/>
    <s v="Fashion accessories"/>
    <n v="37.549999999999997"/>
    <n v="10"/>
    <n v="18.774999999999999"/>
    <n v="394.27499999999998"/>
    <n v="375.5"/>
    <d v="2019-03-08T00:00:00"/>
    <d v="1899-12-30T20:01:00"/>
    <s v="Credit card"/>
    <n v="9.3000000000000007"/>
  </r>
  <r>
    <s v="633-09-3463"/>
    <s v="C"/>
    <s v="Chennai"/>
    <s v="Normal"/>
    <s v="Female"/>
    <s v="Electronic accessories"/>
    <n v="47.65"/>
    <n v="3"/>
    <n v="7.1475"/>
    <n v="150.0975"/>
    <n v="142.94999999999999"/>
    <d v="2019-03-28T00:00:00"/>
    <d v="1899-12-30T12:58:00"/>
    <s v="Credit card"/>
    <n v="9.5"/>
  </r>
  <r>
    <s v="633-44-8566"/>
    <s v="A"/>
    <s v="Trichy"/>
    <s v="Member"/>
    <s v="Male"/>
    <s v="Food and beverages"/>
    <n v="49.38"/>
    <n v="7"/>
    <n v="17.283000000000001"/>
    <n v="362.94299999999998"/>
    <n v="345.66"/>
    <d v="2019-03-27T00:00:00"/>
    <d v="1899-12-30T20:35:00"/>
    <s v="Credit card"/>
    <n v="7.3"/>
  </r>
  <r>
    <s v="633-91-1052"/>
    <s v="A"/>
    <s v="Trichy"/>
    <s v="Normal"/>
    <s v="Female"/>
    <s v="Home and lifestyle"/>
    <n v="12.03"/>
    <n v="2"/>
    <n v="1.2030000000000001"/>
    <n v="25.263000000000002"/>
    <n v="24.06"/>
    <d v="2019-01-27T00:00:00"/>
    <d v="1899-12-30T15:51:00"/>
    <s v="Cash"/>
    <n v="5.0999999999999996"/>
  </r>
  <r>
    <s v="634-97-8956"/>
    <s v="A"/>
    <s v="Trichy"/>
    <s v="Normal"/>
    <s v="Male"/>
    <s v="Food and beverages"/>
    <n v="32.9"/>
    <n v="3"/>
    <n v="4.9349999999999996"/>
    <n v="103.63500000000001"/>
    <n v="98.7"/>
    <d v="2019-02-17T00:00:00"/>
    <d v="1899-12-30T17:27:00"/>
    <s v="Credit card"/>
    <n v="9.1"/>
  </r>
  <r>
    <s v="635-28-5728"/>
    <s v="A"/>
    <s v="Trichy"/>
    <s v="Normal"/>
    <s v="Male"/>
    <s v="Health and beauty"/>
    <n v="56"/>
    <n v="3"/>
    <n v="8.4"/>
    <n v="176.4"/>
    <n v="168"/>
    <d v="2019-02-28T00:00:00"/>
    <d v="1899-12-30T19:33:00"/>
    <s v="Ewallet"/>
    <n v="4.8"/>
  </r>
  <r>
    <s v="635-40-6220"/>
    <s v="A"/>
    <s v="Trichy"/>
    <s v="Normal"/>
    <s v="Male"/>
    <s v="Health and beauty"/>
    <n v="89.6"/>
    <n v="8"/>
    <n v="35.840000000000003"/>
    <n v="752.64"/>
    <n v="716.8"/>
    <d v="2019-02-07T00:00:00"/>
    <d v="1899-12-30T11:28:00"/>
    <s v="Ewallet"/>
    <n v="6.6"/>
  </r>
  <r>
    <s v="636-17-0325"/>
    <s v="B"/>
    <s v="karur"/>
    <s v="Normal"/>
    <s v="Male"/>
    <s v="Health and beauty"/>
    <n v="62.57"/>
    <n v="4"/>
    <n v="12.513999999999999"/>
    <n v="262.79399999999998"/>
    <n v="250.28"/>
    <d v="2019-02-25T00:00:00"/>
    <d v="1899-12-30T18:37:00"/>
    <s v="Cash"/>
    <n v="9.5"/>
  </r>
  <r>
    <s v="636-48-8204"/>
    <s v="A"/>
    <s v="Trichy"/>
    <s v="Normal"/>
    <s v="Male"/>
    <s v="Electronic accessories"/>
    <n v="34.56"/>
    <n v="5"/>
    <n v="8.64"/>
    <n v="181.44"/>
    <n v="172.8"/>
    <d v="2019-02-17T00:00:00"/>
    <d v="1899-12-30T11:15:00"/>
    <s v="Ewallet"/>
    <n v="9.9"/>
  </r>
  <r>
    <s v="636-98-3364"/>
    <s v="B"/>
    <s v="karur"/>
    <s v="Member"/>
    <s v="Female"/>
    <s v="Electronic accessories"/>
    <n v="26.26"/>
    <n v="3"/>
    <n v="3.9390000000000001"/>
    <n v="82.718999999999994"/>
    <n v="78.78"/>
    <d v="2019-03-02T00:00:00"/>
    <d v="1899-12-30T12:36:00"/>
    <s v="Ewallet"/>
    <n v="6.3"/>
  </r>
  <r>
    <s v="638-60-7125"/>
    <s v="A"/>
    <s v="Trichy"/>
    <s v="Normal"/>
    <s v="Female"/>
    <s v="Electronic accessories"/>
    <n v="99.56"/>
    <n v="8"/>
    <n v="39.823999999999998"/>
    <n v="836.30399999999997"/>
    <n v="796.48"/>
    <d v="2019-02-14T00:00:00"/>
    <d v="1899-12-30T17:03:00"/>
    <s v="Credit card"/>
    <n v="5.2"/>
  </r>
  <r>
    <s v="639-76-1242"/>
    <s v="C"/>
    <s v="Chennai"/>
    <s v="Normal"/>
    <s v="Male"/>
    <s v="Food and beverages"/>
    <n v="40.520000000000003"/>
    <n v="5"/>
    <n v="10.130000000000001"/>
    <n v="212.73"/>
    <n v="202.6"/>
    <d v="2019-02-03T00:00:00"/>
    <d v="1899-12-30T15:19:00"/>
    <s v="Cash"/>
    <n v="4.5"/>
  </r>
  <r>
    <s v="640-48-5028"/>
    <s v="B"/>
    <s v="karur"/>
    <s v="Member"/>
    <s v="Female"/>
    <s v="Home and lifestyle"/>
    <n v="88.39"/>
    <n v="9"/>
    <n v="39.775500000000001"/>
    <n v="835.28549999999996"/>
    <n v="795.51"/>
    <d v="2019-03-02T00:00:00"/>
    <d v="1899-12-30T12:40:00"/>
    <s v="Cash"/>
    <n v="6.3"/>
  </r>
  <r>
    <s v="640-49-2076"/>
    <s v="B"/>
    <s v="karur"/>
    <s v="Normal"/>
    <s v="Male"/>
    <s v="Sports and travel"/>
    <n v="83.78"/>
    <n v="8"/>
    <n v="33.512"/>
    <n v="703.75199999999995"/>
    <n v="670.24"/>
    <d v="2019-01-10T00:00:00"/>
    <d v="1899-12-30T14:49:00"/>
    <s v="Cash"/>
    <n v="5.0999999999999996"/>
  </r>
  <r>
    <s v="641-43-2399"/>
    <s v="B"/>
    <s v="karur"/>
    <s v="Normal"/>
    <s v="Male"/>
    <s v="Home and lifestyle"/>
    <n v="25.55"/>
    <n v="4"/>
    <n v="5.1100000000000003"/>
    <n v="107.31"/>
    <n v="102.2"/>
    <d v="2019-05-26T00:00:00"/>
    <d v="1899-12-30T20:23:00"/>
    <s v="Ewallet"/>
    <n v="5.7"/>
  </r>
  <r>
    <s v="641-51-2661"/>
    <s v="C"/>
    <s v="Chennai"/>
    <s v="Member"/>
    <s v="Female"/>
    <s v="Food and beverages"/>
    <n v="87.1"/>
    <n v="10"/>
    <n v="43.55"/>
    <n v="914.55"/>
    <n v="871"/>
    <d v="2019-02-12T00:00:00"/>
    <d v="1899-12-30T14:45:00"/>
    <s v="Credit card"/>
    <n v="9.9"/>
  </r>
  <r>
    <s v="641-62-7288"/>
    <s v="B"/>
    <s v="karur"/>
    <s v="Normal"/>
    <s v="Male"/>
    <s v="Home and lifestyle"/>
    <n v="99.92"/>
    <n v="6"/>
    <n v="29.975999999999999"/>
    <n v="629.49599999999998"/>
    <n v="599.52"/>
    <d v="2019-03-24T00:00:00"/>
    <d v="1899-12-30T13:33:00"/>
    <s v="Ewallet"/>
    <n v="7.1"/>
  </r>
  <r>
    <s v="641-96-3695"/>
    <s v="C"/>
    <s v="Chennai"/>
    <s v="Member"/>
    <s v="Female"/>
    <s v="Fashion accessories"/>
    <n v="43.46"/>
    <n v="6"/>
    <n v="13.038"/>
    <n v="273.798"/>
    <n v="260.76"/>
    <d v="2019-02-07T00:00:00"/>
    <d v="1899-12-30T17:55:00"/>
    <s v="Ewallet"/>
    <n v="8.5"/>
  </r>
  <r>
    <s v="642-30-6693"/>
    <s v="B"/>
    <s v="karur"/>
    <s v="Normal"/>
    <s v="Female"/>
    <s v="Sports and travel"/>
    <n v="54.51"/>
    <n v="6"/>
    <n v="16.353000000000002"/>
    <n v="343.41300000000001"/>
    <n v="327.06"/>
    <d v="2019-03-17T00:00:00"/>
    <d v="1899-12-30T13:54:00"/>
    <s v="Ewallet"/>
    <n v="7.8"/>
  </r>
  <r>
    <s v="642-32-2990"/>
    <s v="A"/>
    <s v="Trichy"/>
    <s v="Normal"/>
    <s v="Female"/>
    <s v="Food and beverages"/>
    <n v="10.96"/>
    <n v="10"/>
    <n v="5.48"/>
    <n v="115.08"/>
    <n v="109.6"/>
    <d v="2019-02-02T00:00:00"/>
    <d v="1899-12-30T20:48:00"/>
    <s v="Ewallet"/>
    <n v="6"/>
  </r>
  <r>
    <s v="642-61-4706"/>
    <s v="B"/>
    <s v="karur"/>
    <s v="Member"/>
    <s v="Male"/>
    <s v="Food and beverages"/>
    <n v="93.4"/>
    <n v="2"/>
    <n v="9.34"/>
    <n v="196.14"/>
    <n v="186.8"/>
    <d v="2019-03-30T00:00:00"/>
    <d v="1899-12-30T16:34:00"/>
    <s v="Cash"/>
    <n v="5.5"/>
  </r>
  <r>
    <s v="643-38-7867"/>
    <s v="A"/>
    <s v="Trichy"/>
    <s v="Normal"/>
    <s v="Male"/>
    <s v="Home and lifestyle"/>
    <n v="97.94"/>
    <n v="1"/>
    <n v="4.8970000000000002"/>
    <n v="102.837"/>
    <n v="97.94"/>
    <d v="2019-03-07T00:00:00"/>
    <d v="1899-12-30T11:44:00"/>
    <s v="Ewallet"/>
    <n v="6.9"/>
  </r>
  <r>
    <s v="645-44-1170"/>
    <s v="A"/>
    <s v="Trichy"/>
    <s v="Member"/>
    <s v="Male"/>
    <s v="Home and lifestyle"/>
    <n v="58.07"/>
    <n v="9"/>
    <n v="26.131499999999999"/>
    <n v="548.76149999999996"/>
    <n v="522.63"/>
    <d v="2019-01-19T00:00:00"/>
    <d v="1899-12-30T20:07:00"/>
    <s v="Ewallet"/>
    <n v="4.3"/>
  </r>
  <r>
    <s v="645-78-8093"/>
    <s v="A"/>
    <s v="Trichy"/>
    <s v="Normal"/>
    <s v="Female"/>
    <s v="Sports and travel"/>
    <n v="93.14"/>
    <n v="2"/>
    <n v="9.3140000000000001"/>
    <n v="195.59399999999999"/>
    <n v="186.28"/>
    <d v="2019-01-20T00:00:00"/>
    <d v="1899-12-30T18:09:00"/>
    <s v="Ewallet"/>
    <n v="4.0999999999999996"/>
  </r>
  <r>
    <s v="647-50-1224"/>
    <s v="A"/>
    <s v="Trichy"/>
    <s v="Normal"/>
    <s v="Female"/>
    <s v="Fashion accessories"/>
    <n v="29.42"/>
    <n v="10"/>
    <n v="14.71"/>
    <n v="308.91000000000003"/>
    <n v="294.2"/>
    <d v="2019-01-12T00:00:00"/>
    <d v="1899-12-30T16:23:00"/>
    <s v="Ewallet"/>
    <n v="8.9"/>
  </r>
  <r>
    <s v="648-83-1321"/>
    <s v="A"/>
    <s v="Trichy"/>
    <s v="Member"/>
    <s v="Male"/>
    <s v="Home and lifestyle"/>
    <n v="63.56"/>
    <n v="10"/>
    <n v="31.78"/>
    <n v="667.38"/>
    <n v="635.6"/>
    <d v="2019-01-16T00:00:00"/>
    <d v="1899-12-30T17:59:00"/>
    <s v="Cash"/>
    <n v="4.3"/>
  </r>
  <r>
    <s v="648-94-3045"/>
    <s v="C"/>
    <s v="Chennai"/>
    <s v="Normal"/>
    <s v="Male"/>
    <s v="Health and beauty"/>
    <n v="58.95"/>
    <n v="10"/>
    <n v="29.475000000000001"/>
    <n v="618.97500000000002"/>
    <n v="589.5"/>
    <d v="2019-02-07T00:00:00"/>
    <d v="1899-12-30T14:27:00"/>
    <s v="Ewallet"/>
    <n v="8.1"/>
  </r>
  <r>
    <s v="649-11-3678"/>
    <s v="C"/>
    <s v="Chennai"/>
    <s v="Normal"/>
    <s v="Female"/>
    <s v="Food and beverages"/>
    <n v="22.93"/>
    <n v="9"/>
    <n v="10.3185"/>
    <n v="216.6885"/>
    <n v="206.37"/>
    <d v="2019-02-26T00:00:00"/>
    <d v="1899-12-30T20:26:00"/>
    <s v="Cash"/>
    <n v="5.5"/>
  </r>
  <r>
    <s v="649-29-6775"/>
    <s v="B"/>
    <s v="karur"/>
    <s v="Normal"/>
    <s v="Male"/>
    <s v="Fashion accessories"/>
    <n v="33.520000000000003"/>
    <n v="1"/>
    <n v="1.6759999999999999"/>
    <n v="35.195999999999998"/>
    <n v="33.520000000000003"/>
    <d v="2019-02-08T00:00:00"/>
    <d v="1899-12-30T15:31:00"/>
    <s v="Cash"/>
    <n v="6.7"/>
  </r>
  <r>
    <s v="650-98-6268"/>
    <s v="B"/>
    <s v="karur"/>
    <s v="Member"/>
    <s v="Female"/>
    <s v="Food and beverages"/>
    <n v="20.87"/>
    <n v="3"/>
    <n v="3.1305000000000001"/>
    <n v="65.740499999999997"/>
    <n v="62.61"/>
    <d v="2019-03-20T00:00:00"/>
    <d v="1899-12-30T13:53:00"/>
    <s v="Credit card"/>
    <n v="8"/>
  </r>
  <r>
    <s v="651-61-0874"/>
    <s v="C"/>
    <s v="Chennai"/>
    <s v="Normal"/>
    <s v="Male"/>
    <s v="Home and lifestyle"/>
    <n v="46.22"/>
    <n v="4"/>
    <n v="9.2439999999999998"/>
    <n v="194.124"/>
    <n v="184.88"/>
    <d v="2019-03-12T00:00:00"/>
    <d v="1899-12-30T20:04:00"/>
    <s v="Credit card"/>
    <n v="6.2"/>
  </r>
  <r>
    <s v="651-88-7328"/>
    <s v="A"/>
    <s v="Trichy"/>
    <s v="Normal"/>
    <s v="Female"/>
    <s v="Fashion accessories"/>
    <n v="65.739999999999995"/>
    <n v="9"/>
    <n v="29.582999999999998"/>
    <n v="621.24300000000005"/>
    <n v="591.66"/>
    <d v="2019-01-01T00:00:00"/>
    <d v="1899-12-30T13:55:00"/>
    <s v="Cash"/>
    <n v="7.7"/>
  </r>
  <r>
    <s v="651-96-5970"/>
    <s v="A"/>
    <s v="Trichy"/>
    <s v="Normal"/>
    <s v="Male"/>
    <s v="Fashion accessories"/>
    <n v="46.41"/>
    <n v="1"/>
    <n v="2.3205"/>
    <n v="48.730499999999999"/>
    <n v="46.41"/>
    <d v="2019-03-03T00:00:00"/>
    <d v="1899-12-30T20:06:00"/>
    <s v="Credit card"/>
    <n v="4"/>
  </r>
  <r>
    <s v="652-43-6591"/>
    <s v="A"/>
    <s v="Trichy"/>
    <s v="Normal"/>
    <s v="Female"/>
    <s v="Fashion accessories"/>
    <n v="97.29"/>
    <n v="8"/>
    <n v="38.915999999999997"/>
    <n v="817.23599999999999"/>
    <n v="778.32"/>
    <d v="2019-03-09T00:00:00"/>
    <d v="1899-12-30T13:18:00"/>
    <s v="Credit card"/>
    <n v="6.2"/>
  </r>
  <r>
    <s v="652-49-6720"/>
    <s v="C"/>
    <s v="Chennai"/>
    <s v="Member"/>
    <s v="Female"/>
    <s v="Electronic accessories"/>
    <n v="60.95"/>
    <n v="1"/>
    <n v="3.0474999999999999"/>
    <n v="63.997500000000002"/>
    <n v="60.95"/>
    <d v="2019-02-18T00:00:00"/>
    <d v="1899-12-30T11:40:00"/>
    <s v="Ewallet"/>
    <n v="5.9"/>
  </r>
  <r>
    <s v="655-07-2265"/>
    <s v="A"/>
    <s v="Trichy"/>
    <s v="Normal"/>
    <s v="Male"/>
    <s v="Electronic accessories"/>
    <n v="78.31"/>
    <n v="3"/>
    <n v="11.746499999999999"/>
    <n v="246.6765"/>
    <n v="234.93"/>
    <d v="2019-03-05T00:00:00"/>
    <d v="1899-12-30T16:38:00"/>
    <s v="Ewallet"/>
    <n v="5.4"/>
  </r>
  <r>
    <s v="655-85-5130"/>
    <s v="B"/>
    <s v="karur"/>
    <s v="Member"/>
    <s v="Female"/>
    <s v="Fashion accessories"/>
    <n v="38.299999999999997"/>
    <n v="4"/>
    <n v="7.66"/>
    <n v="160.86000000000001"/>
    <n v="153.19999999999999"/>
    <d v="2019-07-13T00:00:00"/>
    <d v="1899-12-30T19:22:00"/>
    <s v="Cash"/>
    <n v="5.7"/>
  </r>
  <r>
    <s v="656-16-1063"/>
    <s v="B"/>
    <s v="karur"/>
    <s v="Normal"/>
    <s v="Male"/>
    <s v="Sports and travel"/>
    <n v="46.42"/>
    <n v="3"/>
    <n v="6.9630000000000001"/>
    <n v="146.22300000000001"/>
    <n v="139.26"/>
    <d v="2019-01-04T00:00:00"/>
    <d v="1899-12-30T13:24:00"/>
    <s v="Credit card"/>
    <n v="4.4000000000000004"/>
  </r>
  <r>
    <s v="656-95-9349"/>
    <s v="A"/>
    <s v="Trichy"/>
    <s v="Member"/>
    <s v="Female"/>
    <s v="Health and beauty"/>
    <n v="68.930000000000007"/>
    <n v="7"/>
    <n v="24.125499999999999"/>
    <n v="506.63549999999998"/>
    <n v="482.51"/>
    <d v="2019-03-11T00:00:00"/>
    <d v="1899-12-30T11:03:00"/>
    <s v="Credit card"/>
    <n v="4.5999999999999996"/>
  </r>
  <r>
    <s v="658-66-3967"/>
    <s v="C"/>
    <s v="Chennai"/>
    <s v="Normal"/>
    <s v="Male"/>
    <s v="Health and beauty"/>
    <n v="53.19"/>
    <n v="7"/>
    <n v="18.616499999999998"/>
    <n v="390.94650000000001"/>
    <n v="372.33"/>
    <d v="2019-01-14T00:00:00"/>
    <d v="1899-12-30T15:42:00"/>
    <s v="Ewallet"/>
    <n v="5"/>
  </r>
  <r>
    <s v="659-36-1684"/>
    <s v="C"/>
    <s v="Chennai"/>
    <s v="Member"/>
    <s v="Male"/>
    <s v="Sports and travel"/>
    <n v="57.12"/>
    <n v="7"/>
    <n v="19.992000000000001"/>
    <n v="419.83199999999999"/>
    <n v="399.84"/>
    <d v="2019-01-12T00:00:00"/>
    <d v="1899-12-30T12:02:00"/>
    <s v="Credit card"/>
    <n v="6.5"/>
  </r>
  <r>
    <s v="659-65-8956"/>
    <s v="B"/>
    <s v="karur"/>
    <s v="Member"/>
    <s v="Male"/>
    <s v="Fashion accessories"/>
    <n v="51.36"/>
    <n v="1"/>
    <n v="2.5680000000000001"/>
    <n v="53.927999999999997"/>
    <n v="51.36"/>
    <d v="2019-01-16T00:00:00"/>
    <d v="1899-12-30T15:26:00"/>
    <s v="Ewallet"/>
    <n v="5.2"/>
  </r>
  <r>
    <s v="660-29-7083"/>
    <s v="C"/>
    <s v="Chennai"/>
    <s v="Normal"/>
    <s v="Male"/>
    <s v="Electronic accessories"/>
    <n v="55.87"/>
    <n v="10"/>
    <n v="27.934999999999999"/>
    <n v="586.63499999999999"/>
    <n v="558.70000000000005"/>
    <d v="2019-01-15T00:00:00"/>
    <d v="1899-12-30T15:01:00"/>
    <s v="Cash"/>
    <n v="5.8"/>
  </r>
  <r>
    <s v="662-47-5456"/>
    <s v="C"/>
    <s v="Chennai"/>
    <s v="Member"/>
    <s v="Male"/>
    <s v="Fashion accessories"/>
    <n v="35.19"/>
    <n v="10"/>
    <n v="17.594999999999999"/>
    <n v="369.495"/>
    <n v="351.9"/>
    <d v="2019-07-17T00:00:00"/>
    <d v="1899-12-30T19:06:00"/>
    <s v="Credit card"/>
    <n v="8.4"/>
  </r>
  <r>
    <s v="662-72-2873"/>
    <s v="A"/>
    <s v="Trichy"/>
    <s v="Normal"/>
    <s v="Female"/>
    <s v="Food and beverages"/>
    <n v="40.94"/>
    <n v="5"/>
    <n v="10.234999999999999"/>
    <n v="214.935"/>
    <n v="204.7"/>
    <d v="2019-01-06T00:00:00"/>
    <d v="1899-12-30T13:58:00"/>
    <s v="Ewallet"/>
    <n v="9.9"/>
  </r>
  <r>
    <s v="663-86-9076"/>
    <s v="C"/>
    <s v="Chennai"/>
    <s v="Member"/>
    <s v="Female"/>
    <s v="Food and beverages"/>
    <n v="68.540000000000006"/>
    <n v="8"/>
    <n v="27.416"/>
    <n v="575.73599999999999"/>
    <n v="548.32000000000005"/>
    <d v="2019-01-08T00:00:00"/>
    <d v="1899-12-30T15:57:00"/>
    <s v="Ewallet"/>
    <n v="8.5"/>
  </r>
  <r>
    <s v="664-14-2882"/>
    <s v="C"/>
    <s v="Chennai"/>
    <s v="Member"/>
    <s v="Female"/>
    <s v="Home and lifestyle"/>
    <n v="10.53"/>
    <n v="5"/>
    <n v="2.6324999999999998"/>
    <n v="55.282499999999999"/>
    <n v="52.65"/>
    <d v="2019-01-30T00:00:00"/>
    <d v="1899-12-30T14:43:00"/>
    <s v="Credit card"/>
    <n v="5.8"/>
  </r>
  <r>
    <s v="665-32-9167"/>
    <s v="A"/>
    <s v="Trichy"/>
    <s v="Member"/>
    <s v="Female"/>
    <s v="Health and beauty"/>
    <n v="36.26"/>
    <n v="2"/>
    <n v="3.6259999999999999"/>
    <n v="76.146000000000001"/>
    <n v="72.52"/>
    <d v="2019-01-10T00:00:00"/>
    <d v="1899-12-30T17:15:00"/>
    <s v="Credit card"/>
    <n v="7.2"/>
  </r>
  <r>
    <s v="665-63-9737"/>
    <s v="B"/>
    <s v="karur"/>
    <s v="Normal"/>
    <s v="Male"/>
    <s v="Fashion accessories"/>
    <n v="52.42"/>
    <n v="3"/>
    <n v="7.8630000000000004"/>
    <n v="165.12299999999999"/>
    <n v="157.26"/>
    <d v="2019-02-27T00:00:00"/>
    <d v="1899-12-30T17:36:00"/>
    <s v="Ewallet"/>
    <n v="7.5"/>
  </r>
  <r>
    <s v="667-23-5919"/>
    <s v="A"/>
    <s v="Trichy"/>
    <s v="Member"/>
    <s v="Female"/>
    <s v="Fashion accessories"/>
    <n v="96.7"/>
    <n v="5"/>
    <n v="24.175000000000001"/>
    <n v="507.67500000000001"/>
    <n v="483.5"/>
    <d v="2019-01-14T00:00:00"/>
    <d v="1899-12-30T12:52:00"/>
    <s v="Ewallet"/>
    <n v="7"/>
  </r>
  <r>
    <s v="667-92-0055"/>
    <s v="A"/>
    <s v="Trichy"/>
    <s v="Member"/>
    <s v="Male"/>
    <s v="Health and beauty"/>
    <n v="99.83"/>
    <n v="6"/>
    <n v="29.949000000000002"/>
    <n v="628.92899999999997"/>
    <n v="598.98"/>
    <d v="2019-07-04T00:00:00"/>
    <d v="1899-12-30T15:02:00"/>
    <s v="Ewallet"/>
    <n v="8.5"/>
  </r>
  <r>
    <s v="668-90-8900"/>
    <s v="A"/>
    <s v="Trichy"/>
    <s v="Normal"/>
    <s v="Female"/>
    <s v="Home and lifestyle"/>
    <n v="93.69"/>
    <n v="7"/>
    <n v="32.791499999999999"/>
    <n v="688.62149999999997"/>
    <n v="655.83"/>
    <d v="2019-03-10T00:00:00"/>
    <d v="1899-12-30T18:44:00"/>
    <s v="Credit card"/>
    <n v="4.5"/>
  </r>
  <r>
    <s v="669-54-1719"/>
    <s v="B"/>
    <s v="karur"/>
    <s v="Member"/>
    <s v="Male"/>
    <s v="Electronic accessories"/>
    <n v="18.93"/>
    <n v="6"/>
    <n v="5.6790000000000003"/>
    <n v="119.259"/>
    <n v="113.58"/>
    <d v="2019-02-10T00:00:00"/>
    <d v="1899-12-30T12:45:00"/>
    <s v="Credit card"/>
    <n v="8.1"/>
  </r>
  <r>
    <s v="670-71-7306"/>
    <s v="B"/>
    <s v="karur"/>
    <s v="Normal"/>
    <s v="Male"/>
    <s v="Sports and travel"/>
    <n v="44.63"/>
    <n v="6"/>
    <n v="13.388999999999999"/>
    <n v="281.16899999999998"/>
    <n v="267.77999999999997"/>
    <d v="2019-01-02T00:00:00"/>
    <d v="1899-12-30T20:08:00"/>
    <s v="Credit card"/>
    <n v="5.0999999999999996"/>
  </r>
  <r>
    <s v="670-79-6321"/>
    <s v="B"/>
    <s v="karur"/>
    <s v="Member"/>
    <s v="Female"/>
    <s v="Home and lifestyle"/>
    <n v="94.59"/>
    <n v="7"/>
    <n v="33.106499999999997"/>
    <n v="695.23649999999998"/>
    <n v="662.13"/>
    <d v="2019-01-17T00:00:00"/>
    <d v="1899-12-30T15:27:00"/>
    <s v="Credit card"/>
    <n v="4.9000000000000004"/>
  </r>
  <r>
    <s v="672-51-8681"/>
    <s v="C"/>
    <s v="Chennai"/>
    <s v="Member"/>
    <s v="Female"/>
    <s v="Electronic accessories"/>
    <n v="66.650000000000006"/>
    <n v="9"/>
    <n v="29.9925"/>
    <n v="629.84249999999997"/>
    <n v="599.85"/>
    <d v="2019-01-04T00:00:00"/>
    <d v="1899-12-30T18:19:00"/>
    <s v="Credit card"/>
    <n v="9.6999999999999993"/>
  </r>
  <r>
    <s v="674-15-9296"/>
    <s v="A"/>
    <s v="Trichy"/>
    <s v="Normal"/>
    <s v="Male"/>
    <s v="Sports and travel"/>
    <n v="37.14"/>
    <n v="5"/>
    <n v="9.2850000000000001"/>
    <n v="194.98500000000001"/>
    <n v="185.7"/>
    <d v="2019-01-08T00:00:00"/>
    <d v="1899-12-30T13:05:00"/>
    <s v="Ewallet"/>
    <n v="5"/>
  </r>
  <r>
    <s v="674-56-6360"/>
    <s v="A"/>
    <s v="Trichy"/>
    <s v="Normal"/>
    <s v="Male"/>
    <s v="Electronic accessories"/>
    <n v="95.15"/>
    <n v="1"/>
    <n v="4.7575000000000003"/>
    <n v="99.907499999999999"/>
    <n v="95.15"/>
    <d v="2019-03-22T00:00:00"/>
    <d v="1899-12-30T14:00:00"/>
    <s v="Cash"/>
    <n v="6"/>
  </r>
  <r>
    <s v="676-10-2200"/>
    <s v="B"/>
    <s v="karur"/>
    <s v="Member"/>
    <s v="Male"/>
    <s v="Fashion accessories"/>
    <n v="53.78"/>
    <n v="1"/>
    <n v="2.6890000000000001"/>
    <n v="56.469000000000001"/>
    <n v="53.78"/>
    <d v="2019-02-03T00:00:00"/>
    <d v="1899-12-30T20:13:00"/>
    <s v="Ewallet"/>
    <n v="4.7"/>
  </r>
  <r>
    <s v="676-39-6028"/>
    <s v="A"/>
    <s v="Trichy"/>
    <s v="Member"/>
    <s v="Female"/>
    <s v="Electronic accessories"/>
    <n v="64.44"/>
    <n v="5"/>
    <n v="16.11"/>
    <n v="338.31"/>
    <n v="322.2"/>
    <d v="2019-03-30T00:00:00"/>
    <d v="1899-12-30T17:04:00"/>
    <s v="Cash"/>
    <n v="6.6"/>
  </r>
  <r>
    <s v="677-11-0152"/>
    <s v="C"/>
    <s v="Chennai"/>
    <s v="Normal"/>
    <s v="Female"/>
    <s v="Food and beverages"/>
    <n v="93.26"/>
    <n v="9"/>
    <n v="41.966999999999999"/>
    <n v="881.30700000000002"/>
    <n v="839.34"/>
    <d v="2019-01-16T00:00:00"/>
    <d v="1899-12-30T18:08:00"/>
    <s v="Cash"/>
    <n v="8.8000000000000007"/>
  </r>
  <r>
    <s v="678-79-0726"/>
    <s v="C"/>
    <s v="Chennai"/>
    <s v="Member"/>
    <s v="Female"/>
    <s v="Sports and travel"/>
    <n v="90.63"/>
    <n v="9"/>
    <n v="40.783499999999997"/>
    <n v="856.45349999999996"/>
    <n v="815.67"/>
    <d v="2019-01-18T00:00:00"/>
    <d v="1899-12-30T15:28:00"/>
    <s v="Cash"/>
    <n v="5.0999999999999996"/>
  </r>
  <r>
    <s v="679-22-6530"/>
    <s v="B"/>
    <s v="karur"/>
    <s v="Normal"/>
    <s v="Female"/>
    <s v="Sports and travel"/>
    <n v="40.619999999999997"/>
    <n v="2"/>
    <n v="4.0620000000000003"/>
    <n v="85.302000000000007"/>
    <n v="81.239999999999995"/>
    <d v="2019-01-17T00:00:00"/>
    <d v="1899-12-30T10:01:00"/>
    <s v="Credit card"/>
    <n v="4.0999999999999996"/>
  </r>
  <r>
    <s v="685-64-1609"/>
    <s v="A"/>
    <s v="Trichy"/>
    <s v="Member"/>
    <s v="Female"/>
    <s v="Fashion accessories"/>
    <n v="30.14"/>
    <n v="10"/>
    <n v="15.07"/>
    <n v="316.47000000000003"/>
    <n v="301.39999999999998"/>
    <d v="2019-02-10T00:00:00"/>
    <d v="1899-12-30T12:28:00"/>
    <s v="Ewallet"/>
    <n v="9.1999999999999993"/>
  </r>
  <r>
    <s v="686-41-0932"/>
    <s v="B"/>
    <s v="karur"/>
    <s v="Normal"/>
    <s v="Female"/>
    <s v="Fashion accessories"/>
    <n v="34.700000000000003"/>
    <n v="2"/>
    <n v="3.47"/>
    <n v="72.87"/>
    <n v="69.400000000000006"/>
    <d v="2019-03-13T00:00:00"/>
    <d v="1899-12-30T19:48:00"/>
    <s v="Ewallet"/>
    <n v="8.1999999999999993"/>
  </r>
  <r>
    <s v="687-15-1097"/>
    <s v="C"/>
    <s v="Chennai"/>
    <s v="Member"/>
    <s v="Female"/>
    <s v="Health and beauty"/>
    <n v="21.12"/>
    <n v="2"/>
    <n v="2.1120000000000001"/>
    <n v="44.351999999999997"/>
    <n v="42.24"/>
    <d v="2019-01-03T00:00:00"/>
    <d v="1899-12-30T19:17:00"/>
    <s v="Cash"/>
    <n v="9.6999999999999993"/>
  </r>
  <r>
    <s v="687-47-8271"/>
    <s v="A"/>
    <s v="Trichy"/>
    <s v="Normal"/>
    <s v="Male"/>
    <s v="Fashion accessories"/>
    <n v="98.98"/>
    <n v="10"/>
    <n v="49.49"/>
    <n v="1039.29"/>
    <n v="989.8"/>
    <d v="2019-02-08T00:00:00"/>
    <d v="1899-12-30T16:20:00"/>
    <s v="Credit card"/>
    <n v="8.6999999999999993"/>
  </r>
  <r>
    <s v="689-05-1884"/>
    <s v="A"/>
    <s v="Trichy"/>
    <s v="Member"/>
    <s v="Male"/>
    <s v="Health and beauty"/>
    <n v="48.63"/>
    <n v="10"/>
    <n v="24.315000000000001"/>
    <n v="510.61500000000001"/>
    <n v="486.3"/>
    <d v="2019-03-04T00:00:00"/>
    <d v="1899-12-30T12:44:00"/>
    <s v="Cash"/>
    <n v="8.8000000000000007"/>
  </r>
  <r>
    <s v="689-16-9784"/>
    <s v="C"/>
    <s v="Chennai"/>
    <s v="Normal"/>
    <s v="Male"/>
    <s v="Food and beverages"/>
    <n v="46.77"/>
    <n v="6"/>
    <n v="14.031000000000001"/>
    <n v="294.65100000000001"/>
    <n v="280.62"/>
    <d v="2019-03-11T00:00:00"/>
    <d v="1899-12-30T13:37:00"/>
    <s v="Cash"/>
    <n v="6"/>
  </r>
  <r>
    <s v="690-01-6631"/>
    <s v="B"/>
    <s v="karur"/>
    <s v="Normal"/>
    <s v="Male"/>
    <s v="Fashion accessories"/>
    <n v="17.489999999999998"/>
    <n v="10"/>
    <n v="8.7449999999999992"/>
    <n v="183.64500000000001"/>
    <n v="174.9"/>
    <d v="2019-02-22T00:00:00"/>
    <d v="1899-12-30T18:35:00"/>
    <s v="Ewallet"/>
    <n v="6.6"/>
  </r>
  <r>
    <s v="692-27-8933"/>
    <s v="B"/>
    <s v="karur"/>
    <s v="Normal"/>
    <s v="Female"/>
    <s v="Sports and travel"/>
    <n v="57.95"/>
    <n v="6"/>
    <n v="17.385000000000002"/>
    <n v="365.08499999999998"/>
    <n v="347.7"/>
    <d v="2019-02-24T00:00:00"/>
    <d v="1899-12-30T13:02:00"/>
    <s v="Cash"/>
    <n v="5.2"/>
  </r>
  <r>
    <s v="692-92-5582"/>
    <s v="B"/>
    <s v="karur"/>
    <s v="Member"/>
    <s v="Female"/>
    <s v="Food and beverages"/>
    <n v="54.84"/>
    <n v="3"/>
    <n v="8.2260000000000009"/>
    <n v="172.74600000000001"/>
    <n v="164.52"/>
    <d v="2019-12-20T00:00:00"/>
    <d v="1899-12-30T13:27:00"/>
    <s v="Credit card"/>
    <n v="5.9"/>
  </r>
  <r>
    <s v="695-09-5146"/>
    <s v="B"/>
    <s v="karur"/>
    <s v="Member"/>
    <s v="Female"/>
    <s v="Food and beverages"/>
    <n v="98.79"/>
    <n v="3"/>
    <n v="14.8185"/>
    <n v="311.18849999999998"/>
    <n v="296.37"/>
    <d v="2019-02-23T00:00:00"/>
    <d v="1899-12-30T20:00:00"/>
    <s v="Ewallet"/>
    <n v="6.4"/>
  </r>
  <r>
    <s v="695-28-6250"/>
    <s v="A"/>
    <s v="Trichy"/>
    <s v="Normal"/>
    <s v="Female"/>
    <s v="Sports and travel"/>
    <n v="43.06"/>
    <n v="5"/>
    <n v="10.765000000000001"/>
    <n v="226.065"/>
    <n v="215.3"/>
    <d v="2019-02-04T00:00:00"/>
    <d v="1899-12-30T16:38:00"/>
    <s v="Ewallet"/>
    <n v="7.7"/>
  </r>
  <r>
    <s v="695-51-0018"/>
    <s v="B"/>
    <s v="karur"/>
    <s v="Normal"/>
    <s v="Female"/>
    <s v="Sports and travel"/>
    <n v="34.840000000000003"/>
    <n v="4"/>
    <n v="6.968"/>
    <n v="146.328"/>
    <n v="139.36000000000001"/>
    <d v="2019-02-10T00:00:00"/>
    <d v="1899-12-30T18:36:00"/>
    <s v="Cash"/>
    <n v="7.4"/>
  </r>
  <r>
    <s v="696-90-2548"/>
    <s v="A"/>
    <s v="Trichy"/>
    <s v="Normal"/>
    <s v="Male"/>
    <s v="Sports and travel"/>
    <n v="25.84"/>
    <n v="3"/>
    <n v="3.8759999999999999"/>
    <n v="81.396000000000001"/>
    <n v="77.52"/>
    <d v="2019-03-10T00:00:00"/>
    <d v="1899-12-30T18:55:00"/>
    <s v="Ewallet"/>
    <n v="6.6"/>
  </r>
  <r>
    <s v="698-98-5964"/>
    <s v="A"/>
    <s v="Trichy"/>
    <s v="Normal"/>
    <s v="Female"/>
    <s v="Food and beverages"/>
    <n v="81.209999999999994"/>
    <n v="10"/>
    <n v="40.604999999999997"/>
    <n v="852.70500000000004"/>
    <n v="812.1"/>
    <d v="2019-01-17T00:00:00"/>
    <d v="1899-12-30T13:01:00"/>
    <s v="Credit card"/>
    <n v="6.3"/>
  </r>
  <r>
    <s v="699-01-4164"/>
    <s v="C"/>
    <s v="Chennai"/>
    <s v="Normal"/>
    <s v="Male"/>
    <s v="Health and beauty"/>
    <n v="41.5"/>
    <n v="4"/>
    <n v="8.3000000000000007"/>
    <n v="174.3"/>
    <n v="166"/>
    <d v="2019-03-12T00:00:00"/>
    <d v="1899-12-30T19:58:00"/>
    <s v="Credit card"/>
    <n v="8.1999999999999993"/>
  </r>
  <r>
    <s v="699-14-3026"/>
    <s v="C"/>
    <s v="Chennai"/>
    <s v="Normal"/>
    <s v="Male"/>
    <s v="Electronic accessories"/>
    <n v="85.39"/>
    <n v="7"/>
    <n v="29.886500000000002"/>
    <n v="627.61649999999997"/>
    <n v="597.73"/>
    <d v="2019-03-25T00:00:00"/>
    <d v="1899-12-30T18:30:00"/>
    <s v="Ewallet"/>
    <n v="4.0999999999999996"/>
  </r>
  <r>
    <s v="699-88-1972"/>
    <s v="B"/>
    <s v="karur"/>
    <s v="Normal"/>
    <s v="Male"/>
    <s v="Health and beauty"/>
    <n v="99.16"/>
    <n v="8"/>
    <n v="39.664000000000001"/>
    <n v="832.94399999999996"/>
    <n v="793.28"/>
    <d v="2019-01-28T00:00:00"/>
    <d v="1899-12-30T17:47:00"/>
    <s v="Credit card"/>
    <n v="4.2"/>
  </r>
  <r>
    <s v="700-81-1757"/>
    <s v="A"/>
    <s v="Trichy"/>
    <s v="Normal"/>
    <s v="Female"/>
    <s v="Electronic accessories"/>
    <n v="26.31"/>
    <n v="5"/>
    <n v="6.5774999999999997"/>
    <n v="138.1275"/>
    <n v="131.55000000000001"/>
    <d v="2019-01-18T00:00:00"/>
    <d v="1899-12-30T20:59:00"/>
    <s v="Credit card"/>
    <n v="8.8000000000000007"/>
  </r>
  <r>
    <s v="701-23-5550"/>
    <s v="B"/>
    <s v="karur"/>
    <s v="Member"/>
    <s v="Male"/>
    <s v="Home and lifestyle"/>
    <n v="38.81"/>
    <n v="4"/>
    <n v="7.7619999999999996"/>
    <n v="163.00200000000001"/>
    <n v="155.24"/>
    <d v="2019-03-19T00:00:00"/>
    <d v="1899-12-30T13:40:00"/>
    <s v="Ewallet"/>
    <n v="4.9000000000000004"/>
  </r>
  <r>
    <s v="701-69-8742"/>
    <s v="B"/>
    <s v="karur"/>
    <s v="Normal"/>
    <s v="Male"/>
    <s v="Sports and travel"/>
    <n v="34.369999999999997"/>
    <n v="10"/>
    <n v="17.184999999999999"/>
    <n v="360.88499999999999"/>
    <n v="343.7"/>
    <d v="2019-03-16T00:00:00"/>
    <d v="1899-12-30T10:11:00"/>
    <s v="Ewallet"/>
    <n v="6.7"/>
  </r>
  <r>
    <s v="702-72-0487"/>
    <s v="A"/>
    <s v="Trichy"/>
    <s v="Normal"/>
    <s v="Female"/>
    <s v="Electronic accessories"/>
    <n v="46.61"/>
    <n v="2"/>
    <n v="4.6609999999999996"/>
    <n v="97.881"/>
    <n v="93.22"/>
    <d v="2019-02-26T00:00:00"/>
    <d v="1899-12-30T12:28:00"/>
    <s v="Credit card"/>
    <n v="6.6"/>
  </r>
  <r>
    <s v="702-83-5291"/>
    <s v="C"/>
    <s v="Chennai"/>
    <s v="Member"/>
    <s v="Male"/>
    <s v="Fashion accessories"/>
    <n v="99.82"/>
    <n v="9"/>
    <n v="44.918999999999997"/>
    <n v="943.29899999999998"/>
    <n v="898.38"/>
    <d v="2019-03-27T00:00:00"/>
    <d v="1899-12-30T10:43:00"/>
    <s v="Cash"/>
    <n v="6.6"/>
  </r>
  <r>
    <s v="704-10-4056"/>
    <s v="C"/>
    <s v="Chennai"/>
    <s v="Member"/>
    <s v="Male"/>
    <s v="Health and beauty"/>
    <n v="60.47"/>
    <n v="3"/>
    <n v="9.0704999999999991"/>
    <n v="190.48050000000001"/>
    <n v="181.41"/>
    <d v="2019-01-14T00:00:00"/>
    <d v="1899-12-30T10:55:00"/>
    <s v="Credit card"/>
    <n v="5.6"/>
  </r>
  <r>
    <s v="704-11-6354"/>
    <s v="A"/>
    <s v="Trichy"/>
    <s v="Member"/>
    <s v="Male"/>
    <s v="Home and lifestyle"/>
    <n v="58.9"/>
    <n v="8"/>
    <n v="23.56"/>
    <n v="494.76"/>
    <n v="471.2"/>
    <d v="2019-01-06T00:00:00"/>
    <d v="1899-12-30T11:23:00"/>
    <s v="Cash"/>
    <n v="8.9"/>
  </r>
  <r>
    <s v="704-20-4138"/>
    <s v="C"/>
    <s v="Chennai"/>
    <s v="Member"/>
    <s v="Female"/>
    <s v="Health and beauty"/>
    <n v="29.67"/>
    <n v="7"/>
    <n v="10.384499999999999"/>
    <n v="218.0745"/>
    <n v="207.69"/>
    <d v="2019-03-11T00:00:00"/>
    <d v="1899-12-30T18:58:00"/>
    <s v="Credit card"/>
    <n v="8.1"/>
  </r>
  <r>
    <s v="704-48-3927"/>
    <s v="A"/>
    <s v="Trichy"/>
    <s v="Member"/>
    <s v="Male"/>
    <s v="Electronic accessories"/>
    <n v="88.67"/>
    <n v="10"/>
    <n v="44.335000000000001"/>
    <n v="931.03499999999997"/>
    <n v="886.7"/>
    <d v="2019-01-12T00:00:00"/>
    <d v="1899-12-30T14:50:00"/>
    <s v="Ewallet"/>
    <n v="7.3"/>
  </r>
  <r>
    <s v="706-36-6154"/>
    <s v="A"/>
    <s v="Trichy"/>
    <s v="Member"/>
    <s v="Male"/>
    <s v="Home and lifestyle"/>
    <n v="19.36"/>
    <n v="9"/>
    <n v="8.7119999999999997"/>
    <n v="182.952"/>
    <n v="174.24"/>
    <d v="2019-01-18T00:00:00"/>
    <d v="1899-12-30T18:43:00"/>
    <s v="Ewallet"/>
    <n v="8.6999999999999993"/>
  </r>
  <r>
    <s v="707-32-7409"/>
    <s v="B"/>
    <s v="karur"/>
    <s v="Member"/>
    <s v="Female"/>
    <s v="Sports and travel"/>
    <n v="95.54"/>
    <n v="4"/>
    <n v="19.108000000000001"/>
    <n v="401.26799999999997"/>
    <n v="382.16"/>
    <d v="2019-02-26T00:00:00"/>
    <d v="1899-12-30T11:58:00"/>
    <s v="Ewallet"/>
    <n v="4.5"/>
  </r>
  <r>
    <s v="709-58-4068"/>
    <s v="B"/>
    <s v="karur"/>
    <s v="Normal"/>
    <s v="Female"/>
    <s v="Fashion accessories"/>
    <n v="41.09"/>
    <n v="10"/>
    <n v="20.545000000000002"/>
    <n v="431.44499999999999"/>
    <n v="410.9"/>
    <d v="2019-02-28T00:00:00"/>
    <d v="1899-12-30T14:42:00"/>
    <s v="Cash"/>
    <n v="7.3"/>
  </r>
  <r>
    <s v="710-46-4433"/>
    <s v="B"/>
    <s v="karur"/>
    <s v="Member"/>
    <s v="Female"/>
    <s v="Food and beverages"/>
    <n v="77.400000000000006"/>
    <n v="9"/>
    <n v="34.83"/>
    <n v="731.43"/>
    <n v="696.6"/>
    <d v="2019-02-15T00:00:00"/>
    <d v="1899-12-30T14:15:00"/>
    <s v="Credit card"/>
    <n v="4.5"/>
  </r>
  <r>
    <s v="711-31-1234"/>
    <s v="B"/>
    <s v="karur"/>
    <s v="Normal"/>
    <s v="Female"/>
    <s v="Electronic accessories"/>
    <n v="95.64"/>
    <n v="4"/>
    <n v="19.128"/>
    <n v="401.68799999999999"/>
    <n v="382.56"/>
    <d v="2019-03-16T00:00:00"/>
    <d v="1899-12-30T18:51:00"/>
    <s v="Cash"/>
    <n v="7.9"/>
  </r>
  <r>
    <s v="712-39-0363"/>
    <s v="A"/>
    <s v="Trichy"/>
    <s v="Member"/>
    <s v="Male"/>
    <s v="Food and beverages"/>
    <n v="41.66"/>
    <n v="6"/>
    <n v="12.497999999999999"/>
    <n v="262.45800000000003"/>
    <n v="249.96"/>
    <d v="2019-01-02T00:00:00"/>
    <d v="1899-12-30T15:24:00"/>
    <s v="Ewallet"/>
    <n v="5.6"/>
  </r>
  <r>
    <s v="714-02-3114"/>
    <s v="C"/>
    <s v="Chennai"/>
    <s v="Normal"/>
    <s v="Female"/>
    <s v="Sports and travel"/>
    <n v="98.8"/>
    <n v="2"/>
    <n v="9.8800000000000008"/>
    <n v="207.48"/>
    <n v="197.6"/>
    <d v="2019-02-21T00:00:00"/>
    <d v="1899-12-30T11:39:00"/>
    <s v="Cash"/>
    <n v="7.7"/>
  </r>
  <r>
    <s v="715-20-1673"/>
    <s v="B"/>
    <s v="karur"/>
    <s v="Normal"/>
    <s v="Male"/>
    <s v="Electronic accessories"/>
    <n v="28.38"/>
    <n v="5"/>
    <n v="7.0949999999999998"/>
    <n v="148.995"/>
    <n v="141.9"/>
    <d v="2019-03-06T00:00:00"/>
    <d v="1899-12-30T20:57:00"/>
    <s v="Cash"/>
    <n v="9.4"/>
  </r>
  <r>
    <s v="716-39-1409"/>
    <s v="B"/>
    <s v="karur"/>
    <s v="Normal"/>
    <s v="Male"/>
    <s v="Health and beauty"/>
    <n v="30.35"/>
    <n v="7"/>
    <n v="10.6225"/>
    <n v="223.07249999999999"/>
    <n v="212.45"/>
    <d v="2019-03-19T00:00:00"/>
    <d v="1899-12-30T18:19:00"/>
    <s v="Cash"/>
    <n v="8"/>
  </r>
  <r>
    <s v="717-96-4189"/>
    <s v="C"/>
    <s v="Chennai"/>
    <s v="Normal"/>
    <s v="Female"/>
    <s v="Electronic accessories"/>
    <n v="35.49"/>
    <n v="6"/>
    <n v="10.647"/>
    <n v="223.58699999999999"/>
    <n v="212.94"/>
    <d v="2019-02-02T00:00:00"/>
    <d v="1899-12-30T12:40:00"/>
    <s v="Cash"/>
    <n v="4.0999999999999996"/>
  </r>
  <r>
    <s v="718-57-9773"/>
    <s v="C"/>
    <s v="Chennai"/>
    <s v="Normal"/>
    <s v="Female"/>
    <s v="Sports and travel"/>
    <n v="49.33"/>
    <n v="10"/>
    <n v="24.664999999999999"/>
    <n v="517.96500000000003"/>
    <n v="493.3"/>
    <d v="2019-02-03T00:00:00"/>
    <d v="1899-12-30T16:40:00"/>
    <s v="Credit card"/>
    <n v="9.4"/>
  </r>
  <r>
    <s v="719-76-3868"/>
    <s v="C"/>
    <s v="Chennai"/>
    <s v="Member"/>
    <s v="Male"/>
    <s v="Food and beverages"/>
    <n v="94.26"/>
    <n v="4"/>
    <n v="18.852"/>
    <n v="395.892"/>
    <n v="377.04"/>
    <d v="2019-03-12T00:00:00"/>
    <d v="1899-12-30T16:30:00"/>
    <s v="Cash"/>
    <n v="8.6"/>
  </r>
  <r>
    <s v="719-89-8991"/>
    <s v="A"/>
    <s v="Trichy"/>
    <s v="Member"/>
    <s v="Female"/>
    <s v="Sports and travel"/>
    <n v="91.41"/>
    <n v="5"/>
    <n v="22.852499999999999"/>
    <n v="479.90249999999997"/>
    <n v="457.05"/>
    <d v="2019-02-25T00:00:00"/>
    <d v="1899-12-30T16:03:00"/>
    <s v="Ewallet"/>
    <n v="7.1"/>
  </r>
  <r>
    <s v="720-72-2436"/>
    <s v="A"/>
    <s v="Trichy"/>
    <s v="Normal"/>
    <s v="Male"/>
    <s v="Food and beverages"/>
    <n v="66.52"/>
    <n v="4"/>
    <n v="13.304"/>
    <n v="279.38400000000001"/>
    <n v="266.08"/>
    <d v="2019-03-02T00:00:00"/>
    <d v="1899-12-30T18:14:00"/>
    <s v="Ewallet"/>
    <n v="6.9"/>
  </r>
  <r>
    <s v="721-86-6247"/>
    <s v="A"/>
    <s v="Trichy"/>
    <s v="Normal"/>
    <s v="Female"/>
    <s v="Home and lifestyle"/>
    <n v="63.42"/>
    <n v="8"/>
    <n v="25.367999999999999"/>
    <n v="532.72799999999995"/>
    <n v="507.36"/>
    <d v="2019-07-11T00:00:00"/>
    <d v="1899-12-30T12:55:00"/>
    <s v="Ewallet"/>
    <n v="7.4"/>
  </r>
  <r>
    <s v="722-13-2115"/>
    <s v="C"/>
    <s v="Chennai"/>
    <s v="Member"/>
    <s v="Male"/>
    <s v="Sports and travel"/>
    <n v="42.85"/>
    <n v="1"/>
    <n v="2.1425000000000001"/>
    <n v="44.9925"/>
    <n v="42.85"/>
    <d v="2019-03-14T00:00:00"/>
    <d v="1899-12-30T15:36:00"/>
    <s v="Credit card"/>
    <n v="9.3000000000000007"/>
  </r>
  <r>
    <s v="725-32-9708"/>
    <s v="B"/>
    <s v="karur"/>
    <s v="Member"/>
    <s v="Female"/>
    <s v="Fashion accessories"/>
    <n v="68.709999999999994"/>
    <n v="4"/>
    <n v="13.742000000000001"/>
    <n v="288.58199999999999"/>
    <n v="274.83999999999997"/>
    <d v="2019-01-04T00:00:00"/>
    <d v="1899-12-30T19:01:00"/>
    <s v="Cash"/>
    <n v="4.0999999999999996"/>
  </r>
  <r>
    <s v="725-54-0677"/>
    <s v="C"/>
    <s v="Chennai"/>
    <s v="Member"/>
    <s v="Male"/>
    <s v="Health and beauty"/>
    <n v="85.6"/>
    <n v="7"/>
    <n v="29.96"/>
    <n v="629.16"/>
    <n v="599.20000000000005"/>
    <d v="2019-03-02T00:00:00"/>
    <d v="1899-12-30T13:50:00"/>
    <s v="Cash"/>
    <n v="5.3"/>
  </r>
  <r>
    <s v="725-56-0833"/>
    <s v="A"/>
    <s v="Trichy"/>
    <s v="Normal"/>
    <s v="Female"/>
    <s v="Health and beauty"/>
    <n v="32.32"/>
    <n v="10"/>
    <n v="16.16"/>
    <n v="339.36"/>
    <n v="323.2"/>
    <d v="2019-02-20T00:00:00"/>
    <d v="1899-12-30T16:49:00"/>
    <s v="Credit card"/>
    <n v="10"/>
  </r>
  <r>
    <s v="725-67-2480"/>
    <s v="B"/>
    <s v="karur"/>
    <s v="Member"/>
    <s v="Female"/>
    <s v="Fashion accessories"/>
    <n v="58.75"/>
    <n v="6"/>
    <n v="17.625"/>
    <n v="370.125"/>
    <n v="352.5"/>
    <d v="2019-03-24T00:00:00"/>
    <d v="1899-12-30T18:14:00"/>
    <s v="Credit card"/>
    <n v="5.9"/>
  </r>
  <r>
    <s v="725-96-3778"/>
    <s v="C"/>
    <s v="Chennai"/>
    <s v="Member"/>
    <s v="Female"/>
    <s v="Home and lifestyle"/>
    <n v="89.25"/>
    <n v="8"/>
    <n v="35.700000000000003"/>
    <n v="749.7"/>
    <n v="714"/>
    <d v="2019-01-20T00:00:00"/>
    <d v="1899-12-30T10:13:00"/>
    <s v="Cash"/>
    <n v="4.7"/>
  </r>
  <r>
    <s v="726-27-2396"/>
    <s v="A"/>
    <s v="Trichy"/>
    <s v="Normal"/>
    <s v="Female"/>
    <s v="Health and beauty"/>
    <n v="77.5"/>
    <n v="5"/>
    <n v="19.375"/>
    <n v="406.875"/>
    <n v="387.5"/>
    <d v="2019-01-24T00:00:00"/>
    <d v="1899-12-30T20:36:00"/>
    <s v="Ewallet"/>
    <n v="4.3"/>
  </r>
  <r>
    <s v="726-29-6793"/>
    <s v="A"/>
    <s v="Trichy"/>
    <s v="Member"/>
    <s v="Male"/>
    <s v="Electronic accessories"/>
    <n v="24.18"/>
    <n v="8"/>
    <n v="9.6720000000000006"/>
    <n v="203.11199999999999"/>
    <n v="193.44"/>
    <d v="2019-01-28T00:00:00"/>
    <d v="1899-12-30T20:54:00"/>
    <s v="Ewallet"/>
    <n v="9.8000000000000007"/>
  </r>
  <r>
    <s v="727-02-1313"/>
    <s v="A"/>
    <s v="Trichy"/>
    <s v="Member"/>
    <s v="Male"/>
    <s v="Food and beverages"/>
    <n v="31.84"/>
    <n v="1"/>
    <n v="1.5920000000000001"/>
    <n v="33.432000000000002"/>
    <n v="31.84"/>
    <d v="2019-02-09T00:00:00"/>
    <d v="1899-12-30T13:22:00"/>
    <s v="Cash"/>
    <n v="7.7"/>
  </r>
  <r>
    <s v="727-17-0390"/>
    <s v="A"/>
    <s v="Trichy"/>
    <s v="Normal"/>
    <s v="Female"/>
    <s v="Food and beverages"/>
    <n v="63.61"/>
    <n v="5"/>
    <n v="15.9025"/>
    <n v="333.95249999999999"/>
    <n v="318.05"/>
    <d v="2019-03-16T00:00:00"/>
    <d v="1899-12-30T12:43:00"/>
    <s v="Ewallet"/>
    <n v="4.8"/>
  </r>
  <r>
    <s v="727-46-3608"/>
    <s v="B"/>
    <s v="karur"/>
    <s v="Member"/>
    <s v="Female"/>
    <s v="Food and beverages"/>
    <n v="20.010000000000002"/>
    <n v="9"/>
    <n v="9.0045000000000002"/>
    <n v="189.09450000000001"/>
    <n v="180.09"/>
    <d v="2019-02-06T00:00:00"/>
    <d v="1899-12-30T15:47:00"/>
    <s v="Ewallet"/>
    <n v="4.0999999999999996"/>
  </r>
  <r>
    <s v="727-75-6477"/>
    <s v="C"/>
    <s v="Chennai"/>
    <s v="Normal"/>
    <s v="Male"/>
    <s v="Electronic accessories"/>
    <n v="28.84"/>
    <n v="4"/>
    <n v="5.7679999999999998"/>
    <n v="121.128"/>
    <n v="115.36"/>
    <d v="2019-07-29T00:00:00"/>
    <d v="1899-12-30T14:44:00"/>
    <s v="Cash"/>
    <n v="6.4"/>
  </r>
  <r>
    <s v="728-47-9078"/>
    <s v="C"/>
    <s v="Chennai"/>
    <s v="Member"/>
    <s v="Male"/>
    <s v="Food and beverages"/>
    <n v="59.59"/>
    <n v="4"/>
    <n v="11.917999999999999"/>
    <n v="250.27799999999999"/>
    <n v="238.36"/>
    <d v="2019-01-19T00:00:00"/>
    <d v="1899-12-30T12:46:00"/>
    <s v="Cash"/>
    <n v="9.8000000000000007"/>
  </r>
  <r>
    <s v="728-88-7867"/>
    <s v="C"/>
    <s v="Chennai"/>
    <s v="Member"/>
    <s v="Female"/>
    <s v="Home and lifestyle"/>
    <n v="75.53"/>
    <n v="4"/>
    <n v="15.106"/>
    <n v="317.226"/>
    <n v="302.12"/>
    <d v="2019-03-19T00:00:00"/>
    <d v="1899-12-30T15:52:00"/>
    <s v="Ewallet"/>
    <n v="8.3000000000000007"/>
  </r>
  <r>
    <s v="729-06-2010"/>
    <s v="B"/>
    <s v="karur"/>
    <s v="Member"/>
    <s v="Male"/>
    <s v="Health and beauty"/>
    <n v="80.47"/>
    <n v="9"/>
    <n v="36.211500000000001"/>
    <n v="760.44150000000002"/>
    <n v="724.23"/>
    <d v="2019-01-06T00:00:00"/>
    <d v="1899-12-30T11:18:00"/>
    <s v="Cash"/>
    <n v="9.1999999999999993"/>
  </r>
  <r>
    <s v="729-09-9681"/>
    <s v="A"/>
    <s v="Trichy"/>
    <s v="Member"/>
    <s v="Male"/>
    <s v="Home and lifestyle"/>
    <n v="25.91"/>
    <n v="6"/>
    <n v="7.7729999999999997"/>
    <n v="163.233"/>
    <n v="155.46"/>
    <d v="2019-02-05T00:00:00"/>
    <d v="1899-12-30T10:16:00"/>
    <s v="Ewallet"/>
    <n v="8.6999999999999993"/>
  </r>
  <r>
    <s v="729-46-7422"/>
    <s v="C"/>
    <s v="Chennai"/>
    <s v="Normal"/>
    <s v="Male"/>
    <s v="Food and beverages"/>
    <n v="35.89"/>
    <n v="1"/>
    <n v="1.7945"/>
    <n v="37.6845"/>
    <n v="35.89"/>
    <d v="2019-02-23T00:00:00"/>
    <d v="1899-12-30T16:52:00"/>
    <s v="Credit card"/>
    <n v="7.9"/>
  </r>
  <r>
    <s v="730-50-9884"/>
    <s v="C"/>
    <s v="Chennai"/>
    <s v="Normal"/>
    <s v="Female"/>
    <s v="Sports and travel"/>
    <n v="83.06"/>
    <n v="7"/>
    <n v="29.071000000000002"/>
    <n v="610.49099999999999"/>
    <n v="581.41999999999996"/>
    <d v="2019-03-05T00:00:00"/>
    <d v="1899-12-30T14:31:00"/>
    <s v="Ewallet"/>
    <n v="4"/>
  </r>
  <r>
    <s v="730-61-8757"/>
    <s v="B"/>
    <s v="karur"/>
    <s v="Member"/>
    <s v="Male"/>
    <s v="Health and beauty"/>
    <n v="51.13"/>
    <n v="4"/>
    <n v="10.226000000000001"/>
    <n v="214.74600000000001"/>
    <n v="204.52"/>
    <d v="2019-01-25T00:00:00"/>
    <d v="1899-12-30T10:11:00"/>
    <s v="Credit card"/>
    <n v="4"/>
  </r>
  <r>
    <s v="730-70-9830"/>
    <s v="C"/>
    <s v="Chennai"/>
    <s v="Normal"/>
    <s v="Female"/>
    <s v="Home and lifestyle"/>
    <n v="70.11"/>
    <n v="6"/>
    <n v="21.033000000000001"/>
    <n v="441.69299999999998"/>
    <n v="420.66"/>
    <d v="2019-03-14T00:00:00"/>
    <d v="1899-12-30T17:54:00"/>
    <s v="Ewallet"/>
    <n v="5.2"/>
  </r>
  <r>
    <s v="731-14-2199"/>
    <s v="A"/>
    <s v="Trichy"/>
    <s v="Member"/>
    <s v="Female"/>
    <s v="Home and lifestyle"/>
    <n v="35.54"/>
    <n v="10"/>
    <n v="17.77"/>
    <n v="373.17"/>
    <n v="355.4"/>
    <d v="2019-01-04T00:00:00"/>
    <d v="1899-12-30T13:34:00"/>
    <s v="Ewallet"/>
    <n v="7"/>
  </r>
  <r>
    <s v="731-59-7531"/>
    <s v="B"/>
    <s v="karur"/>
    <s v="Member"/>
    <s v="Male"/>
    <s v="Health and beauty"/>
    <n v="72.569999999999993"/>
    <n v="8"/>
    <n v="29.027999999999999"/>
    <n v="609.58799999999997"/>
    <n v="580.55999999999995"/>
    <d v="2019-03-30T00:00:00"/>
    <d v="1899-12-30T17:58:00"/>
    <s v="Cash"/>
    <n v="4.5999999999999996"/>
  </r>
  <r>
    <s v="731-81-9469"/>
    <s v="C"/>
    <s v="Chennai"/>
    <s v="Member"/>
    <s v="Female"/>
    <s v="Sports and travel"/>
    <n v="89.8"/>
    <n v="10"/>
    <n v="44.9"/>
    <n v="942.9"/>
    <n v="898"/>
    <d v="2019-01-23T00:00:00"/>
    <d v="1899-12-30T13:00:00"/>
    <s v="Credit card"/>
    <n v="5.4"/>
  </r>
  <r>
    <s v="732-04-5373"/>
    <s v="B"/>
    <s v="karur"/>
    <s v="Member"/>
    <s v="Male"/>
    <s v="Home and lifestyle"/>
    <n v="46.47"/>
    <n v="4"/>
    <n v="9.2940000000000005"/>
    <n v="195.17400000000001"/>
    <n v="185.88"/>
    <d v="2019-02-08T00:00:00"/>
    <d v="1899-12-30T10:53:00"/>
    <s v="Cash"/>
    <n v="7"/>
  </r>
  <r>
    <s v="732-67-5346"/>
    <s v="A"/>
    <s v="Trichy"/>
    <s v="Normal"/>
    <s v="Male"/>
    <s v="Food and beverages"/>
    <n v="13.79"/>
    <n v="5"/>
    <n v="3.4474999999999998"/>
    <n v="72.397499999999994"/>
    <n v="68.95"/>
    <d v="2019-01-11T00:00:00"/>
    <d v="1899-12-30T19:07:00"/>
    <s v="Credit card"/>
    <n v="7.8"/>
  </r>
  <r>
    <s v="732-94-0499"/>
    <s v="C"/>
    <s v="Chennai"/>
    <s v="Normal"/>
    <s v="Female"/>
    <s v="Electronic accessories"/>
    <n v="41.65"/>
    <n v="10"/>
    <n v="20.824999999999999"/>
    <n v="437.32499999999999"/>
    <n v="416.5"/>
    <d v="2019-01-13T00:00:00"/>
    <d v="1899-12-30T17:04:00"/>
    <s v="Credit card"/>
    <n v="5.4"/>
  </r>
  <r>
    <s v="733-01-9107"/>
    <s v="B"/>
    <s v="karur"/>
    <s v="Normal"/>
    <s v="Male"/>
    <s v="Home and lifestyle"/>
    <n v="82.7"/>
    <n v="6"/>
    <n v="24.81"/>
    <n v="521.01"/>
    <n v="496.2"/>
    <d v="2019-03-05T00:00:00"/>
    <d v="1899-12-30T18:14:00"/>
    <s v="Cash"/>
    <n v="7.4"/>
  </r>
  <r>
    <s v="733-29-1227"/>
    <s v="C"/>
    <s v="Chennai"/>
    <s v="Normal"/>
    <s v="Male"/>
    <s v="Home and lifestyle"/>
    <n v="55.61"/>
    <n v="7"/>
    <n v="19.4635"/>
    <n v="408.73349999999999"/>
    <n v="389.27"/>
    <d v="2019-03-23T00:00:00"/>
    <d v="1899-12-30T12:41:00"/>
    <s v="Cash"/>
    <n v="8.5"/>
  </r>
  <r>
    <s v="733-33-4967"/>
    <s v="C"/>
    <s v="Chennai"/>
    <s v="Normal"/>
    <s v="Male"/>
    <s v="Electronic accessories"/>
    <n v="20.85"/>
    <n v="8"/>
    <n v="8.34"/>
    <n v="175.14"/>
    <n v="166.8"/>
    <d v="2019-03-03T00:00:00"/>
    <d v="1899-12-30T19:17:00"/>
    <s v="Cash"/>
    <n v="6.3"/>
  </r>
  <r>
    <s v="734-91-1155"/>
    <s v="B"/>
    <s v="karur"/>
    <s v="Normal"/>
    <s v="Female"/>
    <s v="Electronic accessories"/>
    <n v="45.71"/>
    <n v="3"/>
    <n v="6.8564999999999996"/>
    <n v="143.98650000000001"/>
    <n v="137.13"/>
    <d v="2019-03-26T00:00:00"/>
    <d v="1899-12-30T10:34:00"/>
    <s v="Credit card"/>
    <n v="7.7"/>
  </r>
  <r>
    <s v="735-06-4124"/>
    <s v="C"/>
    <s v="Chennai"/>
    <s v="Normal"/>
    <s v="Male"/>
    <s v="Food and beverages"/>
    <n v="48.61"/>
    <n v="1"/>
    <n v="2.4304999999999999"/>
    <n v="51.040500000000002"/>
    <n v="48.61"/>
    <d v="2019-02-25T00:00:00"/>
    <d v="1899-12-30T15:31:00"/>
    <s v="Cash"/>
    <n v="4.4000000000000004"/>
  </r>
  <r>
    <s v="735-32-9839"/>
    <s v="C"/>
    <s v="Chennai"/>
    <s v="Member"/>
    <s v="Male"/>
    <s v="Fashion accessories"/>
    <n v="98.7"/>
    <n v="8"/>
    <n v="39.479999999999997"/>
    <n v="829.08"/>
    <n v="789.6"/>
    <d v="2019-01-31T00:00:00"/>
    <d v="1899-12-30T10:36:00"/>
    <s v="Ewallet"/>
    <n v="8.5"/>
  </r>
  <r>
    <s v="737-88-5876"/>
    <s v="A"/>
    <s v="Trichy"/>
    <s v="Member"/>
    <s v="Male"/>
    <s v="Home and lifestyle"/>
    <n v="23.29"/>
    <n v="4"/>
    <n v="4.6580000000000004"/>
    <n v="97.817999999999998"/>
    <n v="93.16"/>
    <d v="2019-03-19T00:00:00"/>
    <d v="1899-12-30T11:52:00"/>
    <s v="Credit card"/>
    <n v="5.9"/>
  </r>
  <r>
    <s v="740-11-5257"/>
    <s v="C"/>
    <s v="Chennai"/>
    <s v="Normal"/>
    <s v="Male"/>
    <s v="Electronic accessories"/>
    <n v="24.74"/>
    <n v="10"/>
    <n v="12.37"/>
    <n v="259.77"/>
    <n v="247.4"/>
    <d v="2019-02-24T00:00:00"/>
    <d v="1899-12-30T16:44:00"/>
    <s v="Cash"/>
    <n v="7.1"/>
  </r>
  <r>
    <s v="740-22-2500"/>
    <s v="C"/>
    <s v="Chennai"/>
    <s v="Normal"/>
    <s v="Female"/>
    <s v="Electronic accessories"/>
    <n v="84.05"/>
    <n v="3"/>
    <n v="12.6075"/>
    <n v="264.75749999999999"/>
    <n v="252.15"/>
    <d v="2019-01-23T00:00:00"/>
    <d v="1899-12-30T13:29:00"/>
    <s v="Cash"/>
    <n v="9.8000000000000007"/>
  </r>
  <r>
    <s v="741-73-3559"/>
    <s v="B"/>
    <s v="karur"/>
    <s v="Normal"/>
    <s v="Male"/>
    <s v="Sports and travel"/>
    <n v="67.27"/>
    <n v="5"/>
    <n v="16.817499999999999"/>
    <n v="353.16750000000002"/>
    <n v="336.35"/>
    <d v="2019-02-27T00:00:00"/>
    <d v="1899-12-30T17:27:00"/>
    <s v="Cash"/>
    <n v="6.9"/>
  </r>
  <r>
    <s v="742-04-5161"/>
    <s v="A"/>
    <s v="Trichy"/>
    <s v="Member"/>
    <s v="Male"/>
    <s v="Home and lifestyle"/>
    <n v="72.78"/>
    <n v="10"/>
    <n v="36.39"/>
    <n v="764.19"/>
    <n v="727.8"/>
    <d v="2019-02-03T00:00:00"/>
    <d v="1899-12-30T17:24:00"/>
    <s v="Cash"/>
    <n v="7.3"/>
  </r>
  <r>
    <s v="743-04-1105"/>
    <s v="B"/>
    <s v="karur"/>
    <s v="Member"/>
    <s v="Male"/>
    <s v="Health and beauty"/>
    <n v="97.22"/>
    <n v="9"/>
    <n v="43.749000000000002"/>
    <n v="918.72900000000004"/>
    <n v="874.98"/>
    <d v="2019-03-30T00:00:00"/>
    <d v="1899-12-30T14:43:00"/>
    <s v="Ewallet"/>
    <n v="6"/>
  </r>
  <r>
    <s v="743-88-1662"/>
    <s v="C"/>
    <s v="Chennai"/>
    <s v="Normal"/>
    <s v="Male"/>
    <s v="Sports and travel"/>
    <n v="95.49"/>
    <n v="7"/>
    <n v="33.421500000000002"/>
    <n v="701.85149999999999"/>
    <n v="668.43"/>
    <d v="2019-02-22T00:00:00"/>
    <d v="1899-12-30T18:17:00"/>
    <s v="Ewallet"/>
    <n v="8.6999999999999993"/>
  </r>
  <r>
    <s v="744-02-5987"/>
    <s v="A"/>
    <s v="Trichy"/>
    <s v="Member"/>
    <s v="Male"/>
    <s v="Home and lifestyle"/>
    <n v="78.38"/>
    <n v="6"/>
    <n v="23.513999999999999"/>
    <n v="493.79399999999998"/>
    <n v="470.28"/>
    <d v="2019-01-10T00:00:00"/>
    <d v="1899-12-30T14:16:00"/>
    <s v="Ewallet"/>
    <n v="5.8"/>
  </r>
  <r>
    <s v="744-09-5786"/>
    <s v="B"/>
    <s v="karur"/>
    <s v="Normal"/>
    <s v="Male"/>
    <s v="Electronic accessories"/>
    <n v="22.01"/>
    <n v="6"/>
    <n v="6.6029999999999998"/>
    <n v="138.66300000000001"/>
    <n v="132.06"/>
    <d v="2019-01-02T00:00:00"/>
    <d v="1899-12-30T18:50:00"/>
    <s v="Cash"/>
    <n v="7.6"/>
  </r>
  <r>
    <s v="744-16-7898"/>
    <s v="B"/>
    <s v="karur"/>
    <s v="Normal"/>
    <s v="Female"/>
    <s v="Home and lifestyle"/>
    <n v="97.37"/>
    <n v="10"/>
    <n v="48.685000000000002"/>
    <n v="1022.385"/>
    <n v="973.7"/>
    <d v="2019-01-15T00:00:00"/>
    <d v="1899-12-30T13:48:00"/>
    <s v="Credit card"/>
    <n v="4.9000000000000004"/>
  </r>
  <r>
    <s v="744-82-9138"/>
    <s v="C"/>
    <s v="Chennai"/>
    <s v="Normal"/>
    <s v="Male"/>
    <s v="Fashion accessories"/>
    <n v="86.13"/>
    <n v="2"/>
    <n v="8.6129999999999995"/>
    <n v="180.87299999999999"/>
    <n v="172.26"/>
    <d v="2019-02-07T00:00:00"/>
    <d v="1899-12-30T17:59:00"/>
    <s v="Cash"/>
    <n v="8.1999999999999993"/>
  </r>
  <r>
    <s v="745-71-3520"/>
    <s v="A"/>
    <s v="Trichy"/>
    <s v="Member"/>
    <s v="Female"/>
    <s v="Electronic accessories"/>
    <n v="25.22"/>
    <n v="7"/>
    <n v="8.827"/>
    <n v="185.36699999999999"/>
    <n v="176.54"/>
    <d v="2019-02-04T00:00:00"/>
    <d v="1899-12-30T10:23:00"/>
    <s v="Cash"/>
    <n v="8.1999999999999993"/>
  </r>
  <r>
    <s v="745-74-0715"/>
    <s v="A"/>
    <s v="Trichy"/>
    <s v="Normal"/>
    <s v="Male"/>
    <s v="Electronic accessories"/>
    <n v="58.03"/>
    <n v="2"/>
    <n v="5.8029999999999999"/>
    <n v="121.863"/>
    <n v="116.06"/>
    <d v="2019-03-10T00:00:00"/>
    <d v="1899-12-30T20:46:00"/>
    <s v="Ewallet"/>
    <n v="8.8000000000000007"/>
  </r>
  <r>
    <s v="746-04-1077"/>
    <s v="B"/>
    <s v="karur"/>
    <s v="Member"/>
    <s v="Female"/>
    <s v="Food and beverages"/>
    <n v="84.63"/>
    <n v="10"/>
    <n v="42.314999999999998"/>
    <n v="888.61500000000001"/>
    <n v="846.3"/>
    <d v="2019-01-01T00:00:00"/>
    <d v="1899-12-30T11:36:00"/>
    <s v="Credit card"/>
    <n v="9"/>
  </r>
  <r>
    <s v="746-19-0921"/>
    <s v="C"/>
    <s v="Chennai"/>
    <s v="Normal"/>
    <s v="Male"/>
    <s v="Food and beverages"/>
    <n v="21.58"/>
    <n v="1"/>
    <n v="1.079"/>
    <n v="22.658999999999999"/>
    <n v="21.58"/>
    <d v="2019-02-09T00:00:00"/>
    <d v="1899-12-30T10:02:00"/>
    <s v="Ewallet"/>
    <n v="7.2"/>
  </r>
  <r>
    <s v="746-54-5508"/>
    <s v="A"/>
    <s v="Trichy"/>
    <s v="Normal"/>
    <s v="Male"/>
    <s v="Home and lifestyle"/>
    <n v="21.52"/>
    <n v="6"/>
    <n v="6.4560000000000004"/>
    <n v="135.57599999999999"/>
    <n v="129.12"/>
    <d v="2019-01-17T00:00:00"/>
    <d v="1899-12-30T12:48:00"/>
    <s v="Credit card"/>
    <n v="9.4"/>
  </r>
  <r>
    <s v="746-68-6593"/>
    <s v="C"/>
    <s v="Chennai"/>
    <s v="Member"/>
    <s v="Female"/>
    <s v="Sports and travel"/>
    <n v="87.16"/>
    <n v="2"/>
    <n v="8.7159999999999993"/>
    <n v="183.036"/>
    <n v="174.32"/>
    <d v="2019-01-11T00:00:00"/>
    <d v="1899-12-30T14:29:00"/>
    <s v="Credit card"/>
    <n v="9.6999999999999993"/>
  </r>
  <r>
    <s v="746-94-0204"/>
    <s v="A"/>
    <s v="Trichy"/>
    <s v="Normal"/>
    <s v="Male"/>
    <s v="Fashion accessories"/>
    <n v="83.24"/>
    <n v="9"/>
    <n v="37.457999999999998"/>
    <n v="786.61800000000005"/>
    <n v="749.16"/>
    <d v="2019-01-29T00:00:00"/>
    <d v="1899-12-30T11:56:00"/>
    <s v="Credit card"/>
    <n v="7.4"/>
  </r>
  <r>
    <s v="747-58-7183"/>
    <s v="B"/>
    <s v="karur"/>
    <s v="Normal"/>
    <s v="Male"/>
    <s v="Fashion accessories"/>
    <n v="57.27"/>
    <n v="3"/>
    <n v="8.5905000000000005"/>
    <n v="180.40049999999999"/>
    <n v="171.81"/>
    <d v="2019-02-09T00:00:00"/>
    <d v="1899-12-30T20:31:00"/>
    <s v="Ewallet"/>
    <n v="6.5"/>
  </r>
  <r>
    <s v="748-45-2862"/>
    <s v="A"/>
    <s v="Trichy"/>
    <s v="Member"/>
    <s v="Female"/>
    <s v="Home and lifestyle"/>
    <n v="28.31"/>
    <n v="4"/>
    <n v="5.6619999999999999"/>
    <n v="118.902"/>
    <n v="113.24"/>
    <d v="2019-03-07T00:00:00"/>
    <d v="1899-12-30T18:35:00"/>
    <s v="Cash"/>
    <n v="8.1999999999999993"/>
  </r>
  <r>
    <s v="749-24-1565"/>
    <s v="A"/>
    <s v="Trichy"/>
    <s v="Normal"/>
    <s v="Female"/>
    <s v="Health and beauty"/>
    <n v="23.03"/>
    <n v="9"/>
    <n v="10.3635"/>
    <n v="217.6335"/>
    <n v="207.27"/>
    <d v="2019-01-03T00:00:00"/>
    <d v="1899-12-30T12:02:00"/>
    <s v="Ewallet"/>
    <n v="7.9"/>
  </r>
  <r>
    <s v="749-81-8133"/>
    <s v="A"/>
    <s v="Trichy"/>
    <s v="Normal"/>
    <s v="Female"/>
    <s v="Fashion accessories"/>
    <n v="94.67"/>
    <n v="4"/>
    <n v="18.934000000000001"/>
    <n v="397.61399999999998"/>
    <n v="378.68"/>
    <d v="2019-03-11T00:00:00"/>
    <d v="1899-12-30T12:04:00"/>
    <s v="Cash"/>
    <n v="6.8"/>
  </r>
  <r>
    <s v="750-57-9686"/>
    <s v="C"/>
    <s v="Chennai"/>
    <s v="Normal"/>
    <s v="Female"/>
    <s v="Home and lifestyle"/>
    <n v="45.38"/>
    <n v="4"/>
    <n v="9.0760000000000005"/>
    <n v="190.596"/>
    <n v="181.52"/>
    <d v="2019-01-08T00:00:00"/>
    <d v="1899-12-30T13:48:00"/>
    <s v="Credit card"/>
    <n v="8.6999999999999993"/>
  </r>
  <r>
    <s v="750-67-8428"/>
    <s v="A"/>
    <s v="Trichy"/>
    <s v="Member"/>
    <s v="Female"/>
    <s v="Health and beauty"/>
    <n v="74.69"/>
    <n v="7"/>
    <n v="26.141500000000001"/>
    <n v="548.97149999999999"/>
    <n v="522.83000000000004"/>
    <d v="2019-01-05T00:00:00"/>
    <d v="1899-12-30T13:08:00"/>
    <s v="Ewallet"/>
    <n v="9.1"/>
  </r>
  <r>
    <s v="751-15-6198"/>
    <s v="B"/>
    <s v="karur"/>
    <s v="Normal"/>
    <s v="Male"/>
    <s v="Sports and travel"/>
    <n v="23.01"/>
    <n v="6"/>
    <n v="6.9029999999999996"/>
    <n v="144.96299999999999"/>
    <n v="138.06"/>
    <d v="2019-01-12T00:00:00"/>
    <d v="1899-12-30T16:45:00"/>
    <s v="Ewallet"/>
    <n v="7.9"/>
  </r>
  <r>
    <s v="751-41-9720"/>
    <s v="C"/>
    <s v="Chennai"/>
    <s v="Normal"/>
    <s v="Male"/>
    <s v="Home and lifestyle"/>
    <n v="97.5"/>
    <n v="10"/>
    <n v="48.75"/>
    <n v="1023.75"/>
    <n v="975"/>
    <d v="2019-01-12T00:00:00"/>
    <d v="1899-12-30T16:18:00"/>
    <s v="Ewallet"/>
    <n v="8"/>
  </r>
  <r>
    <s v="751-69-0068"/>
    <s v="C"/>
    <s v="Chennai"/>
    <s v="Normal"/>
    <s v="Male"/>
    <s v="Sports and travel"/>
    <n v="99.24"/>
    <n v="9"/>
    <n v="44.658000000000001"/>
    <n v="937.81799999999998"/>
    <n v="893.16"/>
    <d v="2019-03-19T00:00:00"/>
    <d v="1899-12-30T19:09:00"/>
    <s v="Ewallet"/>
    <n v="9"/>
  </r>
  <r>
    <s v="752-23-3760"/>
    <s v="B"/>
    <s v="karur"/>
    <s v="Member"/>
    <s v="Female"/>
    <s v="Sports and travel"/>
    <n v="64.08"/>
    <n v="7"/>
    <n v="22.428000000000001"/>
    <n v="470.988"/>
    <n v="448.56"/>
    <d v="2019-02-19T00:00:00"/>
    <d v="1899-12-30T19:29:00"/>
    <s v="Credit card"/>
    <n v="7.3"/>
  </r>
  <r>
    <s v="755-12-3214"/>
    <s v="C"/>
    <s v="Chennai"/>
    <s v="Member"/>
    <s v="Female"/>
    <s v="Fashion accessories"/>
    <n v="44.22"/>
    <n v="5"/>
    <n v="11.055"/>
    <n v="232.155"/>
    <n v="221.1"/>
    <d v="2019-07-05T00:00:00"/>
    <d v="1899-12-30T17:07:00"/>
    <s v="Credit card"/>
    <n v="8.6"/>
  </r>
  <r>
    <s v="756-01-7507"/>
    <s v="C"/>
    <s v="Chennai"/>
    <s v="Normal"/>
    <s v="Female"/>
    <s v="Health and beauty"/>
    <n v="20.38"/>
    <n v="5"/>
    <n v="5.0949999999999998"/>
    <n v="106.995"/>
    <n v="101.9"/>
    <d v="2019-01-22T00:00:00"/>
    <d v="1899-12-30T18:56:00"/>
    <s v="Cash"/>
    <n v="6"/>
  </r>
  <r>
    <s v="756-49-0168"/>
    <s v="A"/>
    <s v="Trichy"/>
    <s v="Member"/>
    <s v="Male"/>
    <s v="Fashion accessories"/>
    <n v="19.7"/>
    <n v="1"/>
    <n v="0.98499999999999999"/>
    <n v="20.684999999999999"/>
    <n v="19.7"/>
    <d v="2019-02-08T00:00:00"/>
    <d v="1899-12-30T11:39:00"/>
    <s v="Ewallet"/>
    <n v="9.5"/>
  </r>
  <r>
    <s v="756-93-1854"/>
    <s v="C"/>
    <s v="Chennai"/>
    <s v="Member"/>
    <s v="Female"/>
    <s v="Fashion accessories"/>
    <n v="83.35"/>
    <n v="2"/>
    <n v="8.3350000000000009"/>
    <n v="175.035"/>
    <n v="166.7"/>
    <d v="2019-02-02T00:00:00"/>
    <d v="1899-12-30T14:05:00"/>
    <s v="Credit card"/>
    <n v="9.5"/>
  </r>
  <r>
    <s v="759-29-9521"/>
    <s v="A"/>
    <s v="Trichy"/>
    <s v="Member"/>
    <s v="Female"/>
    <s v="Fashion accessories"/>
    <n v="48.96"/>
    <n v="9"/>
    <n v="22.032"/>
    <n v="462.67200000000003"/>
    <n v="440.64"/>
    <d v="2019-03-04T00:00:00"/>
    <d v="1899-12-30T11:27:00"/>
    <s v="Cash"/>
    <n v="8"/>
  </r>
  <r>
    <s v="759-98-4285"/>
    <s v="C"/>
    <s v="Chennai"/>
    <s v="Member"/>
    <s v="Female"/>
    <s v="Health and beauty"/>
    <n v="85.87"/>
    <n v="7"/>
    <n v="30.054500000000001"/>
    <n v="631.14449999999999"/>
    <n v="601.09"/>
    <d v="2019-02-27T00:00:00"/>
    <d v="1899-12-30T19:01:00"/>
    <s v="Credit card"/>
    <n v="8"/>
  </r>
  <r>
    <s v="760-27-5490"/>
    <s v="C"/>
    <s v="Chennai"/>
    <s v="Normal"/>
    <s v="Male"/>
    <s v="Fashion accessories"/>
    <n v="15.62"/>
    <n v="8"/>
    <n v="6.2480000000000002"/>
    <n v="131.208"/>
    <n v="124.96"/>
    <d v="2019-01-20T00:00:00"/>
    <d v="1899-12-30T20:37:00"/>
    <s v="Ewallet"/>
    <n v="9.1"/>
  </r>
  <r>
    <s v="760-53-9233"/>
    <s v="A"/>
    <s v="Trichy"/>
    <s v="Member"/>
    <s v="Male"/>
    <s v="Fashion accessories"/>
    <n v="41.28"/>
    <n v="3"/>
    <n v="6.1920000000000002"/>
    <n v="130.03200000000001"/>
    <n v="123.84"/>
    <d v="2019-03-26T00:00:00"/>
    <d v="1899-12-30T18:37:00"/>
    <s v="Credit card"/>
    <n v="8.5"/>
  </r>
  <r>
    <s v="760-54-1821"/>
    <s v="B"/>
    <s v="karur"/>
    <s v="Normal"/>
    <s v="Male"/>
    <s v="Home and lifestyle"/>
    <n v="13.59"/>
    <n v="9"/>
    <n v="6.1154999999999999"/>
    <n v="128.4255"/>
    <n v="122.31"/>
    <d v="2019-03-15T00:00:00"/>
    <d v="1899-12-30T10:26:00"/>
    <s v="Cash"/>
    <n v="5.8"/>
  </r>
  <r>
    <s v="760-90-2357"/>
    <s v="A"/>
    <s v="Trichy"/>
    <s v="Member"/>
    <s v="Male"/>
    <s v="Electronic accessories"/>
    <n v="74.510000000000005"/>
    <n v="6"/>
    <n v="22.353000000000002"/>
    <n v="469.41300000000001"/>
    <n v="447.06"/>
    <d v="2019-03-20T00:00:00"/>
    <d v="1899-12-30T15:08:00"/>
    <s v="Ewallet"/>
    <n v="5"/>
  </r>
  <r>
    <s v="761-49-0439"/>
    <s v="B"/>
    <s v="karur"/>
    <s v="Member"/>
    <s v="Female"/>
    <s v="Electronic accessories"/>
    <n v="12.1"/>
    <n v="8"/>
    <n v="4.84"/>
    <n v="101.64"/>
    <n v="96.8"/>
    <d v="2019-01-19T00:00:00"/>
    <d v="1899-12-30T10:17:00"/>
    <s v="Ewallet"/>
    <n v="8.6"/>
  </r>
  <r>
    <s v="764-44-8999"/>
    <s v="B"/>
    <s v="karur"/>
    <s v="Normal"/>
    <s v="Female"/>
    <s v="Health and beauty"/>
    <n v="14.76"/>
    <n v="2"/>
    <n v="1.476"/>
    <n v="30.995999999999999"/>
    <n v="29.52"/>
    <d v="2019-02-18T00:00:00"/>
    <d v="1899-12-30T14:42:00"/>
    <s v="Ewallet"/>
    <n v="4.3"/>
  </r>
  <r>
    <s v="765-26-6951"/>
    <s v="A"/>
    <s v="Trichy"/>
    <s v="Normal"/>
    <s v="Male"/>
    <s v="Sports and travel"/>
    <n v="72.61"/>
    <n v="6"/>
    <n v="21.783000000000001"/>
    <n v="457.44299999999998"/>
    <n v="435.66"/>
    <d v="2019-01-01T00:00:00"/>
    <d v="1899-12-30T10:39:00"/>
    <s v="Credit card"/>
    <n v="6.9"/>
  </r>
  <r>
    <s v="766-85-7061"/>
    <s v="B"/>
    <s v="karur"/>
    <s v="Normal"/>
    <s v="Male"/>
    <s v="Health and beauty"/>
    <n v="87.87"/>
    <n v="10"/>
    <n v="43.935000000000002"/>
    <n v="922.63499999999999"/>
    <n v="878.7"/>
    <d v="2019-03-29T00:00:00"/>
    <d v="1899-12-30T10:25:00"/>
    <s v="Ewallet"/>
    <n v="5.0999999999999996"/>
  </r>
  <r>
    <s v="767-05-1286"/>
    <s v="C"/>
    <s v="Chennai"/>
    <s v="Member"/>
    <s v="Female"/>
    <s v="Home and lifestyle"/>
    <n v="83.77"/>
    <n v="6"/>
    <n v="25.131"/>
    <n v="527.75099999999998"/>
    <n v="502.62"/>
    <d v="2019-01-23T00:00:00"/>
    <d v="1899-12-30T12:10:00"/>
    <s v="Ewallet"/>
    <n v="5.4"/>
  </r>
  <r>
    <s v="767-54-1907"/>
    <s v="B"/>
    <s v="karur"/>
    <s v="Member"/>
    <s v="Female"/>
    <s v="Fashion accessories"/>
    <n v="29.56"/>
    <n v="5"/>
    <n v="7.39"/>
    <n v="155.19"/>
    <n v="147.80000000000001"/>
    <d v="2019-02-13T00:00:00"/>
    <d v="1899-12-30T16:59:00"/>
    <s v="Cash"/>
    <n v="6.9"/>
  </r>
  <r>
    <s v="767-97-4650"/>
    <s v="B"/>
    <s v="karur"/>
    <s v="Member"/>
    <s v="Female"/>
    <s v="Sports and travel"/>
    <n v="64.83"/>
    <n v="2"/>
    <n v="6.4829999999999997"/>
    <n v="136.143"/>
    <n v="129.66"/>
    <d v="2019-01-08T00:00:00"/>
    <d v="1899-12-30T11:59:00"/>
    <s v="Credit card"/>
    <n v="8"/>
  </r>
  <r>
    <s v="770-42-8960"/>
    <s v="B"/>
    <s v="karur"/>
    <s v="Normal"/>
    <s v="Male"/>
    <s v="Food and beverages"/>
    <n v="21.12"/>
    <n v="8"/>
    <n v="8.4480000000000004"/>
    <n v="177.40799999999999"/>
    <n v="168.96"/>
    <d v="2019-01-01T00:00:00"/>
    <d v="1899-12-30T19:31:00"/>
    <s v="Cash"/>
    <n v="6.3"/>
  </r>
  <r>
    <s v="775-72-1988"/>
    <s v="B"/>
    <s v="karur"/>
    <s v="Normal"/>
    <s v="Male"/>
    <s v="Home and lifestyle"/>
    <n v="73.28"/>
    <n v="5"/>
    <n v="18.32"/>
    <n v="384.72"/>
    <n v="366.4"/>
    <d v="2019-01-24T00:00:00"/>
    <d v="1899-12-30T15:05:00"/>
    <s v="Ewallet"/>
    <n v="8.4"/>
  </r>
  <r>
    <s v="776-68-1096"/>
    <s v="B"/>
    <s v="karur"/>
    <s v="Normal"/>
    <s v="Male"/>
    <s v="Home and lifestyle"/>
    <n v="44.12"/>
    <n v="3"/>
    <n v="6.6180000000000003"/>
    <n v="138.97800000000001"/>
    <n v="132.36000000000001"/>
    <d v="2019-03-18T00:00:00"/>
    <d v="1899-12-30T13:45:00"/>
    <s v="Credit card"/>
    <n v="7.9"/>
  </r>
  <r>
    <s v="777-67-2495"/>
    <s v="B"/>
    <s v="karur"/>
    <s v="Normal"/>
    <s v="Male"/>
    <s v="Home and lifestyle"/>
    <n v="68.97"/>
    <n v="3"/>
    <n v="10.345499999999999"/>
    <n v="217.25550000000001"/>
    <n v="206.91"/>
    <d v="2019-02-22T00:00:00"/>
    <d v="1899-12-30T11:26:00"/>
    <s v="Ewallet"/>
    <n v="8.6999999999999993"/>
  </r>
  <r>
    <s v="777-82-7220"/>
    <s v="B"/>
    <s v="karur"/>
    <s v="Member"/>
    <s v="Male"/>
    <s v="Home and lifestyle"/>
    <n v="30.12"/>
    <n v="8"/>
    <n v="12.048"/>
    <n v="253.00800000000001"/>
    <n v="240.96"/>
    <d v="2019-03-03T00:00:00"/>
    <d v="1899-12-30T13:01:00"/>
    <s v="Cash"/>
    <n v="7.7"/>
  </r>
  <r>
    <s v="778-34-2523"/>
    <s v="A"/>
    <s v="Trichy"/>
    <s v="Member"/>
    <s v="Female"/>
    <s v="Electronic accessories"/>
    <n v="48.62"/>
    <n v="8"/>
    <n v="19.448"/>
    <n v="408.40800000000002"/>
    <n v="388.96"/>
    <d v="2019-01-24T00:00:00"/>
    <d v="1899-12-30T10:57:00"/>
    <s v="Cash"/>
    <n v="5"/>
  </r>
  <r>
    <s v="778-71-5554"/>
    <s v="C"/>
    <s v="Chennai"/>
    <s v="Member"/>
    <s v="Male"/>
    <s v="Fashion accessories"/>
    <n v="15.43"/>
    <n v="1"/>
    <n v="0.77149999999999996"/>
    <n v="16.201499999999999"/>
    <n v="15.43"/>
    <d v="2019-01-25T00:00:00"/>
    <d v="1899-12-30T15:46:00"/>
    <s v="Credit card"/>
    <n v="6.1"/>
  </r>
  <r>
    <s v="778-89-7974"/>
    <s v="C"/>
    <s v="Chennai"/>
    <s v="Normal"/>
    <s v="Male"/>
    <s v="Health and beauty"/>
    <n v="70.209999999999994"/>
    <n v="6"/>
    <n v="21.062999999999999"/>
    <n v="442.32299999999998"/>
    <n v="421.26"/>
    <d v="2019-03-30T00:00:00"/>
    <d v="1899-12-30T14:58:00"/>
    <s v="Cash"/>
    <n v="7.4"/>
  </r>
  <r>
    <s v="779-06-0012"/>
    <s v="C"/>
    <s v="Chennai"/>
    <s v="Member"/>
    <s v="Female"/>
    <s v="Home and lifestyle"/>
    <n v="88.61"/>
    <n v="1"/>
    <n v="4.4305000000000003"/>
    <n v="93.040499999999994"/>
    <n v="88.61"/>
    <d v="2019-01-19T00:00:00"/>
    <d v="1899-12-30T10:21:00"/>
    <s v="Cash"/>
    <n v="7.7"/>
  </r>
  <r>
    <s v="779-42-2410"/>
    <s v="B"/>
    <s v="karur"/>
    <s v="Member"/>
    <s v="Male"/>
    <s v="Food and beverages"/>
    <n v="57.74"/>
    <n v="3"/>
    <n v="8.6609999999999996"/>
    <n v="181.881"/>
    <n v="173.22"/>
    <d v="2019-02-20T00:00:00"/>
    <d v="1899-12-30T13:06:00"/>
    <s v="Ewallet"/>
    <n v="7.7"/>
  </r>
  <r>
    <s v="781-84-8059"/>
    <s v="C"/>
    <s v="Chennai"/>
    <s v="Normal"/>
    <s v="Male"/>
    <s v="Fashion accessories"/>
    <n v="60.74"/>
    <n v="7"/>
    <n v="21.259"/>
    <n v="446.43900000000002"/>
    <n v="425.18"/>
    <d v="2019-01-18T00:00:00"/>
    <d v="1899-12-30T16:23:00"/>
    <s v="Ewallet"/>
    <n v="5"/>
  </r>
  <r>
    <s v="782-95-9291"/>
    <s v="A"/>
    <s v="Trichy"/>
    <s v="Member"/>
    <s v="Male"/>
    <s v="Food and beverages"/>
    <n v="92.29"/>
    <n v="5"/>
    <n v="23.072500000000002"/>
    <n v="484.52249999999998"/>
    <n v="461.45"/>
    <d v="2021-02-20T00:00:00"/>
    <d v="1899-12-30T15:55:00"/>
    <s v="Credit card"/>
    <n v="9"/>
  </r>
  <r>
    <s v="783-09-1637"/>
    <s v="B"/>
    <s v="karur"/>
    <s v="Normal"/>
    <s v="Female"/>
    <s v="Sports and travel"/>
    <n v="67.430000000000007"/>
    <n v="5"/>
    <n v="16.857500000000002"/>
    <n v="354.00749999999999"/>
    <n v="337.15"/>
    <d v="2021-07-06T00:00:00"/>
    <d v="1899-12-30T18:13:00"/>
    <s v="Ewallet"/>
    <n v="6.3"/>
  </r>
  <r>
    <s v="784-08-0310"/>
    <s v="C"/>
    <s v="Chennai"/>
    <s v="Member"/>
    <s v="Female"/>
    <s v="Food and beverages"/>
    <n v="21.04"/>
    <n v="4"/>
    <n v="4.2080000000000002"/>
    <n v="88.367999999999995"/>
    <n v="84.16"/>
    <d v="2021-01-13T00:00:00"/>
    <d v="1899-12-30T13:58:00"/>
    <s v="Cash"/>
    <n v="7.6"/>
  </r>
  <r>
    <s v="784-21-9238"/>
    <s v="C"/>
    <s v="Chennai"/>
    <s v="Member"/>
    <s v="Male"/>
    <s v="Sports and travel"/>
    <n v="10.17"/>
    <n v="1"/>
    <n v="0.50849999999999995"/>
    <n v="10.6785"/>
    <n v="10.17"/>
    <d v="2021-02-07T00:00:00"/>
    <d v="1899-12-30T14:15:00"/>
    <s v="Cash"/>
    <n v="5.9"/>
  </r>
  <r>
    <s v="785-13-7708"/>
    <s v="B"/>
    <s v="karur"/>
    <s v="Normal"/>
    <s v="Male"/>
    <s v="Food and beverages"/>
    <n v="73.06"/>
    <n v="7"/>
    <n v="25.571000000000002"/>
    <n v="536.99099999999999"/>
    <n v="511.42"/>
    <d v="2021-01-14T00:00:00"/>
    <d v="1899-12-30T19:06:00"/>
    <s v="Credit card"/>
    <n v="4.2"/>
  </r>
  <r>
    <s v="785-96-0615"/>
    <s v="B"/>
    <s v="karur"/>
    <s v="Member"/>
    <s v="Female"/>
    <s v="Electronic accessories"/>
    <n v="35.74"/>
    <n v="8"/>
    <n v="14.295999999999999"/>
    <n v="300.21600000000001"/>
    <n v="285.92"/>
    <d v="2021-02-17T00:00:00"/>
    <d v="1899-12-30T15:28:00"/>
    <s v="Ewallet"/>
    <n v="4.9000000000000004"/>
  </r>
  <r>
    <s v="786-94-2700"/>
    <s v="A"/>
    <s v="Trichy"/>
    <s v="Member"/>
    <s v="Male"/>
    <s v="Food and beverages"/>
    <n v="80.62"/>
    <n v="6"/>
    <n v="24.186"/>
    <n v="507.90600000000001"/>
    <n v="483.72"/>
    <d v="2021-02-28T00:00:00"/>
    <d v="1899-12-30T20:18:00"/>
    <s v="Cash"/>
    <n v="9.1"/>
  </r>
  <r>
    <s v="787-15-1757"/>
    <s v="C"/>
    <s v="Chennai"/>
    <s v="Member"/>
    <s v="Male"/>
    <s v="Health and beauty"/>
    <n v="44.07"/>
    <n v="4"/>
    <n v="8.8140000000000001"/>
    <n v="185.09399999999999"/>
    <n v="176.28"/>
    <d v="2021-02-18T00:00:00"/>
    <d v="1899-12-30T16:28:00"/>
    <s v="Ewallet"/>
    <n v="8.4"/>
  </r>
  <r>
    <s v="787-56-0757"/>
    <s v="C"/>
    <s v="Chennai"/>
    <s v="Member"/>
    <s v="Female"/>
    <s v="Food and beverages"/>
    <n v="80.36"/>
    <n v="4"/>
    <n v="16.071999999999999"/>
    <n v="337.512"/>
    <n v="321.44"/>
    <d v="2021-02-23T00:00:00"/>
    <d v="1899-12-30T18:45:00"/>
    <s v="Credit card"/>
    <n v="8.3000000000000007"/>
  </r>
  <r>
    <s v="787-87-2010"/>
    <s v="A"/>
    <s v="Trichy"/>
    <s v="Member"/>
    <s v="Male"/>
    <s v="Health and beauty"/>
    <n v="55.5"/>
    <n v="4"/>
    <n v="11.1"/>
    <n v="233.1"/>
    <n v="222"/>
    <d v="2021-01-20T00:00:00"/>
    <d v="1899-12-30T15:48:00"/>
    <s v="Credit card"/>
    <n v="6.6"/>
  </r>
  <r>
    <s v="788-07-8452"/>
    <s v="C"/>
    <s v="Chennai"/>
    <s v="Member"/>
    <s v="Female"/>
    <s v="Home and lifestyle"/>
    <n v="24.24"/>
    <n v="7"/>
    <n v="8.484"/>
    <n v="178.16399999999999"/>
    <n v="169.68"/>
    <d v="2021-01-27T00:00:00"/>
    <d v="1899-12-30T17:38:00"/>
    <s v="Ewallet"/>
    <n v="9.4"/>
  </r>
  <r>
    <s v="788-21-5741"/>
    <s v="A"/>
    <s v="Trichy"/>
    <s v="Normal"/>
    <s v="Male"/>
    <s v="Fashion accessories"/>
    <n v="45.38"/>
    <n v="3"/>
    <n v="6.8070000000000004"/>
    <n v="142.947"/>
    <n v="136.13999999999999"/>
    <d v="2021-02-17T00:00:00"/>
    <d v="1899-12-30T13:34:00"/>
    <s v="Credit card"/>
    <n v="7.2"/>
  </r>
  <r>
    <s v="789-23-8625"/>
    <s v="B"/>
    <s v="karur"/>
    <s v="Member"/>
    <s v="Male"/>
    <s v="Fashion accessories"/>
    <n v="93.22"/>
    <n v="3"/>
    <n v="13.983000000000001"/>
    <n v="293.64299999999997"/>
    <n v="279.66000000000003"/>
    <d v="2021-01-24T00:00:00"/>
    <d v="1899-12-30T11:45:00"/>
    <s v="Cash"/>
    <n v="7.2"/>
  </r>
  <r>
    <s v="790-29-1172"/>
    <s v="B"/>
    <s v="karur"/>
    <s v="Normal"/>
    <s v="Female"/>
    <s v="Food and beverages"/>
    <n v="57.34"/>
    <n v="3"/>
    <n v="8.6010000000000009"/>
    <n v="180.62100000000001"/>
    <n v="172.02"/>
    <d v="2021-03-10T00:00:00"/>
    <d v="1899-12-30T18:59:00"/>
    <s v="Credit card"/>
    <n v="7.9"/>
  </r>
  <r>
    <s v="790-38-4466"/>
    <s v="C"/>
    <s v="Chennai"/>
    <s v="Normal"/>
    <s v="Female"/>
    <s v="Health and beauty"/>
    <n v="10.99"/>
    <n v="5"/>
    <n v="2.7475000000000001"/>
    <n v="57.697499999999998"/>
    <n v="54.95"/>
    <d v="2021-01-23T00:00:00"/>
    <d v="1899-12-30T10:18:00"/>
    <s v="Credit card"/>
    <n v="9.3000000000000007"/>
  </r>
  <r>
    <s v="793-10-3222"/>
    <s v="B"/>
    <s v="karur"/>
    <s v="Member"/>
    <s v="Female"/>
    <s v="Health and beauty"/>
    <n v="41.06"/>
    <n v="6"/>
    <n v="12.318"/>
    <n v="258.678"/>
    <n v="246.36"/>
    <d v="2021-03-05T00:00:00"/>
    <d v="1899-12-30T13:30:00"/>
    <s v="Credit card"/>
    <n v="8.3000000000000007"/>
  </r>
  <r>
    <s v="794-32-2436"/>
    <s v="B"/>
    <s v="karur"/>
    <s v="Member"/>
    <s v="Male"/>
    <s v="Electronic accessories"/>
    <n v="55.67"/>
    <n v="2"/>
    <n v="5.5670000000000002"/>
    <n v="116.907"/>
    <n v="111.34"/>
    <d v="2021-03-27T00:00:00"/>
    <d v="1899-12-30T15:08:00"/>
    <s v="Ewallet"/>
    <n v="6"/>
  </r>
  <r>
    <s v="794-42-3736"/>
    <s v="B"/>
    <s v="karur"/>
    <s v="Normal"/>
    <s v="Male"/>
    <s v="Food and beverages"/>
    <n v="33.33"/>
    <n v="2"/>
    <n v="3.3330000000000002"/>
    <n v="69.992999999999995"/>
    <n v="66.66"/>
    <d v="2021-01-26T00:00:00"/>
    <d v="1899-12-30T14:41:00"/>
    <s v="Credit card"/>
    <n v="6.4"/>
  </r>
  <r>
    <s v="795-49-7276"/>
    <s v="A"/>
    <s v="Trichy"/>
    <s v="Normal"/>
    <s v="Male"/>
    <s v="Fashion accessories"/>
    <n v="37.15"/>
    <n v="4"/>
    <n v="7.43"/>
    <n v="156.03"/>
    <n v="148.6"/>
    <d v="2021-03-23T00:00:00"/>
    <d v="1899-12-30T18:59:00"/>
    <s v="Ewallet"/>
    <n v="8.3000000000000007"/>
  </r>
  <r>
    <s v="796-12-2025"/>
    <s v="C"/>
    <s v="Chennai"/>
    <s v="Normal"/>
    <s v="Male"/>
    <s v="Fashion accessories"/>
    <n v="62.12"/>
    <n v="10"/>
    <n v="31.06"/>
    <n v="652.26"/>
    <n v="621.20000000000005"/>
    <d v="2021-02-11T00:00:00"/>
    <d v="1899-12-30T16:19:00"/>
    <s v="Cash"/>
    <n v="5.9"/>
  </r>
  <r>
    <s v="796-32-9050"/>
    <s v="A"/>
    <s v="Trichy"/>
    <s v="Normal"/>
    <s v="Male"/>
    <s v="Food and beverages"/>
    <n v="51.28"/>
    <n v="6"/>
    <n v="15.384"/>
    <n v="323.06400000000002"/>
    <n v="307.68"/>
    <d v="2021-01-19T00:00:00"/>
    <d v="1899-12-30T16:31:00"/>
    <s v="Cash"/>
    <n v="6.5"/>
  </r>
  <r>
    <s v="797-88-0493"/>
    <s v="A"/>
    <s v="Trichy"/>
    <s v="Normal"/>
    <s v="Female"/>
    <s v="Health and beauty"/>
    <n v="64.27"/>
    <n v="4"/>
    <n v="12.853999999999999"/>
    <n v="269.93400000000003"/>
    <n v="257.08"/>
    <d v="2021-03-26T00:00:00"/>
    <d v="1899-12-30T13:54:00"/>
    <s v="Cash"/>
    <n v="7.7"/>
  </r>
  <r>
    <s v="799-71-1548"/>
    <s v="A"/>
    <s v="Trichy"/>
    <s v="Member"/>
    <s v="Male"/>
    <s v="Electronic accessories"/>
    <n v="77.72"/>
    <n v="4"/>
    <n v="15.544"/>
    <n v="326.42399999999998"/>
    <n v="310.88"/>
    <d v="2021-01-07T00:00:00"/>
    <d v="1899-12-30T16:11:00"/>
    <s v="Credit card"/>
    <n v="8.8000000000000007"/>
  </r>
  <r>
    <s v="800-09-8606"/>
    <s v="A"/>
    <s v="Trichy"/>
    <s v="Member"/>
    <s v="Female"/>
    <s v="Home and lifestyle"/>
    <n v="87.37"/>
    <n v="5"/>
    <n v="21.842500000000001"/>
    <n v="458.6925"/>
    <n v="436.85"/>
    <d v="2021-01-29T00:00:00"/>
    <d v="1899-12-30T19:45:00"/>
    <s v="Cash"/>
    <n v="6.6"/>
  </r>
  <r>
    <s v="801-88-0346"/>
    <s v="C"/>
    <s v="Chennai"/>
    <s v="Normal"/>
    <s v="Female"/>
    <s v="Fashion accessories"/>
    <n v="76.06"/>
    <n v="3"/>
    <n v="11.409000000000001"/>
    <n v="239.589"/>
    <n v="228.18"/>
    <d v="2019-01-05T00:00:00"/>
    <d v="1899-12-30T20:30:00"/>
    <s v="Credit card"/>
    <n v="9.8000000000000007"/>
  </r>
  <r>
    <s v="802-43-8934"/>
    <s v="A"/>
    <s v="Trichy"/>
    <s v="Normal"/>
    <s v="Male"/>
    <s v="Home and lifestyle"/>
    <n v="18.28"/>
    <n v="1"/>
    <n v="0.91400000000000003"/>
    <n v="19.193999999999999"/>
    <n v="18.28"/>
    <d v="2019-03-22T00:00:00"/>
    <d v="1899-12-30T15:05:00"/>
    <s v="Credit card"/>
    <n v="8.3000000000000007"/>
  </r>
  <r>
    <s v="802-70-5316"/>
    <s v="A"/>
    <s v="Trichy"/>
    <s v="Member"/>
    <s v="Female"/>
    <s v="Sports and travel"/>
    <n v="92.13"/>
    <n v="6"/>
    <n v="27.638999999999999"/>
    <n v="580.41899999999998"/>
    <n v="552.78"/>
    <d v="2019-03-06T00:00:00"/>
    <d v="1899-12-30T20:34:00"/>
    <s v="Cash"/>
    <n v="8.3000000000000007"/>
  </r>
  <r>
    <s v="803-17-8013"/>
    <s v="A"/>
    <s v="Trichy"/>
    <s v="Member"/>
    <s v="Female"/>
    <s v="Home and lifestyle"/>
    <n v="88.79"/>
    <n v="8"/>
    <n v="35.515999999999998"/>
    <n v="745.83600000000001"/>
    <n v="710.32"/>
    <d v="2019-02-17T00:00:00"/>
    <d v="1899-12-30T17:09:00"/>
    <s v="Cash"/>
    <n v="4.0999999999999996"/>
  </r>
  <r>
    <s v="803-83-5989"/>
    <s v="C"/>
    <s v="Chennai"/>
    <s v="Normal"/>
    <s v="Male"/>
    <s v="Home and lifestyle"/>
    <n v="55.73"/>
    <n v="6"/>
    <n v="16.719000000000001"/>
    <n v="351.09899999999999"/>
    <n v="334.38"/>
    <d v="2019-02-24T00:00:00"/>
    <d v="1899-12-30T10:55:00"/>
    <s v="Ewallet"/>
    <n v="7"/>
  </r>
  <r>
    <s v="804-38-3935"/>
    <s v="A"/>
    <s v="Trichy"/>
    <s v="Member"/>
    <s v="Male"/>
    <s v="Electronic accessories"/>
    <n v="93.78"/>
    <n v="3"/>
    <n v="14.067"/>
    <n v="295.40699999999998"/>
    <n v="281.33999999999997"/>
    <d v="2019-01-30T00:00:00"/>
    <d v="1899-12-30T11:32:00"/>
    <s v="Credit card"/>
    <n v="5.9"/>
  </r>
  <r>
    <s v="805-86-0265"/>
    <s v="A"/>
    <s v="Trichy"/>
    <s v="Normal"/>
    <s v="Male"/>
    <s v="Home and lifestyle"/>
    <n v="93.96"/>
    <n v="9"/>
    <n v="42.281999999999996"/>
    <n v="887.92200000000003"/>
    <n v="845.64"/>
    <d v="2019-03-20T00:00:00"/>
    <d v="1899-12-30T11:32:00"/>
    <s v="Cash"/>
    <n v="9.8000000000000007"/>
  </r>
  <r>
    <s v="807-14-7833"/>
    <s v="A"/>
    <s v="Trichy"/>
    <s v="Member"/>
    <s v="Female"/>
    <s v="Electronic accessories"/>
    <n v="17.420000000000002"/>
    <n v="10"/>
    <n v="8.7100000000000009"/>
    <n v="182.91"/>
    <n v="174.2"/>
    <d v="2019-02-22T00:00:00"/>
    <d v="1899-12-30T12:30:00"/>
    <s v="Ewallet"/>
    <n v="7"/>
  </r>
  <r>
    <s v="807-34-3742"/>
    <s v="A"/>
    <s v="Trichy"/>
    <s v="Normal"/>
    <s v="Male"/>
    <s v="Fashion accessories"/>
    <n v="52.38"/>
    <n v="1"/>
    <n v="2.6190000000000002"/>
    <n v="54.999000000000002"/>
    <n v="52.38"/>
    <d v="2019-03-26T00:00:00"/>
    <d v="1899-12-30T19:44:00"/>
    <s v="Cash"/>
    <n v="5.8"/>
  </r>
  <r>
    <s v="808-65-0703"/>
    <s v="C"/>
    <s v="Chennai"/>
    <s v="Normal"/>
    <s v="Male"/>
    <s v="Home and lifestyle"/>
    <n v="35.47"/>
    <n v="4"/>
    <n v="7.0940000000000003"/>
    <n v="148.97399999999999"/>
    <n v="141.88"/>
    <d v="2019-07-14T00:00:00"/>
    <d v="1899-12-30T17:22:00"/>
    <s v="Credit card"/>
    <n v="6.9"/>
  </r>
  <r>
    <s v="809-46-1866"/>
    <s v="A"/>
    <s v="Trichy"/>
    <s v="Normal"/>
    <s v="Male"/>
    <s v="Health and beauty"/>
    <n v="58.15"/>
    <n v="4"/>
    <n v="11.63"/>
    <n v="244.23"/>
    <n v="232.6"/>
    <d v="2019-01-23T00:00:00"/>
    <d v="1899-12-30T17:44:00"/>
    <s v="Cash"/>
    <n v="8.4"/>
  </r>
  <r>
    <s v="809-69-9497"/>
    <s v="A"/>
    <s v="Trichy"/>
    <s v="Normal"/>
    <s v="Female"/>
    <s v="Home and lifestyle"/>
    <n v="45.68"/>
    <n v="10"/>
    <n v="22.84"/>
    <n v="479.64"/>
    <n v="456.8"/>
    <d v="2019-01-19T00:00:00"/>
    <d v="1899-12-30T19:30:00"/>
    <s v="Ewallet"/>
    <n v="5.7"/>
  </r>
  <r>
    <s v="810-60-6344"/>
    <s v="C"/>
    <s v="Chennai"/>
    <s v="Normal"/>
    <s v="Female"/>
    <s v="Electronic accessories"/>
    <n v="40.86"/>
    <n v="8"/>
    <n v="16.344000000000001"/>
    <n v="343.22399999999999"/>
    <n v="326.88"/>
    <d v="2019-02-07T00:00:00"/>
    <d v="1899-12-30T14:38:00"/>
    <s v="Credit card"/>
    <n v="6.5"/>
  </r>
  <r>
    <s v="811-03-8790"/>
    <s v="A"/>
    <s v="Trichy"/>
    <s v="Normal"/>
    <s v="Female"/>
    <s v="Electronic accessories"/>
    <n v="45.48"/>
    <n v="10"/>
    <n v="22.74"/>
    <n v="477.54"/>
    <n v="454.8"/>
    <d v="2019-03-01T00:00:00"/>
    <d v="1899-12-30T10:22:00"/>
    <s v="Credit card"/>
    <n v="4.8"/>
  </r>
  <r>
    <s v="811-35-1094"/>
    <s v="B"/>
    <s v="karur"/>
    <s v="Member"/>
    <s v="Male"/>
    <s v="Electronic accessories"/>
    <n v="50.45"/>
    <n v="6"/>
    <n v="15.135"/>
    <n v="317.83499999999998"/>
    <n v="302.7"/>
    <d v="2019-02-06T00:00:00"/>
    <d v="1899-12-30T15:16:00"/>
    <s v="Credit card"/>
    <n v="8.9"/>
  </r>
  <r>
    <s v="815-04-6282"/>
    <s v="C"/>
    <s v="Chennai"/>
    <s v="Member"/>
    <s v="Female"/>
    <s v="Sports and travel"/>
    <n v="64.97"/>
    <n v="5"/>
    <n v="16.2425"/>
    <n v="341.09249999999997"/>
    <n v="324.85000000000002"/>
    <d v="2019-02-08T00:00:00"/>
    <d v="1899-12-30T12:52:00"/>
    <s v="Credit card"/>
    <n v="6.5"/>
  </r>
  <r>
    <s v="815-11-1168"/>
    <s v="A"/>
    <s v="Trichy"/>
    <s v="Member"/>
    <s v="Male"/>
    <s v="Food and beverages"/>
    <n v="99.78"/>
    <n v="5"/>
    <n v="24.945"/>
    <n v="523.84500000000003"/>
    <n v="498.9"/>
    <d v="2019-03-09T00:00:00"/>
    <d v="1899-12-30T19:09:00"/>
    <s v="Cash"/>
    <n v="5.4"/>
  </r>
  <r>
    <s v="816-57-2053"/>
    <s v="A"/>
    <s v="Trichy"/>
    <s v="Normal"/>
    <s v="Male"/>
    <s v="Sports and travel"/>
    <n v="60.87"/>
    <n v="2"/>
    <n v="6.0869999999999997"/>
    <n v="127.827"/>
    <n v="121.74"/>
    <d v="2019-03-09T00:00:00"/>
    <d v="1899-12-30T12:37:00"/>
    <s v="Ewallet"/>
    <n v="8.6999999999999993"/>
  </r>
  <r>
    <s v="816-72-8853"/>
    <s v="A"/>
    <s v="Trichy"/>
    <s v="Member"/>
    <s v="Female"/>
    <s v="Sports and travel"/>
    <n v="27.93"/>
    <n v="5"/>
    <n v="6.9824999999999999"/>
    <n v="146.63249999999999"/>
    <n v="139.65"/>
    <d v="2019-01-29T00:00:00"/>
    <d v="1899-12-30T15:48:00"/>
    <s v="Cash"/>
    <n v="5.9"/>
  </r>
  <r>
    <s v="817-48-8732"/>
    <s v="A"/>
    <s v="Trichy"/>
    <s v="Member"/>
    <s v="Female"/>
    <s v="Home and lifestyle"/>
    <n v="72.349999999999994"/>
    <n v="10"/>
    <n v="36.174999999999997"/>
    <n v="759.67499999999995"/>
    <n v="723.5"/>
    <d v="2019-01-20T00:00:00"/>
    <d v="1899-12-30T15:55:00"/>
    <s v="Cash"/>
    <n v="5.4"/>
  </r>
  <r>
    <s v="817-69-8206"/>
    <s v="B"/>
    <s v="karur"/>
    <s v="Normal"/>
    <s v="Female"/>
    <s v="Electronic accessories"/>
    <n v="99.73"/>
    <n v="9"/>
    <n v="44.878500000000003"/>
    <n v="942.44849999999997"/>
    <n v="897.57"/>
    <d v="2019-03-02T00:00:00"/>
    <d v="1899-12-30T19:42:00"/>
    <s v="Credit card"/>
    <n v="6.5"/>
  </r>
  <r>
    <s v="821-07-3596"/>
    <s v="C"/>
    <s v="Chennai"/>
    <s v="Normal"/>
    <s v="Female"/>
    <s v="Fashion accessories"/>
    <n v="16.45"/>
    <n v="4"/>
    <n v="3.29"/>
    <n v="69.09"/>
    <n v="65.8"/>
    <d v="2019-07-07T00:00:00"/>
    <d v="1899-12-30T14:53:00"/>
    <s v="Ewallet"/>
    <n v="5.6"/>
  </r>
  <r>
    <s v="821-14-9046"/>
    <s v="B"/>
    <s v="karur"/>
    <s v="Member"/>
    <s v="Female"/>
    <s v="Fashion accessories"/>
    <n v="17.48"/>
    <n v="6"/>
    <n v="5.2439999999999998"/>
    <n v="110.124"/>
    <n v="104.88"/>
    <d v="2019-01-18T00:00:00"/>
    <d v="1899-12-30T15:04:00"/>
    <s v="Credit card"/>
    <n v="6.1"/>
  </r>
  <r>
    <s v="824-88-3614"/>
    <s v="C"/>
    <s v="Chennai"/>
    <s v="Normal"/>
    <s v="Male"/>
    <s v="Health and beauty"/>
    <n v="34.31"/>
    <n v="8"/>
    <n v="13.724"/>
    <n v="288.20400000000001"/>
    <n v="274.48"/>
    <d v="2019-05-25T00:00:00"/>
    <d v="1899-12-30T15:00:00"/>
    <s v="Ewallet"/>
    <n v="5.7"/>
  </r>
  <r>
    <s v="825-94-5922"/>
    <s v="B"/>
    <s v="karur"/>
    <s v="Normal"/>
    <s v="Male"/>
    <s v="Sports and travel"/>
    <n v="25.31"/>
    <n v="2"/>
    <n v="2.5310000000000001"/>
    <n v="53.151000000000003"/>
    <n v="50.62"/>
    <d v="2019-03-02T00:00:00"/>
    <d v="1899-12-30T19:26:00"/>
    <s v="Ewallet"/>
    <n v="7.2"/>
  </r>
  <r>
    <s v="826-58-8051"/>
    <s v="B"/>
    <s v="karur"/>
    <s v="Normal"/>
    <s v="Male"/>
    <s v="Home and lifestyle"/>
    <n v="62.19"/>
    <n v="4"/>
    <n v="12.438000000000001"/>
    <n v="261.19799999999998"/>
    <n v="248.76"/>
    <d v="2019-01-06T00:00:00"/>
    <d v="1899-12-30T19:46:00"/>
    <s v="Ewallet"/>
    <n v="4.3"/>
  </r>
  <r>
    <s v="827-26-2100"/>
    <s v="A"/>
    <s v="Trichy"/>
    <s v="Member"/>
    <s v="Male"/>
    <s v="Home and lifestyle"/>
    <n v="33.840000000000003"/>
    <n v="9"/>
    <n v="15.228"/>
    <n v="319.78800000000001"/>
    <n v="304.56"/>
    <d v="2019-03-21T00:00:00"/>
    <d v="1899-12-30T16:21:00"/>
    <s v="Ewallet"/>
    <n v="8.8000000000000007"/>
  </r>
  <r>
    <s v="827-44-5872"/>
    <s v="B"/>
    <s v="karur"/>
    <s v="Member"/>
    <s v="Female"/>
    <s v="Food and beverages"/>
    <n v="54.36"/>
    <n v="10"/>
    <n v="27.18"/>
    <n v="570.78"/>
    <n v="543.6"/>
    <d v="2019-02-07T00:00:00"/>
    <d v="1899-12-30T11:28:00"/>
    <s v="Credit card"/>
    <n v="6.1"/>
  </r>
  <r>
    <s v="827-77-7633"/>
    <s v="A"/>
    <s v="Trichy"/>
    <s v="Normal"/>
    <s v="Male"/>
    <s v="Sports and travel"/>
    <n v="98.09"/>
    <n v="9"/>
    <n v="44.140500000000003"/>
    <n v="926.95050000000003"/>
    <n v="882.81"/>
    <d v="2019-02-17T00:00:00"/>
    <d v="1899-12-30T19:41:00"/>
    <s v="Cash"/>
    <n v="9.3000000000000007"/>
  </r>
  <r>
    <s v="828-46-6863"/>
    <s v="A"/>
    <s v="Trichy"/>
    <s v="Member"/>
    <s v="Male"/>
    <s v="Food and beverages"/>
    <n v="98.53"/>
    <n v="6"/>
    <n v="29.559000000000001"/>
    <n v="620.73900000000003"/>
    <n v="591.17999999999995"/>
    <d v="2019-01-23T00:00:00"/>
    <d v="1899-12-30T11:22:00"/>
    <s v="Credit card"/>
    <n v="4"/>
  </r>
  <r>
    <s v="828-61-5674"/>
    <s v="A"/>
    <s v="Trichy"/>
    <s v="Member"/>
    <s v="Male"/>
    <s v="Sports and travel"/>
    <n v="44.02"/>
    <n v="10"/>
    <n v="22.01"/>
    <n v="462.21"/>
    <n v="440.2"/>
    <d v="2019-07-20T00:00:00"/>
    <d v="1899-12-30T19:57:00"/>
    <s v="Credit card"/>
    <n v="9.6"/>
  </r>
  <r>
    <s v="829-34-3910"/>
    <s v="A"/>
    <s v="Trichy"/>
    <s v="Normal"/>
    <s v="Female"/>
    <s v="Health and beauty"/>
    <n v="71.38"/>
    <n v="10"/>
    <n v="35.69"/>
    <n v="749.49"/>
    <n v="713.8"/>
    <d v="2019-03-29T00:00:00"/>
    <d v="1899-12-30T19:21:00"/>
    <s v="Cash"/>
    <n v="5.7"/>
  </r>
  <r>
    <s v="829-49-1914"/>
    <s v="C"/>
    <s v="Chennai"/>
    <s v="Member"/>
    <s v="Female"/>
    <s v="Food and beverages"/>
    <n v="78.31"/>
    <n v="10"/>
    <n v="39.155000000000001"/>
    <n v="822.255"/>
    <n v="783.1"/>
    <d v="2019-03-05T00:00:00"/>
    <d v="1899-12-30T16:24:00"/>
    <s v="Ewallet"/>
    <n v="6.6"/>
  </r>
  <r>
    <s v="830-58-2383"/>
    <s v="B"/>
    <s v="karur"/>
    <s v="Normal"/>
    <s v="Male"/>
    <s v="Home and lifestyle"/>
    <n v="31.75"/>
    <n v="4"/>
    <n v="6.35"/>
    <n v="133.35"/>
    <n v="127"/>
    <d v="2019-02-08T00:00:00"/>
    <d v="1899-12-30T15:26:00"/>
    <s v="Cash"/>
    <n v="8.6"/>
  </r>
  <r>
    <s v="831-07-6050"/>
    <s v="A"/>
    <s v="Trichy"/>
    <s v="Normal"/>
    <s v="Male"/>
    <s v="Electronic accessories"/>
    <n v="32.71"/>
    <n v="5"/>
    <n v="8.1775000000000002"/>
    <n v="171.72749999999999"/>
    <n v="163.55000000000001"/>
    <d v="2019-03-19T00:00:00"/>
    <d v="1899-12-30T11:30:00"/>
    <s v="Credit card"/>
    <n v="9.9"/>
  </r>
  <r>
    <s v="831-64-0259"/>
    <s v="B"/>
    <s v="karur"/>
    <s v="Normal"/>
    <s v="Female"/>
    <s v="Fashion accessories"/>
    <n v="39.75"/>
    <n v="5"/>
    <n v="9.9375"/>
    <n v="208.6875"/>
    <n v="198.75"/>
    <d v="2019-02-22T00:00:00"/>
    <d v="1899-12-30T10:43:00"/>
    <s v="Ewallet"/>
    <n v="9.6"/>
  </r>
  <r>
    <s v="831-81-6575"/>
    <s v="B"/>
    <s v="karur"/>
    <s v="Member"/>
    <s v="Female"/>
    <s v="Electronic accessories"/>
    <n v="75.59"/>
    <n v="9"/>
    <n v="34.015500000000003"/>
    <n v="714.32550000000003"/>
    <n v="680.31"/>
    <d v="2019-02-23T00:00:00"/>
    <d v="1899-12-30T11:12:00"/>
    <s v="Cash"/>
    <n v="8"/>
  </r>
  <r>
    <s v="832-51-6761"/>
    <s v="A"/>
    <s v="Trichy"/>
    <s v="Normal"/>
    <s v="Male"/>
    <s v="Food and beverages"/>
    <n v="33.880000000000003"/>
    <n v="8"/>
    <n v="13.552"/>
    <n v="284.59199999999998"/>
    <n v="271.04000000000002"/>
    <d v="2019-01-19T00:00:00"/>
    <d v="1899-12-30T20:29:00"/>
    <s v="Ewallet"/>
    <n v="9.6"/>
  </r>
  <r>
    <s v="834-25-9262"/>
    <s v="C"/>
    <s v="Chennai"/>
    <s v="Normal"/>
    <s v="Female"/>
    <s v="Fashion accessories"/>
    <n v="81.680000000000007"/>
    <n v="4"/>
    <n v="16.335999999999999"/>
    <n v="343.05599999999998"/>
    <n v="326.72000000000003"/>
    <d v="2020-01-06T00:00:00"/>
    <d v="1899-12-30T12:12:00"/>
    <s v="Cash"/>
    <n v="9.1"/>
  </r>
  <r>
    <s v="834-45-5519"/>
    <s v="B"/>
    <s v="karur"/>
    <s v="Normal"/>
    <s v="Female"/>
    <s v="Electronic accessories"/>
    <n v="43"/>
    <n v="4"/>
    <n v="8.6"/>
    <n v="180.6"/>
    <n v="172"/>
    <d v="2020-01-31T00:00:00"/>
    <d v="1899-12-30T20:48:00"/>
    <s v="Ewallet"/>
    <n v="7.6"/>
  </r>
  <r>
    <s v="834-61-8124"/>
    <s v="A"/>
    <s v="Trichy"/>
    <s v="Normal"/>
    <s v="Male"/>
    <s v="Electronic accessories"/>
    <n v="51.69"/>
    <n v="7"/>
    <n v="18.0915"/>
    <n v="379.92149999999998"/>
    <n v="361.83"/>
    <d v="2020-01-26T00:00:00"/>
    <d v="1899-12-30T18:22:00"/>
    <s v="Cash"/>
    <n v="5.5"/>
  </r>
  <r>
    <s v="834-83-1826"/>
    <s v="B"/>
    <s v="karur"/>
    <s v="Member"/>
    <s v="Female"/>
    <s v="Home and lifestyle"/>
    <n v="82.04"/>
    <n v="5"/>
    <n v="20.51"/>
    <n v="430.71"/>
    <n v="410.2"/>
    <d v="2020-02-25T00:00:00"/>
    <d v="1899-12-30T17:16:00"/>
    <s v="Credit card"/>
    <n v="7.6"/>
  </r>
  <r>
    <s v="835-16-0096"/>
    <s v="C"/>
    <s v="Chennai"/>
    <s v="Member"/>
    <s v="Male"/>
    <s v="Sports and travel"/>
    <n v="14.7"/>
    <n v="5"/>
    <n v="3.6749999999999998"/>
    <n v="77.174999999999997"/>
    <n v="73.5"/>
    <d v="2020-03-24T00:00:00"/>
    <d v="1899-12-30T13:48:00"/>
    <s v="Ewallet"/>
    <n v="8.5"/>
  </r>
  <r>
    <s v="836-82-5858"/>
    <s v="B"/>
    <s v="karur"/>
    <s v="Member"/>
    <s v="Male"/>
    <s v="Health and beauty"/>
    <n v="69.37"/>
    <n v="9"/>
    <n v="31.2165"/>
    <n v="655.54650000000004"/>
    <n v="624.33000000000004"/>
    <d v="2020-01-26T00:00:00"/>
    <d v="1899-12-30T19:14:00"/>
    <s v="Ewallet"/>
    <n v="4"/>
  </r>
  <r>
    <s v="837-55-7229"/>
    <s v="B"/>
    <s v="karur"/>
    <s v="Normal"/>
    <s v="Female"/>
    <s v="Fashion accessories"/>
    <n v="47.44"/>
    <n v="1"/>
    <n v="2.3719999999999999"/>
    <n v="49.811999999999998"/>
    <n v="47.44"/>
    <d v="2020-02-22T00:00:00"/>
    <d v="1899-12-30T18:19:00"/>
    <s v="Credit card"/>
    <n v="6.8"/>
  </r>
  <r>
    <s v="838-02-1821"/>
    <s v="C"/>
    <s v="Chennai"/>
    <s v="Member"/>
    <s v="Female"/>
    <s v="Home and lifestyle"/>
    <n v="12.73"/>
    <n v="2"/>
    <n v="1.2729999999999999"/>
    <n v="26.733000000000001"/>
    <n v="25.46"/>
    <d v="2020-02-22T00:00:00"/>
    <d v="1899-12-30T12:10:00"/>
    <s v="Credit card"/>
    <n v="5.2"/>
  </r>
  <r>
    <s v="838-78-4295"/>
    <s v="C"/>
    <s v="Chennai"/>
    <s v="Normal"/>
    <s v="Female"/>
    <s v="Health and beauty"/>
    <n v="33.47"/>
    <n v="2"/>
    <n v="3.347"/>
    <n v="70.287000000000006"/>
    <n v="66.94"/>
    <d v="2020-02-10T00:00:00"/>
    <d v="1899-12-30T15:43:00"/>
    <s v="Ewallet"/>
    <n v="6.7"/>
  </r>
  <r>
    <s v="840-19-2096"/>
    <s v="C"/>
    <s v="Chennai"/>
    <s v="Member"/>
    <s v="Male"/>
    <s v="Electronic accessories"/>
    <n v="87.91"/>
    <n v="5"/>
    <n v="21.977499999999999"/>
    <n v="461.52749999999997"/>
    <n v="439.55"/>
    <d v="2020-03-14T00:00:00"/>
    <d v="1899-12-30T18:10:00"/>
    <s v="Ewallet"/>
    <n v="4.4000000000000004"/>
  </r>
  <r>
    <s v="840-76-5966"/>
    <s v="A"/>
    <s v="Trichy"/>
    <s v="Member"/>
    <s v="Male"/>
    <s v="Sports and travel"/>
    <n v="12.76"/>
    <n v="2"/>
    <n v="1.276"/>
    <n v="26.795999999999999"/>
    <n v="25.52"/>
    <d v="2020-01-08T00:00:00"/>
    <d v="1899-12-30T18:06:00"/>
    <s v="Ewallet"/>
    <n v="7.8"/>
  </r>
  <r>
    <s v="841-18-8232"/>
    <s v="B"/>
    <s v="karur"/>
    <s v="Normal"/>
    <s v="Female"/>
    <s v="Food and beverages"/>
    <n v="71.2"/>
    <n v="1"/>
    <n v="3.56"/>
    <n v="74.760000000000005"/>
    <n v="71.2"/>
    <d v="2020-01-05T00:00:00"/>
    <d v="1899-12-30T20:40:00"/>
    <s v="Credit card"/>
    <n v="9.1999999999999993"/>
  </r>
  <r>
    <s v="841-35-6630"/>
    <s v="C"/>
    <s v="Chennai"/>
    <s v="Normal"/>
    <s v="Female"/>
    <s v="Electronic accessories"/>
    <n v="75.91"/>
    <n v="6"/>
    <n v="22.773"/>
    <n v="478.233"/>
    <n v="455.46"/>
    <d v="2020-03-09T00:00:00"/>
    <d v="1899-12-30T18:21:00"/>
    <s v="Cash"/>
    <n v="8.6999999999999993"/>
  </r>
  <r>
    <s v="842-29-4695"/>
    <s v="C"/>
    <s v="Chennai"/>
    <s v="Member"/>
    <s v="Male"/>
    <s v="Sports and travel"/>
    <n v="17.14"/>
    <n v="7"/>
    <n v="5.9989999999999997"/>
    <n v="125.979"/>
    <n v="119.98"/>
    <d v="2020-01-16T00:00:00"/>
    <d v="1899-12-30T12:07:00"/>
    <s v="Credit card"/>
    <n v="7.9"/>
  </r>
  <r>
    <s v="842-40-8179"/>
    <s v="B"/>
    <s v="karur"/>
    <s v="Member"/>
    <s v="Female"/>
    <s v="Food and beverages"/>
    <n v="77.2"/>
    <n v="10"/>
    <n v="38.6"/>
    <n v="810.6"/>
    <n v="772"/>
    <d v="2020-02-11T00:00:00"/>
    <d v="1899-12-30T10:38:00"/>
    <s v="Credit card"/>
    <n v="5.6"/>
  </r>
  <r>
    <s v="843-01-4703"/>
    <s v="B"/>
    <s v="karur"/>
    <s v="Member"/>
    <s v="Female"/>
    <s v="Home and lifestyle"/>
    <n v="35.380000000000003"/>
    <n v="9"/>
    <n v="15.920999999999999"/>
    <n v="334.34100000000001"/>
    <n v="318.42"/>
    <d v="2020-01-05T00:00:00"/>
    <d v="1899-12-30T19:50:00"/>
    <s v="Credit card"/>
    <n v="9.6"/>
  </r>
  <r>
    <s v="843-73-4724"/>
    <s v="A"/>
    <s v="Trichy"/>
    <s v="Normal"/>
    <s v="Male"/>
    <s v="Fashion accessories"/>
    <n v="74.099999999999994"/>
    <n v="1"/>
    <n v="3.7050000000000001"/>
    <n v="77.805000000000007"/>
    <n v="74.099999999999994"/>
    <d v="2020-01-25T00:00:00"/>
    <d v="1899-12-30T11:05:00"/>
    <s v="Cash"/>
    <n v="9.1999999999999993"/>
  </r>
  <r>
    <s v="845-51-0542"/>
    <s v="B"/>
    <s v="karur"/>
    <s v="Member"/>
    <s v="Male"/>
    <s v="Food and beverages"/>
    <n v="46.55"/>
    <n v="9"/>
    <n v="20.947500000000002"/>
    <n v="439.89749999999998"/>
    <n v="418.95"/>
    <d v="2020-02-02T00:00:00"/>
    <d v="1899-12-30T15:34:00"/>
    <s v="Ewallet"/>
    <n v="6.4"/>
  </r>
  <r>
    <s v="845-94-6841"/>
    <s v="C"/>
    <s v="Chennai"/>
    <s v="Member"/>
    <s v="Female"/>
    <s v="Food and beverages"/>
    <n v="72.88"/>
    <n v="9"/>
    <n v="32.795999999999999"/>
    <n v="688.71600000000001"/>
    <n v="655.92"/>
    <d v="2020-01-08T00:00:00"/>
    <d v="1899-12-30T19:38:00"/>
    <s v="Cash"/>
    <n v="4"/>
  </r>
  <r>
    <s v="846-10-0341"/>
    <s v="A"/>
    <s v="Trichy"/>
    <s v="Normal"/>
    <s v="Female"/>
    <s v="Fashion accessories"/>
    <n v="42.57"/>
    <n v="7"/>
    <n v="14.8995"/>
    <n v="312.8895"/>
    <n v="297.99"/>
    <d v="2019-01-06T00:00:00"/>
    <d v="1899-12-30T11:51:00"/>
    <s v="Cash"/>
    <n v="6.8"/>
  </r>
  <r>
    <s v="847-38-7188"/>
    <s v="B"/>
    <s v="karur"/>
    <s v="Normal"/>
    <s v="Female"/>
    <s v="Food and beverages"/>
    <n v="96.68"/>
    <n v="3"/>
    <n v="14.502000000000001"/>
    <n v="304.54199999999997"/>
    <n v="290.04000000000002"/>
    <d v="2019-01-26T00:00:00"/>
    <d v="1899-12-30T19:56:00"/>
    <s v="Ewallet"/>
    <n v="6.4"/>
  </r>
  <r>
    <s v="848-07-1692"/>
    <s v="B"/>
    <s v="karur"/>
    <s v="Normal"/>
    <s v="Female"/>
    <s v="Health and beauty"/>
    <n v="57.22"/>
    <n v="2"/>
    <n v="5.7220000000000004"/>
    <n v="120.16200000000001"/>
    <n v="114.44"/>
    <d v="2019-01-12T00:00:00"/>
    <d v="1899-12-30T17:13:00"/>
    <s v="Ewallet"/>
    <n v="8.3000000000000007"/>
  </r>
  <r>
    <s v="848-24-9445"/>
    <s v="C"/>
    <s v="Chennai"/>
    <s v="Member"/>
    <s v="Male"/>
    <s v="Health and beauty"/>
    <n v="43.7"/>
    <n v="2"/>
    <n v="4.37"/>
    <n v="91.77"/>
    <n v="87.4"/>
    <d v="2019-03-26T00:00:00"/>
    <d v="1899-12-30T18:03:00"/>
    <s v="Cash"/>
    <n v="4.9000000000000004"/>
  </r>
  <r>
    <s v="848-42-2560"/>
    <s v="A"/>
    <s v="Trichy"/>
    <s v="Normal"/>
    <s v="Female"/>
    <s v="Fashion accessories"/>
    <n v="81.91"/>
    <n v="2"/>
    <n v="8.1910000000000007"/>
    <n v="172.011"/>
    <n v="163.82"/>
    <d v="2019-03-05T00:00:00"/>
    <d v="1899-12-30T17:43:00"/>
    <s v="Cash"/>
    <n v="7.8"/>
  </r>
  <r>
    <s v="848-62-7243"/>
    <s v="A"/>
    <s v="Trichy"/>
    <s v="Normal"/>
    <s v="Male"/>
    <s v="Health and beauty"/>
    <n v="24.89"/>
    <n v="9"/>
    <n v="11.2005"/>
    <n v="235.2105"/>
    <n v="224.01"/>
    <d v="2019-03-15T00:00:00"/>
    <d v="1899-12-30T15:36:00"/>
    <s v="Cash"/>
    <n v="7.4"/>
  </r>
  <r>
    <s v="848-95-6252"/>
    <s v="C"/>
    <s v="Chennai"/>
    <s v="Member"/>
    <s v="Female"/>
    <s v="Home and lifestyle"/>
    <n v="86.27"/>
    <n v="1"/>
    <n v="4.3135000000000003"/>
    <n v="90.583500000000001"/>
    <n v="86.27"/>
    <d v="2019-02-20T00:00:00"/>
    <d v="1899-12-30T13:24:00"/>
    <s v="Ewallet"/>
    <n v="7"/>
  </r>
  <r>
    <s v="849-09-3807"/>
    <s v="A"/>
    <s v="Trichy"/>
    <s v="Member"/>
    <s v="Female"/>
    <s v="Fashion accessories"/>
    <n v="88.34"/>
    <n v="7"/>
    <n v="30.919"/>
    <n v="649.29899999999998"/>
    <n v="618.38"/>
    <d v="2019-02-18T00:00:00"/>
    <d v="1899-12-30T13:28:00"/>
    <s v="Cash"/>
    <n v="6.6"/>
  </r>
  <r>
    <s v="850-41-9669"/>
    <s v="A"/>
    <s v="Trichy"/>
    <s v="Normal"/>
    <s v="Female"/>
    <s v="Electronic accessories"/>
    <n v="75.06"/>
    <n v="9"/>
    <n v="33.777000000000001"/>
    <n v="709.31700000000001"/>
    <n v="675.54"/>
    <d v="2019-07-19T00:00:00"/>
    <d v="1899-12-30T13:25:00"/>
    <s v="Ewallet"/>
    <n v="6.2"/>
  </r>
  <r>
    <s v="851-28-6367"/>
    <s v="A"/>
    <s v="Trichy"/>
    <s v="Member"/>
    <s v="Male"/>
    <s v="Sports and travel"/>
    <n v="15.5"/>
    <n v="10"/>
    <n v="7.75"/>
    <n v="162.75"/>
    <n v="155"/>
    <d v="2019-03-23T00:00:00"/>
    <d v="1899-12-30T10:55:00"/>
    <s v="Ewallet"/>
    <n v="8"/>
  </r>
  <r>
    <s v="851-98-3555"/>
    <s v="B"/>
    <s v="karur"/>
    <s v="Normal"/>
    <s v="Female"/>
    <s v="Health and beauty"/>
    <n v="82.88"/>
    <n v="5"/>
    <n v="20.72"/>
    <n v="435.12"/>
    <n v="414.4"/>
    <d v="2019-03-24T00:00:00"/>
    <d v="1899-12-30T14:08:00"/>
    <s v="Credit card"/>
    <n v="6.6"/>
  </r>
  <r>
    <s v="852-62-7105"/>
    <s v="B"/>
    <s v="karur"/>
    <s v="Normal"/>
    <s v="Female"/>
    <s v="Fashion accessories"/>
    <n v="83.25"/>
    <n v="10"/>
    <n v="41.625"/>
    <n v="874.125"/>
    <n v="832.5"/>
    <d v="2019-01-12T00:00:00"/>
    <d v="1899-12-30T11:25:00"/>
    <s v="Credit card"/>
    <n v="4.4000000000000004"/>
  </r>
  <r>
    <s v="852-82-2749"/>
    <s v="A"/>
    <s v="Trichy"/>
    <s v="Normal"/>
    <s v="Male"/>
    <s v="Sports and travel"/>
    <n v="64.59"/>
    <n v="4"/>
    <n v="12.917999999999999"/>
    <n v="271.27800000000002"/>
    <n v="258.36"/>
    <d v="2019-01-06T00:00:00"/>
    <d v="1899-12-30T13:35:00"/>
    <s v="Ewallet"/>
    <n v="9.3000000000000007"/>
  </r>
  <r>
    <s v="853-23-2453"/>
    <s v="B"/>
    <s v="karur"/>
    <s v="Member"/>
    <s v="Male"/>
    <s v="Health and beauty"/>
    <n v="75.739999999999995"/>
    <n v="4"/>
    <n v="15.148"/>
    <n v="318.108"/>
    <n v="302.95999999999998"/>
    <d v="2019-02-14T00:00:00"/>
    <d v="1899-12-30T14:35:00"/>
    <s v="Cash"/>
    <n v="7.6"/>
  </r>
  <r>
    <s v="856-22-8149"/>
    <s v="A"/>
    <s v="Trichy"/>
    <s v="Normal"/>
    <s v="Female"/>
    <s v="Home and lifestyle"/>
    <n v="25.29"/>
    <n v="1"/>
    <n v="1.2645"/>
    <n v="26.554500000000001"/>
    <n v="25.29"/>
    <d v="2019-03-23T00:00:00"/>
    <d v="1899-12-30T10:13:00"/>
    <s v="Ewallet"/>
    <n v="6.1"/>
  </r>
  <r>
    <s v="856-66-2701"/>
    <s v="A"/>
    <s v="Trichy"/>
    <s v="Member"/>
    <s v="Male"/>
    <s v="Home and lifestyle"/>
    <n v="53.3"/>
    <n v="3"/>
    <n v="7.9950000000000001"/>
    <n v="167.89500000000001"/>
    <n v="159.9"/>
    <d v="2019-01-25T00:00:00"/>
    <d v="1899-12-30T14:19:00"/>
    <s v="Ewallet"/>
    <n v="7.5"/>
  </r>
  <r>
    <s v="857-16-3520"/>
    <s v="A"/>
    <s v="Trichy"/>
    <s v="Member"/>
    <s v="Female"/>
    <s v="Fashion accessories"/>
    <n v="71.459999999999994"/>
    <n v="7"/>
    <n v="25.010999999999999"/>
    <n v="525.23099999999999"/>
    <n v="500.22"/>
    <d v="2019-03-28T00:00:00"/>
    <d v="1899-12-30T16:06:00"/>
    <s v="Ewallet"/>
    <n v="4.5"/>
  </r>
  <r>
    <s v="857-67-9057"/>
    <s v="B"/>
    <s v="karur"/>
    <s v="Normal"/>
    <s v="Male"/>
    <s v="Electronic accessories"/>
    <n v="22.95"/>
    <n v="10"/>
    <n v="11.475"/>
    <n v="240.97499999999999"/>
    <n v="229.5"/>
    <d v="2019-02-06T00:00:00"/>
    <d v="1899-12-30T19:20:00"/>
    <s v="Ewallet"/>
    <n v="8.1999999999999993"/>
  </r>
  <r>
    <s v="859-71-0933"/>
    <s v="C"/>
    <s v="Chennai"/>
    <s v="Member"/>
    <s v="Female"/>
    <s v="Sports and travel"/>
    <n v="15.49"/>
    <n v="2"/>
    <n v="1.5489999999999999"/>
    <n v="32.529000000000003"/>
    <n v="30.98"/>
    <d v="2019-01-16T00:00:00"/>
    <d v="1899-12-30T15:10:00"/>
    <s v="Cash"/>
    <n v="6.3"/>
  </r>
  <r>
    <s v="859-97-6048"/>
    <s v="C"/>
    <s v="Chennai"/>
    <s v="Member"/>
    <s v="Male"/>
    <s v="Electronic accessories"/>
    <n v="84.25"/>
    <n v="2"/>
    <n v="8.4250000000000007"/>
    <n v="176.92500000000001"/>
    <n v="168.5"/>
    <d v="2019-03-26T00:00:00"/>
    <d v="1899-12-30T14:13:00"/>
    <s v="Credit card"/>
    <n v="5.3"/>
  </r>
  <r>
    <s v="860-73-6466"/>
    <s v="A"/>
    <s v="Trichy"/>
    <s v="Member"/>
    <s v="Female"/>
    <s v="Sports and travel"/>
    <n v="39.47"/>
    <n v="2"/>
    <n v="3.9470000000000001"/>
    <n v="82.887"/>
    <n v="78.94"/>
    <d v="2019-03-02T00:00:00"/>
    <d v="1899-12-30T16:16:00"/>
    <s v="Credit card"/>
    <n v="5"/>
  </r>
  <r>
    <s v="860-79-0874"/>
    <s v="C"/>
    <s v="Chennai"/>
    <s v="Member"/>
    <s v="Female"/>
    <s v="Fashion accessories"/>
    <n v="99.3"/>
    <n v="10"/>
    <n v="49.65"/>
    <n v="1042.6500000000001"/>
    <n v="993"/>
    <d v="2019-02-15T00:00:00"/>
    <d v="1899-12-30T14:53:00"/>
    <s v="Credit card"/>
    <n v="6.6"/>
  </r>
  <r>
    <s v="861-77-0145"/>
    <s v="C"/>
    <s v="Chennai"/>
    <s v="Member"/>
    <s v="Male"/>
    <s v="Electronic accessories"/>
    <n v="81.97"/>
    <n v="10"/>
    <n v="40.984999999999999"/>
    <n v="860.68499999999995"/>
    <n v="819.7"/>
    <d v="2019-03-03T00:00:00"/>
    <d v="1899-12-30T14:30:00"/>
    <s v="Cash"/>
    <n v="9.1999999999999993"/>
  </r>
  <r>
    <s v="862-17-9201"/>
    <s v="B"/>
    <s v="karur"/>
    <s v="Normal"/>
    <s v="Female"/>
    <s v="Food and beverages"/>
    <n v="84.05"/>
    <n v="6"/>
    <n v="25.215"/>
    <n v="529.51499999999999"/>
    <n v="504.3"/>
    <d v="2019-01-29T00:00:00"/>
    <d v="1899-12-30T10:48:00"/>
    <s v="Credit card"/>
    <n v="7.7"/>
  </r>
  <r>
    <s v="862-29-5914"/>
    <s v="C"/>
    <s v="Chennai"/>
    <s v="Normal"/>
    <s v="Female"/>
    <s v="Sports and travel"/>
    <n v="22.38"/>
    <n v="1"/>
    <n v="1.119"/>
    <n v="23.498999999999999"/>
    <n v="22.38"/>
    <d v="2019-01-30T00:00:00"/>
    <d v="1899-12-30T17:08:00"/>
    <s v="Credit card"/>
    <n v="8.6"/>
  </r>
  <r>
    <s v="862-59-8517"/>
    <s v="C"/>
    <s v="Chennai"/>
    <s v="Normal"/>
    <s v="Female"/>
    <s v="Food and beverages"/>
    <n v="90.24"/>
    <n v="6"/>
    <n v="27.071999999999999"/>
    <n v="568.51199999999994"/>
    <n v="541.44000000000005"/>
    <d v="2019-01-27T00:00:00"/>
    <d v="1899-12-30T11:17:00"/>
    <s v="Cash"/>
    <n v="6.2"/>
  </r>
  <r>
    <s v="864-24-7918"/>
    <s v="A"/>
    <s v="Trichy"/>
    <s v="Member"/>
    <s v="Female"/>
    <s v="Sports and travel"/>
    <n v="24.49"/>
    <n v="10"/>
    <n v="12.244999999999999"/>
    <n v="257.14499999999998"/>
    <n v="244.9"/>
    <d v="2019-02-22T00:00:00"/>
    <d v="1899-12-30T15:15:00"/>
    <s v="Cash"/>
    <n v="8.1"/>
  </r>
  <r>
    <s v="865-41-9075"/>
    <s v="A"/>
    <s v="Trichy"/>
    <s v="Normal"/>
    <s v="Male"/>
    <s v="Food and beverages"/>
    <n v="11.53"/>
    <n v="7"/>
    <n v="4.0354999999999999"/>
    <n v="84.745500000000007"/>
    <n v="80.709999999999994"/>
    <d v="2019-01-28T00:00:00"/>
    <d v="1899-12-30T17:35:00"/>
    <s v="Cash"/>
    <n v="8.1"/>
  </r>
  <r>
    <s v="865-92-6136"/>
    <s v="A"/>
    <s v="Trichy"/>
    <s v="Normal"/>
    <s v="Male"/>
    <s v="Food and beverages"/>
    <n v="52.75"/>
    <n v="3"/>
    <n v="7.9124999999999996"/>
    <n v="166.16249999999999"/>
    <n v="158.25"/>
    <d v="2019-03-23T00:00:00"/>
    <d v="1899-12-30T10:16:00"/>
    <s v="Ewallet"/>
    <n v="9.3000000000000007"/>
  </r>
  <r>
    <s v="866-05-7563"/>
    <s v="B"/>
    <s v="karur"/>
    <s v="Member"/>
    <s v="Female"/>
    <s v="Electronic accessories"/>
    <n v="81.400000000000006"/>
    <n v="3"/>
    <n v="12.21"/>
    <n v="256.41000000000003"/>
    <n v="244.2"/>
    <d v="2019-02-09T00:00:00"/>
    <d v="1899-12-30T19:43:00"/>
    <s v="Cash"/>
    <n v="4.8"/>
  </r>
  <r>
    <s v="866-70-2814"/>
    <s v="B"/>
    <s v="karur"/>
    <s v="Normal"/>
    <s v="Female"/>
    <s v="Electronic accessories"/>
    <n v="52.79"/>
    <n v="10"/>
    <n v="26.395"/>
    <n v="554.29499999999996"/>
    <n v="527.9"/>
    <d v="2019-02-25T00:00:00"/>
    <d v="1899-12-30T11:58:00"/>
    <s v="Ewallet"/>
    <n v="10"/>
  </r>
  <r>
    <s v="866-99-7614"/>
    <s v="C"/>
    <s v="Chennai"/>
    <s v="Normal"/>
    <s v="Male"/>
    <s v="Food and beverages"/>
    <n v="89.2"/>
    <n v="10"/>
    <n v="44.6"/>
    <n v="936.6"/>
    <n v="892"/>
    <d v="2019-02-11T00:00:00"/>
    <d v="1899-12-30T15:42:00"/>
    <s v="Credit card"/>
    <n v="4.4000000000000004"/>
  </r>
  <r>
    <s v="867-47-1948"/>
    <s v="C"/>
    <s v="Chennai"/>
    <s v="Normal"/>
    <s v="Female"/>
    <s v="Home and lifestyle"/>
    <n v="15.8"/>
    <n v="10"/>
    <n v="7.9"/>
    <n v="165.9"/>
    <n v="158"/>
    <d v="2019-01-09T00:00:00"/>
    <d v="1899-12-30T12:07:00"/>
    <s v="Cash"/>
    <n v="7.8"/>
  </r>
  <r>
    <s v="868-06-0466"/>
    <s v="A"/>
    <s v="Trichy"/>
    <s v="Member"/>
    <s v="Male"/>
    <s v="Electronic accessories"/>
    <n v="69.58"/>
    <n v="9"/>
    <n v="31.311"/>
    <n v="657.53099999999995"/>
    <n v="626.22"/>
    <d v="2019-02-19T00:00:00"/>
    <d v="1899-12-30T19:38:00"/>
    <s v="Credit card"/>
    <n v="7.8"/>
  </r>
  <r>
    <s v="868-52-7573"/>
    <s v="B"/>
    <s v="karur"/>
    <s v="Normal"/>
    <s v="Female"/>
    <s v="Food and beverages"/>
    <n v="99.69"/>
    <n v="5"/>
    <n v="24.922499999999999"/>
    <n v="523.37249999999995"/>
    <n v="498.45"/>
    <d v="2019-01-14T00:00:00"/>
    <d v="1899-12-30T12:09:00"/>
    <s v="Cash"/>
    <n v="9.9"/>
  </r>
  <r>
    <s v="868-81-1752"/>
    <s v="B"/>
    <s v="karur"/>
    <s v="Normal"/>
    <s v="Male"/>
    <s v="Home and lifestyle"/>
    <n v="22.02"/>
    <n v="9"/>
    <n v="9.9090000000000007"/>
    <n v="208.089"/>
    <n v="198.18"/>
    <d v="2019-02-07T00:00:00"/>
    <d v="1899-12-30T18:48:00"/>
    <s v="Cash"/>
    <n v="6.8"/>
  </r>
  <r>
    <s v="869-11-3082"/>
    <s v="B"/>
    <s v="karur"/>
    <s v="Member"/>
    <s v="Male"/>
    <s v="Health and beauty"/>
    <n v="96.16"/>
    <n v="4"/>
    <n v="19.231999999999999"/>
    <n v="403.87200000000001"/>
    <n v="384.64"/>
    <d v="2019-01-27T00:00:00"/>
    <d v="1899-12-30T20:03:00"/>
    <s v="Credit card"/>
    <n v="8.4"/>
  </r>
  <r>
    <s v="870-54-3162"/>
    <s v="A"/>
    <s v="Trichy"/>
    <s v="Normal"/>
    <s v="Female"/>
    <s v="Sports and travel"/>
    <n v="32.25"/>
    <n v="5"/>
    <n v="8.0625"/>
    <n v="169.3125"/>
    <n v="161.25"/>
    <d v="2019-01-27T00:00:00"/>
    <d v="1899-12-30T13:26:00"/>
    <s v="Cash"/>
    <n v="9"/>
  </r>
  <r>
    <s v="870-72-4431"/>
    <s v="C"/>
    <s v="Chennai"/>
    <s v="Normal"/>
    <s v="Female"/>
    <s v="Health and beauty"/>
    <n v="99.19"/>
    <n v="6"/>
    <n v="29.757000000000001"/>
    <n v="624.89700000000005"/>
    <n v="595.14"/>
    <d v="2019-01-21T00:00:00"/>
    <d v="1899-12-30T14:42:00"/>
    <s v="Credit card"/>
    <n v="5.5"/>
  </r>
  <r>
    <s v="870-76-1733"/>
    <s v="A"/>
    <s v="Trichy"/>
    <s v="Member"/>
    <s v="Female"/>
    <s v="Food and beverages"/>
    <n v="14.23"/>
    <n v="5"/>
    <n v="3.5575000000000001"/>
    <n v="74.707499999999996"/>
    <n v="71.150000000000006"/>
    <d v="2019-02-01T00:00:00"/>
    <d v="1899-12-30T10:08:00"/>
    <s v="Credit card"/>
    <n v="4.4000000000000004"/>
  </r>
  <r>
    <s v="871-39-9221"/>
    <s v="C"/>
    <s v="Chennai"/>
    <s v="Normal"/>
    <s v="Female"/>
    <s v="Electronic accessories"/>
    <n v="12.45"/>
    <n v="6"/>
    <n v="3.7349999999999999"/>
    <n v="78.435000000000002"/>
    <n v="74.7"/>
    <d v="2019-02-09T00:00:00"/>
    <d v="1899-12-30T13:11:00"/>
    <s v="Cash"/>
    <n v="4.0999999999999996"/>
  </r>
  <r>
    <s v="871-79-8483"/>
    <s v="B"/>
    <s v="karur"/>
    <s v="Normal"/>
    <s v="Male"/>
    <s v="Fashion accessories"/>
    <n v="94.13"/>
    <n v="5"/>
    <n v="23.532499999999999"/>
    <n v="494.1825"/>
    <n v="470.65"/>
    <d v="2019-02-25T00:00:00"/>
    <d v="1899-12-30T19:39:00"/>
    <s v="Credit card"/>
    <n v="4.8"/>
  </r>
  <r>
    <s v="873-14-6353"/>
    <s v="A"/>
    <s v="Trichy"/>
    <s v="Member"/>
    <s v="Male"/>
    <s v="Food and beverages"/>
    <n v="24.82"/>
    <n v="7"/>
    <n v="8.6869999999999994"/>
    <n v="182.42699999999999"/>
    <n v="173.74"/>
    <d v="2019-02-16T00:00:00"/>
    <d v="1899-12-30T10:33:00"/>
    <s v="Credit card"/>
    <n v="7.1"/>
  </r>
  <r>
    <s v="873-51-0671"/>
    <s v="A"/>
    <s v="Trichy"/>
    <s v="Member"/>
    <s v="Female"/>
    <s v="Sports and travel"/>
    <n v="21.98"/>
    <n v="7"/>
    <n v="7.6929999999999996"/>
    <n v="161.553"/>
    <n v="153.86000000000001"/>
    <d v="2019-01-10T00:00:00"/>
    <d v="1899-12-30T16:42:00"/>
    <s v="Ewallet"/>
    <n v="5.0999999999999996"/>
  </r>
  <r>
    <s v="873-95-4984"/>
    <s v="B"/>
    <s v="karur"/>
    <s v="Member"/>
    <s v="Female"/>
    <s v="Health and beauty"/>
    <n v="76.900000000000006"/>
    <n v="7"/>
    <n v="26.914999999999999"/>
    <n v="565.21500000000003"/>
    <n v="538.29999999999995"/>
    <d v="2019-02-15T00:00:00"/>
    <d v="1899-12-30T20:21:00"/>
    <s v="Cash"/>
    <n v="7.7"/>
  </r>
  <r>
    <s v="875-31-8302"/>
    <s v="B"/>
    <s v="karur"/>
    <s v="Normal"/>
    <s v="Male"/>
    <s v="Sports and travel"/>
    <n v="93.38"/>
    <n v="1"/>
    <n v="4.6689999999999996"/>
    <n v="98.049000000000007"/>
    <n v="93.38"/>
    <d v="2019-01-03T00:00:00"/>
    <d v="1899-12-30T13:07:00"/>
    <s v="Cash"/>
    <n v="9.6"/>
  </r>
  <r>
    <s v="875-46-5808"/>
    <s v="B"/>
    <s v="karur"/>
    <s v="Member"/>
    <s v="Male"/>
    <s v="Health and beauty"/>
    <n v="25.9"/>
    <n v="10"/>
    <n v="12.95"/>
    <n v="271.95"/>
    <n v="259"/>
    <d v="2019-02-06T00:00:00"/>
    <d v="1899-12-30T14:51:00"/>
    <s v="Ewallet"/>
    <n v="8.6999999999999993"/>
  </r>
  <r>
    <s v="877-22-3308"/>
    <s v="A"/>
    <s v="Trichy"/>
    <s v="Member"/>
    <s v="Male"/>
    <s v="Health and beauty"/>
    <n v="15.87"/>
    <n v="10"/>
    <n v="7.9349999999999996"/>
    <n v="166.63499999999999"/>
    <n v="158.69999999999999"/>
    <d v="2019-03-13T00:00:00"/>
    <d v="1899-12-30T16:40:00"/>
    <s v="Cash"/>
    <n v="5.8"/>
  </r>
  <r>
    <s v="878-30-2331"/>
    <s v="C"/>
    <s v="Chennai"/>
    <s v="Member"/>
    <s v="Female"/>
    <s v="Sports and travel"/>
    <n v="54.55"/>
    <n v="10"/>
    <n v="27.274999999999999"/>
    <n v="572.77499999999998"/>
    <n v="545.5"/>
    <d v="2019-03-02T00:00:00"/>
    <d v="1899-12-30T11:22:00"/>
    <s v="Credit card"/>
    <n v="7.1"/>
  </r>
  <r>
    <s v="880-35-0356"/>
    <s v="A"/>
    <s v="Trichy"/>
    <s v="Member"/>
    <s v="Female"/>
    <s v="Sports and travel"/>
    <n v="75.2"/>
    <n v="3"/>
    <n v="11.28"/>
    <n v="236.88"/>
    <n v="225.6"/>
    <d v="2019-02-05T00:00:00"/>
    <d v="1899-12-30T11:51:00"/>
    <s v="Ewallet"/>
    <n v="4.8"/>
  </r>
  <r>
    <s v="880-46-5796"/>
    <s v="A"/>
    <s v="Trichy"/>
    <s v="Member"/>
    <s v="Male"/>
    <s v="Sports and travel"/>
    <n v="76.92"/>
    <n v="10"/>
    <n v="38.46"/>
    <n v="807.66"/>
    <n v="769.2"/>
    <d v="2019-03-17T00:00:00"/>
    <d v="1899-12-30T19:53:00"/>
    <s v="Ewallet"/>
    <n v="5.6"/>
  </r>
  <r>
    <s v="881-41-7302"/>
    <s v="C"/>
    <s v="Chennai"/>
    <s v="Normal"/>
    <s v="Female"/>
    <s v="Fashion accessories"/>
    <n v="64.989999999999995"/>
    <n v="1"/>
    <n v="3.2494999999999998"/>
    <n v="68.239500000000007"/>
    <n v="64.989999999999995"/>
    <d v="2019-01-26T00:00:00"/>
    <d v="1899-12-30T10:06:00"/>
    <s v="Credit card"/>
    <n v="4.5"/>
  </r>
  <r>
    <s v="882-40-4577"/>
    <s v="A"/>
    <s v="Trichy"/>
    <s v="Member"/>
    <s v="Male"/>
    <s v="Sports and travel"/>
    <n v="67.260000000000005"/>
    <n v="4"/>
    <n v="13.452"/>
    <n v="282.49200000000002"/>
    <n v="269.04000000000002"/>
    <d v="2019-01-19T00:00:00"/>
    <d v="1899-12-30T15:28:00"/>
    <s v="Credit card"/>
    <n v="8"/>
  </r>
  <r>
    <s v="883-17-4236"/>
    <s v="C"/>
    <s v="Chennai"/>
    <s v="Normal"/>
    <s v="Female"/>
    <s v="Sports and travel"/>
    <n v="14.39"/>
    <n v="2"/>
    <n v="1.4390000000000001"/>
    <n v="30.219000000000001"/>
    <n v="28.78"/>
    <d v="2019-07-02T00:00:00"/>
    <d v="1899-12-30T19:44:00"/>
    <s v="Credit card"/>
    <n v="7.2"/>
  </r>
  <r>
    <s v="883-69-1285"/>
    <s v="B"/>
    <s v="karur"/>
    <s v="Member"/>
    <s v="Male"/>
    <s v="Fashion accessories"/>
    <n v="49.92"/>
    <n v="2"/>
    <n v="4.992"/>
    <n v="104.83199999999999"/>
    <n v="99.84"/>
    <d v="2019-03-06T00:00:00"/>
    <d v="1899-12-30T11:55:00"/>
    <s v="Credit card"/>
    <n v="7"/>
  </r>
  <r>
    <s v="884-80-6021"/>
    <s v="A"/>
    <s v="Trichy"/>
    <s v="Member"/>
    <s v="Female"/>
    <s v="Electronic accessories"/>
    <n v="73.47"/>
    <n v="10"/>
    <n v="36.734999999999999"/>
    <n v="771.43499999999995"/>
    <n v="734.7"/>
    <d v="2019-03-23T00:00:00"/>
    <d v="1899-12-30T13:14:00"/>
    <s v="Ewallet"/>
    <n v="9.5"/>
  </r>
  <r>
    <s v="885-17-6250"/>
    <s v="A"/>
    <s v="Trichy"/>
    <s v="Normal"/>
    <s v="Female"/>
    <s v="Health and beauty"/>
    <n v="79.739999999999995"/>
    <n v="1"/>
    <n v="3.9870000000000001"/>
    <n v="83.727000000000004"/>
    <n v="79.739999999999995"/>
    <d v="2019-03-06T00:00:00"/>
    <d v="1899-12-30T10:36:00"/>
    <s v="Ewallet"/>
    <n v="7.3"/>
  </r>
  <r>
    <s v="885-56-0389"/>
    <s v="C"/>
    <s v="Chennai"/>
    <s v="Member"/>
    <s v="Male"/>
    <s v="Fashion accessories"/>
    <n v="52.35"/>
    <n v="1"/>
    <n v="2.6175000000000002"/>
    <n v="54.967500000000001"/>
    <n v="52.35"/>
    <d v="2019-02-12T00:00:00"/>
    <d v="1899-12-30T17:49:00"/>
    <s v="Cash"/>
    <n v="4"/>
  </r>
  <r>
    <s v="886-18-2897"/>
    <s v="A"/>
    <s v="Trichy"/>
    <s v="Normal"/>
    <s v="Female"/>
    <s v="Food and beverages"/>
    <n v="56.56"/>
    <n v="5"/>
    <n v="14.14"/>
    <n v="296.94"/>
    <n v="282.8"/>
    <d v="2019-03-22T00:00:00"/>
    <d v="1899-12-30T19:06:00"/>
    <s v="Credit card"/>
    <n v="4.5"/>
  </r>
  <r>
    <s v="886-54-6089"/>
    <s v="A"/>
    <s v="Trichy"/>
    <s v="Normal"/>
    <s v="Female"/>
    <s v="Home and lifestyle"/>
    <n v="11.43"/>
    <n v="6"/>
    <n v="3.4289999999999998"/>
    <n v="72.009"/>
    <n v="68.58"/>
    <d v="2019-01-15T00:00:00"/>
    <d v="1899-12-30T17:24:00"/>
    <s v="Cash"/>
    <n v="7.7"/>
  </r>
  <r>
    <s v="886-77-9084"/>
    <s v="C"/>
    <s v="Chennai"/>
    <s v="Normal"/>
    <s v="Male"/>
    <s v="Electronic accessories"/>
    <n v="71.89"/>
    <n v="8"/>
    <n v="28.756"/>
    <n v="603.87599999999998"/>
    <n v="575.12"/>
    <d v="2019-02-19T00:00:00"/>
    <d v="1899-12-30T11:33:00"/>
    <s v="Ewallet"/>
    <n v="5.5"/>
  </r>
  <r>
    <s v="887-42-0517"/>
    <s v="C"/>
    <s v="Chennai"/>
    <s v="Normal"/>
    <s v="Female"/>
    <s v="Sports and travel"/>
    <n v="83.14"/>
    <n v="7"/>
    <n v="29.099"/>
    <n v="611.07899999999995"/>
    <n v="581.98"/>
    <d v="2019-01-10T00:00:00"/>
    <d v="1899-12-30T10:31:00"/>
    <s v="Credit card"/>
    <n v="6.6"/>
  </r>
  <r>
    <s v="888-02-0338"/>
    <s v="A"/>
    <s v="Trichy"/>
    <s v="Normal"/>
    <s v="Male"/>
    <s v="Electronic accessories"/>
    <n v="26.23"/>
    <n v="9"/>
    <n v="11.8035"/>
    <n v="247.87350000000001"/>
    <n v="236.07"/>
    <d v="2019-01-25T00:00:00"/>
    <d v="1899-12-30T20:24:00"/>
    <s v="Ewallet"/>
    <n v="5.9"/>
  </r>
  <r>
    <s v="889-04-9723"/>
    <s v="B"/>
    <s v="karur"/>
    <s v="Member"/>
    <s v="Female"/>
    <s v="Food and beverages"/>
    <n v="89.14"/>
    <n v="4"/>
    <n v="17.827999999999999"/>
    <n v="374.38799999999998"/>
    <n v="356.56"/>
    <d v="2019-01-07T00:00:00"/>
    <d v="1899-12-30T12:20:00"/>
    <s v="Credit card"/>
    <n v="7.8"/>
  </r>
  <r>
    <s v="891-01-7034"/>
    <s v="B"/>
    <s v="karur"/>
    <s v="Normal"/>
    <s v="Female"/>
    <s v="Electronic accessories"/>
    <n v="74.709999999999994"/>
    <n v="6"/>
    <n v="22.413"/>
    <n v="470.673"/>
    <n v="448.26"/>
    <d v="2019-01-01T00:00:00"/>
    <d v="1899-12-30T19:07:00"/>
    <s v="Cash"/>
    <n v="6.7"/>
  </r>
  <r>
    <s v="891-58-8335"/>
    <s v="B"/>
    <s v="karur"/>
    <s v="Member"/>
    <s v="Female"/>
    <s v="Sports and travel"/>
    <n v="29.61"/>
    <n v="7"/>
    <n v="10.3635"/>
    <n v="217.6335"/>
    <n v="207.27"/>
    <d v="2019-03-11T00:00:00"/>
    <d v="1899-12-30T15:53:00"/>
    <s v="Cash"/>
    <n v="6.5"/>
  </r>
  <r>
    <s v="892-05-6689"/>
    <s v="A"/>
    <s v="Trichy"/>
    <s v="Normal"/>
    <s v="Female"/>
    <s v="Home and lifestyle"/>
    <n v="28.32"/>
    <n v="5"/>
    <n v="7.08"/>
    <n v="148.68"/>
    <n v="141.6"/>
    <d v="2019-03-11T00:00:00"/>
    <d v="1899-12-30T13:28:00"/>
    <s v="Ewallet"/>
    <n v="6.2"/>
  </r>
  <r>
    <s v="894-41-5205"/>
    <s v="C"/>
    <s v="Chennai"/>
    <s v="Normal"/>
    <s v="Female"/>
    <s v="Food and beverages"/>
    <n v="43.18"/>
    <n v="8"/>
    <n v="17.271999999999998"/>
    <n v="362.71199999999999"/>
    <n v="345.44"/>
    <d v="2019-01-19T00:00:00"/>
    <d v="1899-12-30T19:39:00"/>
    <s v="Credit card"/>
    <n v="8.3000000000000007"/>
  </r>
  <r>
    <s v="895-03-6665"/>
    <s v="B"/>
    <s v="karur"/>
    <s v="Normal"/>
    <s v="Female"/>
    <s v="Fashion accessories"/>
    <n v="36.51"/>
    <n v="9"/>
    <n v="16.429500000000001"/>
    <n v="345.01949999999999"/>
    <n v="328.59"/>
    <d v="2019-02-16T00:00:00"/>
    <d v="1899-12-30T10:52:00"/>
    <s v="Cash"/>
    <n v="4.2"/>
  </r>
  <r>
    <s v="895-66-0685"/>
    <s v="B"/>
    <s v="karur"/>
    <s v="Member"/>
    <s v="Male"/>
    <s v="Food and beverages"/>
    <n v="18.079999999999998"/>
    <n v="3"/>
    <n v="2.7120000000000002"/>
    <n v="56.951999999999998"/>
    <n v="54.24"/>
    <d v="2019-03-05T00:00:00"/>
    <d v="1899-12-30T19:46:00"/>
    <s v="Ewallet"/>
    <n v="8"/>
  </r>
  <r>
    <s v="896-34-0956"/>
    <s v="A"/>
    <s v="Trichy"/>
    <s v="Normal"/>
    <s v="Male"/>
    <s v="Fashion accessories"/>
    <n v="21.32"/>
    <n v="1"/>
    <n v="1.0660000000000001"/>
    <n v="22.385999999999999"/>
    <n v="21.32"/>
    <d v="2019-01-26T00:00:00"/>
    <d v="1899-12-30T12:43:00"/>
    <s v="Cash"/>
    <n v="5.9"/>
  </r>
  <r>
    <s v="898-04-2717"/>
    <s v="A"/>
    <s v="Trichy"/>
    <s v="Normal"/>
    <s v="Male"/>
    <s v="Fashion accessories"/>
    <n v="76.400000000000006"/>
    <n v="9"/>
    <n v="34.380000000000003"/>
    <n v="721.98"/>
    <n v="687.6"/>
    <d v="2019-03-19T00:00:00"/>
    <d v="1899-12-30T15:49:00"/>
    <s v="Ewallet"/>
    <n v="7.5"/>
  </r>
  <r>
    <s v="958-21-1559"/>
    <s v="B"/>
    <s v="karur"/>
    <s v="Normal"/>
    <s v="Female"/>
    <s v="Fashion accessories"/>
    <n v="36.51"/>
    <n v="9"/>
    <n v="16.429500000000001"/>
    <n v="345.01949999999999"/>
    <n v="328.59"/>
    <s v="16-04-2019"/>
    <s v="13:36"/>
    <s v="Cash"/>
    <n v="4.2"/>
  </r>
  <r>
    <s v="968-54-6554"/>
    <s v="A"/>
    <s v="Trichy"/>
    <s v="Normal"/>
    <s v="Male"/>
    <s v="Fashion accessories"/>
    <n v="76.400000000000006"/>
    <n v="9"/>
    <n v="34.380000000000003"/>
    <n v="721.98"/>
    <n v="687.6"/>
    <s v="15-04-2019"/>
    <s v="09:21"/>
    <s v="Ewallet"/>
    <n v="7.5"/>
  </r>
  <r>
    <s v="940-75-1565"/>
    <s v="B"/>
    <s v="karur"/>
    <s v="Normal"/>
    <s v="Female"/>
    <s v="Fashion accessories"/>
    <n v="36.51"/>
    <n v="9"/>
    <n v="16.429500000000001"/>
    <n v="345.01949999999999"/>
    <n v="328.59"/>
    <s v="13-04-2019"/>
    <s v="20:51"/>
    <s v="Cash"/>
    <n v="4.2"/>
  </r>
  <r>
    <s v="901-68-2955"/>
    <s v="B"/>
    <s v="karur"/>
    <s v="Member"/>
    <s v="Male"/>
    <s v="Food and beverages"/>
    <n v="18.079999999999998"/>
    <n v="3"/>
    <n v="2.7120000000000002"/>
    <n v="56.951999999999998"/>
    <n v="54.24"/>
    <s v="21-04-2019"/>
    <s v="18:36"/>
    <s v="Ewallet"/>
    <n v="8"/>
  </r>
  <r>
    <s v="914-77-4956"/>
    <s v="C"/>
    <s v="Chennai"/>
    <s v="Normal"/>
    <s v="Female"/>
    <s v="Food and beverages"/>
    <n v="43.18"/>
    <n v="8"/>
    <n v="17.271999999999998"/>
    <n v="362.71199999999999"/>
    <n v="345.44"/>
    <s v="20-04-2019"/>
    <s v="09:54"/>
    <s v="Credit card"/>
    <n v="8.3000000000000007"/>
  </r>
  <r>
    <s v="932-38-3509"/>
    <s v="C"/>
    <s v="Chennai"/>
    <s v="Normal"/>
    <s v="Female"/>
    <s v="Food and beverages"/>
    <n v="43.18"/>
    <n v="8"/>
    <n v="17.271999999999998"/>
    <n v="362.71199999999999"/>
    <n v="345.44"/>
    <s v="15-04-2019"/>
    <s v="09:12"/>
    <s v="Credit card"/>
    <n v="8.3000000000000007"/>
  </r>
  <r>
    <s v="982-37-7487"/>
    <s v="B"/>
    <s v="karur"/>
    <s v="Normal"/>
    <s v="Female"/>
    <s v="Fashion accessories"/>
    <n v="36.51"/>
    <n v="9"/>
    <n v="16.429500000000001"/>
    <n v="345.01949999999999"/>
    <n v="328.59"/>
    <s v="19-04-2019"/>
    <s v="13:52"/>
    <s v="Cash"/>
    <n v="4.2"/>
  </r>
  <r>
    <s v="981-68-9582"/>
    <s v="C"/>
    <s v="Chennai"/>
    <s v="Normal"/>
    <s v="Female"/>
    <s v="Food and beverages"/>
    <n v="43.18"/>
    <n v="8"/>
    <n v="17.271999999999998"/>
    <n v="362.71199999999999"/>
    <n v="345.44"/>
    <s v="25-04-2019"/>
    <s v="15:33"/>
    <s v="Credit card"/>
    <n v="8.3000000000000007"/>
  </r>
  <r>
    <s v="993-41-4498"/>
    <s v="B"/>
    <s v="karur"/>
    <s v="Normal"/>
    <s v="Female"/>
    <s v="Fashion accessories"/>
    <n v="36.51"/>
    <n v="9"/>
    <n v="16.429500000000001"/>
    <n v="345.01949999999999"/>
    <n v="328.59"/>
    <s v="16-04-2019"/>
    <s v="19:56"/>
    <s v="Cash"/>
    <n v="4.2"/>
  </r>
  <r>
    <s v="873-13-8193"/>
    <s v="B"/>
    <s v="karur"/>
    <s v="Normal"/>
    <s v="Female"/>
    <s v="Fashion accessories"/>
    <n v="36.51"/>
    <n v="9"/>
    <n v="16.429500000000001"/>
    <n v="345.01949999999999"/>
    <n v="328.59"/>
    <s v="03-04-2019"/>
    <s v="11:19"/>
    <s v="Cash"/>
    <n v="4.2"/>
  </r>
  <r>
    <s v="802-98-9986"/>
    <s v="A"/>
    <s v="Trichy"/>
    <s v="Normal"/>
    <s v="Male"/>
    <s v="Fashion accessories"/>
    <n v="21.32"/>
    <n v="1"/>
    <n v="1.0660000000000001"/>
    <n v="22.385999999999999"/>
    <n v="21.32"/>
    <s v="05-04-2019"/>
    <s v="16:14"/>
    <s v="Cash"/>
    <n v="5.9"/>
  </r>
  <r>
    <s v="862-60-5299"/>
    <s v="A"/>
    <s v="Trichy"/>
    <s v="Normal"/>
    <s v="Male"/>
    <s v="Fashion accessories"/>
    <n v="76.400000000000006"/>
    <n v="9"/>
    <n v="34.380000000000003"/>
    <n v="721.98"/>
    <n v="687.6"/>
    <s v="04-04-2019"/>
    <s v="16:45"/>
    <s v="Ewallet"/>
    <n v="7.5"/>
  </r>
  <r>
    <s v="814-88-8325"/>
    <s v="B"/>
    <s v="karur"/>
    <s v="Member"/>
    <s v="Male"/>
    <s v="Food and beverages"/>
    <n v="18.079999999999998"/>
    <n v="3"/>
    <n v="2.7120000000000002"/>
    <n v="56.951999999999998"/>
    <n v="54.24"/>
    <s v="24-04-2019"/>
    <s v="12:46"/>
    <s v="Ewallet"/>
    <n v="8"/>
  </r>
  <r>
    <s v="890-95-3978"/>
    <s v="B"/>
    <s v="karur"/>
    <s v="Member"/>
    <s v="Male"/>
    <s v="Food and beverages"/>
    <n v="18.079999999999998"/>
    <n v="3"/>
    <n v="2.7120000000000002"/>
    <n v="56.951999999999998"/>
    <n v="54.24"/>
    <s v="16-04-2019"/>
    <s v="11:29"/>
    <s v="Ewallet"/>
    <n v="8"/>
  </r>
  <r>
    <s v="924-39-1018"/>
    <s v="B"/>
    <s v="karur"/>
    <s v="Normal"/>
    <s v="Female"/>
    <s v="Fashion accessories"/>
    <n v="36.51"/>
    <n v="9"/>
    <n v="16.429500000000001"/>
    <n v="345.01949999999999"/>
    <n v="328.59"/>
    <s v="16-04-2019"/>
    <s v="15:49"/>
    <s v="Cash"/>
    <n v="4.2"/>
  </r>
  <r>
    <s v="896-81-9401"/>
    <s v="A"/>
    <s v="Trichy"/>
    <s v="Normal"/>
    <s v="Female"/>
    <s v="Home and lifestyle"/>
    <n v="28.32"/>
    <n v="5"/>
    <n v="7.08"/>
    <n v="148.68"/>
    <n v="141.6"/>
    <s v="07-04-2019"/>
    <s v="10:55"/>
    <s v="Ewallet"/>
    <n v="6.2"/>
  </r>
  <r>
    <s v="871-46-6639"/>
    <s v="A"/>
    <s v="Trichy"/>
    <s v="Normal"/>
    <s v="Male"/>
    <s v="Fashion accessories"/>
    <n v="21.32"/>
    <n v="1"/>
    <n v="1.0660000000000001"/>
    <n v="22.385999999999999"/>
    <n v="21.32"/>
    <s v="04-04-2019"/>
    <s v="20:20"/>
    <s v="Cash"/>
    <n v="5.9"/>
  </r>
  <r>
    <s v="961-90-1700"/>
    <s v="A"/>
    <s v="Trichy"/>
    <s v="Normal"/>
    <s v="Female"/>
    <s v="Home and lifestyle"/>
    <n v="28.32"/>
    <n v="5"/>
    <n v="7.08"/>
    <n v="148.68"/>
    <n v="141.6"/>
    <s v="14-04-2019"/>
    <s v="17:09"/>
    <s v="Ewallet"/>
    <n v="6.2"/>
  </r>
  <r>
    <s v="904-98-4353"/>
    <s v="A"/>
    <s v="Trichy"/>
    <s v="Normal"/>
    <s v="Male"/>
    <s v="Fashion accessories"/>
    <n v="76.400000000000006"/>
    <n v="9"/>
    <n v="34.380000000000003"/>
    <n v="721.98"/>
    <n v="687.6"/>
    <s v="27-04-2019"/>
    <s v="11:16"/>
    <s v="Ewallet"/>
    <n v="7.5"/>
  </r>
  <r>
    <s v="880-86-1982"/>
    <s v="A"/>
    <s v="Trichy"/>
    <s v="Normal"/>
    <s v="Male"/>
    <s v="Fashion accessories"/>
    <n v="21.32"/>
    <n v="1"/>
    <n v="1.0660000000000001"/>
    <n v="22.385999999999999"/>
    <n v="21.32"/>
    <s v="06-04-2019"/>
    <s v="15:55"/>
    <s v="Cash"/>
    <n v="5.9"/>
  </r>
  <r>
    <s v="843-93-8586"/>
    <s v="A"/>
    <s v="Trichy"/>
    <s v="Normal"/>
    <s v="Male"/>
    <s v="Fashion accessories"/>
    <n v="76.400000000000006"/>
    <n v="9"/>
    <n v="34.380000000000003"/>
    <n v="721.98"/>
    <n v="687.6"/>
    <s v="28-06-2019"/>
    <s v="20:18"/>
    <s v="Ewallet"/>
    <n v="7.5"/>
  </r>
  <r>
    <s v="889-33-3092"/>
    <s v="C"/>
    <s v="Chennai"/>
    <s v="Normal"/>
    <s v="Female"/>
    <s v="Food and beverages"/>
    <n v="43.18"/>
    <n v="8"/>
    <n v="17.271999999999998"/>
    <n v="362.71199999999999"/>
    <n v="345.44"/>
    <s v="12-06-2019"/>
    <s v="16:58"/>
    <s v="Credit card"/>
    <n v="8.3000000000000007"/>
  </r>
  <r>
    <s v="926-21-7245"/>
    <s v="A"/>
    <s v="Trichy"/>
    <s v="Normal"/>
    <s v="Male"/>
    <s v="Fashion accessories"/>
    <n v="76.400000000000006"/>
    <n v="9"/>
    <n v="34.380000000000003"/>
    <n v="721.98"/>
    <n v="687.6"/>
    <s v="26-06-2019"/>
    <s v="11:42"/>
    <s v="Ewallet"/>
    <n v="7.5"/>
  </r>
  <r>
    <s v="862-11-1950"/>
    <s v="A"/>
    <s v="Trichy"/>
    <s v="Normal"/>
    <s v="Male"/>
    <s v="Fashion accessories"/>
    <n v="21.32"/>
    <n v="1"/>
    <n v="1.0660000000000001"/>
    <n v="22.385999999999999"/>
    <n v="21.32"/>
    <s v="15-06-2019"/>
    <s v="16:28"/>
    <s v="Cash"/>
    <n v="5.9"/>
  </r>
  <r>
    <s v="827-19-8444"/>
    <s v="B"/>
    <s v="karur"/>
    <s v="Member"/>
    <s v="Male"/>
    <s v="Food and beverages"/>
    <n v="18.079999999999998"/>
    <n v="3"/>
    <n v="2.7120000000000002"/>
    <n v="56.951999999999998"/>
    <n v="54.24"/>
    <s v="24-06-2019"/>
    <s v="19:20"/>
    <s v="Ewallet"/>
    <n v="8"/>
  </r>
  <r>
    <s v="872-40-9964"/>
    <s v="A"/>
    <s v="Trichy"/>
    <s v="Normal"/>
    <s v="Male"/>
    <s v="Fashion accessories"/>
    <n v="21.32"/>
    <n v="1"/>
    <n v="1.0660000000000001"/>
    <n v="22.385999999999999"/>
    <n v="21.32"/>
    <s v="24-06-2019"/>
    <s v="11:47"/>
    <s v="Cash"/>
    <n v="5.9"/>
  </r>
  <r>
    <s v="811-24-5586"/>
    <s v="C"/>
    <s v="Chennai"/>
    <s v="Normal"/>
    <s v="Female"/>
    <s v="Food and beverages"/>
    <n v="43.18"/>
    <n v="8"/>
    <n v="17.271999999999998"/>
    <n v="362.71199999999999"/>
    <n v="345.44"/>
    <s v="09-06-2019"/>
    <s v="13:46"/>
    <s v="Credit card"/>
    <n v="8.3000000000000007"/>
  </r>
  <r>
    <s v="981-89-5008"/>
    <s v="C"/>
    <s v="Chennai"/>
    <s v="Normal"/>
    <s v="Female"/>
    <s v="Food and beverages"/>
    <n v="43.18"/>
    <n v="8"/>
    <n v="17.271999999999998"/>
    <n v="362.71199999999999"/>
    <n v="345.44"/>
    <s v="27-06-2019"/>
    <s v="20:47"/>
    <s v="Credit card"/>
    <n v="8.3000000000000007"/>
  </r>
  <r>
    <s v="969-43-5519"/>
    <s v="A"/>
    <s v="Trichy"/>
    <s v="Normal"/>
    <s v="Male"/>
    <s v="Fashion accessories"/>
    <n v="76.400000000000006"/>
    <n v="9"/>
    <n v="34.380000000000003"/>
    <n v="721.98"/>
    <n v="687.6"/>
    <s v="13-06-2019"/>
    <s v="18:28"/>
    <s v="Ewallet"/>
    <n v="7.5"/>
  </r>
  <r>
    <s v="916-15-5058"/>
    <s v="A"/>
    <s v="Trichy"/>
    <s v="Normal"/>
    <s v="Male"/>
    <s v="Fashion accessories"/>
    <n v="76.400000000000006"/>
    <n v="9"/>
    <n v="34.380000000000003"/>
    <n v="721.98"/>
    <n v="687.6"/>
    <s v="20-06-2019"/>
    <s v="10:08"/>
    <s v="Ewallet"/>
    <n v="7.5"/>
  </r>
  <r>
    <s v="941-92-5618"/>
    <s v="B"/>
    <s v="karur"/>
    <s v="Normal"/>
    <s v="Female"/>
    <s v="Fashion accessories"/>
    <n v="36.51"/>
    <n v="9"/>
    <n v="16.429500000000001"/>
    <n v="345.01949999999999"/>
    <n v="328.59"/>
    <s v="20-06-2019"/>
    <s v="09:16"/>
    <s v="Cash"/>
    <n v="4.2"/>
  </r>
  <r>
    <s v="890-79-2120"/>
    <s v="A"/>
    <s v="Trichy"/>
    <s v="Normal"/>
    <s v="Female"/>
    <s v="Home and lifestyle"/>
    <n v="28.32"/>
    <n v="5"/>
    <n v="7.08"/>
    <n v="148.68"/>
    <n v="141.6"/>
    <s v="11-06-2019"/>
    <s v="11:47"/>
    <s v="Ewallet"/>
    <n v="6.2"/>
  </r>
  <r>
    <s v="954-12-1385"/>
    <s v="A"/>
    <s v="Trichy"/>
    <s v="Normal"/>
    <s v="Male"/>
    <s v="Fashion accessories"/>
    <n v="76.400000000000006"/>
    <n v="9"/>
    <n v="34.380000000000003"/>
    <n v="721.98"/>
    <n v="687.6"/>
    <s v="08-06-2019"/>
    <s v="16:52"/>
    <s v="Ewallet"/>
    <n v="7.5"/>
  </r>
  <r>
    <s v="801-92-6431"/>
    <s v="B"/>
    <s v="karur"/>
    <s v="Normal"/>
    <s v="Female"/>
    <s v="Fashion accessories"/>
    <n v="36.51"/>
    <n v="9"/>
    <n v="16.429500000000001"/>
    <n v="345.01949999999999"/>
    <n v="328.59"/>
    <s v="24-06-2019"/>
    <s v="09:42"/>
    <s v="Cash"/>
    <n v="4.2"/>
  </r>
  <r>
    <s v="903-33-6512"/>
    <s v="B"/>
    <s v="karur"/>
    <s v="Member"/>
    <s v="Male"/>
    <s v="Food and beverages"/>
    <n v="18.079999999999998"/>
    <n v="3"/>
    <n v="2.7120000000000002"/>
    <n v="56.951999999999998"/>
    <n v="54.24"/>
    <s v="12-06-2019"/>
    <s v="18:57"/>
    <s v="Ewallet"/>
    <n v="8"/>
  </r>
  <r>
    <s v="810-35-4657"/>
    <s v="A"/>
    <s v="Trichy"/>
    <s v="Normal"/>
    <s v="Male"/>
    <s v="Fashion accessories"/>
    <n v="76.400000000000006"/>
    <n v="9"/>
    <n v="34.380000000000003"/>
    <n v="721.98"/>
    <n v="687.6"/>
    <s v="14-06-2019"/>
    <s v="19:47"/>
    <s v="Ewallet"/>
    <n v="7.5"/>
  </r>
  <r>
    <s v="857-80-9610"/>
    <s v="B"/>
    <s v="karur"/>
    <s v="Normal"/>
    <s v="Female"/>
    <s v="Fashion accessories"/>
    <n v="36.51"/>
    <n v="9"/>
    <n v="16.429500000000001"/>
    <n v="345.01949999999999"/>
    <n v="328.59"/>
    <s v="01-06-2019"/>
    <s v="10:35"/>
    <s v="Cash"/>
    <n v="4.2"/>
  </r>
  <r>
    <s v="957-59-2815"/>
    <s v="C"/>
    <s v="Chennai"/>
    <s v="Normal"/>
    <s v="Female"/>
    <s v="Food and beverages"/>
    <n v="43.18"/>
    <n v="8"/>
    <n v="17.271999999999998"/>
    <n v="362.71199999999999"/>
    <n v="345.44"/>
    <s v="19-06-2019"/>
    <s v="11:56"/>
    <s v="Credit card"/>
    <n v="8.3000000000000007"/>
  </r>
  <r>
    <s v="926-93-8076"/>
    <s v="B"/>
    <s v="karur"/>
    <s v="Normal"/>
    <s v="Female"/>
    <s v="Fashion accessories"/>
    <n v="36.51"/>
    <n v="9"/>
    <n v="16.429500000000001"/>
    <n v="345.01949999999999"/>
    <n v="328.59"/>
    <s v="26-06-2019"/>
    <s v="15:42"/>
    <s v="Cash"/>
    <n v="4.2"/>
  </r>
  <r>
    <s v="849-62-6501"/>
    <s v="A"/>
    <s v="Trichy"/>
    <s v="Normal"/>
    <s v="Male"/>
    <s v="Fashion accessories"/>
    <n v="21.32"/>
    <n v="1"/>
    <n v="1.0660000000000001"/>
    <n v="22.385999999999999"/>
    <n v="21.32"/>
    <s v="20-06-2019"/>
    <s v="08:19"/>
    <s v="Cash"/>
    <n v="5.9"/>
  </r>
  <r>
    <s v="839-73-1597"/>
    <s v="A"/>
    <s v="Trichy"/>
    <s v="Normal"/>
    <s v="Female"/>
    <s v="Home and lifestyle"/>
    <n v="28.32"/>
    <n v="5"/>
    <n v="7.08"/>
    <n v="148.68"/>
    <n v="141.6"/>
    <s v="08-08-2019"/>
    <s v="18:08"/>
    <s v="Ewallet"/>
    <n v="6.2"/>
  </r>
  <r>
    <s v="835-51-2092"/>
    <s v="B"/>
    <s v="karur"/>
    <s v="Normal"/>
    <s v="Female"/>
    <s v="Fashion accessories"/>
    <n v="36.51"/>
    <n v="9"/>
    <n v="16.429500000000001"/>
    <n v="345.01949999999999"/>
    <n v="328.59"/>
    <s v="27-08-2019"/>
    <s v="09:30"/>
    <s v="Cash"/>
    <n v="4.2"/>
  </r>
  <r>
    <s v="922-44-3254"/>
    <s v="A"/>
    <s v="Trichy"/>
    <s v="Normal"/>
    <s v="Male"/>
    <s v="Fashion accessories"/>
    <n v="76.400000000000006"/>
    <n v="9"/>
    <n v="34.380000000000003"/>
    <n v="721.98"/>
    <n v="687.6"/>
    <s v="01-08-2019"/>
    <s v="11:12"/>
    <s v="Ewallet"/>
    <n v="7.5"/>
  </r>
  <r>
    <s v="967-69-9641"/>
    <s v="B"/>
    <s v="karur"/>
    <s v="Member"/>
    <s v="Male"/>
    <s v="Food and beverages"/>
    <n v="18.079999999999998"/>
    <n v="3"/>
    <n v="2.7120000000000002"/>
    <n v="56.951999999999998"/>
    <n v="54.24"/>
    <s v="10-08-2019"/>
    <s v="09:40"/>
    <s v="Ewallet"/>
    <n v="8"/>
  </r>
  <r>
    <s v="928-27-1120"/>
    <s v="B"/>
    <s v="karur"/>
    <s v="Member"/>
    <s v="Male"/>
    <s v="Food and beverages"/>
    <n v="18.079999999999998"/>
    <n v="3"/>
    <n v="2.7120000000000002"/>
    <n v="56.951999999999998"/>
    <n v="54.24"/>
    <s v="09-08-2019"/>
    <s v="11:44"/>
    <s v="Ewallet"/>
    <n v="8"/>
  </r>
  <r>
    <s v="879-72-3939"/>
    <s v="C"/>
    <s v="Chennai"/>
    <s v="Normal"/>
    <s v="Female"/>
    <s v="Food and beverages"/>
    <n v="43.18"/>
    <n v="8"/>
    <n v="17.271999999999998"/>
    <n v="362.71199999999999"/>
    <n v="345.44"/>
    <s v="18-08-2019"/>
    <s v="12:11"/>
    <s v="Credit card"/>
    <n v="8.3000000000000007"/>
  </r>
  <r>
    <s v="818-72-6945"/>
    <s v="A"/>
    <s v="Trichy"/>
    <s v="Normal"/>
    <s v="Female"/>
    <s v="Home and lifestyle"/>
    <n v="28.32"/>
    <n v="5"/>
    <n v="7.08"/>
    <n v="148.68"/>
    <n v="141.6"/>
    <s v="10-08-2019"/>
    <s v="09:42"/>
    <s v="Ewallet"/>
    <n v="6.2"/>
  </r>
  <r>
    <s v="908-68-7096"/>
    <s v="A"/>
    <s v="Trichy"/>
    <s v="Normal"/>
    <s v="Female"/>
    <s v="Home and lifestyle"/>
    <n v="28.32"/>
    <n v="5"/>
    <n v="7.08"/>
    <n v="148.68"/>
    <n v="141.6"/>
    <s v="19-08-2019"/>
    <s v="11:38"/>
    <s v="Ewallet"/>
    <n v="6.2"/>
  </r>
  <r>
    <s v="925-62-8863"/>
    <s v="A"/>
    <s v="Trichy"/>
    <s v="Normal"/>
    <s v="Female"/>
    <s v="Home and lifestyle"/>
    <n v="28.32"/>
    <n v="5"/>
    <n v="7.08"/>
    <n v="148.68"/>
    <n v="141.6"/>
    <s v="18-08-2019"/>
    <s v="11:30"/>
    <s v="Ewallet"/>
    <n v="6.2"/>
  </r>
  <r>
    <s v="904-39-8414"/>
    <s v="A"/>
    <s v="Trichy"/>
    <s v="Normal"/>
    <s v="Male"/>
    <s v="Fashion accessories"/>
    <n v="76.400000000000006"/>
    <n v="9"/>
    <n v="34.380000000000003"/>
    <n v="721.98"/>
    <n v="687.6"/>
    <s v="12-08-2019"/>
    <s v="13:26"/>
    <s v="Ewallet"/>
    <n v="7.5"/>
  </r>
  <r>
    <s v="894-36-9962"/>
    <s v="A"/>
    <s v="Trichy"/>
    <s v="Normal"/>
    <s v="Male"/>
    <s v="Fashion accessories"/>
    <n v="76.400000000000006"/>
    <n v="9"/>
    <n v="34.380000000000003"/>
    <n v="721.98"/>
    <n v="687.6"/>
    <s v="03-08-2019"/>
    <s v="19:32"/>
    <s v="Ewallet"/>
    <n v="7.5"/>
  </r>
  <r>
    <s v="984-85-5366"/>
    <s v="C"/>
    <s v="Chennai"/>
    <s v="Normal"/>
    <s v="Female"/>
    <s v="Food and beverages"/>
    <n v="43.18"/>
    <n v="8"/>
    <n v="17.271999999999998"/>
    <n v="362.71199999999999"/>
    <n v="345.44"/>
    <s v="23-08-2019"/>
    <s v="11:37"/>
    <s v="Credit card"/>
    <n v="8.3000000000000007"/>
  </r>
  <r>
    <s v="893-19-9261"/>
    <s v="C"/>
    <s v="Chennai"/>
    <s v="Normal"/>
    <s v="Female"/>
    <s v="Food and beverages"/>
    <n v="43.18"/>
    <n v="8"/>
    <n v="17.271999999999998"/>
    <n v="362.71199999999999"/>
    <n v="345.44"/>
    <s v="24-08-2019"/>
    <s v="12:10"/>
    <s v="Credit card"/>
    <n v="8.3000000000000007"/>
  </r>
  <r>
    <s v="888-92-8605"/>
    <s v="B"/>
    <s v="karur"/>
    <s v="Member"/>
    <s v="Male"/>
    <s v="Food and beverages"/>
    <n v="18.079999999999998"/>
    <n v="3"/>
    <n v="2.7120000000000002"/>
    <n v="56.951999999999998"/>
    <n v="54.24"/>
    <s v="21-08-2019"/>
    <s v="08:57"/>
    <s v="Ewallet"/>
    <n v="8"/>
  </r>
  <r>
    <s v="884-36-5004"/>
    <s v="C"/>
    <s v="Chennai"/>
    <s v="Normal"/>
    <s v="Female"/>
    <s v="Food and beverages"/>
    <n v="43.18"/>
    <n v="8"/>
    <n v="17.271999999999998"/>
    <n v="362.71199999999999"/>
    <n v="345.44"/>
    <s v="18-08-2019"/>
    <s v="20:14"/>
    <s v="Credit card"/>
    <n v="8.3000000000000007"/>
  </r>
  <r>
    <s v="915-63-8100"/>
    <s v="B"/>
    <s v="karur"/>
    <s v="Member"/>
    <s v="Male"/>
    <s v="Food and beverages"/>
    <n v="18.079999999999998"/>
    <n v="3"/>
    <n v="2.7120000000000002"/>
    <n v="56.951999999999998"/>
    <n v="54.24"/>
    <s v="05-08-2019"/>
    <s v="13:28"/>
    <s v="Ewallet"/>
    <n v="8"/>
  </r>
  <r>
    <s v="857-72-9775"/>
    <s v="A"/>
    <s v="Trichy"/>
    <s v="Normal"/>
    <s v="Female"/>
    <s v="Home and lifestyle"/>
    <n v="28.32"/>
    <n v="5"/>
    <n v="7.08"/>
    <n v="148.68"/>
    <n v="141.6"/>
    <s v="14-08-2019"/>
    <s v="17:46"/>
    <s v="Ewallet"/>
    <n v="6.2"/>
  </r>
  <r>
    <s v="978-87-4290"/>
    <s v="A"/>
    <s v="Trichy"/>
    <s v="Normal"/>
    <s v="Male"/>
    <s v="Fashion accessories"/>
    <n v="21.32"/>
    <n v="1"/>
    <n v="1.0660000000000001"/>
    <n v="22.385999999999999"/>
    <n v="21.32"/>
    <s v="28-08-2019"/>
    <s v="20:45"/>
    <s v="Cash"/>
    <n v="5.9"/>
  </r>
  <r>
    <s v="988-67-2933"/>
    <s v="C"/>
    <s v="Chennai"/>
    <s v="Normal"/>
    <s v="Female"/>
    <s v="Food and beverages"/>
    <n v="43.18"/>
    <n v="8"/>
    <n v="17.271999999999998"/>
    <n v="362.71199999999999"/>
    <n v="345.44"/>
    <s v="17-08-2019"/>
    <s v="10:18"/>
    <s v="Credit card"/>
    <n v="8.3000000000000007"/>
  </r>
  <r>
    <s v="936-51-2217"/>
    <s v="B"/>
    <s v="karur"/>
    <s v="Normal"/>
    <s v="Female"/>
    <s v="Fashion accessories"/>
    <n v="36.51"/>
    <n v="9"/>
    <n v="16.429500000000001"/>
    <n v="345.01949999999999"/>
    <n v="328.59"/>
    <s v="02-08-2019"/>
    <s v="17:56"/>
    <s v="Cash"/>
    <n v="4.2"/>
  </r>
  <r>
    <s v="843-52-2436"/>
    <s v="C"/>
    <s v="Chennai"/>
    <s v="Normal"/>
    <s v="Female"/>
    <s v="Food and beverages"/>
    <n v="43.18"/>
    <n v="8"/>
    <n v="17.271999999999998"/>
    <n v="362.71199999999999"/>
    <n v="345.44"/>
    <s v="28-09-2019"/>
    <s v="10:31"/>
    <s v="Credit card"/>
    <n v="8.3000000000000007"/>
  </r>
  <r>
    <s v="940-26-7914"/>
    <s v="B"/>
    <s v="karur"/>
    <s v="Normal"/>
    <s v="Female"/>
    <s v="Fashion accessories"/>
    <n v="36.51"/>
    <n v="9"/>
    <n v="16.429500000000001"/>
    <n v="345.01949999999999"/>
    <n v="328.59"/>
    <s v="16-09-2019"/>
    <s v="20:37"/>
    <s v="Cash"/>
    <n v="4.2"/>
  </r>
  <r>
    <s v="921-82-9194"/>
    <s v="B"/>
    <s v="karur"/>
    <s v="Normal"/>
    <s v="Female"/>
    <s v="Fashion accessories"/>
    <n v="36.51"/>
    <n v="9"/>
    <n v="16.429500000000001"/>
    <n v="345.01949999999999"/>
    <n v="328.59"/>
    <s v="09-09-2019"/>
    <s v="11:54"/>
    <s v="Cash"/>
    <n v="4.2"/>
  </r>
  <r>
    <s v="810-83-8452"/>
    <s v="C"/>
    <s v="Chennai"/>
    <s v="Normal"/>
    <s v="Female"/>
    <s v="Food and beverages"/>
    <n v="43.18"/>
    <n v="8"/>
    <n v="17.271999999999998"/>
    <n v="362.71199999999999"/>
    <n v="345.44"/>
    <s v="12-09-2019"/>
    <s v="18:44"/>
    <s v="Credit card"/>
    <n v="8.3000000000000007"/>
  </r>
  <r>
    <s v="858-83-7772"/>
    <s v="A"/>
    <s v="Trichy"/>
    <s v="Normal"/>
    <s v="Female"/>
    <s v="Home and lifestyle"/>
    <n v="28.32"/>
    <n v="5"/>
    <n v="7.08"/>
    <n v="148.68"/>
    <n v="141.6"/>
    <s v="23-09-2019"/>
    <s v="20:03"/>
    <s v="Ewallet"/>
    <n v="6.2"/>
  </r>
  <r>
    <s v="810-61-8090"/>
    <s v="A"/>
    <s v="Trichy"/>
    <s v="Normal"/>
    <s v="Male"/>
    <s v="Fashion accessories"/>
    <n v="76.400000000000006"/>
    <n v="9"/>
    <n v="34.380000000000003"/>
    <n v="721.98"/>
    <n v="687.6"/>
    <s v="04-09-2019"/>
    <s v="16:26"/>
    <s v="Ewallet"/>
    <n v="7.5"/>
  </r>
  <r>
    <s v="867-57-5667"/>
    <s v="B"/>
    <s v="karur"/>
    <s v="Member"/>
    <s v="Male"/>
    <s v="Food and beverages"/>
    <n v="18.079999999999998"/>
    <n v="3"/>
    <n v="2.7120000000000002"/>
    <n v="56.951999999999998"/>
    <n v="54.24"/>
    <s v="09-09-2019"/>
    <s v="09:09"/>
    <s v="Ewallet"/>
    <n v="8"/>
  </r>
  <r>
    <s v="820-75-7930"/>
    <s v="A"/>
    <s v="Trichy"/>
    <s v="Normal"/>
    <s v="Male"/>
    <s v="Fashion accessories"/>
    <n v="76.400000000000006"/>
    <n v="9"/>
    <n v="34.380000000000003"/>
    <n v="721.98"/>
    <n v="687.6"/>
    <s v="07-09-2019"/>
    <s v="15:14"/>
    <s v="Ewallet"/>
    <n v="7.5"/>
  </r>
  <r>
    <s v="917-96-1162"/>
    <s v="C"/>
    <s v="Chennai"/>
    <s v="Normal"/>
    <s v="Female"/>
    <s v="Food and beverages"/>
    <n v="43.18"/>
    <n v="8"/>
    <n v="17.271999999999998"/>
    <n v="362.71199999999999"/>
    <n v="345.44"/>
    <s v="11-09-2019"/>
    <s v="16:45"/>
    <s v="Credit card"/>
    <n v="8.3000000000000007"/>
  </r>
  <r>
    <s v="940-33-1083"/>
    <s v="A"/>
    <s v="Trichy"/>
    <s v="Normal"/>
    <s v="Male"/>
    <s v="Fashion accessories"/>
    <n v="21.32"/>
    <n v="1"/>
    <n v="1.0660000000000001"/>
    <n v="22.385999999999999"/>
    <n v="21.32"/>
    <s v="22-09-2019"/>
    <s v="18:15"/>
    <s v="Cash"/>
    <n v="5.9"/>
  </r>
  <r>
    <s v="981-44-5771"/>
    <s v="B"/>
    <s v="karur"/>
    <s v="Member"/>
    <s v="Male"/>
    <s v="Food and beverages"/>
    <n v="18.079999999999998"/>
    <n v="3"/>
    <n v="2.7120000000000002"/>
    <n v="56.951999999999998"/>
    <n v="54.24"/>
    <s v="12-09-2019"/>
    <s v="12:48"/>
    <s v="Ewallet"/>
    <n v="8"/>
  </r>
  <r>
    <s v="930-22-9685"/>
    <s v="B"/>
    <s v="karur"/>
    <s v="Member"/>
    <s v="Male"/>
    <s v="Food and beverages"/>
    <n v="18.079999999999998"/>
    <n v="3"/>
    <n v="2.7120000000000002"/>
    <n v="56.951999999999998"/>
    <n v="54.24"/>
    <s v="25-09-2019"/>
    <s v="11:49"/>
    <s v="Ewallet"/>
    <n v="8"/>
  </r>
  <r>
    <s v="825-17-4972"/>
    <s v="A"/>
    <s v="Trichy"/>
    <s v="Normal"/>
    <s v="Male"/>
    <s v="Fashion accessories"/>
    <n v="21.32"/>
    <n v="1"/>
    <n v="1.0660000000000001"/>
    <n v="22.385999999999999"/>
    <n v="21.32"/>
    <s v="25-09-2019"/>
    <s v="18:15"/>
    <s v="Cash"/>
    <n v="5.9"/>
  </r>
  <r>
    <s v="801-62-2638"/>
    <s v="B"/>
    <s v="karur"/>
    <s v="Member"/>
    <s v="Male"/>
    <s v="Food and beverages"/>
    <n v="18.079999999999998"/>
    <n v="3"/>
    <n v="2.7120000000000002"/>
    <n v="56.951999999999998"/>
    <n v="54.24"/>
    <s v="04-09-2019"/>
    <s v="11:53"/>
    <s v="Ewallet"/>
    <n v="8"/>
  </r>
  <r>
    <s v="840-48-9638"/>
    <s v="C"/>
    <s v="Chennai"/>
    <s v="Normal"/>
    <s v="Female"/>
    <s v="Food and beverages"/>
    <n v="43.18"/>
    <n v="8"/>
    <n v="17.271999999999998"/>
    <n v="362.71199999999999"/>
    <n v="345.44"/>
    <s v="05-09-2019"/>
    <s v="16:54"/>
    <s v="Credit card"/>
    <n v="8.3000000000000007"/>
  </r>
  <r>
    <s v="930-17-9867"/>
    <s v="B"/>
    <s v="karur"/>
    <s v="Normal"/>
    <s v="Female"/>
    <s v="Fashion accessories"/>
    <n v="36.51"/>
    <n v="9"/>
    <n v="16.429500000000001"/>
    <n v="345.01949999999999"/>
    <n v="328.59"/>
    <s v="21-09-2019"/>
    <s v="18:51"/>
    <s v="Cash"/>
    <n v="4.2"/>
  </r>
  <r>
    <s v="983-10-1378"/>
    <s v="A"/>
    <s v="Trichy"/>
    <s v="Normal"/>
    <s v="Male"/>
    <s v="Fashion accessories"/>
    <n v="21.32"/>
    <n v="1"/>
    <n v="1.0660000000000001"/>
    <n v="22.385999999999999"/>
    <n v="21.32"/>
    <s v="12-09-2019"/>
    <s v="12:15"/>
    <s v="Cash"/>
    <n v="5.9"/>
  </r>
  <r>
    <s v="939-19-9820"/>
    <s v="C"/>
    <s v="Chennai"/>
    <s v="Normal"/>
    <s v="Female"/>
    <s v="Food and beverages"/>
    <n v="43.18"/>
    <n v="8"/>
    <n v="17.271999999999998"/>
    <n v="362.71199999999999"/>
    <n v="345.44"/>
    <s v="15-09-2019"/>
    <s v="19:39"/>
    <s v="Credit card"/>
    <n v="8.3000000000000007"/>
  </r>
  <r>
    <s v="896-19-5928"/>
    <s v="A"/>
    <s v="Trichy"/>
    <s v="Normal"/>
    <s v="Male"/>
    <s v="Fashion accessories"/>
    <n v="76.400000000000006"/>
    <n v="9"/>
    <n v="34.380000000000003"/>
    <n v="721.98"/>
    <n v="687.6"/>
    <s v="06-09-2019"/>
    <s v="10:24"/>
    <s v="Ewallet"/>
    <n v="7.5"/>
  </r>
  <r>
    <s v="923-16-8932"/>
    <s v="B"/>
    <s v="karur"/>
    <s v="Member"/>
    <s v="Male"/>
    <s v="Food and beverages"/>
    <n v="18.079999999999998"/>
    <n v="3"/>
    <n v="2.7120000000000002"/>
    <n v="56.951999999999998"/>
    <n v="54.24"/>
    <s v="07-09-2019"/>
    <s v="13:06"/>
    <s v="Ewallet"/>
    <n v="8"/>
  </r>
  <r>
    <s v="889-29-6372"/>
    <s v="B"/>
    <s v="karur"/>
    <s v="Normal"/>
    <s v="Female"/>
    <s v="Fashion accessories"/>
    <n v="36.51"/>
    <n v="9"/>
    <n v="16.429500000000001"/>
    <n v="345.01949999999999"/>
    <n v="328.59"/>
    <s v="18-10-2019"/>
    <s v="13:29"/>
    <s v="Cash"/>
    <n v="4.2"/>
  </r>
  <r>
    <s v="858-79-4749"/>
    <s v="A"/>
    <s v="Trichy"/>
    <s v="Normal"/>
    <s v="Male"/>
    <s v="Fashion accessories"/>
    <n v="21.32"/>
    <n v="1"/>
    <n v="1.0660000000000001"/>
    <n v="22.385999999999999"/>
    <n v="21.32"/>
    <s v="16-10-2019"/>
    <s v="19:58"/>
    <s v="Cash"/>
    <n v="5.9"/>
  </r>
  <r>
    <s v="826-35-3884"/>
    <s v="B"/>
    <s v="karur"/>
    <s v="Member"/>
    <s v="Male"/>
    <s v="Food and beverages"/>
    <n v="18.079999999999998"/>
    <n v="3"/>
    <n v="2.7120000000000002"/>
    <n v="56.951999999999998"/>
    <n v="54.24"/>
    <s v="13-10-2019"/>
    <s v="10:28"/>
    <s v="Ewallet"/>
    <n v="8"/>
  </r>
  <r>
    <s v="832-16-8250"/>
    <s v="B"/>
    <s v="karur"/>
    <s v="Normal"/>
    <s v="Female"/>
    <s v="Fashion accessories"/>
    <n v="36.51"/>
    <n v="9"/>
    <n v="16.429500000000001"/>
    <n v="345.01949999999999"/>
    <n v="328.59"/>
    <s v="19-10-2019"/>
    <s v="09:48"/>
    <s v="Cash"/>
    <n v="4.2"/>
  </r>
  <r>
    <s v="997-12-5355"/>
    <s v="B"/>
    <s v="karur"/>
    <s v="Member"/>
    <s v="Male"/>
    <s v="Food and beverages"/>
    <n v="18.079999999999998"/>
    <n v="3"/>
    <n v="2.7120000000000002"/>
    <n v="56.951999999999998"/>
    <n v="54.24"/>
    <s v="08-10-2019"/>
    <s v="14:05"/>
    <s v="Ewallet"/>
    <n v="8"/>
  </r>
  <r>
    <s v="945-48-1885"/>
    <s v="A"/>
    <s v="Trichy"/>
    <s v="Normal"/>
    <s v="Male"/>
    <s v="Fashion accessories"/>
    <n v="76.400000000000006"/>
    <n v="9"/>
    <n v="34.380000000000003"/>
    <n v="721.98"/>
    <n v="687.6"/>
    <s v="17-10-2019"/>
    <s v="20:32"/>
    <s v="Ewallet"/>
    <n v="7.5"/>
  </r>
  <r>
    <s v="807-66-6995"/>
    <s v="A"/>
    <s v="Trichy"/>
    <s v="Normal"/>
    <s v="Male"/>
    <s v="Fashion accessories"/>
    <n v="76.400000000000006"/>
    <n v="9"/>
    <n v="34.380000000000003"/>
    <n v="721.98"/>
    <n v="687.6"/>
    <s v="13-10-2019"/>
    <s v="12:39"/>
    <s v="Ewallet"/>
    <n v="7.5"/>
  </r>
  <r>
    <s v="932-60-1502"/>
    <s v="B"/>
    <s v="karur"/>
    <s v="Normal"/>
    <s v="Female"/>
    <s v="Fashion accessories"/>
    <n v="36.51"/>
    <n v="9"/>
    <n v="16.429500000000001"/>
    <n v="345.01949999999999"/>
    <n v="328.59"/>
    <s v="26-10-2019"/>
    <s v="13:33"/>
    <s v="Cash"/>
    <n v="4.2"/>
  </r>
  <r>
    <s v="999-68-9875"/>
    <s v="B"/>
    <s v="karur"/>
    <s v="Member"/>
    <s v="Male"/>
    <s v="Food and beverages"/>
    <n v="18.079999999999998"/>
    <n v="3"/>
    <n v="2.7120000000000002"/>
    <n v="56.951999999999998"/>
    <n v="54.24"/>
    <s v="18-10-2019"/>
    <s v="14:17"/>
    <s v="Ewallet"/>
    <n v="8"/>
  </r>
  <r>
    <s v="950-31-8172"/>
    <s v="A"/>
    <s v="Trichy"/>
    <s v="Normal"/>
    <s v="Male"/>
    <s v="Fashion accessories"/>
    <n v="76.400000000000006"/>
    <n v="9"/>
    <n v="34.380000000000003"/>
    <n v="721.98"/>
    <n v="687.6"/>
    <s v="20-10-2019"/>
    <s v="12:47"/>
    <s v="Ewallet"/>
    <n v="7.5"/>
  </r>
  <r>
    <s v="971-25-8673"/>
    <s v="A"/>
    <s v="Trichy"/>
    <s v="Normal"/>
    <s v="Male"/>
    <s v="Fashion accessories"/>
    <n v="21.32"/>
    <n v="1"/>
    <n v="1.0660000000000001"/>
    <n v="22.385999999999999"/>
    <n v="21.32"/>
    <s v="18-10-2019"/>
    <s v="09:12"/>
    <s v="Cash"/>
    <n v="5.9"/>
  </r>
  <r>
    <s v="970-80-3282"/>
    <s v="B"/>
    <s v="karur"/>
    <s v="Normal"/>
    <s v="Female"/>
    <s v="Fashion accessories"/>
    <n v="36.51"/>
    <n v="9"/>
    <n v="16.429500000000001"/>
    <n v="345.01949999999999"/>
    <n v="328.59"/>
    <s v="12-10-2019"/>
    <s v="09:11"/>
    <s v="Cash"/>
    <n v="4.2"/>
  </r>
  <r>
    <s v="863-66-1205"/>
    <s v="C"/>
    <s v="Chennai"/>
    <s v="Normal"/>
    <s v="Female"/>
    <s v="Food and beverages"/>
    <n v="43.18"/>
    <n v="8"/>
    <n v="17.271999999999998"/>
    <n v="362.71199999999999"/>
    <n v="345.44"/>
    <s v="04-10-2019"/>
    <s v="12:00"/>
    <s v="Credit card"/>
    <n v="8.3000000000000007"/>
  </r>
  <r>
    <s v="992-72-3869"/>
    <s v="C"/>
    <s v="Chennai"/>
    <s v="Normal"/>
    <s v="Female"/>
    <s v="Food and beverages"/>
    <n v="43.18"/>
    <n v="8"/>
    <n v="17.271999999999998"/>
    <n v="362.71199999999999"/>
    <n v="345.44"/>
    <s v="06-10-2019"/>
    <s v="17:59"/>
    <s v="Credit card"/>
    <n v="8.3000000000000007"/>
  </r>
  <r>
    <s v="991-56-4601"/>
    <s v="A"/>
    <s v="Trichy"/>
    <s v="Normal"/>
    <s v="Male"/>
    <s v="Fashion accessories"/>
    <n v="21.32"/>
    <n v="1"/>
    <n v="1.0660000000000001"/>
    <n v="22.385999999999999"/>
    <n v="21.32"/>
    <s v="18-10-2019"/>
    <s v="11:32"/>
    <s v="Cash"/>
    <n v="5.9"/>
  </r>
  <r>
    <s v="954-18-7188"/>
    <s v="C"/>
    <s v="Chennai"/>
    <s v="Normal"/>
    <s v="Female"/>
    <s v="Food and beverages"/>
    <n v="43.18"/>
    <n v="8"/>
    <n v="17.271999999999998"/>
    <n v="362.71199999999999"/>
    <n v="345.44"/>
    <s v="19-10-2019"/>
    <s v="09:09"/>
    <s v="Credit card"/>
    <n v="8.3000000000000007"/>
  </r>
  <r>
    <s v="952-40-8801"/>
    <s v="B"/>
    <s v="karur"/>
    <s v="Normal"/>
    <s v="Female"/>
    <s v="Fashion accessories"/>
    <n v="36.51"/>
    <n v="9"/>
    <n v="16.429500000000001"/>
    <n v="345.01949999999999"/>
    <n v="328.59"/>
    <s v="09-10-2019"/>
    <s v="09:58"/>
    <s v="Cash"/>
    <n v="4.2"/>
  </r>
  <r>
    <s v="872-97-1198"/>
    <s v="B"/>
    <s v="karur"/>
    <s v="Member"/>
    <s v="Male"/>
    <s v="Food and beverages"/>
    <n v="18.079999999999998"/>
    <n v="3"/>
    <n v="2.7120000000000002"/>
    <n v="56.951999999999998"/>
    <n v="54.24"/>
    <s v="04-10-2019"/>
    <s v="19:38"/>
    <s v="Ewallet"/>
    <n v="8"/>
  </r>
  <r>
    <s v="828-64-4590"/>
    <s v="A"/>
    <s v="Trichy"/>
    <s v="Normal"/>
    <s v="Male"/>
    <s v="Fashion accessories"/>
    <n v="76.400000000000006"/>
    <n v="9"/>
    <n v="34.380000000000003"/>
    <n v="721.98"/>
    <n v="687.6"/>
    <s v="11-10-2019"/>
    <s v="10:26"/>
    <s v="Ewallet"/>
    <n v="7.5"/>
  </r>
  <r>
    <s v="939-45-4418"/>
    <s v="A"/>
    <s v="Trichy"/>
    <s v="Normal"/>
    <s v="Male"/>
    <s v="Fashion accessories"/>
    <n v="21.32"/>
    <n v="1"/>
    <n v="1.0660000000000001"/>
    <n v="22.385999999999999"/>
    <n v="21.32"/>
    <s v="17-10-2019"/>
    <s v="09:29"/>
    <s v="Cash"/>
    <n v="5.9"/>
  </r>
  <r>
    <s v="980-70-7510"/>
    <s v="A"/>
    <s v="Trichy"/>
    <s v="Normal"/>
    <s v="Male"/>
    <s v="Fashion accessories"/>
    <n v="21.32"/>
    <n v="1"/>
    <n v="1.0660000000000001"/>
    <n v="22.385999999999999"/>
    <n v="21.32"/>
    <s v="22-11-2019"/>
    <s v="09:42"/>
    <s v="Cash"/>
    <n v="5.9"/>
  </r>
  <r>
    <s v="998-17-9941"/>
    <s v="A"/>
    <s v="Trichy"/>
    <s v="Normal"/>
    <s v="Female"/>
    <s v="Home and lifestyle"/>
    <n v="28.32"/>
    <n v="5"/>
    <n v="7.08"/>
    <n v="148.68"/>
    <n v="141.6"/>
    <s v="25-11-2019"/>
    <s v="15:25"/>
    <s v="Ewallet"/>
    <n v="6.2"/>
  </r>
  <r>
    <s v="989-53-9405"/>
    <s v="B"/>
    <s v="karur"/>
    <s v="Normal"/>
    <s v="Female"/>
    <s v="Fashion accessories"/>
    <n v="36.51"/>
    <n v="9"/>
    <n v="16.429500000000001"/>
    <n v="345.01949999999999"/>
    <n v="328.59"/>
    <s v="13-11-2019"/>
    <s v="19:46"/>
    <s v="Cash"/>
    <n v="4.2"/>
  </r>
  <r>
    <s v="954-53-3007"/>
    <s v="A"/>
    <s v="Trichy"/>
    <s v="Normal"/>
    <s v="Male"/>
    <s v="Fashion accessories"/>
    <n v="76.400000000000006"/>
    <n v="9"/>
    <n v="34.380000000000003"/>
    <n v="721.98"/>
    <n v="687.6"/>
    <s v="10-11-2019"/>
    <s v="11:24"/>
    <s v="Ewallet"/>
    <n v="7.5"/>
  </r>
  <r>
    <s v="859-17-1833"/>
    <s v="B"/>
    <s v="karur"/>
    <s v="Member"/>
    <s v="Male"/>
    <s v="Food and beverages"/>
    <n v="18.079999999999998"/>
    <n v="3"/>
    <n v="2.7120000000000002"/>
    <n v="56.951999999999998"/>
    <n v="54.24"/>
    <s v="03-11-2019"/>
    <s v="17:54"/>
    <s v="Ewallet"/>
    <n v="8"/>
  </r>
  <r>
    <s v="943-97-5207"/>
    <s v="A"/>
    <s v="Trichy"/>
    <s v="Normal"/>
    <s v="Female"/>
    <s v="Home and lifestyle"/>
    <n v="28.32"/>
    <n v="5"/>
    <n v="7.08"/>
    <n v="148.68"/>
    <n v="141.6"/>
    <s v="24-11-2019"/>
    <s v="19:58"/>
    <s v="Ewallet"/>
    <n v="6.2"/>
  </r>
  <r>
    <s v="838-34-2692"/>
    <s v="C"/>
    <s v="Chennai"/>
    <s v="Normal"/>
    <s v="Female"/>
    <s v="Food and beverages"/>
    <n v="43.18"/>
    <n v="8"/>
    <n v="17.271999999999998"/>
    <n v="362.71199999999999"/>
    <n v="345.44"/>
    <s v="08-11-2019"/>
    <s v="10:39"/>
    <s v="Credit card"/>
    <n v="8.3000000000000007"/>
  </r>
  <r>
    <s v="851-45-4488"/>
    <s v="C"/>
    <s v="Chennai"/>
    <s v="Normal"/>
    <s v="Female"/>
    <s v="Food and beverages"/>
    <n v="43.18"/>
    <n v="8"/>
    <n v="17.271999999999998"/>
    <n v="362.71199999999999"/>
    <n v="345.44"/>
    <s v="19-11-2019"/>
    <s v="18:30"/>
    <s v="Credit card"/>
    <n v="8.3000000000000007"/>
  </r>
  <r>
    <s v="828-72-8758"/>
    <s v="A"/>
    <s v="Trichy"/>
    <s v="Normal"/>
    <s v="Female"/>
    <s v="Home and lifestyle"/>
    <n v="28.32"/>
    <n v="5"/>
    <n v="7.08"/>
    <n v="148.68"/>
    <n v="141.6"/>
    <s v="03-11-2019"/>
    <s v="13:09"/>
    <s v="Ewallet"/>
    <n v="6.2"/>
  </r>
  <r>
    <s v="868-90-9035"/>
    <s v="B"/>
    <s v="karur"/>
    <s v="Member"/>
    <s v="Male"/>
    <s v="Food and beverages"/>
    <n v="18.079999999999998"/>
    <n v="3"/>
    <n v="2.7120000000000002"/>
    <n v="56.951999999999998"/>
    <n v="54.24"/>
    <s v="09-11-2019"/>
    <s v="09:15"/>
    <s v="Ewallet"/>
    <n v="8"/>
  </r>
  <r>
    <s v="959-52-3354"/>
    <s v="A"/>
    <s v="Trichy"/>
    <s v="Normal"/>
    <s v="Female"/>
    <s v="Home and lifestyle"/>
    <n v="28.32"/>
    <n v="5"/>
    <n v="7.08"/>
    <n v="148.68"/>
    <n v="141.6"/>
    <s v="03-11-2019"/>
    <s v="15:36"/>
    <s v="Ewallet"/>
    <n v="6.2"/>
  </r>
  <r>
    <s v="993-77-6520"/>
    <s v="C"/>
    <s v="Chennai"/>
    <s v="Normal"/>
    <s v="Female"/>
    <s v="Food and beverages"/>
    <n v="43.18"/>
    <n v="8"/>
    <n v="17.271999999999998"/>
    <n v="362.71199999999999"/>
    <n v="345.44"/>
    <s v="22-11-2019"/>
    <s v="20:09"/>
    <s v="Credit card"/>
    <n v="8.3000000000000007"/>
  </r>
  <r>
    <s v="996-84-9712"/>
    <s v="A"/>
    <s v="Trichy"/>
    <s v="Normal"/>
    <s v="Female"/>
    <s v="Home and lifestyle"/>
    <n v="28.32"/>
    <n v="5"/>
    <n v="7.08"/>
    <n v="148.68"/>
    <n v="141.6"/>
    <s v="07-11-2019"/>
    <s v="09:53"/>
    <s v="Ewallet"/>
    <n v="6.2"/>
  </r>
  <r>
    <s v="968-45-1219"/>
    <s v="B"/>
    <s v="karur"/>
    <s v="Member"/>
    <s v="Male"/>
    <s v="Food and beverages"/>
    <n v="18.079999999999998"/>
    <n v="3"/>
    <n v="2.7120000000000002"/>
    <n v="56.951999999999998"/>
    <n v="54.24"/>
    <s v="07-11-2019"/>
    <s v="20:46"/>
    <s v="Ewallet"/>
    <n v="8"/>
  </r>
  <r>
    <s v="989-70-5218"/>
    <s v="A"/>
    <s v="Trichy"/>
    <s v="Normal"/>
    <s v="Female"/>
    <s v="Home and lifestyle"/>
    <n v="28.32"/>
    <n v="5"/>
    <n v="7.08"/>
    <n v="148.68"/>
    <n v="141.6"/>
    <s v="16-11-2019"/>
    <s v="12:48"/>
    <s v="Ewallet"/>
    <n v="6.2"/>
  </r>
  <r>
    <s v="849-93-4977"/>
    <s v="A"/>
    <s v="Trichy"/>
    <s v="Normal"/>
    <s v="Male"/>
    <s v="Fashion accessories"/>
    <n v="21.32"/>
    <n v="1"/>
    <n v="1.0660000000000001"/>
    <n v="22.385999999999999"/>
    <n v="21.32"/>
    <s v="17-11-2019"/>
    <s v="08:54"/>
    <s v="Cash"/>
    <n v="5.9"/>
  </r>
  <r>
    <s v="998-49-7835"/>
    <s v="A"/>
    <s v="Trichy"/>
    <s v="Normal"/>
    <s v="Female"/>
    <s v="Home and lifestyle"/>
    <n v="28.32"/>
    <n v="5"/>
    <n v="7.08"/>
    <n v="148.68"/>
    <n v="141.6"/>
    <s v="25-11-2019"/>
    <s v="09:16"/>
    <s v="Ewallet"/>
    <n v="6.2"/>
  </r>
  <r>
    <s v="905-61-7296"/>
    <s v="A"/>
    <s v="Trichy"/>
    <s v="Normal"/>
    <s v="Male"/>
    <s v="Fashion accessories"/>
    <n v="76.400000000000006"/>
    <n v="9"/>
    <n v="34.380000000000003"/>
    <n v="721.98"/>
    <n v="687.6"/>
    <s v="15-11-2019"/>
    <s v="13:59"/>
    <s v="Ewallet"/>
    <n v="7.5"/>
  </r>
  <r>
    <s v="952-32-8898"/>
    <s v="A"/>
    <s v="Trichy"/>
    <s v="Normal"/>
    <s v="Female"/>
    <s v="Home and lifestyle"/>
    <n v="28.32"/>
    <n v="5"/>
    <n v="7.08"/>
    <n v="148.68"/>
    <n v="141.6"/>
    <s v="04-11-2019"/>
    <s v="10:30"/>
    <s v="Ewallet"/>
    <n v="6.2"/>
  </r>
  <r>
    <s v="913-48-6402"/>
    <s v="A"/>
    <s v="Trichy"/>
    <s v="Normal"/>
    <s v="Female"/>
    <s v="Home and lifestyle"/>
    <n v="28.32"/>
    <n v="5"/>
    <n v="7.08"/>
    <n v="148.68"/>
    <n v="141.6"/>
    <s v="03-11-2019"/>
    <s v="18:34"/>
    <s v="Ewallet"/>
    <n v="6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!$A$1:$O$1121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8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1"/>
  <sheetViews>
    <sheetView tabSelected="1" topLeftCell="G1" workbookViewId="0">
      <selection activeCell="V6" sqref="V6"/>
    </sheetView>
  </sheetViews>
  <sheetFormatPr defaultRowHeight="14.4"/>
  <cols>
    <col min="1" max="1" width="11.21875" bestFit="1" customWidth="1"/>
    <col min="2" max="2" width="8.88671875" bestFit="1" customWidth="1"/>
    <col min="3" max="3" width="9.5546875" bestFit="1" customWidth="1"/>
    <col min="4" max="4" width="15.33203125" bestFit="1" customWidth="1"/>
    <col min="5" max="5" width="9.21875" bestFit="1" customWidth="1"/>
    <col min="6" max="6" width="18.88671875" bestFit="1" customWidth="1"/>
    <col min="7" max="7" width="11.109375" bestFit="1" customWidth="1"/>
    <col min="8" max="8" width="10.21875" bestFit="1" customWidth="1"/>
    <col min="9" max="9" width="8.88671875" bestFit="1" customWidth="1"/>
    <col min="10" max="10" width="8.77734375" bestFit="1" customWidth="1"/>
    <col min="11" max="11" width="6.77734375" bestFit="1" customWidth="1"/>
    <col min="12" max="12" width="10.109375" bestFit="1" customWidth="1"/>
    <col min="13" max="13" width="7.21875" bestFit="1" customWidth="1"/>
    <col min="14" max="14" width="10.33203125" bestFit="1" customWidth="1"/>
    <col min="15" max="15" width="8.2187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10</v>
      </c>
      <c r="M1" t="s">
        <v>11</v>
      </c>
      <c r="N1" t="s">
        <v>12</v>
      </c>
      <c r="O1" t="s">
        <v>14</v>
      </c>
      <c r="P1" s="4" t="s">
        <v>1034</v>
      </c>
      <c r="Q1" s="4" t="s">
        <v>1035</v>
      </c>
      <c r="R1" s="5" t="s">
        <v>1036</v>
      </c>
      <c r="S1" s="4" t="s">
        <v>1037</v>
      </c>
      <c r="T1" s="4" t="s">
        <v>1038</v>
      </c>
      <c r="U1" s="4" t="s">
        <v>1039</v>
      </c>
      <c r="V1" s="5" t="s">
        <v>1040</v>
      </c>
      <c r="W1" s="5" t="s">
        <v>1041</v>
      </c>
    </row>
    <row r="2" spans="1:23">
      <c r="A2" t="s">
        <v>193</v>
      </c>
      <c r="B2" t="s">
        <v>16</v>
      </c>
      <c r="C2" t="s">
        <v>1031</v>
      </c>
      <c r="D2" t="s">
        <v>23</v>
      </c>
      <c r="E2" t="s">
        <v>27</v>
      </c>
      <c r="F2" t="s">
        <v>39</v>
      </c>
      <c r="G2">
        <v>45.79</v>
      </c>
      <c r="H2">
        <v>7</v>
      </c>
      <c r="I2">
        <v>16.026499999999999</v>
      </c>
      <c r="J2">
        <v>336.55650000000003</v>
      </c>
      <c r="K2">
        <v>320.52999999999997</v>
      </c>
      <c r="L2" s="1">
        <v>43537</v>
      </c>
      <c r="M2" s="2">
        <v>0.8222222222222223</v>
      </c>
      <c r="N2" t="s">
        <v>29</v>
      </c>
      <c r="O2">
        <v>7</v>
      </c>
      <c r="P2">
        <f>DAY(L2)</f>
        <v>13</v>
      </c>
      <c r="Q2">
        <f>MONTH(L2)</f>
        <v>3</v>
      </c>
      <c r="R2" s="3" t="str">
        <f>TEXT(L2,"mmmm")</f>
        <v>March</v>
      </c>
      <c r="S2">
        <f>YEAR(L2)</f>
        <v>2019</v>
      </c>
      <c r="T2" t="str">
        <f>"Q"&amp;INT((MONTH(L2)-1)/3)+1</f>
        <v>Q1</v>
      </c>
      <c r="U2" t="str">
        <f>TEXT(L22, "dddd")</f>
        <v>Tuesday</v>
      </c>
      <c r="V2" s="3" t="str">
        <f>TEXT(L2, "yyyy-mm")</f>
        <v>2019-03</v>
      </c>
      <c r="W2" s="3">
        <f>WEEKNUM(L2)</f>
        <v>11</v>
      </c>
    </row>
    <row r="3" spans="1:23">
      <c r="A3" t="s">
        <v>898</v>
      </c>
      <c r="B3" t="s">
        <v>22</v>
      </c>
      <c r="C3" t="s">
        <v>1032</v>
      </c>
      <c r="D3" t="s">
        <v>17</v>
      </c>
      <c r="E3" t="s">
        <v>18</v>
      </c>
      <c r="F3" t="s">
        <v>19</v>
      </c>
      <c r="G3">
        <v>62.82</v>
      </c>
      <c r="H3">
        <v>2</v>
      </c>
      <c r="I3">
        <v>6.282</v>
      </c>
      <c r="J3">
        <v>131.922</v>
      </c>
      <c r="K3">
        <v>125.64</v>
      </c>
      <c r="L3" s="1">
        <v>43482</v>
      </c>
      <c r="M3" s="2">
        <v>0.52500000000000002</v>
      </c>
      <c r="N3" t="s">
        <v>20</v>
      </c>
      <c r="O3">
        <v>4.9000000000000004</v>
      </c>
      <c r="P3">
        <f t="shared" ref="P3:P66" si="0">DAY(L3)</f>
        <v>17</v>
      </c>
      <c r="Q3">
        <f t="shared" ref="Q3:Q66" si="1">MONTH(L3)</f>
        <v>1</v>
      </c>
      <c r="R3" s="3" t="str">
        <f t="shared" ref="R3:R66" si="2">TEXT(L3,"mmmm")</f>
        <v>January</v>
      </c>
      <c r="S3">
        <f t="shared" ref="S3:S66" si="3">YEAR(L3)</f>
        <v>2019</v>
      </c>
      <c r="T3" t="str">
        <f t="shared" ref="T3:T66" si="4">"Q"&amp;INT((MONTH(L3)-1)/3)+1</f>
        <v>Q1</v>
      </c>
      <c r="U3" t="str">
        <f t="shared" ref="U3:U66" si="5">TEXT(L23, "dddd")</f>
        <v>Saturday</v>
      </c>
      <c r="V3" s="3" t="str">
        <f t="shared" ref="V3:V66" si="6">TEXT(L3, "yyyy-mm")</f>
        <v>2019-01</v>
      </c>
      <c r="W3" s="3">
        <f t="shared" ref="W3:W66" si="7">WEEKNUM(L3)</f>
        <v>3</v>
      </c>
    </row>
    <row r="4" spans="1:23">
      <c r="A4" t="s">
        <v>809</v>
      </c>
      <c r="B4" t="s">
        <v>22</v>
      </c>
      <c r="C4" t="s">
        <v>1032</v>
      </c>
      <c r="D4" t="s">
        <v>17</v>
      </c>
      <c r="E4" t="s">
        <v>27</v>
      </c>
      <c r="F4" t="s">
        <v>32</v>
      </c>
      <c r="G4">
        <v>25.25</v>
      </c>
      <c r="H4">
        <v>5</v>
      </c>
      <c r="I4">
        <v>6.3125</v>
      </c>
      <c r="J4">
        <v>132.5625</v>
      </c>
      <c r="K4">
        <v>126.25</v>
      </c>
      <c r="L4" s="1">
        <v>43544</v>
      </c>
      <c r="M4" s="2">
        <v>0.74444444444444446</v>
      </c>
      <c r="N4" t="s">
        <v>25</v>
      </c>
      <c r="O4">
        <v>6.1</v>
      </c>
      <c r="P4">
        <f t="shared" si="0"/>
        <v>20</v>
      </c>
      <c r="Q4">
        <f t="shared" si="1"/>
        <v>3</v>
      </c>
      <c r="R4" s="3" t="str">
        <f t="shared" si="2"/>
        <v>March</v>
      </c>
      <c r="S4">
        <f t="shared" si="3"/>
        <v>2019</v>
      </c>
      <c r="T4" t="str">
        <f t="shared" si="4"/>
        <v>Q1</v>
      </c>
      <c r="U4" t="str">
        <f t="shared" si="5"/>
        <v>Monday</v>
      </c>
      <c r="V4" s="3" t="str">
        <f t="shared" si="6"/>
        <v>2019-03</v>
      </c>
      <c r="W4" s="3">
        <f t="shared" si="7"/>
        <v>12</v>
      </c>
    </row>
    <row r="5" spans="1:23">
      <c r="A5" t="s">
        <v>807</v>
      </c>
      <c r="B5" t="s">
        <v>22</v>
      </c>
      <c r="C5" t="s">
        <v>1032</v>
      </c>
      <c r="D5" t="s">
        <v>17</v>
      </c>
      <c r="E5" t="s">
        <v>27</v>
      </c>
      <c r="F5" t="s">
        <v>19</v>
      </c>
      <c r="G5">
        <v>65.31</v>
      </c>
      <c r="H5">
        <v>7</v>
      </c>
      <c r="I5">
        <v>22.858499999999999</v>
      </c>
      <c r="J5">
        <v>480.02850000000001</v>
      </c>
      <c r="K5">
        <v>457.17</v>
      </c>
      <c r="L5" s="1">
        <v>43529</v>
      </c>
      <c r="M5" s="2">
        <v>0.75138888888888899</v>
      </c>
      <c r="N5" t="s">
        <v>29</v>
      </c>
      <c r="O5">
        <v>4.2</v>
      </c>
      <c r="P5">
        <f t="shared" si="0"/>
        <v>5</v>
      </c>
      <c r="Q5">
        <f t="shared" si="1"/>
        <v>3</v>
      </c>
      <c r="R5" s="3" t="str">
        <f t="shared" si="2"/>
        <v>March</v>
      </c>
      <c r="S5">
        <f t="shared" si="3"/>
        <v>2019</v>
      </c>
      <c r="T5" t="str">
        <f t="shared" si="4"/>
        <v>Q1</v>
      </c>
      <c r="U5" t="str">
        <f t="shared" si="5"/>
        <v>Saturday</v>
      </c>
      <c r="V5" s="3" t="str">
        <f t="shared" si="6"/>
        <v>2019-03</v>
      </c>
      <c r="W5" s="3">
        <f t="shared" si="7"/>
        <v>10</v>
      </c>
    </row>
    <row r="6" spans="1:23">
      <c r="A6" t="s">
        <v>714</v>
      </c>
      <c r="B6" t="s">
        <v>16</v>
      </c>
      <c r="C6" t="s">
        <v>1031</v>
      </c>
      <c r="D6" t="s">
        <v>17</v>
      </c>
      <c r="E6" t="s">
        <v>27</v>
      </c>
      <c r="F6" t="s">
        <v>41</v>
      </c>
      <c r="G6">
        <v>21.48</v>
      </c>
      <c r="H6">
        <v>2</v>
      </c>
      <c r="I6">
        <v>2.1480000000000001</v>
      </c>
      <c r="J6">
        <v>45.107999999999997</v>
      </c>
      <c r="K6">
        <v>42.96</v>
      </c>
      <c r="L6" s="1">
        <v>43523</v>
      </c>
      <c r="M6" s="2">
        <v>0.51527777777777783</v>
      </c>
      <c r="N6" t="s">
        <v>20</v>
      </c>
      <c r="O6">
        <v>6.6</v>
      </c>
      <c r="P6">
        <f t="shared" si="0"/>
        <v>27</v>
      </c>
      <c r="Q6">
        <f t="shared" si="1"/>
        <v>2</v>
      </c>
      <c r="R6" s="3" t="str">
        <f t="shared" si="2"/>
        <v>February</v>
      </c>
      <c r="S6">
        <f t="shared" si="3"/>
        <v>2019</v>
      </c>
      <c r="T6" t="str">
        <f t="shared" si="4"/>
        <v>Q1</v>
      </c>
      <c r="U6" t="str">
        <f t="shared" si="5"/>
        <v>Sunday</v>
      </c>
      <c r="V6" s="3" t="str">
        <f t="shared" si="6"/>
        <v>2019-02</v>
      </c>
      <c r="W6" s="3">
        <f t="shared" si="7"/>
        <v>9</v>
      </c>
    </row>
    <row r="7" spans="1:23">
      <c r="A7" t="s">
        <v>200</v>
      </c>
      <c r="B7" t="s">
        <v>16</v>
      </c>
      <c r="C7" t="s">
        <v>1031</v>
      </c>
      <c r="D7" t="s">
        <v>17</v>
      </c>
      <c r="E7" t="s">
        <v>27</v>
      </c>
      <c r="F7" t="s">
        <v>32</v>
      </c>
      <c r="G7">
        <v>69.52</v>
      </c>
      <c r="H7">
        <v>7</v>
      </c>
      <c r="I7">
        <v>24.332000000000001</v>
      </c>
      <c r="J7">
        <v>510.97199999999998</v>
      </c>
      <c r="K7">
        <v>486.64</v>
      </c>
      <c r="L7" s="1">
        <v>43497</v>
      </c>
      <c r="M7" s="2">
        <v>0.63194444444444442</v>
      </c>
      <c r="N7" t="s">
        <v>29</v>
      </c>
      <c r="O7">
        <v>8.5</v>
      </c>
      <c r="P7">
        <f t="shared" si="0"/>
        <v>1</v>
      </c>
      <c r="Q7">
        <f t="shared" si="1"/>
        <v>2</v>
      </c>
      <c r="R7" s="3" t="str">
        <f t="shared" si="2"/>
        <v>February</v>
      </c>
      <c r="S7">
        <f t="shared" si="3"/>
        <v>2019</v>
      </c>
      <c r="T7" t="str">
        <f t="shared" si="4"/>
        <v>Q1</v>
      </c>
      <c r="U7" t="str">
        <f t="shared" si="5"/>
        <v>Friday</v>
      </c>
      <c r="V7" s="3" t="str">
        <f t="shared" si="6"/>
        <v>2019-02</v>
      </c>
      <c r="W7" s="3">
        <f t="shared" si="7"/>
        <v>5</v>
      </c>
    </row>
    <row r="8" spans="1:23">
      <c r="A8" t="s">
        <v>87</v>
      </c>
      <c r="B8" t="s">
        <v>16</v>
      </c>
      <c r="C8" t="s">
        <v>1031</v>
      </c>
      <c r="D8" t="s">
        <v>17</v>
      </c>
      <c r="E8" t="s">
        <v>27</v>
      </c>
      <c r="F8" t="s">
        <v>28</v>
      </c>
      <c r="G8">
        <v>44.34</v>
      </c>
      <c r="H8">
        <v>2</v>
      </c>
      <c r="I8">
        <v>4.4340000000000002</v>
      </c>
      <c r="J8">
        <v>93.114000000000004</v>
      </c>
      <c r="K8">
        <v>88.68</v>
      </c>
      <c r="L8" s="1">
        <v>43551</v>
      </c>
      <c r="M8" s="2">
        <v>0.47638888888888892</v>
      </c>
      <c r="N8" t="s">
        <v>25</v>
      </c>
      <c r="O8">
        <v>5.8</v>
      </c>
      <c r="P8">
        <f t="shared" si="0"/>
        <v>27</v>
      </c>
      <c r="Q8">
        <f t="shared" si="1"/>
        <v>3</v>
      </c>
      <c r="R8" s="3" t="str">
        <f t="shared" si="2"/>
        <v>March</v>
      </c>
      <c r="S8">
        <f t="shared" si="3"/>
        <v>2019</v>
      </c>
      <c r="T8" t="str">
        <f t="shared" si="4"/>
        <v>Q1</v>
      </c>
      <c r="U8" t="str">
        <f t="shared" si="5"/>
        <v>Saturday</v>
      </c>
      <c r="V8" s="3" t="str">
        <f t="shared" si="6"/>
        <v>2019-03</v>
      </c>
      <c r="W8" s="3">
        <f t="shared" si="7"/>
        <v>13</v>
      </c>
    </row>
    <row r="9" spans="1:23">
      <c r="A9" t="s">
        <v>98</v>
      </c>
      <c r="B9" t="s">
        <v>38</v>
      </c>
      <c r="C9" t="s">
        <v>1033</v>
      </c>
      <c r="D9" t="s">
        <v>17</v>
      </c>
      <c r="E9" t="s">
        <v>18</v>
      </c>
      <c r="F9" t="s">
        <v>41</v>
      </c>
      <c r="G9">
        <v>97.61</v>
      </c>
      <c r="H9">
        <v>6</v>
      </c>
      <c r="I9">
        <v>29.283000000000001</v>
      </c>
      <c r="J9">
        <v>614.94299999999998</v>
      </c>
      <c r="K9">
        <v>585.66</v>
      </c>
      <c r="L9" s="1">
        <v>43472</v>
      </c>
      <c r="M9" s="2">
        <v>0.62569444444444444</v>
      </c>
      <c r="N9" t="s">
        <v>20</v>
      </c>
      <c r="O9">
        <v>9.9</v>
      </c>
      <c r="P9">
        <f t="shared" si="0"/>
        <v>7</v>
      </c>
      <c r="Q9">
        <f t="shared" si="1"/>
        <v>1</v>
      </c>
      <c r="R9" s="3" t="str">
        <f t="shared" si="2"/>
        <v>January</v>
      </c>
      <c r="S9">
        <f t="shared" si="3"/>
        <v>2019</v>
      </c>
      <c r="T9" t="str">
        <f t="shared" si="4"/>
        <v>Q1</v>
      </c>
      <c r="U9" t="str">
        <f t="shared" si="5"/>
        <v>Saturday</v>
      </c>
      <c r="V9" s="3" t="str">
        <f t="shared" si="6"/>
        <v>2019-01</v>
      </c>
      <c r="W9" s="3">
        <f t="shared" si="7"/>
        <v>2</v>
      </c>
    </row>
    <row r="10" spans="1:23">
      <c r="A10" t="s">
        <v>855</v>
      </c>
      <c r="B10" t="s">
        <v>38</v>
      </c>
      <c r="C10" t="s">
        <v>1033</v>
      </c>
      <c r="D10" t="s">
        <v>17</v>
      </c>
      <c r="E10" t="s">
        <v>18</v>
      </c>
      <c r="F10" t="s">
        <v>32</v>
      </c>
      <c r="G10">
        <v>60.08</v>
      </c>
      <c r="H10">
        <v>7</v>
      </c>
      <c r="I10">
        <v>21.027999999999999</v>
      </c>
      <c r="J10">
        <v>441.58800000000002</v>
      </c>
      <c r="K10">
        <v>420.56</v>
      </c>
      <c r="L10" s="1">
        <v>43510</v>
      </c>
      <c r="M10" s="2">
        <v>0.48333333333333334</v>
      </c>
      <c r="N10" t="s">
        <v>29</v>
      </c>
      <c r="O10">
        <v>4.5</v>
      </c>
      <c r="P10">
        <f t="shared" si="0"/>
        <v>14</v>
      </c>
      <c r="Q10">
        <f t="shared" si="1"/>
        <v>2</v>
      </c>
      <c r="R10" s="3" t="str">
        <f t="shared" si="2"/>
        <v>February</v>
      </c>
      <c r="S10">
        <f t="shared" si="3"/>
        <v>2019</v>
      </c>
      <c r="T10" t="str">
        <f t="shared" si="4"/>
        <v>Q1</v>
      </c>
      <c r="U10" t="str">
        <f t="shared" si="5"/>
        <v>Sunday</v>
      </c>
      <c r="V10" s="3" t="str">
        <f t="shared" si="6"/>
        <v>2019-02</v>
      </c>
      <c r="W10" s="3">
        <f t="shared" si="7"/>
        <v>7</v>
      </c>
    </row>
    <row r="11" spans="1:23">
      <c r="A11" t="s">
        <v>431</v>
      </c>
      <c r="B11" t="s">
        <v>22</v>
      </c>
      <c r="C11" t="s">
        <v>1032</v>
      </c>
      <c r="D11" t="s">
        <v>23</v>
      </c>
      <c r="E11" t="s">
        <v>18</v>
      </c>
      <c r="F11" t="s">
        <v>39</v>
      </c>
      <c r="G11">
        <v>39.43</v>
      </c>
      <c r="H11">
        <v>6</v>
      </c>
      <c r="I11">
        <v>11.829000000000001</v>
      </c>
      <c r="J11">
        <v>248.40899999999999</v>
      </c>
      <c r="K11">
        <v>236.58</v>
      </c>
      <c r="L11" s="1">
        <v>43549</v>
      </c>
      <c r="M11" s="2">
        <v>0.84583333333333333</v>
      </c>
      <c r="N11" t="s">
        <v>29</v>
      </c>
      <c r="O11">
        <v>9.4</v>
      </c>
      <c r="P11">
        <f t="shared" si="0"/>
        <v>25</v>
      </c>
      <c r="Q11">
        <f t="shared" si="1"/>
        <v>3</v>
      </c>
      <c r="R11" s="3" t="str">
        <f t="shared" si="2"/>
        <v>March</v>
      </c>
      <c r="S11">
        <f t="shared" si="3"/>
        <v>2019</v>
      </c>
      <c r="T11" t="str">
        <f t="shared" si="4"/>
        <v>Q1</v>
      </c>
      <c r="U11" t="str">
        <f t="shared" si="5"/>
        <v>Friday</v>
      </c>
      <c r="V11" s="3" t="str">
        <f t="shared" si="6"/>
        <v>2019-03</v>
      </c>
      <c r="W11" s="3">
        <f t="shared" si="7"/>
        <v>13</v>
      </c>
    </row>
    <row r="12" spans="1:23">
      <c r="A12" t="s">
        <v>286</v>
      </c>
      <c r="B12" t="s">
        <v>38</v>
      </c>
      <c r="C12" t="s">
        <v>1033</v>
      </c>
      <c r="D12" t="s">
        <v>17</v>
      </c>
      <c r="E12" t="s">
        <v>27</v>
      </c>
      <c r="F12" t="s">
        <v>41</v>
      </c>
      <c r="G12">
        <v>32.619999999999997</v>
      </c>
      <c r="H12">
        <v>4</v>
      </c>
      <c r="I12">
        <v>6.524</v>
      </c>
      <c r="J12">
        <v>137.00399999999999</v>
      </c>
      <c r="K12">
        <v>130.47999999999999</v>
      </c>
      <c r="L12" s="1">
        <v>43494</v>
      </c>
      <c r="M12" s="2">
        <v>0.59166666666666667</v>
      </c>
      <c r="N12" t="s">
        <v>25</v>
      </c>
      <c r="O12">
        <v>9</v>
      </c>
      <c r="P12">
        <f t="shared" si="0"/>
        <v>29</v>
      </c>
      <c r="Q12">
        <f t="shared" si="1"/>
        <v>1</v>
      </c>
      <c r="R12" s="3" t="str">
        <f t="shared" si="2"/>
        <v>January</v>
      </c>
      <c r="S12">
        <f t="shared" si="3"/>
        <v>2019</v>
      </c>
      <c r="T12" t="str">
        <f t="shared" si="4"/>
        <v>Q1</v>
      </c>
      <c r="U12" t="str">
        <f t="shared" si="5"/>
        <v>Saturday</v>
      </c>
      <c r="V12" s="3" t="str">
        <f t="shared" si="6"/>
        <v>2019-01</v>
      </c>
      <c r="W12" s="3">
        <f t="shared" si="7"/>
        <v>5</v>
      </c>
    </row>
    <row r="13" spans="1:23">
      <c r="A13" t="s">
        <v>922</v>
      </c>
      <c r="B13" t="s">
        <v>38</v>
      </c>
      <c r="C13" t="s">
        <v>1033</v>
      </c>
      <c r="D13" t="s">
        <v>23</v>
      </c>
      <c r="E13" t="s">
        <v>18</v>
      </c>
      <c r="F13" t="s">
        <v>24</v>
      </c>
      <c r="G13">
        <v>57.91</v>
      </c>
      <c r="H13">
        <v>8</v>
      </c>
      <c r="I13">
        <v>23.164000000000001</v>
      </c>
      <c r="J13">
        <v>486.44400000000002</v>
      </c>
      <c r="K13">
        <v>463.28</v>
      </c>
      <c r="L13" s="1">
        <v>43503</v>
      </c>
      <c r="M13" s="2">
        <v>0.62916666666666665</v>
      </c>
      <c r="N13" t="s">
        <v>25</v>
      </c>
      <c r="O13">
        <v>8.1</v>
      </c>
      <c r="P13">
        <f t="shared" si="0"/>
        <v>7</v>
      </c>
      <c r="Q13">
        <f t="shared" si="1"/>
        <v>2</v>
      </c>
      <c r="R13" s="3" t="str">
        <f t="shared" si="2"/>
        <v>February</v>
      </c>
      <c r="S13">
        <f t="shared" si="3"/>
        <v>2019</v>
      </c>
      <c r="T13" t="str">
        <f t="shared" si="4"/>
        <v>Q1</v>
      </c>
      <c r="U13" t="str">
        <f t="shared" si="5"/>
        <v>Tuesday</v>
      </c>
      <c r="V13" s="3" t="str">
        <f t="shared" si="6"/>
        <v>2019-02</v>
      </c>
      <c r="W13" s="3">
        <f t="shared" si="7"/>
        <v>6</v>
      </c>
    </row>
    <row r="14" spans="1:23">
      <c r="A14" t="s">
        <v>912</v>
      </c>
      <c r="B14" t="s">
        <v>22</v>
      </c>
      <c r="C14" t="s">
        <v>1032</v>
      </c>
      <c r="D14" t="s">
        <v>17</v>
      </c>
      <c r="E14" t="s">
        <v>18</v>
      </c>
      <c r="F14" t="s">
        <v>41</v>
      </c>
      <c r="G14">
        <v>10.18</v>
      </c>
      <c r="H14">
        <v>8</v>
      </c>
      <c r="I14">
        <v>4.0720000000000001</v>
      </c>
      <c r="J14">
        <v>85.512</v>
      </c>
      <c r="K14">
        <v>81.44</v>
      </c>
      <c r="L14" s="1">
        <v>43554</v>
      </c>
      <c r="M14" s="2">
        <v>0.53541666666666665</v>
      </c>
      <c r="N14" t="s">
        <v>29</v>
      </c>
      <c r="O14">
        <v>9.5</v>
      </c>
      <c r="P14">
        <f t="shared" si="0"/>
        <v>30</v>
      </c>
      <c r="Q14">
        <f t="shared" si="1"/>
        <v>3</v>
      </c>
      <c r="R14" s="3" t="str">
        <f t="shared" si="2"/>
        <v>March</v>
      </c>
      <c r="S14">
        <f t="shared" si="3"/>
        <v>2019</v>
      </c>
      <c r="T14" t="str">
        <f t="shared" si="4"/>
        <v>Q1</v>
      </c>
      <c r="U14" t="str">
        <f t="shared" si="5"/>
        <v>Saturday</v>
      </c>
      <c r="V14" s="3" t="str">
        <f t="shared" si="6"/>
        <v>2019-03</v>
      </c>
      <c r="W14" s="3">
        <f t="shared" si="7"/>
        <v>13</v>
      </c>
    </row>
    <row r="15" spans="1:23">
      <c r="A15" t="s">
        <v>383</v>
      </c>
      <c r="B15" t="s">
        <v>38</v>
      </c>
      <c r="C15" t="s">
        <v>1033</v>
      </c>
      <c r="D15" t="s">
        <v>17</v>
      </c>
      <c r="E15" t="s">
        <v>18</v>
      </c>
      <c r="F15" t="s">
        <v>41</v>
      </c>
      <c r="G15">
        <v>54.73</v>
      </c>
      <c r="H15">
        <v>7</v>
      </c>
      <c r="I15">
        <v>19.1555</v>
      </c>
      <c r="J15">
        <v>402.26549999999997</v>
      </c>
      <c r="K15">
        <v>383.11</v>
      </c>
      <c r="L15" s="1">
        <v>43538</v>
      </c>
      <c r="M15" s="2">
        <v>0.79305555555555562</v>
      </c>
      <c r="N15" t="s">
        <v>29</v>
      </c>
      <c r="O15">
        <v>8.5</v>
      </c>
      <c r="P15">
        <f t="shared" si="0"/>
        <v>14</v>
      </c>
      <c r="Q15">
        <f t="shared" si="1"/>
        <v>3</v>
      </c>
      <c r="R15" s="3" t="str">
        <f t="shared" si="2"/>
        <v>March</v>
      </c>
      <c r="S15">
        <f t="shared" si="3"/>
        <v>2019</v>
      </c>
      <c r="T15" t="str">
        <f t="shared" si="4"/>
        <v>Q1</v>
      </c>
      <c r="U15" t="str">
        <f t="shared" si="5"/>
        <v>Wednesday</v>
      </c>
      <c r="V15" s="3" t="str">
        <f t="shared" si="6"/>
        <v>2019-03</v>
      </c>
      <c r="W15" s="3">
        <f t="shared" si="7"/>
        <v>11</v>
      </c>
    </row>
    <row r="16" spans="1:23">
      <c r="A16" t="s">
        <v>936</v>
      </c>
      <c r="B16" t="s">
        <v>22</v>
      </c>
      <c r="C16" t="s">
        <v>1032</v>
      </c>
      <c r="D16" t="s">
        <v>17</v>
      </c>
      <c r="E16" t="s">
        <v>18</v>
      </c>
      <c r="F16" t="s">
        <v>28</v>
      </c>
      <c r="G16">
        <v>78.38</v>
      </c>
      <c r="H16">
        <v>4</v>
      </c>
      <c r="I16">
        <v>15.676</v>
      </c>
      <c r="J16">
        <v>329.19600000000003</v>
      </c>
      <c r="K16">
        <v>313.52</v>
      </c>
      <c r="L16" s="1">
        <v>43548</v>
      </c>
      <c r="M16" s="2">
        <v>0.74722222222222223</v>
      </c>
      <c r="N16" t="s">
        <v>25</v>
      </c>
      <c r="O16">
        <v>7.9</v>
      </c>
      <c r="P16">
        <f t="shared" si="0"/>
        <v>24</v>
      </c>
      <c r="Q16">
        <f t="shared" si="1"/>
        <v>3</v>
      </c>
      <c r="R16" s="3" t="str">
        <f t="shared" si="2"/>
        <v>March</v>
      </c>
      <c r="S16">
        <f t="shared" si="3"/>
        <v>2019</v>
      </c>
      <c r="T16" t="str">
        <f t="shared" si="4"/>
        <v>Q1</v>
      </c>
      <c r="U16" t="str">
        <f t="shared" si="5"/>
        <v>Monday</v>
      </c>
      <c r="V16" s="3" t="str">
        <f t="shared" si="6"/>
        <v>2019-03</v>
      </c>
      <c r="W16" s="3">
        <f t="shared" si="7"/>
        <v>13</v>
      </c>
    </row>
    <row r="17" spans="1:23">
      <c r="A17" t="s">
        <v>90</v>
      </c>
      <c r="B17" t="s">
        <v>22</v>
      </c>
      <c r="C17" t="s">
        <v>1032</v>
      </c>
      <c r="D17" t="s">
        <v>23</v>
      </c>
      <c r="E17" t="s">
        <v>27</v>
      </c>
      <c r="F17" t="s">
        <v>24</v>
      </c>
      <c r="G17">
        <v>30.61</v>
      </c>
      <c r="H17">
        <v>6</v>
      </c>
      <c r="I17">
        <v>9.1829999999999998</v>
      </c>
      <c r="J17">
        <v>192.84299999999999</v>
      </c>
      <c r="K17">
        <v>183.66</v>
      </c>
      <c r="L17" s="1">
        <v>43536</v>
      </c>
      <c r="M17" s="2">
        <v>0.85833333333333339</v>
      </c>
      <c r="N17" t="s">
        <v>25</v>
      </c>
      <c r="O17">
        <v>9.3000000000000007</v>
      </c>
      <c r="P17">
        <f t="shared" si="0"/>
        <v>12</v>
      </c>
      <c r="Q17">
        <f t="shared" si="1"/>
        <v>3</v>
      </c>
      <c r="R17" s="3" t="str">
        <f t="shared" si="2"/>
        <v>March</v>
      </c>
      <c r="S17">
        <f t="shared" si="3"/>
        <v>2019</v>
      </c>
      <c r="T17" t="str">
        <f t="shared" si="4"/>
        <v>Q1</v>
      </c>
      <c r="U17" t="str">
        <f t="shared" si="5"/>
        <v>Saturday</v>
      </c>
      <c r="V17" s="3" t="str">
        <f t="shared" si="6"/>
        <v>2019-03</v>
      </c>
      <c r="W17" s="3">
        <f t="shared" si="7"/>
        <v>11</v>
      </c>
    </row>
    <row r="18" spans="1:23">
      <c r="A18" t="s">
        <v>806</v>
      </c>
      <c r="B18" t="s">
        <v>38</v>
      </c>
      <c r="C18" t="s">
        <v>1033</v>
      </c>
      <c r="D18" t="s">
        <v>23</v>
      </c>
      <c r="E18" t="s">
        <v>18</v>
      </c>
      <c r="F18" t="s">
        <v>39</v>
      </c>
      <c r="G18">
        <v>28.86</v>
      </c>
      <c r="H18">
        <v>5</v>
      </c>
      <c r="I18">
        <v>7.2149999999999999</v>
      </c>
      <c r="J18">
        <v>151.51499999999999</v>
      </c>
      <c r="K18">
        <v>144.30000000000001</v>
      </c>
      <c r="L18" s="1">
        <v>43487</v>
      </c>
      <c r="M18" s="2">
        <v>0.75555555555555554</v>
      </c>
      <c r="N18" t="s">
        <v>29</v>
      </c>
      <c r="O18">
        <v>8</v>
      </c>
      <c r="P18">
        <f t="shared" si="0"/>
        <v>22</v>
      </c>
      <c r="Q18">
        <f t="shared" si="1"/>
        <v>1</v>
      </c>
      <c r="R18" s="3" t="str">
        <f t="shared" si="2"/>
        <v>January</v>
      </c>
      <c r="S18">
        <f t="shared" si="3"/>
        <v>2019</v>
      </c>
      <c r="T18" t="str">
        <f t="shared" si="4"/>
        <v>Q1</v>
      </c>
      <c r="U18" t="str">
        <f t="shared" si="5"/>
        <v>Wednesday</v>
      </c>
      <c r="V18" s="3" t="str">
        <f t="shared" si="6"/>
        <v>2019-01</v>
      </c>
      <c r="W18" s="3">
        <f t="shared" si="7"/>
        <v>4</v>
      </c>
    </row>
    <row r="19" spans="1:23">
      <c r="A19" t="s">
        <v>397</v>
      </c>
      <c r="B19" t="s">
        <v>22</v>
      </c>
      <c r="C19" t="s">
        <v>1032</v>
      </c>
      <c r="D19" t="s">
        <v>23</v>
      </c>
      <c r="E19" t="s">
        <v>18</v>
      </c>
      <c r="F19" t="s">
        <v>24</v>
      </c>
      <c r="G19">
        <v>51.32</v>
      </c>
      <c r="H19">
        <v>9</v>
      </c>
      <c r="I19">
        <v>23.094000000000001</v>
      </c>
      <c r="J19">
        <v>484.97399999999999</v>
      </c>
      <c r="K19">
        <v>461.88</v>
      </c>
      <c r="L19" s="1">
        <v>43538</v>
      </c>
      <c r="M19" s="2">
        <v>0.81458333333333333</v>
      </c>
      <c r="N19" t="s">
        <v>25</v>
      </c>
      <c r="O19">
        <v>5.6</v>
      </c>
      <c r="P19">
        <f t="shared" si="0"/>
        <v>14</v>
      </c>
      <c r="Q19">
        <f t="shared" si="1"/>
        <v>3</v>
      </c>
      <c r="R19" s="3" t="str">
        <f t="shared" si="2"/>
        <v>March</v>
      </c>
      <c r="S19">
        <f t="shared" si="3"/>
        <v>2019</v>
      </c>
      <c r="T19" t="str">
        <f t="shared" si="4"/>
        <v>Q1</v>
      </c>
      <c r="U19" t="str">
        <f t="shared" si="5"/>
        <v>Friday</v>
      </c>
      <c r="V19" s="3" t="str">
        <f t="shared" si="6"/>
        <v>2019-03</v>
      </c>
      <c r="W19" s="3">
        <f t="shared" si="7"/>
        <v>11</v>
      </c>
    </row>
    <row r="20" spans="1:23">
      <c r="A20" t="s">
        <v>30</v>
      </c>
      <c r="B20" t="s">
        <v>16</v>
      </c>
      <c r="C20" t="s">
        <v>1031</v>
      </c>
      <c r="D20" t="s">
        <v>17</v>
      </c>
      <c r="E20" t="s">
        <v>27</v>
      </c>
      <c r="F20" t="s">
        <v>19</v>
      </c>
      <c r="G20">
        <v>58.22</v>
      </c>
      <c r="H20">
        <v>8</v>
      </c>
      <c r="I20">
        <v>23.288</v>
      </c>
      <c r="J20">
        <v>489.048</v>
      </c>
      <c r="K20">
        <v>465.76</v>
      </c>
      <c r="L20" s="1">
        <v>43492</v>
      </c>
      <c r="M20" s="2">
        <v>0.85625000000000007</v>
      </c>
      <c r="N20" t="s">
        <v>20</v>
      </c>
      <c r="O20">
        <v>8.4</v>
      </c>
      <c r="P20">
        <f t="shared" si="0"/>
        <v>27</v>
      </c>
      <c r="Q20">
        <f t="shared" si="1"/>
        <v>1</v>
      </c>
      <c r="R20" s="3" t="str">
        <f t="shared" si="2"/>
        <v>January</v>
      </c>
      <c r="S20">
        <f t="shared" si="3"/>
        <v>2019</v>
      </c>
      <c r="T20" t="str">
        <f t="shared" si="4"/>
        <v>Q1</v>
      </c>
      <c r="U20" t="str">
        <f t="shared" si="5"/>
        <v>Tuesday</v>
      </c>
      <c r="V20" s="3" t="str">
        <f t="shared" si="6"/>
        <v>2019-01</v>
      </c>
      <c r="W20" s="3">
        <f t="shared" si="7"/>
        <v>5</v>
      </c>
    </row>
    <row r="21" spans="1:23">
      <c r="A21" t="s">
        <v>628</v>
      </c>
      <c r="B21" t="s">
        <v>22</v>
      </c>
      <c r="C21" t="s">
        <v>1032</v>
      </c>
      <c r="D21" t="s">
        <v>23</v>
      </c>
      <c r="E21" t="s">
        <v>18</v>
      </c>
      <c r="F21" t="s">
        <v>32</v>
      </c>
      <c r="G21">
        <v>46.66</v>
      </c>
      <c r="H21">
        <v>9</v>
      </c>
      <c r="I21">
        <v>20.997</v>
      </c>
      <c r="J21">
        <v>440.93700000000001</v>
      </c>
      <c r="K21">
        <v>419.94</v>
      </c>
      <c r="L21" s="1">
        <v>43513</v>
      </c>
      <c r="M21" s="2">
        <v>0.7993055555555556</v>
      </c>
      <c r="N21" t="s">
        <v>20</v>
      </c>
      <c r="O21">
        <v>5.3</v>
      </c>
      <c r="P21">
        <f t="shared" si="0"/>
        <v>17</v>
      </c>
      <c r="Q21">
        <f t="shared" si="1"/>
        <v>2</v>
      </c>
      <c r="R21" s="3" t="str">
        <f t="shared" si="2"/>
        <v>February</v>
      </c>
      <c r="S21">
        <f t="shared" si="3"/>
        <v>2019</v>
      </c>
      <c r="T21" t="str">
        <f t="shared" si="4"/>
        <v>Q1</v>
      </c>
      <c r="U21" t="str">
        <f t="shared" si="5"/>
        <v>Wednesday</v>
      </c>
      <c r="V21" s="3" t="str">
        <f t="shared" si="6"/>
        <v>2019-02</v>
      </c>
      <c r="W21" s="3">
        <f t="shared" si="7"/>
        <v>8</v>
      </c>
    </row>
    <row r="22" spans="1:23">
      <c r="A22" t="s">
        <v>895</v>
      </c>
      <c r="B22" t="s">
        <v>16</v>
      </c>
      <c r="C22" t="s">
        <v>1031</v>
      </c>
      <c r="D22" t="s">
        <v>17</v>
      </c>
      <c r="E22" t="s">
        <v>18</v>
      </c>
      <c r="F22" t="s">
        <v>24</v>
      </c>
      <c r="G22">
        <v>79.59</v>
      </c>
      <c r="H22">
        <v>3</v>
      </c>
      <c r="I22">
        <v>11.938499999999999</v>
      </c>
      <c r="J22">
        <v>250.70849999999999</v>
      </c>
      <c r="K22">
        <v>238.77</v>
      </c>
      <c r="L22" s="1">
        <v>43473</v>
      </c>
      <c r="M22" s="2">
        <v>0.60416666666666663</v>
      </c>
      <c r="N22" t="s">
        <v>25</v>
      </c>
      <c r="O22">
        <v>6.6</v>
      </c>
      <c r="P22">
        <f t="shared" si="0"/>
        <v>8</v>
      </c>
      <c r="Q22">
        <f t="shared" si="1"/>
        <v>1</v>
      </c>
      <c r="R22" s="3" t="str">
        <f t="shared" si="2"/>
        <v>January</v>
      </c>
      <c r="S22">
        <f t="shared" si="3"/>
        <v>2019</v>
      </c>
      <c r="T22" t="str">
        <f t="shared" si="4"/>
        <v>Q1</v>
      </c>
      <c r="U22" t="str">
        <f t="shared" si="5"/>
        <v>Tuesday</v>
      </c>
      <c r="V22" s="3" t="str">
        <f t="shared" si="6"/>
        <v>2019-01</v>
      </c>
      <c r="W22" s="3">
        <f t="shared" si="7"/>
        <v>2</v>
      </c>
    </row>
    <row r="23" spans="1:23">
      <c r="A23" t="s">
        <v>880</v>
      </c>
      <c r="B23" t="s">
        <v>16</v>
      </c>
      <c r="C23" t="s">
        <v>1031</v>
      </c>
      <c r="D23" t="s">
        <v>23</v>
      </c>
      <c r="E23" t="s">
        <v>18</v>
      </c>
      <c r="F23" t="s">
        <v>41</v>
      </c>
      <c r="G23">
        <v>99.1</v>
      </c>
      <c r="H23">
        <v>6</v>
      </c>
      <c r="I23">
        <v>29.73</v>
      </c>
      <c r="J23">
        <v>624.33000000000004</v>
      </c>
      <c r="K23">
        <v>594.6</v>
      </c>
      <c r="L23" s="1">
        <v>43484</v>
      </c>
      <c r="M23" s="2">
        <v>0.5493055555555556</v>
      </c>
      <c r="N23" t="s">
        <v>25</v>
      </c>
      <c r="O23">
        <v>4.2</v>
      </c>
      <c r="P23">
        <f t="shared" si="0"/>
        <v>19</v>
      </c>
      <c r="Q23">
        <f t="shared" si="1"/>
        <v>1</v>
      </c>
      <c r="R23" s="3" t="str">
        <f t="shared" si="2"/>
        <v>January</v>
      </c>
      <c r="S23">
        <f t="shared" si="3"/>
        <v>2019</v>
      </c>
      <c r="T23" t="str">
        <f t="shared" si="4"/>
        <v>Q1</v>
      </c>
      <c r="U23" t="str">
        <f t="shared" si="5"/>
        <v>Thursday</v>
      </c>
      <c r="V23" s="3" t="str">
        <f t="shared" si="6"/>
        <v>2019-01</v>
      </c>
      <c r="W23" s="3">
        <f t="shared" si="7"/>
        <v>3</v>
      </c>
    </row>
    <row r="24" spans="1:23">
      <c r="A24" t="s">
        <v>303</v>
      </c>
      <c r="B24" t="s">
        <v>16</v>
      </c>
      <c r="C24" t="s">
        <v>1031</v>
      </c>
      <c r="D24" t="s">
        <v>17</v>
      </c>
      <c r="E24" t="s">
        <v>18</v>
      </c>
      <c r="F24" t="s">
        <v>28</v>
      </c>
      <c r="G24">
        <v>21.54</v>
      </c>
      <c r="H24">
        <v>9</v>
      </c>
      <c r="I24">
        <v>9.6929999999999996</v>
      </c>
      <c r="J24">
        <v>203.553</v>
      </c>
      <c r="K24">
        <v>193.86</v>
      </c>
      <c r="L24" s="1">
        <v>43472</v>
      </c>
      <c r="M24" s="2">
        <v>0.48888888888888887</v>
      </c>
      <c r="N24" t="s">
        <v>29</v>
      </c>
      <c r="O24">
        <v>8.8000000000000007</v>
      </c>
      <c r="P24">
        <f t="shared" si="0"/>
        <v>7</v>
      </c>
      <c r="Q24">
        <f t="shared" si="1"/>
        <v>1</v>
      </c>
      <c r="R24" s="3" t="str">
        <f t="shared" si="2"/>
        <v>January</v>
      </c>
      <c r="S24">
        <f t="shared" si="3"/>
        <v>2019</v>
      </c>
      <c r="T24" t="str">
        <f t="shared" si="4"/>
        <v>Q1</v>
      </c>
      <c r="U24" t="str">
        <f t="shared" si="5"/>
        <v>Thursday</v>
      </c>
      <c r="V24" s="3" t="str">
        <f t="shared" si="6"/>
        <v>2019-01</v>
      </c>
      <c r="W24" s="3">
        <f t="shared" si="7"/>
        <v>2</v>
      </c>
    </row>
    <row r="25" spans="1:23">
      <c r="A25" t="s">
        <v>616</v>
      </c>
      <c r="B25" t="s">
        <v>16</v>
      </c>
      <c r="C25" t="s">
        <v>1031</v>
      </c>
      <c r="D25" t="s">
        <v>23</v>
      </c>
      <c r="E25" t="s">
        <v>27</v>
      </c>
      <c r="F25" t="s">
        <v>19</v>
      </c>
      <c r="G25">
        <v>51.71</v>
      </c>
      <c r="H25">
        <v>4</v>
      </c>
      <c r="I25">
        <v>10.342000000000001</v>
      </c>
      <c r="J25">
        <v>217.18199999999999</v>
      </c>
      <c r="K25">
        <v>206.84</v>
      </c>
      <c r="L25" s="1">
        <v>43533</v>
      </c>
      <c r="M25" s="2">
        <v>0.57847222222222217</v>
      </c>
      <c r="N25" t="s">
        <v>29</v>
      </c>
      <c r="O25">
        <v>9.8000000000000007</v>
      </c>
      <c r="P25">
        <f t="shared" si="0"/>
        <v>9</v>
      </c>
      <c r="Q25">
        <f t="shared" si="1"/>
        <v>3</v>
      </c>
      <c r="R25" s="3" t="str">
        <f t="shared" si="2"/>
        <v>March</v>
      </c>
      <c r="S25">
        <f t="shared" si="3"/>
        <v>2019</v>
      </c>
      <c r="T25" t="str">
        <f t="shared" si="4"/>
        <v>Q1</v>
      </c>
      <c r="U25" t="str">
        <f t="shared" si="5"/>
        <v>Wednesday</v>
      </c>
      <c r="V25" s="3" t="str">
        <f t="shared" si="6"/>
        <v>2019-03</v>
      </c>
      <c r="W25" s="3">
        <f t="shared" si="7"/>
        <v>10</v>
      </c>
    </row>
    <row r="26" spans="1:23">
      <c r="A26" t="s">
        <v>67</v>
      </c>
      <c r="B26" t="s">
        <v>16</v>
      </c>
      <c r="C26" t="s">
        <v>1031</v>
      </c>
      <c r="D26" t="s">
        <v>17</v>
      </c>
      <c r="E26" t="s">
        <v>27</v>
      </c>
      <c r="F26" t="s">
        <v>32</v>
      </c>
      <c r="G26">
        <v>62.62</v>
      </c>
      <c r="H26">
        <v>5</v>
      </c>
      <c r="I26">
        <v>15.654999999999999</v>
      </c>
      <c r="J26">
        <v>328.755</v>
      </c>
      <c r="K26">
        <v>313.10000000000002</v>
      </c>
      <c r="L26" s="1">
        <v>43534</v>
      </c>
      <c r="M26" s="2">
        <v>0.80208333333333337</v>
      </c>
      <c r="N26" t="s">
        <v>20</v>
      </c>
      <c r="O26">
        <v>7</v>
      </c>
      <c r="P26">
        <f t="shared" si="0"/>
        <v>10</v>
      </c>
      <c r="Q26">
        <f t="shared" si="1"/>
        <v>3</v>
      </c>
      <c r="R26" s="3" t="str">
        <f t="shared" si="2"/>
        <v>March</v>
      </c>
      <c r="S26">
        <f t="shared" si="3"/>
        <v>2019</v>
      </c>
      <c r="T26" t="str">
        <f t="shared" si="4"/>
        <v>Q1</v>
      </c>
      <c r="U26" t="str">
        <f t="shared" si="5"/>
        <v>Wednesday</v>
      </c>
      <c r="V26" s="3" t="str">
        <f t="shared" si="6"/>
        <v>2019-03</v>
      </c>
      <c r="W26" s="3">
        <f t="shared" si="7"/>
        <v>11</v>
      </c>
    </row>
    <row r="27" spans="1:23">
      <c r="A27" t="s">
        <v>710</v>
      </c>
      <c r="B27" t="s">
        <v>16</v>
      </c>
      <c r="C27" t="s">
        <v>1031</v>
      </c>
      <c r="D27" t="s">
        <v>17</v>
      </c>
      <c r="E27" t="s">
        <v>27</v>
      </c>
      <c r="F27" t="s">
        <v>39</v>
      </c>
      <c r="G27">
        <v>48.5</v>
      </c>
      <c r="H27">
        <v>6</v>
      </c>
      <c r="I27">
        <v>14.55</v>
      </c>
      <c r="J27">
        <v>305.55</v>
      </c>
      <c r="K27">
        <v>291</v>
      </c>
      <c r="L27" s="1">
        <v>43476</v>
      </c>
      <c r="M27" s="2">
        <v>0.58124999999999993</v>
      </c>
      <c r="N27" t="s">
        <v>20</v>
      </c>
      <c r="O27">
        <v>9.4</v>
      </c>
      <c r="P27">
        <f t="shared" si="0"/>
        <v>11</v>
      </c>
      <c r="Q27">
        <f t="shared" si="1"/>
        <v>1</v>
      </c>
      <c r="R27" s="3" t="str">
        <f t="shared" si="2"/>
        <v>January</v>
      </c>
      <c r="S27">
        <f t="shared" si="3"/>
        <v>2019</v>
      </c>
      <c r="T27" t="str">
        <f t="shared" si="4"/>
        <v>Q1</v>
      </c>
      <c r="U27" t="str">
        <f t="shared" si="5"/>
        <v>Thursday</v>
      </c>
      <c r="V27" s="3" t="str">
        <f t="shared" si="6"/>
        <v>2019-01</v>
      </c>
      <c r="W27" s="3">
        <f t="shared" si="7"/>
        <v>2</v>
      </c>
    </row>
    <row r="28" spans="1:23">
      <c r="A28" t="s">
        <v>211</v>
      </c>
      <c r="B28" t="s">
        <v>22</v>
      </c>
      <c r="C28" t="s">
        <v>1032</v>
      </c>
      <c r="D28" t="s">
        <v>23</v>
      </c>
      <c r="E28" t="s">
        <v>27</v>
      </c>
      <c r="F28" t="s">
        <v>41</v>
      </c>
      <c r="G28">
        <v>64.260000000000005</v>
      </c>
      <c r="H28">
        <v>7</v>
      </c>
      <c r="I28">
        <v>22.491</v>
      </c>
      <c r="J28">
        <v>472.31099999999998</v>
      </c>
      <c r="K28">
        <v>449.82</v>
      </c>
      <c r="L28" s="1">
        <v>43505</v>
      </c>
      <c r="M28" s="2">
        <v>0.41666666666666669</v>
      </c>
      <c r="N28" t="s">
        <v>25</v>
      </c>
      <c r="O28">
        <v>5.7</v>
      </c>
      <c r="P28">
        <f t="shared" si="0"/>
        <v>9</v>
      </c>
      <c r="Q28">
        <f t="shared" si="1"/>
        <v>2</v>
      </c>
      <c r="R28" s="3" t="str">
        <f t="shared" si="2"/>
        <v>February</v>
      </c>
      <c r="S28">
        <f t="shared" si="3"/>
        <v>2019</v>
      </c>
      <c r="T28" t="str">
        <f t="shared" si="4"/>
        <v>Q1</v>
      </c>
      <c r="U28" t="str">
        <f t="shared" si="5"/>
        <v>Saturday</v>
      </c>
      <c r="V28" s="3" t="str">
        <f t="shared" si="6"/>
        <v>2019-02</v>
      </c>
      <c r="W28" s="3">
        <f t="shared" si="7"/>
        <v>6</v>
      </c>
    </row>
    <row r="29" spans="1:23">
      <c r="A29" t="s">
        <v>674</v>
      </c>
      <c r="B29" t="s">
        <v>22</v>
      </c>
      <c r="C29" t="s">
        <v>1032</v>
      </c>
      <c r="D29" t="s">
        <v>17</v>
      </c>
      <c r="E29" t="s">
        <v>18</v>
      </c>
      <c r="F29" t="s">
        <v>39</v>
      </c>
      <c r="G29">
        <v>72.52</v>
      </c>
      <c r="H29">
        <v>8</v>
      </c>
      <c r="I29">
        <v>29.007999999999999</v>
      </c>
      <c r="J29">
        <v>609.16800000000001</v>
      </c>
      <c r="K29">
        <v>580.16</v>
      </c>
      <c r="L29" s="1">
        <v>43554</v>
      </c>
      <c r="M29" s="2">
        <v>0.80972222222222223</v>
      </c>
      <c r="N29" t="s">
        <v>29</v>
      </c>
      <c r="O29">
        <v>4</v>
      </c>
      <c r="P29">
        <f t="shared" si="0"/>
        <v>30</v>
      </c>
      <c r="Q29">
        <f t="shared" si="1"/>
        <v>3</v>
      </c>
      <c r="R29" s="3" t="str">
        <f t="shared" si="2"/>
        <v>March</v>
      </c>
      <c r="S29">
        <f t="shared" si="3"/>
        <v>2019</v>
      </c>
      <c r="T29" t="str">
        <f t="shared" si="4"/>
        <v>Q1</v>
      </c>
      <c r="U29" t="str">
        <f t="shared" si="5"/>
        <v>Friday</v>
      </c>
      <c r="V29" s="3" t="str">
        <f t="shared" si="6"/>
        <v>2019-03</v>
      </c>
      <c r="W29" s="3">
        <f t="shared" si="7"/>
        <v>13</v>
      </c>
    </row>
    <row r="30" spans="1:23">
      <c r="A30" t="s">
        <v>969</v>
      </c>
      <c r="B30" t="s">
        <v>16</v>
      </c>
      <c r="C30" t="s">
        <v>1031</v>
      </c>
      <c r="D30" t="s">
        <v>17</v>
      </c>
      <c r="E30" t="s">
        <v>18</v>
      </c>
      <c r="F30" t="s">
        <v>19</v>
      </c>
      <c r="G30">
        <v>92.09</v>
      </c>
      <c r="H30">
        <v>3</v>
      </c>
      <c r="I30">
        <v>13.813499999999999</v>
      </c>
      <c r="J30">
        <v>290.08350000000002</v>
      </c>
      <c r="K30">
        <v>276.27</v>
      </c>
      <c r="L30" s="1">
        <v>43513</v>
      </c>
      <c r="M30" s="2">
        <v>0.68541666666666667</v>
      </c>
      <c r="N30" t="s">
        <v>25</v>
      </c>
      <c r="O30">
        <v>4.2</v>
      </c>
      <c r="P30">
        <f t="shared" si="0"/>
        <v>17</v>
      </c>
      <c r="Q30">
        <f t="shared" si="1"/>
        <v>2</v>
      </c>
      <c r="R30" s="3" t="str">
        <f t="shared" si="2"/>
        <v>February</v>
      </c>
      <c r="S30">
        <f t="shared" si="3"/>
        <v>2019</v>
      </c>
      <c r="T30" t="str">
        <f t="shared" si="4"/>
        <v>Q1</v>
      </c>
      <c r="U30" t="str">
        <f t="shared" si="5"/>
        <v>Saturday</v>
      </c>
      <c r="V30" s="3" t="str">
        <f t="shared" si="6"/>
        <v>2019-02</v>
      </c>
      <c r="W30" s="3">
        <f t="shared" si="7"/>
        <v>8</v>
      </c>
    </row>
    <row r="31" spans="1:23">
      <c r="A31" t="s">
        <v>443</v>
      </c>
      <c r="B31" t="s">
        <v>16</v>
      </c>
      <c r="C31" t="s">
        <v>1031</v>
      </c>
      <c r="D31" t="s">
        <v>17</v>
      </c>
      <c r="E31" t="s">
        <v>27</v>
      </c>
      <c r="F31" t="s">
        <v>19</v>
      </c>
      <c r="G31">
        <v>20.97</v>
      </c>
      <c r="H31">
        <v>5</v>
      </c>
      <c r="I31">
        <v>5.2424999999999997</v>
      </c>
      <c r="J31">
        <v>110.0925</v>
      </c>
      <c r="K31">
        <v>104.85</v>
      </c>
      <c r="L31" s="1">
        <v>43469</v>
      </c>
      <c r="M31" s="2">
        <v>0.55625000000000002</v>
      </c>
      <c r="N31" t="s">
        <v>25</v>
      </c>
      <c r="O31">
        <v>7.8</v>
      </c>
      <c r="P31">
        <f t="shared" si="0"/>
        <v>4</v>
      </c>
      <c r="Q31">
        <f t="shared" si="1"/>
        <v>1</v>
      </c>
      <c r="R31" s="3" t="str">
        <f t="shared" si="2"/>
        <v>January</v>
      </c>
      <c r="S31">
        <f t="shared" si="3"/>
        <v>2019</v>
      </c>
      <c r="T31" t="str">
        <f t="shared" si="4"/>
        <v>Q1</v>
      </c>
      <c r="U31" t="str">
        <f t="shared" si="5"/>
        <v>Wednesday</v>
      </c>
      <c r="V31" s="3" t="str">
        <f t="shared" si="6"/>
        <v>2019-01</v>
      </c>
      <c r="W31" s="3">
        <f t="shared" si="7"/>
        <v>1</v>
      </c>
    </row>
    <row r="32" spans="1:23">
      <c r="A32" t="s">
        <v>76</v>
      </c>
      <c r="B32" t="s">
        <v>38</v>
      </c>
      <c r="C32" t="s">
        <v>1033</v>
      </c>
      <c r="D32" t="s">
        <v>17</v>
      </c>
      <c r="E32" t="s">
        <v>18</v>
      </c>
      <c r="F32" t="s">
        <v>24</v>
      </c>
      <c r="G32">
        <v>93.96</v>
      </c>
      <c r="H32">
        <v>4</v>
      </c>
      <c r="I32">
        <v>18.792000000000002</v>
      </c>
      <c r="J32">
        <v>394.63200000000001</v>
      </c>
      <c r="K32">
        <v>375.84</v>
      </c>
      <c r="L32" s="1">
        <v>43533</v>
      </c>
      <c r="M32" s="2">
        <v>0.75</v>
      </c>
      <c r="N32" t="s">
        <v>25</v>
      </c>
      <c r="O32">
        <v>9.5</v>
      </c>
      <c r="P32">
        <f t="shared" si="0"/>
        <v>9</v>
      </c>
      <c r="Q32">
        <f t="shared" si="1"/>
        <v>3</v>
      </c>
      <c r="R32" s="3" t="str">
        <f t="shared" si="2"/>
        <v>March</v>
      </c>
      <c r="S32">
        <f t="shared" si="3"/>
        <v>2019</v>
      </c>
      <c r="T32" t="str">
        <f t="shared" si="4"/>
        <v>Q1</v>
      </c>
      <c r="U32" t="str">
        <f t="shared" si="5"/>
        <v>Tuesday</v>
      </c>
      <c r="V32" s="3" t="str">
        <f t="shared" si="6"/>
        <v>2019-03</v>
      </c>
      <c r="W32" s="3">
        <f t="shared" si="7"/>
        <v>10</v>
      </c>
    </row>
    <row r="33" spans="1:23">
      <c r="A33" t="s">
        <v>554</v>
      </c>
      <c r="B33" t="s">
        <v>22</v>
      </c>
      <c r="C33" t="s">
        <v>1032</v>
      </c>
      <c r="D33" t="s">
        <v>23</v>
      </c>
      <c r="E33" t="s">
        <v>27</v>
      </c>
      <c r="F33" t="s">
        <v>19</v>
      </c>
      <c r="G33">
        <v>62.87</v>
      </c>
      <c r="H33">
        <v>2</v>
      </c>
      <c r="I33">
        <v>6.2869999999999999</v>
      </c>
      <c r="J33">
        <v>132.02699999999999</v>
      </c>
      <c r="K33">
        <v>125.74</v>
      </c>
      <c r="L33" s="1">
        <v>43466</v>
      </c>
      <c r="M33" s="2">
        <v>0.48819444444444443</v>
      </c>
      <c r="N33" t="s">
        <v>25</v>
      </c>
      <c r="O33">
        <v>5</v>
      </c>
      <c r="P33">
        <f t="shared" si="0"/>
        <v>1</v>
      </c>
      <c r="Q33">
        <f t="shared" si="1"/>
        <v>1</v>
      </c>
      <c r="R33" s="3" t="str">
        <f t="shared" si="2"/>
        <v>January</v>
      </c>
      <c r="S33">
        <f t="shared" si="3"/>
        <v>2019</v>
      </c>
      <c r="T33" t="str">
        <f t="shared" si="4"/>
        <v>Q1</v>
      </c>
      <c r="U33" t="str">
        <f t="shared" si="5"/>
        <v>Wednesday</v>
      </c>
      <c r="V33" s="3" t="str">
        <f t="shared" si="6"/>
        <v>2019-01</v>
      </c>
      <c r="W33" s="3">
        <f t="shared" si="7"/>
        <v>1</v>
      </c>
    </row>
    <row r="34" spans="1:23">
      <c r="A34" t="s">
        <v>685</v>
      </c>
      <c r="B34" t="s">
        <v>38</v>
      </c>
      <c r="C34" t="s">
        <v>1033</v>
      </c>
      <c r="D34" t="s">
        <v>17</v>
      </c>
      <c r="E34" t="s">
        <v>27</v>
      </c>
      <c r="F34" t="s">
        <v>41</v>
      </c>
      <c r="G34">
        <v>60.18</v>
      </c>
      <c r="H34">
        <v>4</v>
      </c>
      <c r="I34">
        <v>12.036</v>
      </c>
      <c r="J34">
        <v>252.756</v>
      </c>
      <c r="K34">
        <v>240.72</v>
      </c>
      <c r="L34" s="1">
        <v>43512</v>
      </c>
      <c r="M34" s="2">
        <v>0.75277777777777777</v>
      </c>
      <c r="N34" t="s">
        <v>29</v>
      </c>
      <c r="O34">
        <v>9.4</v>
      </c>
      <c r="P34">
        <f t="shared" si="0"/>
        <v>16</v>
      </c>
      <c r="Q34">
        <f t="shared" si="1"/>
        <v>2</v>
      </c>
      <c r="R34" s="3" t="str">
        <f t="shared" si="2"/>
        <v>February</v>
      </c>
      <c r="S34">
        <f t="shared" si="3"/>
        <v>2019</v>
      </c>
      <c r="T34" t="str">
        <f t="shared" si="4"/>
        <v>Q1</v>
      </c>
      <c r="U34" t="str">
        <f t="shared" si="5"/>
        <v>Wednesday</v>
      </c>
      <c r="V34" s="3" t="str">
        <f t="shared" si="6"/>
        <v>2019-02</v>
      </c>
      <c r="W34" s="3">
        <f t="shared" si="7"/>
        <v>7</v>
      </c>
    </row>
    <row r="35" spans="1:23">
      <c r="A35" t="s">
        <v>593</v>
      </c>
      <c r="B35" t="s">
        <v>38</v>
      </c>
      <c r="C35" t="s">
        <v>1033</v>
      </c>
      <c r="D35" t="s">
        <v>23</v>
      </c>
      <c r="E35" t="s">
        <v>18</v>
      </c>
      <c r="F35" t="s">
        <v>24</v>
      </c>
      <c r="G35">
        <v>42.42</v>
      </c>
      <c r="H35">
        <v>8</v>
      </c>
      <c r="I35">
        <v>16.968</v>
      </c>
      <c r="J35">
        <v>356.32799999999997</v>
      </c>
      <c r="K35">
        <v>339.36</v>
      </c>
      <c r="L35" s="1">
        <v>43495</v>
      </c>
      <c r="M35" s="2">
        <v>0.58194444444444449</v>
      </c>
      <c r="N35" t="s">
        <v>20</v>
      </c>
      <c r="O35">
        <v>5.7</v>
      </c>
      <c r="P35">
        <f t="shared" si="0"/>
        <v>30</v>
      </c>
      <c r="Q35">
        <f t="shared" si="1"/>
        <v>1</v>
      </c>
      <c r="R35" s="3" t="str">
        <f t="shared" si="2"/>
        <v>January</v>
      </c>
      <c r="S35">
        <f t="shared" si="3"/>
        <v>2019</v>
      </c>
      <c r="T35" t="str">
        <f t="shared" si="4"/>
        <v>Q1</v>
      </c>
      <c r="U35" t="str">
        <f t="shared" si="5"/>
        <v>Saturday</v>
      </c>
      <c r="V35" s="3" t="str">
        <f t="shared" si="6"/>
        <v>2019-01</v>
      </c>
      <c r="W35" s="3">
        <f t="shared" si="7"/>
        <v>5</v>
      </c>
    </row>
    <row r="36" spans="1:23">
      <c r="A36" t="s">
        <v>585</v>
      </c>
      <c r="B36" t="s">
        <v>16</v>
      </c>
      <c r="C36" t="s">
        <v>1031</v>
      </c>
      <c r="D36" t="s">
        <v>17</v>
      </c>
      <c r="E36" t="s">
        <v>27</v>
      </c>
      <c r="F36" t="s">
        <v>24</v>
      </c>
      <c r="G36">
        <v>19.32</v>
      </c>
      <c r="H36">
        <v>7</v>
      </c>
      <c r="I36">
        <v>6.7619999999999996</v>
      </c>
      <c r="J36">
        <v>142.00200000000001</v>
      </c>
      <c r="K36">
        <v>135.24</v>
      </c>
      <c r="L36" s="1">
        <v>43549</v>
      </c>
      <c r="M36" s="2">
        <v>0.78541666666666676</v>
      </c>
      <c r="N36" t="s">
        <v>25</v>
      </c>
      <c r="O36">
        <v>6.9</v>
      </c>
      <c r="P36">
        <f t="shared" si="0"/>
        <v>25</v>
      </c>
      <c r="Q36">
        <f t="shared" si="1"/>
        <v>3</v>
      </c>
      <c r="R36" s="3" t="str">
        <f t="shared" si="2"/>
        <v>March</v>
      </c>
      <c r="S36">
        <f t="shared" si="3"/>
        <v>2019</v>
      </c>
      <c r="T36" t="str">
        <f t="shared" si="4"/>
        <v>Q1</v>
      </c>
      <c r="U36" t="str">
        <f t="shared" si="5"/>
        <v>Monday</v>
      </c>
      <c r="V36" s="3" t="str">
        <f t="shared" si="6"/>
        <v>2019-03</v>
      </c>
      <c r="W36" s="3">
        <f t="shared" si="7"/>
        <v>13</v>
      </c>
    </row>
    <row r="37" spans="1:23">
      <c r="A37" t="s">
        <v>656</v>
      </c>
      <c r="B37" t="s">
        <v>38</v>
      </c>
      <c r="C37" t="s">
        <v>1033</v>
      </c>
      <c r="D37" t="s">
        <v>17</v>
      </c>
      <c r="E37" t="s">
        <v>18</v>
      </c>
      <c r="F37" t="s">
        <v>39</v>
      </c>
      <c r="G37">
        <v>78.88</v>
      </c>
      <c r="H37">
        <v>2</v>
      </c>
      <c r="I37">
        <v>7.8879999999999999</v>
      </c>
      <c r="J37">
        <v>165.648</v>
      </c>
      <c r="K37">
        <v>157.76</v>
      </c>
      <c r="L37" s="1">
        <v>43491</v>
      </c>
      <c r="M37" s="2">
        <v>0.6694444444444444</v>
      </c>
      <c r="N37" t="s">
        <v>25</v>
      </c>
      <c r="O37">
        <v>9.1</v>
      </c>
      <c r="P37">
        <f t="shared" si="0"/>
        <v>26</v>
      </c>
      <c r="Q37">
        <f t="shared" si="1"/>
        <v>1</v>
      </c>
      <c r="R37" s="3" t="str">
        <f t="shared" si="2"/>
        <v>January</v>
      </c>
      <c r="S37">
        <f t="shared" si="3"/>
        <v>2019</v>
      </c>
      <c r="T37" t="str">
        <f t="shared" si="4"/>
        <v>Q1</v>
      </c>
      <c r="U37" t="str">
        <f t="shared" si="5"/>
        <v>Thursday</v>
      </c>
      <c r="V37" s="3" t="str">
        <f t="shared" si="6"/>
        <v>2019-01</v>
      </c>
      <c r="W37" s="3">
        <f t="shared" si="7"/>
        <v>4</v>
      </c>
    </row>
    <row r="38" spans="1:23">
      <c r="A38" t="s">
        <v>376</v>
      </c>
      <c r="B38" t="s">
        <v>16</v>
      </c>
      <c r="C38" t="s">
        <v>1031</v>
      </c>
      <c r="D38" t="s">
        <v>23</v>
      </c>
      <c r="E38" t="s">
        <v>18</v>
      </c>
      <c r="F38" t="s">
        <v>41</v>
      </c>
      <c r="G38">
        <v>77.930000000000007</v>
      </c>
      <c r="H38">
        <v>9</v>
      </c>
      <c r="I38">
        <v>35.0685</v>
      </c>
      <c r="J38">
        <v>736.43849999999998</v>
      </c>
      <c r="K38">
        <v>701.37</v>
      </c>
      <c r="L38" s="1">
        <v>43523</v>
      </c>
      <c r="M38" s="2">
        <v>0.67361111111111116</v>
      </c>
      <c r="N38" t="s">
        <v>20</v>
      </c>
      <c r="O38">
        <v>7.6</v>
      </c>
      <c r="P38">
        <f t="shared" si="0"/>
        <v>27</v>
      </c>
      <c r="Q38">
        <f t="shared" si="1"/>
        <v>2</v>
      </c>
      <c r="R38" s="3" t="str">
        <f t="shared" si="2"/>
        <v>February</v>
      </c>
      <c r="S38">
        <f t="shared" si="3"/>
        <v>2019</v>
      </c>
      <c r="T38" t="str">
        <f t="shared" si="4"/>
        <v>Q1</v>
      </c>
      <c r="U38" t="str">
        <f t="shared" si="5"/>
        <v>Wednesday</v>
      </c>
      <c r="V38" s="3" t="str">
        <f t="shared" si="6"/>
        <v>2019-02</v>
      </c>
      <c r="W38" s="3">
        <f t="shared" si="7"/>
        <v>9</v>
      </c>
    </row>
    <row r="39" spans="1:23">
      <c r="A39" t="s">
        <v>311</v>
      </c>
      <c r="B39" t="s">
        <v>16</v>
      </c>
      <c r="C39" t="s">
        <v>1031</v>
      </c>
      <c r="D39" t="s">
        <v>23</v>
      </c>
      <c r="E39" t="s">
        <v>18</v>
      </c>
      <c r="F39" t="s">
        <v>28</v>
      </c>
      <c r="G39">
        <v>69.959999999999994</v>
      </c>
      <c r="H39">
        <v>8</v>
      </c>
      <c r="I39">
        <v>27.984000000000002</v>
      </c>
      <c r="J39">
        <v>587.66399999999999</v>
      </c>
      <c r="K39">
        <v>559.67999999999995</v>
      </c>
      <c r="L39" s="1">
        <v>43511</v>
      </c>
      <c r="M39" s="2">
        <v>0.7090277777777777</v>
      </c>
      <c r="N39" t="s">
        <v>29</v>
      </c>
      <c r="O39">
        <v>6.4</v>
      </c>
      <c r="P39">
        <f t="shared" si="0"/>
        <v>15</v>
      </c>
      <c r="Q39">
        <f t="shared" si="1"/>
        <v>2</v>
      </c>
      <c r="R39" s="3" t="str">
        <f t="shared" si="2"/>
        <v>February</v>
      </c>
      <c r="S39">
        <f t="shared" si="3"/>
        <v>2019</v>
      </c>
      <c r="T39" t="str">
        <f t="shared" si="4"/>
        <v>Q1</v>
      </c>
      <c r="U39" t="str">
        <f t="shared" si="5"/>
        <v>Saturday</v>
      </c>
      <c r="V39" s="3" t="str">
        <f t="shared" si="6"/>
        <v>2019-02</v>
      </c>
      <c r="W39" s="3">
        <f t="shared" si="7"/>
        <v>7</v>
      </c>
    </row>
    <row r="40" spans="1:23">
      <c r="A40" t="s">
        <v>768</v>
      </c>
      <c r="B40" t="s">
        <v>22</v>
      </c>
      <c r="C40" t="s">
        <v>1032</v>
      </c>
      <c r="D40" t="s">
        <v>23</v>
      </c>
      <c r="E40" t="s">
        <v>27</v>
      </c>
      <c r="F40" t="s">
        <v>24</v>
      </c>
      <c r="G40">
        <v>58.76</v>
      </c>
      <c r="H40">
        <v>10</v>
      </c>
      <c r="I40">
        <v>29.38</v>
      </c>
      <c r="J40">
        <v>616.98</v>
      </c>
      <c r="K40">
        <v>587.6</v>
      </c>
      <c r="L40" s="1">
        <v>43494</v>
      </c>
      <c r="M40" s="2">
        <v>0.60138888888888886</v>
      </c>
      <c r="N40" t="s">
        <v>20</v>
      </c>
      <c r="O40">
        <v>9</v>
      </c>
      <c r="P40">
        <f t="shared" si="0"/>
        <v>29</v>
      </c>
      <c r="Q40">
        <f t="shared" si="1"/>
        <v>1</v>
      </c>
      <c r="R40" s="3" t="str">
        <f t="shared" si="2"/>
        <v>January</v>
      </c>
      <c r="S40">
        <f t="shared" si="3"/>
        <v>2019</v>
      </c>
      <c r="T40" t="str">
        <f t="shared" si="4"/>
        <v>Q1</v>
      </c>
      <c r="U40" t="str">
        <f t="shared" si="5"/>
        <v>Monday</v>
      </c>
      <c r="V40" s="3" t="str">
        <f t="shared" si="6"/>
        <v>2019-01</v>
      </c>
      <c r="W40" s="3">
        <f t="shared" si="7"/>
        <v>5</v>
      </c>
    </row>
    <row r="41" spans="1:23">
      <c r="A41" t="s">
        <v>919</v>
      </c>
      <c r="B41" t="s">
        <v>22</v>
      </c>
      <c r="C41" t="s">
        <v>1032</v>
      </c>
      <c r="D41" t="s">
        <v>23</v>
      </c>
      <c r="E41" t="s">
        <v>18</v>
      </c>
      <c r="F41" t="s">
        <v>41</v>
      </c>
      <c r="G41">
        <v>12.19</v>
      </c>
      <c r="H41">
        <v>8</v>
      </c>
      <c r="I41">
        <v>4.8760000000000003</v>
      </c>
      <c r="J41">
        <v>102.396</v>
      </c>
      <c r="K41">
        <v>97.52</v>
      </c>
      <c r="L41" s="1">
        <v>43537</v>
      </c>
      <c r="M41" s="2">
        <v>0.53263888888888888</v>
      </c>
      <c r="N41" t="s">
        <v>20</v>
      </c>
      <c r="O41">
        <v>6.8</v>
      </c>
      <c r="P41">
        <f t="shared" si="0"/>
        <v>13</v>
      </c>
      <c r="Q41">
        <f t="shared" si="1"/>
        <v>3</v>
      </c>
      <c r="R41" s="3" t="str">
        <f t="shared" si="2"/>
        <v>March</v>
      </c>
      <c r="S41">
        <f t="shared" si="3"/>
        <v>2019</v>
      </c>
      <c r="T41" t="str">
        <f t="shared" si="4"/>
        <v>Q1</v>
      </c>
      <c r="U41" t="str">
        <f t="shared" si="5"/>
        <v>Sunday</v>
      </c>
      <c r="V41" s="3" t="str">
        <f t="shared" si="6"/>
        <v>2019-03</v>
      </c>
      <c r="W41" s="3">
        <f t="shared" si="7"/>
        <v>11</v>
      </c>
    </row>
    <row r="42" spans="1:23">
      <c r="A42" t="s">
        <v>473</v>
      </c>
      <c r="B42" t="s">
        <v>16</v>
      </c>
      <c r="C42" t="s">
        <v>1031</v>
      </c>
      <c r="D42" t="s">
        <v>17</v>
      </c>
      <c r="E42" t="s">
        <v>18</v>
      </c>
      <c r="F42" t="s">
        <v>28</v>
      </c>
      <c r="G42">
        <v>89.21</v>
      </c>
      <c r="H42">
        <v>9</v>
      </c>
      <c r="I42">
        <v>40.144500000000001</v>
      </c>
      <c r="J42">
        <v>843.03449999999998</v>
      </c>
      <c r="K42">
        <v>802.89</v>
      </c>
      <c r="L42" s="1">
        <v>43480</v>
      </c>
      <c r="M42" s="2">
        <v>0.65416666666666667</v>
      </c>
      <c r="N42" t="s">
        <v>29</v>
      </c>
      <c r="O42">
        <v>6.5</v>
      </c>
      <c r="P42">
        <f t="shared" si="0"/>
        <v>15</v>
      </c>
      <c r="Q42">
        <f t="shared" si="1"/>
        <v>1</v>
      </c>
      <c r="R42" s="3" t="str">
        <f t="shared" si="2"/>
        <v>January</v>
      </c>
      <c r="S42">
        <f t="shared" si="3"/>
        <v>2019</v>
      </c>
      <c r="T42" t="str">
        <f t="shared" si="4"/>
        <v>Q1</v>
      </c>
      <c r="U42" t="str">
        <f t="shared" si="5"/>
        <v>Tuesday</v>
      </c>
      <c r="V42" s="3" t="str">
        <f t="shared" si="6"/>
        <v>2019-01</v>
      </c>
      <c r="W42" s="3">
        <f t="shared" si="7"/>
        <v>3</v>
      </c>
    </row>
    <row r="43" spans="1:23">
      <c r="A43" t="s">
        <v>321</v>
      </c>
      <c r="B43" t="s">
        <v>38</v>
      </c>
      <c r="C43" t="s">
        <v>1033</v>
      </c>
      <c r="D43" t="s">
        <v>17</v>
      </c>
      <c r="E43" t="s">
        <v>27</v>
      </c>
      <c r="F43" t="s">
        <v>24</v>
      </c>
      <c r="G43">
        <v>40.299999999999997</v>
      </c>
      <c r="H43">
        <v>10</v>
      </c>
      <c r="I43">
        <v>20.149999999999999</v>
      </c>
      <c r="J43">
        <v>423.15</v>
      </c>
      <c r="K43">
        <v>403</v>
      </c>
      <c r="L43" s="1">
        <v>43489</v>
      </c>
      <c r="M43" s="2">
        <v>0.73402777777777783</v>
      </c>
      <c r="N43" t="s">
        <v>29</v>
      </c>
      <c r="O43">
        <v>7</v>
      </c>
      <c r="P43">
        <f t="shared" si="0"/>
        <v>24</v>
      </c>
      <c r="Q43">
        <f t="shared" si="1"/>
        <v>1</v>
      </c>
      <c r="R43" s="3" t="str">
        <f t="shared" si="2"/>
        <v>January</v>
      </c>
      <c r="S43">
        <f t="shared" si="3"/>
        <v>2019</v>
      </c>
      <c r="T43" t="str">
        <f t="shared" si="4"/>
        <v>Q1</v>
      </c>
      <c r="U43" t="str">
        <f t="shared" si="5"/>
        <v>Friday</v>
      </c>
      <c r="V43" s="3" t="str">
        <f t="shared" si="6"/>
        <v>2019-01</v>
      </c>
      <c r="W43" s="3">
        <f t="shared" si="7"/>
        <v>4</v>
      </c>
    </row>
    <row r="44" spans="1:23">
      <c r="A44" t="s">
        <v>1013</v>
      </c>
      <c r="B44" t="s">
        <v>16</v>
      </c>
      <c r="C44" t="s">
        <v>1031</v>
      </c>
      <c r="D44" t="s">
        <v>17</v>
      </c>
      <c r="E44" t="s">
        <v>18</v>
      </c>
      <c r="F44" t="s">
        <v>32</v>
      </c>
      <c r="G44">
        <v>97.48</v>
      </c>
      <c r="H44">
        <v>9</v>
      </c>
      <c r="I44">
        <v>43.866</v>
      </c>
      <c r="J44">
        <v>921.18600000000004</v>
      </c>
      <c r="K44">
        <v>877.32</v>
      </c>
      <c r="L44" s="1">
        <v>43538</v>
      </c>
      <c r="M44" s="2">
        <v>0.59652777777777777</v>
      </c>
      <c r="N44" t="s">
        <v>20</v>
      </c>
      <c r="O44">
        <v>7.4</v>
      </c>
      <c r="P44">
        <f t="shared" si="0"/>
        <v>14</v>
      </c>
      <c r="Q44">
        <f t="shared" si="1"/>
        <v>3</v>
      </c>
      <c r="R44" s="3" t="str">
        <f t="shared" si="2"/>
        <v>March</v>
      </c>
      <c r="S44">
        <f t="shared" si="3"/>
        <v>2019</v>
      </c>
      <c r="T44" t="str">
        <f t="shared" si="4"/>
        <v>Q1</v>
      </c>
      <c r="U44" t="str">
        <f t="shared" si="5"/>
        <v>Friday</v>
      </c>
      <c r="V44" s="3" t="str">
        <f t="shared" si="6"/>
        <v>2019-03</v>
      </c>
      <c r="W44" s="3">
        <f t="shared" si="7"/>
        <v>11</v>
      </c>
    </row>
    <row r="45" spans="1:23">
      <c r="A45" t="s">
        <v>208</v>
      </c>
      <c r="B45" t="s">
        <v>22</v>
      </c>
      <c r="C45" t="s">
        <v>1032</v>
      </c>
      <c r="D45" t="s">
        <v>23</v>
      </c>
      <c r="E45" t="s">
        <v>18</v>
      </c>
      <c r="F45" t="s">
        <v>41</v>
      </c>
      <c r="G45">
        <v>22.51</v>
      </c>
      <c r="H45">
        <v>7</v>
      </c>
      <c r="I45">
        <v>7.8784999999999998</v>
      </c>
      <c r="J45">
        <v>165.4485</v>
      </c>
      <c r="K45">
        <v>157.57</v>
      </c>
      <c r="L45" s="1">
        <v>43509</v>
      </c>
      <c r="M45" s="2">
        <v>0.4513888888888889</v>
      </c>
      <c r="N45" t="s">
        <v>29</v>
      </c>
      <c r="O45">
        <v>4.8</v>
      </c>
      <c r="P45">
        <f t="shared" si="0"/>
        <v>13</v>
      </c>
      <c r="Q45">
        <f t="shared" si="1"/>
        <v>2</v>
      </c>
      <c r="R45" s="3" t="str">
        <f t="shared" si="2"/>
        <v>February</v>
      </c>
      <c r="S45">
        <f t="shared" si="3"/>
        <v>2019</v>
      </c>
      <c r="T45" t="str">
        <f t="shared" si="4"/>
        <v>Q1</v>
      </c>
      <c r="U45" t="str">
        <f t="shared" si="5"/>
        <v>Tuesday</v>
      </c>
      <c r="V45" s="3" t="str">
        <f t="shared" si="6"/>
        <v>2019-02</v>
      </c>
      <c r="W45" s="3">
        <f t="shared" si="7"/>
        <v>7</v>
      </c>
    </row>
    <row r="46" spans="1:23">
      <c r="A46" t="s">
        <v>243</v>
      </c>
      <c r="B46" t="s">
        <v>38</v>
      </c>
      <c r="C46" t="s">
        <v>1033</v>
      </c>
      <c r="D46" t="s">
        <v>23</v>
      </c>
      <c r="E46" t="s">
        <v>27</v>
      </c>
      <c r="F46" t="s">
        <v>28</v>
      </c>
      <c r="G46">
        <v>92.36</v>
      </c>
      <c r="H46">
        <v>5</v>
      </c>
      <c r="I46">
        <v>23.09</v>
      </c>
      <c r="J46">
        <v>484.89</v>
      </c>
      <c r="K46">
        <v>461.8</v>
      </c>
      <c r="L46" s="1">
        <v>43544</v>
      </c>
      <c r="M46" s="2">
        <v>0.80347222222222225</v>
      </c>
      <c r="N46" t="s">
        <v>20</v>
      </c>
      <c r="O46">
        <v>4.9000000000000004</v>
      </c>
      <c r="P46">
        <f t="shared" si="0"/>
        <v>20</v>
      </c>
      <c r="Q46">
        <f t="shared" si="1"/>
        <v>3</v>
      </c>
      <c r="R46" s="3" t="str">
        <f t="shared" si="2"/>
        <v>March</v>
      </c>
      <c r="S46">
        <f t="shared" si="3"/>
        <v>2019</v>
      </c>
      <c r="T46" t="str">
        <f t="shared" si="4"/>
        <v>Q1</v>
      </c>
      <c r="U46" t="str">
        <f t="shared" si="5"/>
        <v>Friday</v>
      </c>
      <c r="V46" s="3" t="str">
        <f t="shared" si="6"/>
        <v>2019-03</v>
      </c>
      <c r="W46" s="3">
        <f t="shared" si="7"/>
        <v>12</v>
      </c>
    </row>
    <row r="47" spans="1:23">
      <c r="A47" t="s">
        <v>273</v>
      </c>
      <c r="B47" t="s">
        <v>22</v>
      </c>
      <c r="C47" t="s">
        <v>1032</v>
      </c>
      <c r="D47" t="s">
        <v>17</v>
      </c>
      <c r="E47" t="s">
        <v>27</v>
      </c>
      <c r="F47" t="s">
        <v>41</v>
      </c>
      <c r="G47">
        <v>93.2</v>
      </c>
      <c r="H47">
        <v>2</v>
      </c>
      <c r="I47">
        <v>9.32</v>
      </c>
      <c r="J47">
        <v>195.72</v>
      </c>
      <c r="K47">
        <v>186.4</v>
      </c>
      <c r="L47" s="1">
        <v>43524</v>
      </c>
      <c r="M47" s="2">
        <v>0.77569444444444446</v>
      </c>
      <c r="N47" t="s">
        <v>29</v>
      </c>
      <c r="O47">
        <v>6</v>
      </c>
      <c r="P47">
        <f t="shared" si="0"/>
        <v>28</v>
      </c>
      <c r="Q47">
        <f t="shared" si="1"/>
        <v>2</v>
      </c>
      <c r="R47" s="3" t="str">
        <f t="shared" si="2"/>
        <v>February</v>
      </c>
      <c r="S47">
        <f t="shared" si="3"/>
        <v>2019</v>
      </c>
      <c r="T47" t="str">
        <f t="shared" si="4"/>
        <v>Q1</v>
      </c>
      <c r="U47" t="str">
        <f t="shared" si="5"/>
        <v>Tuesday</v>
      </c>
      <c r="V47" s="3" t="str">
        <f t="shared" si="6"/>
        <v>2019-02</v>
      </c>
      <c r="W47" s="3">
        <f t="shared" si="7"/>
        <v>9</v>
      </c>
    </row>
    <row r="48" spans="1:23">
      <c r="A48" t="s">
        <v>299</v>
      </c>
      <c r="B48" t="s">
        <v>16</v>
      </c>
      <c r="C48" t="s">
        <v>1031</v>
      </c>
      <c r="D48" t="s">
        <v>17</v>
      </c>
      <c r="E48" t="s">
        <v>27</v>
      </c>
      <c r="F48" t="s">
        <v>28</v>
      </c>
      <c r="G48">
        <v>70.739999999999995</v>
      </c>
      <c r="H48">
        <v>4</v>
      </c>
      <c r="I48">
        <v>14.148</v>
      </c>
      <c r="J48">
        <v>297.108</v>
      </c>
      <c r="K48">
        <v>282.95999999999998</v>
      </c>
      <c r="L48" s="1">
        <v>43470</v>
      </c>
      <c r="M48" s="2">
        <v>0.67013888888888884</v>
      </c>
      <c r="N48" t="s">
        <v>29</v>
      </c>
      <c r="O48">
        <v>4.4000000000000004</v>
      </c>
      <c r="P48">
        <f t="shared" si="0"/>
        <v>5</v>
      </c>
      <c r="Q48">
        <f t="shared" si="1"/>
        <v>1</v>
      </c>
      <c r="R48" s="3" t="str">
        <f t="shared" si="2"/>
        <v>January</v>
      </c>
      <c r="S48">
        <f t="shared" si="3"/>
        <v>2019</v>
      </c>
      <c r="T48" t="str">
        <f t="shared" si="4"/>
        <v>Q1</v>
      </c>
      <c r="U48" t="str">
        <f t="shared" si="5"/>
        <v>Sunday</v>
      </c>
      <c r="V48" s="3" t="str">
        <f t="shared" si="6"/>
        <v>2019-01</v>
      </c>
      <c r="W48" s="3">
        <f t="shared" si="7"/>
        <v>1</v>
      </c>
    </row>
    <row r="49" spans="1:23">
      <c r="A49" t="s">
        <v>59</v>
      </c>
      <c r="B49" t="s">
        <v>38</v>
      </c>
      <c r="C49" t="s">
        <v>1033</v>
      </c>
      <c r="D49" t="s">
        <v>23</v>
      </c>
      <c r="E49" t="s">
        <v>18</v>
      </c>
      <c r="F49" t="s">
        <v>39</v>
      </c>
      <c r="G49">
        <v>88.36</v>
      </c>
      <c r="H49">
        <v>5</v>
      </c>
      <c r="I49">
        <v>22.09</v>
      </c>
      <c r="J49">
        <v>463.89</v>
      </c>
      <c r="K49">
        <v>441.8</v>
      </c>
      <c r="L49" s="1">
        <v>43490</v>
      </c>
      <c r="M49" s="2">
        <v>0.82500000000000007</v>
      </c>
      <c r="N49" t="s">
        <v>25</v>
      </c>
      <c r="O49">
        <v>9.6</v>
      </c>
      <c r="P49">
        <f t="shared" si="0"/>
        <v>25</v>
      </c>
      <c r="Q49">
        <f t="shared" si="1"/>
        <v>1</v>
      </c>
      <c r="R49" s="3" t="str">
        <f t="shared" si="2"/>
        <v>January</v>
      </c>
      <c r="S49">
        <f t="shared" si="3"/>
        <v>2019</v>
      </c>
      <c r="T49" t="str">
        <f t="shared" si="4"/>
        <v>Q1</v>
      </c>
      <c r="U49" t="str">
        <f t="shared" si="5"/>
        <v>Monday</v>
      </c>
      <c r="V49" s="3" t="str">
        <f t="shared" si="6"/>
        <v>2019-01</v>
      </c>
      <c r="W49" s="3">
        <f t="shared" si="7"/>
        <v>4</v>
      </c>
    </row>
    <row r="50" spans="1:23">
      <c r="A50" t="s">
        <v>930</v>
      </c>
      <c r="B50" t="s">
        <v>16</v>
      </c>
      <c r="C50" t="s">
        <v>1031</v>
      </c>
      <c r="D50" t="s">
        <v>17</v>
      </c>
      <c r="E50" t="s">
        <v>27</v>
      </c>
      <c r="F50" t="s">
        <v>39</v>
      </c>
      <c r="G50">
        <v>35.04</v>
      </c>
      <c r="H50">
        <v>9</v>
      </c>
      <c r="I50">
        <v>15.768000000000001</v>
      </c>
      <c r="J50">
        <v>331.12799999999999</v>
      </c>
      <c r="K50">
        <v>315.36</v>
      </c>
      <c r="L50" s="1">
        <v>43505</v>
      </c>
      <c r="M50" s="2">
        <v>0.80347222222222225</v>
      </c>
      <c r="N50" t="s">
        <v>20</v>
      </c>
      <c r="O50">
        <v>4.5999999999999996</v>
      </c>
      <c r="P50">
        <f t="shared" si="0"/>
        <v>9</v>
      </c>
      <c r="Q50">
        <f t="shared" si="1"/>
        <v>2</v>
      </c>
      <c r="R50" s="3" t="str">
        <f t="shared" si="2"/>
        <v>February</v>
      </c>
      <c r="S50">
        <f t="shared" si="3"/>
        <v>2019</v>
      </c>
      <c r="T50" t="str">
        <f t="shared" si="4"/>
        <v>Q1</v>
      </c>
      <c r="U50" t="str">
        <f t="shared" si="5"/>
        <v>Tuesday</v>
      </c>
      <c r="V50" s="3" t="str">
        <f t="shared" si="6"/>
        <v>2019-02</v>
      </c>
      <c r="W50" s="3">
        <f t="shared" si="7"/>
        <v>6</v>
      </c>
    </row>
    <row r="51" spans="1:23">
      <c r="A51" t="s">
        <v>1014</v>
      </c>
      <c r="B51" t="s">
        <v>22</v>
      </c>
      <c r="C51" t="s">
        <v>1032</v>
      </c>
      <c r="D51" t="s">
        <v>23</v>
      </c>
      <c r="E51" t="s">
        <v>27</v>
      </c>
      <c r="F51" t="s">
        <v>19</v>
      </c>
      <c r="G51">
        <v>99.96</v>
      </c>
      <c r="H51">
        <v>7</v>
      </c>
      <c r="I51">
        <v>34.985999999999997</v>
      </c>
      <c r="J51">
        <v>734.70600000000002</v>
      </c>
      <c r="K51">
        <v>699.72</v>
      </c>
      <c r="L51" s="1">
        <v>43488</v>
      </c>
      <c r="M51" s="2">
        <v>0.43958333333333338</v>
      </c>
      <c r="N51" t="s">
        <v>25</v>
      </c>
      <c r="O51">
        <v>6.1</v>
      </c>
      <c r="P51">
        <f t="shared" si="0"/>
        <v>23</v>
      </c>
      <c r="Q51">
        <f t="shared" si="1"/>
        <v>1</v>
      </c>
      <c r="R51" s="3" t="str">
        <f t="shared" si="2"/>
        <v>January</v>
      </c>
      <c r="S51">
        <f t="shared" si="3"/>
        <v>2019</v>
      </c>
      <c r="T51" t="str">
        <f t="shared" si="4"/>
        <v>Q1</v>
      </c>
      <c r="U51" t="str">
        <f t="shared" si="5"/>
        <v>Wednesday</v>
      </c>
      <c r="V51" s="3" t="str">
        <f t="shared" si="6"/>
        <v>2019-01</v>
      </c>
      <c r="W51" s="3">
        <f t="shared" si="7"/>
        <v>4</v>
      </c>
    </row>
    <row r="52" spans="1:23">
      <c r="A52" t="s">
        <v>524</v>
      </c>
      <c r="B52" t="s">
        <v>22</v>
      </c>
      <c r="C52" t="s">
        <v>1032</v>
      </c>
      <c r="D52" t="s">
        <v>17</v>
      </c>
      <c r="E52" t="s">
        <v>18</v>
      </c>
      <c r="F52" t="s">
        <v>28</v>
      </c>
      <c r="G52">
        <v>12.12</v>
      </c>
      <c r="H52">
        <v>10</v>
      </c>
      <c r="I52">
        <v>6.06</v>
      </c>
      <c r="J52">
        <v>127.26</v>
      </c>
      <c r="K52">
        <v>121.2</v>
      </c>
      <c r="L52" s="1">
        <v>43529</v>
      </c>
      <c r="M52" s="2">
        <v>0.57222222222222219</v>
      </c>
      <c r="N52" t="s">
        <v>29</v>
      </c>
      <c r="O52">
        <v>8.4</v>
      </c>
      <c r="P52">
        <f t="shared" si="0"/>
        <v>5</v>
      </c>
      <c r="Q52">
        <f t="shared" si="1"/>
        <v>3</v>
      </c>
      <c r="R52" s="3" t="str">
        <f t="shared" si="2"/>
        <v>March</v>
      </c>
      <c r="S52">
        <f t="shared" si="3"/>
        <v>2019</v>
      </c>
      <c r="T52" t="str">
        <f t="shared" si="4"/>
        <v>Q1</v>
      </c>
      <c r="U52" t="str">
        <f t="shared" si="5"/>
        <v>Sunday</v>
      </c>
      <c r="V52" s="3" t="str">
        <f t="shared" si="6"/>
        <v>2019-03</v>
      </c>
      <c r="W52" s="3">
        <f t="shared" si="7"/>
        <v>10</v>
      </c>
    </row>
    <row r="53" spans="1:23">
      <c r="A53" t="s">
        <v>756</v>
      </c>
      <c r="B53" t="s">
        <v>22</v>
      </c>
      <c r="C53" t="s">
        <v>1032</v>
      </c>
      <c r="D53" t="s">
        <v>17</v>
      </c>
      <c r="E53" t="s">
        <v>18</v>
      </c>
      <c r="F53" t="s">
        <v>19</v>
      </c>
      <c r="G53">
        <v>28.5</v>
      </c>
      <c r="H53">
        <v>8</v>
      </c>
      <c r="I53">
        <v>11.4</v>
      </c>
      <c r="J53">
        <v>239.4</v>
      </c>
      <c r="K53">
        <v>228</v>
      </c>
      <c r="L53" s="1">
        <v>43502</v>
      </c>
      <c r="M53" s="2">
        <v>0.6</v>
      </c>
      <c r="N53" t="s">
        <v>25</v>
      </c>
      <c r="O53">
        <v>6.6</v>
      </c>
      <c r="P53">
        <f t="shared" si="0"/>
        <v>6</v>
      </c>
      <c r="Q53">
        <f t="shared" si="1"/>
        <v>2</v>
      </c>
      <c r="R53" s="3" t="str">
        <f t="shared" si="2"/>
        <v>February</v>
      </c>
      <c r="S53">
        <f t="shared" si="3"/>
        <v>2019</v>
      </c>
      <c r="T53" t="str">
        <f t="shared" si="4"/>
        <v>Q1</v>
      </c>
      <c r="U53" t="str">
        <f t="shared" si="5"/>
        <v>Monday</v>
      </c>
      <c r="V53" s="3" t="str">
        <f t="shared" si="6"/>
        <v>2019-02</v>
      </c>
      <c r="W53" s="3">
        <f t="shared" si="7"/>
        <v>6</v>
      </c>
    </row>
    <row r="54" spans="1:23">
      <c r="A54" t="s">
        <v>684</v>
      </c>
      <c r="B54" t="s">
        <v>38</v>
      </c>
      <c r="C54" t="s">
        <v>1033</v>
      </c>
      <c r="D54" t="s">
        <v>17</v>
      </c>
      <c r="E54" t="s">
        <v>27</v>
      </c>
      <c r="F54" t="s">
        <v>32</v>
      </c>
      <c r="G54">
        <v>37.32</v>
      </c>
      <c r="H54">
        <v>9</v>
      </c>
      <c r="I54">
        <v>16.794</v>
      </c>
      <c r="J54">
        <v>352.67399999999998</v>
      </c>
      <c r="K54">
        <v>335.88</v>
      </c>
      <c r="L54" s="1">
        <v>43530</v>
      </c>
      <c r="M54" s="2">
        <v>0.64652777777777781</v>
      </c>
      <c r="N54" t="s">
        <v>20</v>
      </c>
      <c r="O54">
        <v>5.0999999999999996</v>
      </c>
      <c r="P54">
        <f t="shared" si="0"/>
        <v>6</v>
      </c>
      <c r="Q54">
        <f t="shared" si="1"/>
        <v>3</v>
      </c>
      <c r="R54" s="3" t="str">
        <f t="shared" si="2"/>
        <v>March</v>
      </c>
      <c r="S54">
        <f t="shared" si="3"/>
        <v>2019</v>
      </c>
      <c r="T54" t="str">
        <f t="shared" si="4"/>
        <v>Q1</v>
      </c>
      <c r="U54" t="str">
        <f t="shared" si="5"/>
        <v>Tuesday</v>
      </c>
      <c r="V54" s="3" t="str">
        <f t="shared" si="6"/>
        <v>2019-03</v>
      </c>
      <c r="W54" s="3">
        <f t="shared" si="7"/>
        <v>10</v>
      </c>
    </row>
    <row r="55" spans="1:23">
      <c r="A55" t="s">
        <v>661</v>
      </c>
      <c r="B55" t="s">
        <v>16</v>
      </c>
      <c r="C55" t="s">
        <v>1031</v>
      </c>
      <c r="D55" t="s">
        <v>23</v>
      </c>
      <c r="E55" t="s">
        <v>27</v>
      </c>
      <c r="F55" t="s">
        <v>32</v>
      </c>
      <c r="G55">
        <v>64.19</v>
      </c>
      <c r="H55">
        <v>10</v>
      </c>
      <c r="I55">
        <v>32.094999999999999</v>
      </c>
      <c r="J55">
        <v>673.995</v>
      </c>
      <c r="K55">
        <v>641.9</v>
      </c>
      <c r="L55" s="1">
        <v>43484</v>
      </c>
      <c r="M55" s="2">
        <v>0.58888888888888891</v>
      </c>
      <c r="N55" t="s">
        <v>29</v>
      </c>
      <c r="O55">
        <v>6.7</v>
      </c>
      <c r="P55">
        <f t="shared" si="0"/>
        <v>19</v>
      </c>
      <c r="Q55">
        <f t="shared" si="1"/>
        <v>1</v>
      </c>
      <c r="R55" s="3" t="str">
        <f t="shared" si="2"/>
        <v>January</v>
      </c>
      <c r="S55">
        <f t="shared" si="3"/>
        <v>2019</v>
      </c>
      <c r="T55" t="str">
        <f t="shared" si="4"/>
        <v>Q1</v>
      </c>
      <c r="U55" t="str">
        <f t="shared" si="5"/>
        <v>Friday</v>
      </c>
      <c r="V55" s="3" t="str">
        <f t="shared" si="6"/>
        <v>2019-01</v>
      </c>
      <c r="W55" s="3">
        <f t="shared" si="7"/>
        <v>3</v>
      </c>
    </row>
    <row r="56" spans="1:23">
      <c r="A56" t="s">
        <v>62</v>
      </c>
      <c r="B56" t="s">
        <v>38</v>
      </c>
      <c r="C56" t="s">
        <v>1033</v>
      </c>
      <c r="D56" t="s">
        <v>17</v>
      </c>
      <c r="E56" t="s">
        <v>27</v>
      </c>
      <c r="F56" t="s">
        <v>32</v>
      </c>
      <c r="G56">
        <v>78.069999999999993</v>
      </c>
      <c r="H56">
        <v>9</v>
      </c>
      <c r="I56">
        <v>35.131500000000003</v>
      </c>
      <c r="J56">
        <v>737.76149999999996</v>
      </c>
      <c r="K56">
        <v>702.63</v>
      </c>
      <c r="L56" s="1">
        <v>43493</v>
      </c>
      <c r="M56" s="2">
        <v>0.52986111111111112</v>
      </c>
      <c r="N56" t="s">
        <v>25</v>
      </c>
      <c r="O56">
        <v>4.5</v>
      </c>
      <c r="P56">
        <f t="shared" si="0"/>
        <v>28</v>
      </c>
      <c r="Q56">
        <f t="shared" si="1"/>
        <v>1</v>
      </c>
      <c r="R56" s="3" t="str">
        <f t="shared" si="2"/>
        <v>January</v>
      </c>
      <c r="S56">
        <f t="shared" si="3"/>
        <v>2019</v>
      </c>
      <c r="T56" t="str">
        <f t="shared" si="4"/>
        <v>Q1</v>
      </c>
      <c r="U56" t="str">
        <f t="shared" si="5"/>
        <v>Thursday</v>
      </c>
      <c r="V56" s="3" t="str">
        <f t="shared" si="6"/>
        <v>2019-01</v>
      </c>
      <c r="W56" s="3">
        <f t="shared" si="7"/>
        <v>5</v>
      </c>
    </row>
    <row r="57" spans="1:23">
      <c r="A57" t="s">
        <v>375</v>
      </c>
      <c r="B57" t="s">
        <v>16</v>
      </c>
      <c r="C57" t="s">
        <v>1031</v>
      </c>
      <c r="D57" t="s">
        <v>23</v>
      </c>
      <c r="E57" t="s">
        <v>27</v>
      </c>
      <c r="F57" t="s">
        <v>32</v>
      </c>
      <c r="G57">
        <v>44.65</v>
      </c>
      <c r="H57">
        <v>3</v>
      </c>
      <c r="I57">
        <v>6.6974999999999998</v>
      </c>
      <c r="J57">
        <v>140.64750000000001</v>
      </c>
      <c r="K57">
        <v>133.94999999999999</v>
      </c>
      <c r="L57" s="1">
        <v>43510</v>
      </c>
      <c r="M57" s="2">
        <v>0.62777777777777777</v>
      </c>
      <c r="N57" t="s">
        <v>25</v>
      </c>
      <c r="O57">
        <v>6.2</v>
      </c>
      <c r="P57">
        <f t="shared" si="0"/>
        <v>14</v>
      </c>
      <c r="Q57">
        <f t="shared" si="1"/>
        <v>2</v>
      </c>
      <c r="R57" s="3" t="str">
        <f t="shared" si="2"/>
        <v>February</v>
      </c>
      <c r="S57">
        <f t="shared" si="3"/>
        <v>2019</v>
      </c>
      <c r="T57" t="str">
        <f t="shared" si="4"/>
        <v>Q1</v>
      </c>
      <c r="U57" t="str">
        <f t="shared" si="5"/>
        <v>Saturday</v>
      </c>
      <c r="V57" s="3" t="str">
        <f t="shared" si="6"/>
        <v>2019-02</v>
      </c>
      <c r="W57" s="3">
        <f t="shared" si="7"/>
        <v>7</v>
      </c>
    </row>
    <row r="58" spans="1:23">
      <c r="A58" t="s">
        <v>289</v>
      </c>
      <c r="B58" t="s">
        <v>16</v>
      </c>
      <c r="C58" t="s">
        <v>1031</v>
      </c>
      <c r="D58" t="s">
        <v>17</v>
      </c>
      <c r="E58" t="s">
        <v>27</v>
      </c>
      <c r="F58" t="s">
        <v>24</v>
      </c>
      <c r="G58">
        <v>32.25</v>
      </c>
      <c r="H58">
        <v>4</v>
      </c>
      <c r="I58">
        <v>6.45</v>
      </c>
      <c r="J58">
        <v>135.44999999999999</v>
      </c>
      <c r="K58">
        <v>129</v>
      </c>
      <c r="L58" s="1">
        <v>43509</v>
      </c>
      <c r="M58" s="2">
        <v>0.52638888888888891</v>
      </c>
      <c r="N58" t="s">
        <v>20</v>
      </c>
      <c r="O58">
        <v>6.5</v>
      </c>
      <c r="P58">
        <f t="shared" si="0"/>
        <v>13</v>
      </c>
      <c r="Q58">
        <f t="shared" si="1"/>
        <v>2</v>
      </c>
      <c r="R58" s="3" t="str">
        <f t="shared" si="2"/>
        <v>February</v>
      </c>
      <c r="S58">
        <f t="shared" si="3"/>
        <v>2019</v>
      </c>
      <c r="T58" t="str">
        <f t="shared" si="4"/>
        <v>Q1</v>
      </c>
      <c r="U58" t="str">
        <f t="shared" si="5"/>
        <v>Wednesday</v>
      </c>
      <c r="V58" s="3" t="str">
        <f t="shared" si="6"/>
        <v>2019-02</v>
      </c>
      <c r="W58" s="3">
        <f t="shared" si="7"/>
        <v>7</v>
      </c>
    </row>
    <row r="59" spans="1:23">
      <c r="A59" t="s">
        <v>942</v>
      </c>
      <c r="B59" t="s">
        <v>22</v>
      </c>
      <c r="C59" t="s">
        <v>1032</v>
      </c>
      <c r="D59" t="s">
        <v>23</v>
      </c>
      <c r="E59" t="s">
        <v>18</v>
      </c>
      <c r="F59" t="s">
        <v>24</v>
      </c>
      <c r="G59">
        <v>56.13</v>
      </c>
      <c r="H59">
        <v>4</v>
      </c>
      <c r="I59">
        <v>11.226000000000001</v>
      </c>
      <c r="J59">
        <v>235.74600000000001</v>
      </c>
      <c r="K59">
        <v>224.52</v>
      </c>
      <c r="L59" s="1">
        <v>43484</v>
      </c>
      <c r="M59" s="2">
        <v>0.48819444444444443</v>
      </c>
      <c r="N59" t="s">
        <v>20</v>
      </c>
      <c r="O59">
        <v>8.6</v>
      </c>
      <c r="P59">
        <f t="shared" si="0"/>
        <v>19</v>
      </c>
      <c r="Q59">
        <f t="shared" si="1"/>
        <v>1</v>
      </c>
      <c r="R59" s="3" t="str">
        <f t="shared" si="2"/>
        <v>January</v>
      </c>
      <c r="S59">
        <f t="shared" si="3"/>
        <v>2019</v>
      </c>
      <c r="T59" t="str">
        <f t="shared" si="4"/>
        <v>Q1</v>
      </c>
      <c r="U59" t="str">
        <f t="shared" si="5"/>
        <v>Wednesday</v>
      </c>
      <c r="V59" s="3" t="str">
        <f t="shared" si="6"/>
        <v>2019-01</v>
      </c>
      <c r="W59" s="3">
        <f t="shared" si="7"/>
        <v>3</v>
      </c>
    </row>
    <row r="60" spans="1:23">
      <c r="A60" t="s">
        <v>1010</v>
      </c>
      <c r="B60" t="s">
        <v>38</v>
      </c>
      <c r="C60" t="s">
        <v>1033</v>
      </c>
      <c r="D60" t="s">
        <v>23</v>
      </c>
      <c r="E60" t="s">
        <v>18</v>
      </c>
      <c r="F60" t="s">
        <v>39</v>
      </c>
      <c r="G60">
        <v>67.77</v>
      </c>
      <c r="H60">
        <v>1</v>
      </c>
      <c r="I60">
        <v>3.3885000000000001</v>
      </c>
      <c r="J60">
        <v>71.158500000000004</v>
      </c>
      <c r="K60">
        <v>67.77</v>
      </c>
      <c r="L60" s="1">
        <v>43500</v>
      </c>
      <c r="M60" s="2">
        <v>0.86319444444444438</v>
      </c>
      <c r="N60" t="s">
        <v>29</v>
      </c>
      <c r="O60">
        <v>6.5</v>
      </c>
      <c r="P60">
        <f t="shared" si="0"/>
        <v>4</v>
      </c>
      <c r="Q60">
        <f t="shared" si="1"/>
        <v>2</v>
      </c>
      <c r="R60" s="3" t="str">
        <f t="shared" si="2"/>
        <v>February</v>
      </c>
      <c r="S60">
        <f t="shared" si="3"/>
        <v>2019</v>
      </c>
      <c r="T60" t="str">
        <f t="shared" si="4"/>
        <v>Q1</v>
      </c>
      <c r="U60" t="str">
        <f t="shared" si="5"/>
        <v>Saturday</v>
      </c>
      <c r="V60" s="3" t="str">
        <f t="shared" si="6"/>
        <v>2019-02</v>
      </c>
      <c r="W60" s="3">
        <f t="shared" si="7"/>
        <v>6</v>
      </c>
    </row>
    <row r="61" spans="1:23">
      <c r="A61" t="s">
        <v>893</v>
      </c>
      <c r="B61" t="s">
        <v>38</v>
      </c>
      <c r="C61" t="s">
        <v>1033</v>
      </c>
      <c r="D61" t="s">
        <v>23</v>
      </c>
      <c r="E61" t="s">
        <v>18</v>
      </c>
      <c r="F61" t="s">
        <v>28</v>
      </c>
      <c r="G61">
        <v>11.28</v>
      </c>
      <c r="H61">
        <v>9</v>
      </c>
      <c r="I61">
        <v>5.0759999999999996</v>
      </c>
      <c r="J61">
        <v>106.596</v>
      </c>
      <c r="K61">
        <v>101.52</v>
      </c>
      <c r="L61" s="1">
        <v>43541</v>
      </c>
      <c r="M61" s="2">
        <v>0.49652777777777773</v>
      </c>
      <c r="N61" t="s">
        <v>29</v>
      </c>
      <c r="O61">
        <v>4.3</v>
      </c>
      <c r="P61">
        <f t="shared" si="0"/>
        <v>17</v>
      </c>
      <c r="Q61">
        <f t="shared" si="1"/>
        <v>3</v>
      </c>
      <c r="R61" s="3" t="str">
        <f t="shared" si="2"/>
        <v>March</v>
      </c>
      <c r="S61">
        <f t="shared" si="3"/>
        <v>2019</v>
      </c>
      <c r="T61" t="str">
        <f t="shared" si="4"/>
        <v>Q1</v>
      </c>
      <c r="U61" t="str">
        <f t="shared" si="5"/>
        <v>Thursday</v>
      </c>
      <c r="V61" s="3" t="str">
        <f t="shared" si="6"/>
        <v>2019-03</v>
      </c>
      <c r="W61" s="3">
        <f t="shared" si="7"/>
        <v>12</v>
      </c>
    </row>
    <row r="62" spans="1:23">
      <c r="A62" t="s">
        <v>124</v>
      </c>
      <c r="B62" t="s">
        <v>38</v>
      </c>
      <c r="C62" t="s">
        <v>1033</v>
      </c>
      <c r="D62" t="s">
        <v>17</v>
      </c>
      <c r="E62" t="s">
        <v>27</v>
      </c>
      <c r="F62" t="s">
        <v>19</v>
      </c>
      <c r="G62">
        <v>64.36</v>
      </c>
      <c r="H62">
        <v>9</v>
      </c>
      <c r="I62">
        <v>28.962</v>
      </c>
      <c r="J62">
        <v>608.202</v>
      </c>
      <c r="K62">
        <v>579.24</v>
      </c>
      <c r="L62" s="1">
        <v>43536</v>
      </c>
      <c r="M62" s="2">
        <v>0.50624999999999998</v>
      </c>
      <c r="N62" t="s">
        <v>29</v>
      </c>
      <c r="O62">
        <v>8.6</v>
      </c>
      <c r="P62">
        <f t="shared" si="0"/>
        <v>12</v>
      </c>
      <c r="Q62">
        <f t="shared" si="1"/>
        <v>3</v>
      </c>
      <c r="R62" s="3" t="str">
        <f t="shared" si="2"/>
        <v>March</v>
      </c>
      <c r="S62">
        <f t="shared" si="3"/>
        <v>2019</v>
      </c>
      <c r="T62" t="str">
        <f t="shared" si="4"/>
        <v>Q1</v>
      </c>
      <c r="U62" t="str">
        <f t="shared" si="5"/>
        <v>Tuesday</v>
      </c>
      <c r="V62" s="3" t="str">
        <f t="shared" si="6"/>
        <v>2019-03</v>
      </c>
      <c r="W62" s="3">
        <f t="shared" si="7"/>
        <v>11</v>
      </c>
    </row>
    <row r="63" spans="1:23">
      <c r="A63" t="s">
        <v>627</v>
      </c>
      <c r="B63" t="s">
        <v>16</v>
      </c>
      <c r="C63" t="s">
        <v>1031</v>
      </c>
      <c r="D63" t="s">
        <v>23</v>
      </c>
      <c r="E63" t="s">
        <v>27</v>
      </c>
      <c r="F63" t="s">
        <v>39</v>
      </c>
      <c r="G63">
        <v>52.2</v>
      </c>
      <c r="H63">
        <v>3</v>
      </c>
      <c r="I63">
        <v>7.83</v>
      </c>
      <c r="J63">
        <v>164.43</v>
      </c>
      <c r="K63">
        <v>156.6</v>
      </c>
      <c r="L63" s="1">
        <v>43511</v>
      </c>
      <c r="M63" s="2">
        <v>0.5625</v>
      </c>
      <c r="N63" t="s">
        <v>29</v>
      </c>
      <c r="O63">
        <v>9.5</v>
      </c>
      <c r="P63">
        <f t="shared" si="0"/>
        <v>15</v>
      </c>
      <c r="Q63">
        <f t="shared" si="1"/>
        <v>2</v>
      </c>
      <c r="R63" s="3" t="str">
        <f t="shared" si="2"/>
        <v>February</v>
      </c>
      <c r="S63">
        <f t="shared" si="3"/>
        <v>2019</v>
      </c>
      <c r="T63" t="str">
        <f t="shared" si="4"/>
        <v>Q1</v>
      </c>
      <c r="U63" t="str">
        <f t="shared" si="5"/>
        <v>Thursday</v>
      </c>
      <c r="V63" s="3" t="str">
        <f t="shared" si="6"/>
        <v>2019-02</v>
      </c>
      <c r="W63" s="3">
        <f t="shared" si="7"/>
        <v>7</v>
      </c>
    </row>
    <row r="64" spans="1:23">
      <c r="A64" t="s">
        <v>414</v>
      </c>
      <c r="B64" t="s">
        <v>22</v>
      </c>
      <c r="C64" t="s">
        <v>1032</v>
      </c>
      <c r="D64" t="s">
        <v>17</v>
      </c>
      <c r="E64" t="s">
        <v>18</v>
      </c>
      <c r="F64" t="s">
        <v>39</v>
      </c>
      <c r="G64">
        <v>74.89</v>
      </c>
      <c r="H64">
        <v>4</v>
      </c>
      <c r="I64">
        <v>14.978</v>
      </c>
      <c r="J64">
        <v>314.53800000000001</v>
      </c>
      <c r="K64">
        <v>299.56</v>
      </c>
      <c r="L64" s="1">
        <v>43525</v>
      </c>
      <c r="M64" s="2">
        <v>0.64722222222222225</v>
      </c>
      <c r="N64" t="s">
        <v>20</v>
      </c>
      <c r="O64">
        <v>4.2</v>
      </c>
      <c r="P64">
        <f t="shared" si="0"/>
        <v>1</v>
      </c>
      <c r="Q64">
        <f t="shared" si="1"/>
        <v>3</v>
      </c>
      <c r="R64" s="3" t="str">
        <f t="shared" si="2"/>
        <v>March</v>
      </c>
      <c r="S64">
        <f t="shared" si="3"/>
        <v>2019</v>
      </c>
      <c r="T64" t="str">
        <f t="shared" si="4"/>
        <v>Q1</v>
      </c>
      <c r="U64" t="str">
        <f t="shared" si="5"/>
        <v>Sunday</v>
      </c>
      <c r="V64" s="3" t="str">
        <f t="shared" si="6"/>
        <v>2019-03</v>
      </c>
      <c r="W64" s="3">
        <f t="shared" si="7"/>
        <v>9</v>
      </c>
    </row>
    <row r="65" spans="1:23">
      <c r="A65" t="s">
        <v>295</v>
      </c>
      <c r="B65" t="s">
        <v>38</v>
      </c>
      <c r="C65" t="s">
        <v>1033</v>
      </c>
      <c r="D65" t="s">
        <v>23</v>
      </c>
      <c r="E65" t="s">
        <v>27</v>
      </c>
      <c r="F65" t="s">
        <v>32</v>
      </c>
      <c r="G65">
        <v>54.45</v>
      </c>
      <c r="H65">
        <v>1</v>
      </c>
      <c r="I65">
        <v>2.7225000000000001</v>
      </c>
      <c r="J65">
        <v>57.172499999999999</v>
      </c>
      <c r="K65">
        <v>54.45</v>
      </c>
      <c r="L65" s="1">
        <v>43522</v>
      </c>
      <c r="M65" s="2">
        <v>0.80833333333333324</v>
      </c>
      <c r="N65" t="s">
        <v>20</v>
      </c>
      <c r="O65">
        <v>7.9</v>
      </c>
      <c r="P65">
        <f t="shared" si="0"/>
        <v>26</v>
      </c>
      <c r="Q65">
        <f t="shared" si="1"/>
        <v>2</v>
      </c>
      <c r="R65" s="3" t="str">
        <f t="shared" si="2"/>
        <v>February</v>
      </c>
      <c r="S65">
        <f t="shared" si="3"/>
        <v>2019</v>
      </c>
      <c r="T65" t="str">
        <f t="shared" si="4"/>
        <v>Q1</v>
      </c>
      <c r="U65" t="str">
        <f t="shared" si="5"/>
        <v>Wednesday</v>
      </c>
      <c r="V65" s="3" t="str">
        <f t="shared" si="6"/>
        <v>2019-02</v>
      </c>
      <c r="W65" s="3">
        <f t="shared" si="7"/>
        <v>9</v>
      </c>
    </row>
    <row r="66" spans="1:23">
      <c r="A66" t="s">
        <v>906</v>
      </c>
      <c r="B66" t="s">
        <v>22</v>
      </c>
      <c r="C66" t="s">
        <v>1032</v>
      </c>
      <c r="D66" t="s">
        <v>23</v>
      </c>
      <c r="E66" t="s">
        <v>27</v>
      </c>
      <c r="F66" t="s">
        <v>28</v>
      </c>
      <c r="G66">
        <v>65.260000000000005</v>
      </c>
      <c r="H66">
        <v>8</v>
      </c>
      <c r="I66">
        <v>26.103999999999999</v>
      </c>
      <c r="J66">
        <v>548.18399999999997</v>
      </c>
      <c r="K66">
        <v>522.08000000000004</v>
      </c>
      <c r="L66" s="1">
        <v>43539</v>
      </c>
      <c r="M66" s="2">
        <v>0.58611111111111114</v>
      </c>
      <c r="N66" t="s">
        <v>20</v>
      </c>
      <c r="O66">
        <v>6.3</v>
      </c>
      <c r="P66">
        <f t="shared" si="0"/>
        <v>15</v>
      </c>
      <c r="Q66">
        <f t="shared" si="1"/>
        <v>3</v>
      </c>
      <c r="R66" s="3" t="str">
        <f t="shared" si="2"/>
        <v>March</v>
      </c>
      <c r="S66">
        <f t="shared" si="3"/>
        <v>2019</v>
      </c>
      <c r="T66" t="str">
        <f t="shared" si="4"/>
        <v>Q1</v>
      </c>
      <c r="U66" t="str">
        <f t="shared" si="5"/>
        <v>Saturday</v>
      </c>
      <c r="V66" s="3" t="str">
        <f t="shared" si="6"/>
        <v>2019-03</v>
      </c>
      <c r="W66" s="3">
        <f t="shared" si="7"/>
        <v>11</v>
      </c>
    </row>
    <row r="67" spans="1:23">
      <c r="A67" t="s">
        <v>672</v>
      </c>
      <c r="B67" t="s">
        <v>22</v>
      </c>
      <c r="C67" t="s">
        <v>1032</v>
      </c>
      <c r="D67" t="s">
        <v>17</v>
      </c>
      <c r="E67" t="s">
        <v>18</v>
      </c>
      <c r="F67" t="s">
        <v>24</v>
      </c>
      <c r="G67">
        <v>88.55</v>
      </c>
      <c r="H67">
        <v>8</v>
      </c>
      <c r="I67">
        <v>35.42</v>
      </c>
      <c r="J67">
        <v>743.82</v>
      </c>
      <c r="K67">
        <v>708.4</v>
      </c>
      <c r="L67" s="1">
        <v>43543</v>
      </c>
      <c r="M67" s="2">
        <v>0.64513888888888882</v>
      </c>
      <c r="N67" t="s">
        <v>20</v>
      </c>
      <c r="O67">
        <v>4.7</v>
      </c>
      <c r="P67">
        <f t="shared" ref="P67:P130" si="8">DAY(L67)</f>
        <v>19</v>
      </c>
      <c r="Q67">
        <f t="shared" ref="Q67:Q130" si="9">MONTH(L67)</f>
        <v>3</v>
      </c>
      <c r="R67" s="3" t="str">
        <f t="shared" ref="R67:R130" si="10">TEXT(L67,"mmmm")</f>
        <v>March</v>
      </c>
      <c r="S67">
        <f t="shared" ref="S67:S130" si="11">YEAR(L67)</f>
        <v>2019</v>
      </c>
      <c r="T67" t="str">
        <f t="shared" ref="T67:T130" si="12">"Q"&amp;INT((MONTH(L67)-1)/3)+1</f>
        <v>Q1</v>
      </c>
      <c r="U67" t="str">
        <f t="shared" ref="U67:U130" si="13">TEXT(L87, "dddd")</f>
        <v>Friday</v>
      </c>
      <c r="V67" s="3" t="str">
        <f t="shared" ref="V67:V130" si="14">TEXT(L67, "yyyy-mm")</f>
        <v>2019-03</v>
      </c>
      <c r="W67" s="3">
        <f t="shared" ref="W67:W130" si="15">WEEKNUM(L67)</f>
        <v>12</v>
      </c>
    </row>
    <row r="68" spans="1:23">
      <c r="A68" t="s">
        <v>1009</v>
      </c>
      <c r="B68" t="s">
        <v>38</v>
      </c>
      <c r="C68" t="s">
        <v>1033</v>
      </c>
      <c r="D68" t="s">
        <v>23</v>
      </c>
      <c r="E68" t="s">
        <v>18</v>
      </c>
      <c r="F68" t="s">
        <v>24</v>
      </c>
      <c r="G68">
        <v>25.45</v>
      </c>
      <c r="H68">
        <v>1</v>
      </c>
      <c r="I68">
        <v>1.2725</v>
      </c>
      <c r="J68">
        <v>26.7225</v>
      </c>
      <c r="K68">
        <v>25.45</v>
      </c>
      <c r="L68" s="1">
        <v>43534</v>
      </c>
      <c r="M68" s="2">
        <v>0.75694444444444453</v>
      </c>
      <c r="N68" t="s">
        <v>29</v>
      </c>
      <c r="O68">
        <v>5.0999999999999996</v>
      </c>
      <c r="P68">
        <f t="shared" si="8"/>
        <v>10</v>
      </c>
      <c r="Q68">
        <f t="shared" si="9"/>
        <v>3</v>
      </c>
      <c r="R68" s="3" t="str">
        <f t="shared" si="10"/>
        <v>March</v>
      </c>
      <c r="S68">
        <f t="shared" si="11"/>
        <v>2019</v>
      </c>
      <c r="T68" t="str">
        <f t="shared" si="12"/>
        <v>Q1</v>
      </c>
      <c r="U68" t="str">
        <f t="shared" si="13"/>
        <v>Tuesday</v>
      </c>
      <c r="V68" s="3" t="str">
        <f t="shared" si="14"/>
        <v>2019-03</v>
      </c>
      <c r="W68" s="3">
        <f t="shared" si="15"/>
        <v>11</v>
      </c>
    </row>
    <row r="69" spans="1:23">
      <c r="A69" t="s">
        <v>790</v>
      </c>
      <c r="B69" t="s">
        <v>16</v>
      </c>
      <c r="C69" t="s">
        <v>1031</v>
      </c>
      <c r="D69" t="s">
        <v>23</v>
      </c>
      <c r="E69" t="s">
        <v>18</v>
      </c>
      <c r="F69" t="s">
        <v>39</v>
      </c>
      <c r="G69">
        <v>55.39</v>
      </c>
      <c r="H69">
        <v>4</v>
      </c>
      <c r="I69">
        <v>11.077999999999999</v>
      </c>
      <c r="J69">
        <v>232.63800000000001</v>
      </c>
      <c r="K69">
        <v>221.56</v>
      </c>
      <c r="L69" s="1">
        <v>43549</v>
      </c>
      <c r="M69" s="2">
        <v>0.6381944444444444</v>
      </c>
      <c r="N69" t="s">
        <v>20</v>
      </c>
      <c r="O69">
        <v>8</v>
      </c>
      <c r="P69">
        <f t="shared" si="8"/>
        <v>25</v>
      </c>
      <c r="Q69">
        <f t="shared" si="9"/>
        <v>3</v>
      </c>
      <c r="R69" s="3" t="str">
        <f t="shared" si="10"/>
        <v>March</v>
      </c>
      <c r="S69">
        <f t="shared" si="11"/>
        <v>2019</v>
      </c>
      <c r="T69" t="str">
        <f t="shared" si="12"/>
        <v>Q1</v>
      </c>
      <c r="U69" t="str">
        <f t="shared" si="13"/>
        <v>Tuesday</v>
      </c>
      <c r="V69" s="3" t="str">
        <f t="shared" si="14"/>
        <v>2019-03</v>
      </c>
      <c r="W69" s="3">
        <f t="shared" si="15"/>
        <v>13</v>
      </c>
    </row>
    <row r="70" spans="1:23">
      <c r="A70" t="s">
        <v>265</v>
      </c>
      <c r="B70" t="s">
        <v>16</v>
      </c>
      <c r="C70" t="s">
        <v>1031</v>
      </c>
      <c r="D70" t="s">
        <v>17</v>
      </c>
      <c r="E70" t="s">
        <v>27</v>
      </c>
      <c r="F70" t="s">
        <v>19</v>
      </c>
      <c r="G70">
        <v>51.94</v>
      </c>
      <c r="H70">
        <v>10</v>
      </c>
      <c r="I70">
        <v>25.97</v>
      </c>
      <c r="J70">
        <v>545.37</v>
      </c>
      <c r="K70">
        <v>519.4</v>
      </c>
      <c r="L70" s="1">
        <v>43655</v>
      </c>
      <c r="M70" s="2">
        <v>0.76666666666666661</v>
      </c>
      <c r="N70" t="s">
        <v>20</v>
      </c>
      <c r="O70">
        <v>6.5</v>
      </c>
      <c r="P70">
        <f t="shared" si="8"/>
        <v>9</v>
      </c>
      <c r="Q70">
        <f t="shared" si="9"/>
        <v>7</v>
      </c>
      <c r="R70" s="3" t="str">
        <f t="shared" si="10"/>
        <v>July</v>
      </c>
      <c r="S70">
        <f t="shared" si="11"/>
        <v>2019</v>
      </c>
      <c r="T70" t="str">
        <f t="shared" si="12"/>
        <v>Q3</v>
      </c>
      <c r="U70" t="str">
        <f t="shared" si="13"/>
        <v>Wednesday</v>
      </c>
      <c r="V70" s="3" t="str">
        <f t="shared" si="14"/>
        <v>2019-07</v>
      </c>
      <c r="W70" s="3">
        <f t="shared" si="15"/>
        <v>28</v>
      </c>
    </row>
    <row r="71" spans="1:23">
      <c r="A71" t="s">
        <v>885</v>
      </c>
      <c r="B71" t="s">
        <v>16</v>
      </c>
      <c r="C71" t="s">
        <v>1031</v>
      </c>
      <c r="D71" t="s">
        <v>17</v>
      </c>
      <c r="E71" t="s">
        <v>18</v>
      </c>
      <c r="F71" t="s">
        <v>19</v>
      </c>
      <c r="G71">
        <v>95.95</v>
      </c>
      <c r="H71">
        <v>5</v>
      </c>
      <c r="I71">
        <v>23.987500000000001</v>
      </c>
      <c r="J71">
        <v>503.73750000000001</v>
      </c>
      <c r="K71">
        <v>479.75</v>
      </c>
      <c r="L71" s="1">
        <v>43488</v>
      </c>
      <c r="M71" s="2">
        <v>0.59791666666666665</v>
      </c>
      <c r="N71" t="s">
        <v>20</v>
      </c>
      <c r="O71">
        <v>8.8000000000000007</v>
      </c>
      <c r="P71">
        <f t="shared" si="8"/>
        <v>23</v>
      </c>
      <c r="Q71">
        <f t="shared" si="9"/>
        <v>1</v>
      </c>
      <c r="R71" s="3" t="str">
        <f t="shared" si="10"/>
        <v>January</v>
      </c>
      <c r="S71">
        <f t="shared" si="11"/>
        <v>2019</v>
      </c>
      <c r="T71" t="str">
        <f t="shared" si="12"/>
        <v>Q1</v>
      </c>
      <c r="U71" t="str">
        <f t="shared" si="13"/>
        <v>Wednesday</v>
      </c>
      <c r="V71" s="3" t="str">
        <f t="shared" si="14"/>
        <v>2019-01</v>
      </c>
      <c r="W71" s="3">
        <f t="shared" si="15"/>
        <v>4</v>
      </c>
    </row>
    <row r="72" spans="1:23">
      <c r="A72" t="s">
        <v>82</v>
      </c>
      <c r="B72" t="s">
        <v>16</v>
      </c>
      <c r="C72" t="s">
        <v>1031</v>
      </c>
      <c r="D72" t="s">
        <v>17</v>
      </c>
      <c r="E72" t="s">
        <v>18</v>
      </c>
      <c r="F72" t="s">
        <v>39</v>
      </c>
      <c r="G72">
        <v>44.59</v>
      </c>
      <c r="H72">
        <v>5</v>
      </c>
      <c r="I72">
        <v>11.147500000000001</v>
      </c>
      <c r="J72">
        <v>234.0975</v>
      </c>
      <c r="K72">
        <v>222.95</v>
      </c>
      <c r="L72" s="1">
        <v>43506</v>
      </c>
      <c r="M72" s="2">
        <v>0.63194444444444442</v>
      </c>
      <c r="N72" t="s">
        <v>25</v>
      </c>
      <c r="O72">
        <v>8.5</v>
      </c>
      <c r="P72">
        <f t="shared" si="8"/>
        <v>10</v>
      </c>
      <c r="Q72">
        <f t="shared" si="9"/>
        <v>2</v>
      </c>
      <c r="R72" s="3" t="str">
        <f t="shared" si="10"/>
        <v>February</v>
      </c>
      <c r="S72">
        <f t="shared" si="11"/>
        <v>2019</v>
      </c>
      <c r="T72" t="str">
        <f t="shared" si="12"/>
        <v>Q1</v>
      </c>
      <c r="U72" t="str">
        <f t="shared" si="13"/>
        <v>Tuesday</v>
      </c>
      <c r="V72" s="3" t="str">
        <f t="shared" si="14"/>
        <v>2019-02</v>
      </c>
      <c r="W72" s="3">
        <f t="shared" si="15"/>
        <v>7</v>
      </c>
    </row>
    <row r="73" spans="1:23">
      <c r="A73" t="s">
        <v>738</v>
      </c>
      <c r="B73" t="s">
        <v>22</v>
      </c>
      <c r="C73" t="s">
        <v>1032</v>
      </c>
      <c r="D73" t="s">
        <v>17</v>
      </c>
      <c r="E73" t="s">
        <v>27</v>
      </c>
      <c r="F73" t="s">
        <v>39</v>
      </c>
      <c r="G73">
        <v>68.98</v>
      </c>
      <c r="H73">
        <v>1</v>
      </c>
      <c r="I73">
        <v>3.4489999999999998</v>
      </c>
      <c r="J73">
        <v>72.429000000000002</v>
      </c>
      <c r="K73">
        <v>68.98</v>
      </c>
      <c r="L73" s="1">
        <v>43486</v>
      </c>
      <c r="M73" s="2">
        <v>0.84236111111111101</v>
      </c>
      <c r="N73" t="s">
        <v>25</v>
      </c>
      <c r="O73">
        <v>4.8</v>
      </c>
      <c r="P73">
        <f t="shared" si="8"/>
        <v>21</v>
      </c>
      <c r="Q73">
        <f t="shared" si="9"/>
        <v>1</v>
      </c>
      <c r="R73" s="3" t="str">
        <f t="shared" si="10"/>
        <v>January</v>
      </c>
      <c r="S73">
        <f t="shared" si="11"/>
        <v>2019</v>
      </c>
      <c r="T73" t="str">
        <f t="shared" si="12"/>
        <v>Q1</v>
      </c>
      <c r="U73" t="str">
        <f t="shared" si="13"/>
        <v>Wednesday</v>
      </c>
      <c r="V73" s="3" t="str">
        <f t="shared" si="14"/>
        <v>2019-01</v>
      </c>
      <c r="W73" s="3">
        <f t="shared" si="15"/>
        <v>4</v>
      </c>
    </row>
    <row r="74" spans="1:23">
      <c r="A74" t="s">
        <v>131</v>
      </c>
      <c r="B74" t="s">
        <v>22</v>
      </c>
      <c r="C74" t="s">
        <v>1032</v>
      </c>
      <c r="D74" t="s">
        <v>17</v>
      </c>
      <c r="E74" t="s">
        <v>27</v>
      </c>
      <c r="F74" t="s">
        <v>41</v>
      </c>
      <c r="G74">
        <v>48.71</v>
      </c>
      <c r="H74">
        <v>1</v>
      </c>
      <c r="I74">
        <v>2.4355000000000002</v>
      </c>
      <c r="J74">
        <v>51.145499999999998</v>
      </c>
      <c r="K74">
        <v>48.71</v>
      </c>
      <c r="L74" s="1">
        <v>43550</v>
      </c>
      <c r="M74" s="2">
        <v>0.80555555555555547</v>
      </c>
      <c r="N74" t="s">
        <v>25</v>
      </c>
      <c r="O74">
        <v>4.0999999999999996</v>
      </c>
      <c r="P74">
        <f t="shared" si="8"/>
        <v>26</v>
      </c>
      <c r="Q74">
        <f t="shared" si="9"/>
        <v>3</v>
      </c>
      <c r="R74" s="3" t="str">
        <f t="shared" si="10"/>
        <v>March</v>
      </c>
      <c r="S74">
        <f t="shared" si="11"/>
        <v>2019</v>
      </c>
      <c r="T74" t="str">
        <f t="shared" si="12"/>
        <v>Q1</v>
      </c>
      <c r="U74" t="str">
        <f t="shared" si="13"/>
        <v>Tuesday</v>
      </c>
      <c r="V74" s="3" t="str">
        <f t="shared" si="14"/>
        <v>2019-03</v>
      </c>
      <c r="W74" s="3">
        <f t="shared" si="15"/>
        <v>13</v>
      </c>
    </row>
    <row r="75" spans="1:23">
      <c r="A75" t="s">
        <v>904</v>
      </c>
      <c r="B75" t="s">
        <v>16</v>
      </c>
      <c r="C75" t="s">
        <v>1031</v>
      </c>
      <c r="D75" t="s">
        <v>17</v>
      </c>
      <c r="E75" t="s">
        <v>27</v>
      </c>
      <c r="F75" t="s">
        <v>32</v>
      </c>
      <c r="G75">
        <v>89.06</v>
      </c>
      <c r="H75">
        <v>6</v>
      </c>
      <c r="I75">
        <v>26.718</v>
      </c>
      <c r="J75">
        <v>561.07799999999997</v>
      </c>
      <c r="K75">
        <v>534.36</v>
      </c>
      <c r="L75" s="1">
        <v>43483</v>
      </c>
      <c r="M75" s="2">
        <v>0.72638888888888886</v>
      </c>
      <c r="N75" t="s">
        <v>25</v>
      </c>
      <c r="O75">
        <v>9.9</v>
      </c>
      <c r="P75">
        <f t="shared" si="8"/>
        <v>18</v>
      </c>
      <c r="Q75">
        <f t="shared" si="9"/>
        <v>1</v>
      </c>
      <c r="R75" s="3" t="str">
        <f t="shared" si="10"/>
        <v>January</v>
      </c>
      <c r="S75">
        <f t="shared" si="11"/>
        <v>2019</v>
      </c>
      <c r="T75" t="str">
        <f t="shared" si="12"/>
        <v>Q1</v>
      </c>
      <c r="U75" t="str">
        <f t="shared" si="13"/>
        <v>Sunday</v>
      </c>
      <c r="V75" s="3" t="str">
        <f t="shared" si="14"/>
        <v>2019-01</v>
      </c>
      <c r="W75" s="3">
        <f t="shared" si="15"/>
        <v>3</v>
      </c>
    </row>
    <row r="76" spans="1:23">
      <c r="A76" t="s">
        <v>686</v>
      </c>
      <c r="B76" t="s">
        <v>16</v>
      </c>
      <c r="C76" t="s">
        <v>1031</v>
      </c>
      <c r="D76" t="s">
        <v>23</v>
      </c>
      <c r="E76" t="s">
        <v>18</v>
      </c>
      <c r="F76" t="s">
        <v>24</v>
      </c>
      <c r="G76">
        <v>15.69</v>
      </c>
      <c r="H76">
        <v>3</v>
      </c>
      <c r="I76">
        <v>2.3534999999999999</v>
      </c>
      <c r="J76">
        <v>49.423499999999997</v>
      </c>
      <c r="K76">
        <v>47.07</v>
      </c>
      <c r="L76" s="1">
        <v>43538</v>
      </c>
      <c r="M76" s="2">
        <v>0.59236111111111112</v>
      </c>
      <c r="N76" t="s">
        <v>29</v>
      </c>
      <c r="O76">
        <v>5.8</v>
      </c>
      <c r="P76">
        <f t="shared" si="8"/>
        <v>14</v>
      </c>
      <c r="Q76">
        <f t="shared" si="9"/>
        <v>3</v>
      </c>
      <c r="R76" s="3" t="str">
        <f t="shared" si="10"/>
        <v>March</v>
      </c>
      <c r="S76">
        <f t="shared" si="11"/>
        <v>2019</v>
      </c>
      <c r="T76" t="str">
        <f t="shared" si="12"/>
        <v>Q1</v>
      </c>
      <c r="U76" t="str">
        <f t="shared" si="13"/>
        <v>Wednesday</v>
      </c>
      <c r="V76" s="3" t="str">
        <f t="shared" si="14"/>
        <v>2019-03</v>
      </c>
      <c r="W76" s="3">
        <f t="shared" si="15"/>
        <v>11</v>
      </c>
    </row>
    <row r="77" spans="1:23">
      <c r="A77" t="s">
        <v>996</v>
      </c>
      <c r="B77" t="s">
        <v>38</v>
      </c>
      <c r="C77" t="s">
        <v>1033</v>
      </c>
      <c r="D77" t="s">
        <v>23</v>
      </c>
      <c r="E77" t="s">
        <v>18</v>
      </c>
      <c r="F77" t="s">
        <v>24</v>
      </c>
      <c r="G77">
        <v>38.270000000000003</v>
      </c>
      <c r="H77">
        <v>2</v>
      </c>
      <c r="I77">
        <v>3.827</v>
      </c>
      <c r="J77">
        <v>80.367000000000004</v>
      </c>
      <c r="K77">
        <v>76.540000000000006</v>
      </c>
      <c r="L77" s="1">
        <v>43526</v>
      </c>
      <c r="M77" s="2">
        <v>0.76250000000000007</v>
      </c>
      <c r="N77" t="s">
        <v>29</v>
      </c>
      <c r="O77">
        <v>5.8</v>
      </c>
      <c r="P77">
        <f t="shared" si="8"/>
        <v>2</v>
      </c>
      <c r="Q77">
        <f t="shared" si="9"/>
        <v>3</v>
      </c>
      <c r="R77" s="3" t="str">
        <f t="shared" si="10"/>
        <v>March</v>
      </c>
      <c r="S77">
        <f t="shared" si="11"/>
        <v>2019</v>
      </c>
      <c r="T77" t="str">
        <f t="shared" si="12"/>
        <v>Q1</v>
      </c>
      <c r="U77" t="str">
        <f t="shared" si="13"/>
        <v>Friday</v>
      </c>
      <c r="V77" s="3" t="str">
        <f t="shared" si="14"/>
        <v>2019-03</v>
      </c>
      <c r="W77" s="3">
        <f t="shared" si="15"/>
        <v>9</v>
      </c>
    </row>
    <row r="78" spans="1:23">
      <c r="A78" t="s">
        <v>573</v>
      </c>
      <c r="B78" t="s">
        <v>38</v>
      </c>
      <c r="C78" t="s">
        <v>1033</v>
      </c>
      <c r="D78" t="s">
        <v>17</v>
      </c>
      <c r="E78" t="s">
        <v>18</v>
      </c>
      <c r="F78" t="s">
        <v>32</v>
      </c>
      <c r="G78">
        <v>20.18</v>
      </c>
      <c r="H78">
        <v>4</v>
      </c>
      <c r="I78">
        <v>4.0359999999999996</v>
      </c>
      <c r="J78">
        <v>84.756</v>
      </c>
      <c r="K78">
        <v>80.72</v>
      </c>
      <c r="L78" s="1">
        <v>43509</v>
      </c>
      <c r="M78" s="2">
        <v>0.50972222222222219</v>
      </c>
      <c r="N78" t="s">
        <v>29</v>
      </c>
      <c r="O78">
        <v>5</v>
      </c>
      <c r="P78">
        <f t="shared" si="8"/>
        <v>13</v>
      </c>
      <c r="Q78">
        <f t="shared" si="9"/>
        <v>2</v>
      </c>
      <c r="R78" s="3" t="str">
        <f t="shared" si="10"/>
        <v>February</v>
      </c>
      <c r="S78">
        <f t="shared" si="11"/>
        <v>2019</v>
      </c>
      <c r="T78" t="str">
        <f t="shared" si="12"/>
        <v>Q1</v>
      </c>
      <c r="U78" t="str">
        <f t="shared" si="13"/>
        <v>Thursday</v>
      </c>
      <c r="V78" s="3" t="str">
        <f t="shared" si="14"/>
        <v>2019-02</v>
      </c>
      <c r="W78" s="3">
        <f t="shared" si="15"/>
        <v>7</v>
      </c>
    </row>
    <row r="79" spans="1:23">
      <c r="A79" t="s">
        <v>719</v>
      </c>
      <c r="B79" t="s">
        <v>22</v>
      </c>
      <c r="C79" t="s">
        <v>1032</v>
      </c>
      <c r="D79" t="s">
        <v>17</v>
      </c>
      <c r="E79" t="s">
        <v>27</v>
      </c>
      <c r="F79" t="s">
        <v>32</v>
      </c>
      <c r="G79">
        <v>72.88</v>
      </c>
      <c r="H79">
        <v>2</v>
      </c>
      <c r="I79">
        <v>7.2880000000000003</v>
      </c>
      <c r="J79">
        <v>153.048</v>
      </c>
      <c r="K79">
        <v>145.76</v>
      </c>
      <c r="L79" s="1">
        <v>43537</v>
      </c>
      <c r="M79" s="2">
        <v>0.53541666666666665</v>
      </c>
      <c r="N79" t="s">
        <v>25</v>
      </c>
      <c r="O79">
        <v>6.1</v>
      </c>
      <c r="P79">
        <f t="shared" si="8"/>
        <v>13</v>
      </c>
      <c r="Q79">
        <f t="shared" si="9"/>
        <v>3</v>
      </c>
      <c r="R79" s="3" t="str">
        <f t="shared" si="10"/>
        <v>March</v>
      </c>
      <c r="S79">
        <f t="shared" si="11"/>
        <v>2019</v>
      </c>
      <c r="T79" t="str">
        <f t="shared" si="12"/>
        <v>Q1</v>
      </c>
      <c r="U79" t="str">
        <f t="shared" si="13"/>
        <v>Tuesday</v>
      </c>
      <c r="V79" s="3" t="str">
        <f t="shared" si="14"/>
        <v>2019-03</v>
      </c>
      <c r="W79" s="3">
        <f t="shared" si="15"/>
        <v>11</v>
      </c>
    </row>
    <row r="80" spans="1:23">
      <c r="A80" t="s">
        <v>422</v>
      </c>
      <c r="B80" t="s">
        <v>38</v>
      </c>
      <c r="C80" t="s">
        <v>1033</v>
      </c>
      <c r="D80" t="s">
        <v>23</v>
      </c>
      <c r="E80" t="s">
        <v>18</v>
      </c>
      <c r="F80" t="s">
        <v>41</v>
      </c>
      <c r="G80">
        <v>37.950000000000003</v>
      </c>
      <c r="H80">
        <v>10</v>
      </c>
      <c r="I80">
        <v>18.975000000000001</v>
      </c>
      <c r="J80">
        <v>398.47500000000002</v>
      </c>
      <c r="K80">
        <v>379.5</v>
      </c>
      <c r="L80" s="1">
        <v>43491</v>
      </c>
      <c r="M80" s="2">
        <v>0.61875000000000002</v>
      </c>
      <c r="N80" t="s">
        <v>25</v>
      </c>
      <c r="O80">
        <v>9.6999999999999993</v>
      </c>
      <c r="P80">
        <f t="shared" si="8"/>
        <v>26</v>
      </c>
      <c r="Q80">
        <f t="shared" si="9"/>
        <v>1</v>
      </c>
      <c r="R80" s="3" t="str">
        <f t="shared" si="10"/>
        <v>January</v>
      </c>
      <c r="S80">
        <f t="shared" si="11"/>
        <v>2019</v>
      </c>
      <c r="T80" t="str">
        <f t="shared" si="12"/>
        <v>Q1</v>
      </c>
      <c r="U80" t="str">
        <f t="shared" si="13"/>
        <v>Tuesday</v>
      </c>
      <c r="V80" s="3" t="str">
        <f t="shared" si="14"/>
        <v>2019-01</v>
      </c>
      <c r="W80" s="3">
        <f t="shared" si="15"/>
        <v>4</v>
      </c>
    </row>
    <row r="81" spans="1:23">
      <c r="A81" t="s">
        <v>346</v>
      </c>
      <c r="B81" t="s">
        <v>22</v>
      </c>
      <c r="C81" t="s">
        <v>1032</v>
      </c>
      <c r="D81" t="s">
        <v>17</v>
      </c>
      <c r="E81" t="s">
        <v>27</v>
      </c>
      <c r="F81" t="s">
        <v>39</v>
      </c>
      <c r="G81">
        <v>99.37</v>
      </c>
      <c r="H81">
        <v>2</v>
      </c>
      <c r="I81">
        <v>9.9369999999999994</v>
      </c>
      <c r="J81">
        <v>208.67699999999999</v>
      </c>
      <c r="K81">
        <v>198.74</v>
      </c>
      <c r="L81" s="1">
        <v>43510</v>
      </c>
      <c r="M81" s="2">
        <v>0.7284722222222223</v>
      </c>
      <c r="N81" t="s">
        <v>25</v>
      </c>
      <c r="O81">
        <v>5.2</v>
      </c>
      <c r="P81">
        <f t="shared" si="8"/>
        <v>14</v>
      </c>
      <c r="Q81">
        <f t="shared" si="9"/>
        <v>2</v>
      </c>
      <c r="R81" s="3" t="str">
        <f t="shared" si="10"/>
        <v>February</v>
      </c>
      <c r="S81">
        <f t="shared" si="11"/>
        <v>2019</v>
      </c>
      <c r="T81" t="str">
        <f t="shared" si="12"/>
        <v>Q1</v>
      </c>
      <c r="U81" t="str">
        <f t="shared" si="13"/>
        <v>Sunday</v>
      </c>
      <c r="V81" s="3" t="str">
        <f t="shared" si="14"/>
        <v>2019-02</v>
      </c>
      <c r="W81" s="3">
        <f t="shared" si="15"/>
        <v>7</v>
      </c>
    </row>
    <row r="82" spans="1:23">
      <c r="A82" t="s">
        <v>758</v>
      </c>
      <c r="B82" t="s">
        <v>38</v>
      </c>
      <c r="C82" t="s">
        <v>1033</v>
      </c>
      <c r="D82" t="s">
        <v>23</v>
      </c>
      <c r="E82" t="s">
        <v>27</v>
      </c>
      <c r="F82" t="s">
        <v>32</v>
      </c>
      <c r="G82">
        <v>69.739999999999995</v>
      </c>
      <c r="H82">
        <v>10</v>
      </c>
      <c r="I82">
        <v>34.869999999999997</v>
      </c>
      <c r="J82">
        <v>732.27</v>
      </c>
      <c r="K82">
        <v>697.4</v>
      </c>
      <c r="L82" s="1">
        <v>43529</v>
      </c>
      <c r="M82" s="2">
        <v>0.74236111111111114</v>
      </c>
      <c r="N82" t="s">
        <v>29</v>
      </c>
      <c r="O82">
        <v>8.9</v>
      </c>
      <c r="P82">
        <f t="shared" si="8"/>
        <v>5</v>
      </c>
      <c r="Q82">
        <f t="shared" si="9"/>
        <v>3</v>
      </c>
      <c r="R82" s="3" t="str">
        <f t="shared" si="10"/>
        <v>March</v>
      </c>
      <c r="S82">
        <f t="shared" si="11"/>
        <v>2019</v>
      </c>
      <c r="T82" t="str">
        <f t="shared" si="12"/>
        <v>Q1</v>
      </c>
      <c r="U82" t="str">
        <f t="shared" si="13"/>
        <v>Wednesday</v>
      </c>
      <c r="V82" s="3" t="str">
        <f t="shared" si="14"/>
        <v>2019-03</v>
      </c>
      <c r="W82" s="3">
        <f t="shared" si="15"/>
        <v>10</v>
      </c>
    </row>
    <row r="83" spans="1:23">
      <c r="A83" t="s">
        <v>591</v>
      </c>
      <c r="B83" t="s">
        <v>38</v>
      </c>
      <c r="C83" t="s">
        <v>1033</v>
      </c>
      <c r="D83" t="s">
        <v>23</v>
      </c>
      <c r="E83" t="s">
        <v>27</v>
      </c>
      <c r="F83" t="s">
        <v>24</v>
      </c>
      <c r="G83">
        <v>21.58</v>
      </c>
      <c r="H83">
        <v>9</v>
      </c>
      <c r="I83">
        <v>9.7110000000000003</v>
      </c>
      <c r="J83">
        <v>203.93100000000001</v>
      </c>
      <c r="K83">
        <v>194.22</v>
      </c>
      <c r="L83" s="1">
        <v>43538</v>
      </c>
      <c r="M83" s="2">
        <v>0.52222222222222225</v>
      </c>
      <c r="N83" t="s">
        <v>25</v>
      </c>
      <c r="O83">
        <v>7.3</v>
      </c>
      <c r="P83">
        <f t="shared" si="8"/>
        <v>14</v>
      </c>
      <c r="Q83">
        <f t="shared" si="9"/>
        <v>3</v>
      </c>
      <c r="R83" s="3" t="str">
        <f t="shared" si="10"/>
        <v>March</v>
      </c>
      <c r="S83">
        <f t="shared" si="11"/>
        <v>2019</v>
      </c>
      <c r="T83" t="str">
        <f t="shared" si="12"/>
        <v>Q1</v>
      </c>
      <c r="U83" t="str">
        <f t="shared" si="13"/>
        <v>Thursday</v>
      </c>
      <c r="V83" s="3" t="str">
        <f t="shared" si="14"/>
        <v>2019-03</v>
      </c>
      <c r="W83" s="3">
        <f t="shared" si="15"/>
        <v>11</v>
      </c>
    </row>
    <row r="84" spans="1:23">
      <c r="A84" t="s">
        <v>207</v>
      </c>
      <c r="B84" t="s">
        <v>16</v>
      </c>
      <c r="C84" t="s">
        <v>1031</v>
      </c>
      <c r="D84" t="s">
        <v>17</v>
      </c>
      <c r="E84" t="s">
        <v>27</v>
      </c>
      <c r="F84" t="s">
        <v>39</v>
      </c>
      <c r="G84">
        <v>22.17</v>
      </c>
      <c r="H84">
        <v>8</v>
      </c>
      <c r="I84">
        <v>8.8680000000000003</v>
      </c>
      <c r="J84">
        <v>186.22800000000001</v>
      </c>
      <c r="K84">
        <v>177.36</v>
      </c>
      <c r="L84" s="1">
        <v>43527</v>
      </c>
      <c r="M84" s="2">
        <v>0.7090277777777777</v>
      </c>
      <c r="N84" t="s">
        <v>29</v>
      </c>
      <c r="O84">
        <v>9.6</v>
      </c>
      <c r="P84">
        <f t="shared" si="8"/>
        <v>3</v>
      </c>
      <c r="Q84">
        <f t="shared" si="9"/>
        <v>3</v>
      </c>
      <c r="R84" s="3" t="str">
        <f t="shared" si="10"/>
        <v>March</v>
      </c>
      <c r="S84">
        <f t="shared" si="11"/>
        <v>2019</v>
      </c>
      <c r="T84" t="str">
        <f t="shared" si="12"/>
        <v>Q1</v>
      </c>
      <c r="U84" t="str">
        <f t="shared" si="13"/>
        <v>Thursday</v>
      </c>
      <c r="V84" s="3" t="str">
        <f t="shared" si="14"/>
        <v>2019-03</v>
      </c>
      <c r="W84" s="3">
        <f t="shared" si="15"/>
        <v>10</v>
      </c>
    </row>
    <row r="85" spans="1:23">
      <c r="A85" t="s">
        <v>732</v>
      </c>
      <c r="B85" t="s">
        <v>38</v>
      </c>
      <c r="C85" t="s">
        <v>1033</v>
      </c>
      <c r="D85" t="s">
        <v>23</v>
      </c>
      <c r="E85" t="s">
        <v>27</v>
      </c>
      <c r="F85" t="s">
        <v>39</v>
      </c>
      <c r="G85">
        <v>32.32</v>
      </c>
      <c r="H85">
        <v>3</v>
      </c>
      <c r="I85">
        <v>4.8479999999999999</v>
      </c>
      <c r="J85">
        <v>101.80800000000001</v>
      </c>
      <c r="K85">
        <v>96.96</v>
      </c>
      <c r="L85" s="1">
        <v>43551</v>
      </c>
      <c r="M85" s="2">
        <v>0.7993055555555556</v>
      </c>
      <c r="N85" t="s">
        <v>29</v>
      </c>
      <c r="O85">
        <v>4.3</v>
      </c>
      <c r="P85">
        <f t="shared" si="8"/>
        <v>27</v>
      </c>
      <c r="Q85">
        <f t="shared" si="9"/>
        <v>3</v>
      </c>
      <c r="R85" s="3" t="str">
        <f t="shared" si="10"/>
        <v>March</v>
      </c>
      <c r="S85">
        <f t="shared" si="11"/>
        <v>2019</v>
      </c>
      <c r="T85" t="str">
        <f t="shared" si="12"/>
        <v>Q1</v>
      </c>
      <c r="U85" t="str">
        <f t="shared" si="13"/>
        <v>Friday</v>
      </c>
      <c r="V85" s="3" t="str">
        <f t="shared" si="14"/>
        <v>2019-03</v>
      </c>
      <c r="W85" s="3">
        <f t="shared" si="15"/>
        <v>13</v>
      </c>
    </row>
    <row r="86" spans="1:23">
      <c r="A86" t="s">
        <v>896</v>
      </c>
      <c r="B86" t="s">
        <v>22</v>
      </c>
      <c r="C86" t="s">
        <v>1032</v>
      </c>
      <c r="D86" t="s">
        <v>17</v>
      </c>
      <c r="E86" t="s">
        <v>27</v>
      </c>
      <c r="F86" t="s">
        <v>19</v>
      </c>
      <c r="G86">
        <v>33.81</v>
      </c>
      <c r="H86">
        <v>3</v>
      </c>
      <c r="I86">
        <v>5.0715000000000003</v>
      </c>
      <c r="J86">
        <v>106.50149999999999</v>
      </c>
      <c r="K86">
        <v>101.43</v>
      </c>
      <c r="L86" s="1">
        <v>43491</v>
      </c>
      <c r="M86" s="2">
        <v>0.63263888888888886</v>
      </c>
      <c r="N86" t="s">
        <v>20</v>
      </c>
      <c r="O86">
        <v>7.3</v>
      </c>
      <c r="P86">
        <f t="shared" si="8"/>
        <v>26</v>
      </c>
      <c r="Q86">
        <f t="shared" si="9"/>
        <v>1</v>
      </c>
      <c r="R86" s="3" t="str">
        <f t="shared" si="10"/>
        <v>January</v>
      </c>
      <c r="S86">
        <f t="shared" si="11"/>
        <v>2019</v>
      </c>
      <c r="T86" t="str">
        <f t="shared" si="12"/>
        <v>Q1</v>
      </c>
      <c r="U86" t="str">
        <f t="shared" si="13"/>
        <v>Saturday</v>
      </c>
      <c r="V86" s="3" t="str">
        <f t="shared" si="14"/>
        <v>2019-01</v>
      </c>
      <c r="W86" s="3">
        <f t="shared" si="15"/>
        <v>4</v>
      </c>
    </row>
    <row r="87" spans="1:23">
      <c r="A87" t="s">
        <v>952</v>
      </c>
      <c r="B87" t="s">
        <v>38</v>
      </c>
      <c r="C87" t="s">
        <v>1033</v>
      </c>
      <c r="D87" t="s">
        <v>23</v>
      </c>
      <c r="E87" t="s">
        <v>18</v>
      </c>
      <c r="F87" t="s">
        <v>28</v>
      </c>
      <c r="G87">
        <v>16.37</v>
      </c>
      <c r="H87">
        <v>6</v>
      </c>
      <c r="I87">
        <v>4.9109999999999996</v>
      </c>
      <c r="J87">
        <v>103.131</v>
      </c>
      <c r="K87">
        <v>98.22</v>
      </c>
      <c r="L87" s="1">
        <v>43504</v>
      </c>
      <c r="M87" s="2">
        <v>0.45694444444444443</v>
      </c>
      <c r="N87" t="s">
        <v>25</v>
      </c>
      <c r="O87">
        <v>7</v>
      </c>
      <c r="P87">
        <f t="shared" si="8"/>
        <v>8</v>
      </c>
      <c r="Q87">
        <f t="shared" si="9"/>
        <v>2</v>
      </c>
      <c r="R87" s="3" t="str">
        <f t="shared" si="10"/>
        <v>February</v>
      </c>
      <c r="S87">
        <f t="shared" si="11"/>
        <v>2019</v>
      </c>
      <c r="T87" t="str">
        <f t="shared" si="12"/>
        <v>Q1</v>
      </c>
      <c r="U87" t="str">
        <f t="shared" si="13"/>
        <v>Sunday</v>
      </c>
      <c r="V87" s="3" t="str">
        <f t="shared" si="14"/>
        <v>2019-02</v>
      </c>
      <c r="W87" s="3">
        <f t="shared" si="15"/>
        <v>6</v>
      </c>
    </row>
    <row r="88" spans="1:23">
      <c r="A88" t="s">
        <v>342</v>
      </c>
      <c r="B88" t="s">
        <v>22</v>
      </c>
      <c r="C88" t="s">
        <v>1032</v>
      </c>
      <c r="D88" t="s">
        <v>17</v>
      </c>
      <c r="E88" t="s">
        <v>27</v>
      </c>
      <c r="F88" t="s">
        <v>41</v>
      </c>
      <c r="G88">
        <v>69.33</v>
      </c>
      <c r="H88">
        <v>2</v>
      </c>
      <c r="I88">
        <v>6.9329999999999998</v>
      </c>
      <c r="J88">
        <v>145.59299999999999</v>
      </c>
      <c r="K88">
        <v>138.66</v>
      </c>
      <c r="L88" s="1">
        <v>43501</v>
      </c>
      <c r="M88" s="2">
        <v>0.79513888888888884</v>
      </c>
      <c r="N88" t="s">
        <v>20</v>
      </c>
      <c r="O88">
        <v>9.6999999999999993</v>
      </c>
      <c r="P88">
        <f t="shared" si="8"/>
        <v>5</v>
      </c>
      <c r="Q88">
        <f t="shared" si="9"/>
        <v>2</v>
      </c>
      <c r="R88" s="3" t="str">
        <f t="shared" si="10"/>
        <v>February</v>
      </c>
      <c r="S88">
        <f t="shared" si="11"/>
        <v>2019</v>
      </c>
      <c r="T88" t="str">
        <f t="shared" si="12"/>
        <v>Q1</v>
      </c>
      <c r="U88" t="str">
        <f t="shared" si="13"/>
        <v>Friday</v>
      </c>
      <c r="V88" s="3" t="str">
        <f t="shared" si="14"/>
        <v>2019-02</v>
      </c>
      <c r="W88" s="3">
        <f t="shared" si="15"/>
        <v>6</v>
      </c>
    </row>
    <row r="89" spans="1:23">
      <c r="A89" t="s">
        <v>727</v>
      </c>
      <c r="B89" t="s">
        <v>16</v>
      </c>
      <c r="C89" t="s">
        <v>1031</v>
      </c>
      <c r="D89" t="s">
        <v>17</v>
      </c>
      <c r="E89" t="s">
        <v>18</v>
      </c>
      <c r="F89" t="s">
        <v>32</v>
      </c>
      <c r="G89">
        <v>27.04</v>
      </c>
      <c r="H89">
        <v>4</v>
      </c>
      <c r="I89">
        <v>5.4080000000000004</v>
      </c>
      <c r="J89">
        <v>113.568</v>
      </c>
      <c r="K89">
        <v>108.16</v>
      </c>
      <c r="L89" s="1">
        <v>43466</v>
      </c>
      <c r="M89" s="2">
        <v>0.85138888888888886</v>
      </c>
      <c r="N89" t="s">
        <v>20</v>
      </c>
      <c r="O89">
        <v>6.9</v>
      </c>
      <c r="P89">
        <f t="shared" si="8"/>
        <v>1</v>
      </c>
      <c r="Q89">
        <f t="shared" si="9"/>
        <v>1</v>
      </c>
      <c r="R89" s="3" t="str">
        <f t="shared" si="10"/>
        <v>January</v>
      </c>
      <c r="S89">
        <f t="shared" si="11"/>
        <v>2019</v>
      </c>
      <c r="T89" t="str">
        <f t="shared" si="12"/>
        <v>Q1</v>
      </c>
      <c r="U89" t="str">
        <f t="shared" si="13"/>
        <v>Wednesday</v>
      </c>
      <c r="V89" s="3" t="str">
        <f t="shared" si="14"/>
        <v>2019-01</v>
      </c>
      <c r="W89" s="3">
        <f t="shared" si="15"/>
        <v>1</v>
      </c>
    </row>
    <row r="90" spans="1:23">
      <c r="A90" t="s">
        <v>410</v>
      </c>
      <c r="B90" t="s">
        <v>38</v>
      </c>
      <c r="C90" t="s">
        <v>1033</v>
      </c>
      <c r="D90" t="s">
        <v>23</v>
      </c>
      <c r="E90" t="s">
        <v>18</v>
      </c>
      <c r="F90" t="s">
        <v>24</v>
      </c>
      <c r="G90">
        <v>23.65</v>
      </c>
      <c r="H90">
        <v>4</v>
      </c>
      <c r="I90">
        <v>4.7300000000000004</v>
      </c>
      <c r="J90">
        <v>99.33</v>
      </c>
      <c r="K90">
        <v>94.6</v>
      </c>
      <c r="L90" s="1">
        <v>43495</v>
      </c>
      <c r="M90" s="2">
        <v>0.56388888888888888</v>
      </c>
      <c r="N90" t="s">
        <v>29</v>
      </c>
      <c r="O90">
        <v>4</v>
      </c>
      <c r="P90">
        <f t="shared" si="8"/>
        <v>30</v>
      </c>
      <c r="Q90">
        <f t="shared" si="9"/>
        <v>1</v>
      </c>
      <c r="R90" s="3" t="str">
        <f t="shared" si="10"/>
        <v>January</v>
      </c>
      <c r="S90">
        <f t="shared" si="11"/>
        <v>2019</v>
      </c>
      <c r="T90" t="str">
        <f t="shared" si="12"/>
        <v>Q1</v>
      </c>
      <c r="U90" t="str">
        <f t="shared" si="13"/>
        <v>Tuesday</v>
      </c>
      <c r="V90" s="3" t="str">
        <f t="shared" si="14"/>
        <v>2019-01</v>
      </c>
      <c r="W90" s="3">
        <f t="shared" si="15"/>
        <v>5</v>
      </c>
    </row>
    <row r="91" spans="1:23">
      <c r="A91" t="s">
        <v>665</v>
      </c>
      <c r="B91" t="s">
        <v>38</v>
      </c>
      <c r="C91" t="s">
        <v>1033</v>
      </c>
      <c r="D91" t="s">
        <v>17</v>
      </c>
      <c r="E91" t="s">
        <v>27</v>
      </c>
      <c r="F91" t="s">
        <v>39</v>
      </c>
      <c r="G91">
        <v>79.91</v>
      </c>
      <c r="H91">
        <v>3</v>
      </c>
      <c r="I91">
        <v>11.986499999999999</v>
      </c>
      <c r="J91">
        <v>251.7165</v>
      </c>
      <c r="K91">
        <v>239.73</v>
      </c>
      <c r="L91" s="1">
        <v>43544</v>
      </c>
      <c r="M91" s="2">
        <v>0.81111111111111101</v>
      </c>
      <c r="N91" t="s">
        <v>29</v>
      </c>
      <c r="O91">
        <v>5</v>
      </c>
      <c r="P91">
        <f t="shared" si="8"/>
        <v>20</v>
      </c>
      <c r="Q91">
        <f t="shared" si="9"/>
        <v>3</v>
      </c>
      <c r="R91" s="3" t="str">
        <f t="shared" si="10"/>
        <v>March</v>
      </c>
      <c r="S91">
        <f t="shared" si="11"/>
        <v>2019</v>
      </c>
      <c r="T91" t="str">
        <f t="shared" si="12"/>
        <v>Q1</v>
      </c>
      <c r="U91" t="str">
        <f t="shared" si="13"/>
        <v>Sunday</v>
      </c>
      <c r="V91" s="3" t="str">
        <f t="shared" si="14"/>
        <v>2019-03</v>
      </c>
      <c r="W91" s="3">
        <f t="shared" si="15"/>
        <v>12</v>
      </c>
    </row>
    <row r="92" spans="1:23">
      <c r="A92" t="s">
        <v>743</v>
      </c>
      <c r="B92" t="s">
        <v>22</v>
      </c>
      <c r="C92" t="s">
        <v>1032</v>
      </c>
      <c r="D92" t="s">
        <v>23</v>
      </c>
      <c r="E92" t="s">
        <v>18</v>
      </c>
      <c r="F92" t="s">
        <v>24</v>
      </c>
      <c r="G92">
        <v>77.63</v>
      </c>
      <c r="H92">
        <v>9</v>
      </c>
      <c r="I92">
        <v>34.933500000000002</v>
      </c>
      <c r="J92">
        <v>733.60350000000005</v>
      </c>
      <c r="K92">
        <v>698.67</v>
      </c>
      <c r="L92" s="1">
        <v>43515</v>
      </c>
      <c r="M92" s="2">
        <v>0.63472222222222219</v>
      </c>
      <c r="N92" t="s">
        <v>20</v>
      </c>
      <c r="O92">
        <v>7.2</v>
      </c>
      <c r="P92">
        <f t="shared" si="8"/>
        <v>19</v>
      </c>
      <c r="Q92">
        <f t="shared" si="9"/>
        <v>2</v>
      </c>
      <c r="R92" s="3" t="str">
        <f t="shared" si="10"/>
        <v>February</v>
      </c>
      <c r="S92">
        <f t="shared" si="11"/>
        <v>2019</v>
      </c>
      <c r="T92" t="str">
        <f t="shared" si="12"/>
        <v>Q1</v>
      </c>
      <c r="U92" t="str">
        <f t="shared" si="13"/>
        <v>Sunday</v>
      </c>
      <c r="V92" s="3" t="str">
        <f t="shared" si="14"/>
        <v>2019-02</v>
      </c>
      <c r="W92" s="3">
        <f t="shared" si="15"/>
        <v>8</v>
      </c>
    </row>
    <row r="93" spans="1:23">
      <c r="A93" t="s">
        <v>65</v>
      </c>
      <c r="B93" t="s">
        <v>22</v>
      </c>
      <c r="C93" t="s">
        <v>1032</v>
      </c>
      <c r="D93" t="s">
        <v>17</v>
      </c>
      <c r="E93" t="s">
        <v>18</v>
      </c>
      <c r="F93" t="s">
        <v>39</v>
      </c>
      <c r="G93">
        <v>99.42</v>
      </c>
      <c r="H93">
        <v>4</v>
      </c>
      <c r="I93">
        <v>19.884</v>
      </c>
      <c r="J93">
        <v>417.56400000000002</v>
      </c>
      <c r="K93">
        <v>397.68</v>
      </c>
      <c r="L93" s="1">
        <v>43502</v>
      </c>
      <c r="M93" s="2">
        <v>0.4458333333333333</v>
      </c>
      <c r="N93" t="s">
        <v>20</v>
      </c>
      <c r="O93">
        <v>7.5</v>
      </c>
      <c r="P93">
        <f t="shared" si="8"/>
        <v>6</v>
      </c>
      <c r="Q93">
        <f t="shared" si="9"/>
        <v>2</v>
      </c>
      <c r="R93" s="3" t="str">
        <f t="shared" si="10"/>
        <v>February</v>
      </c>
      <c r="S93">
        <f t="shared" si="11"/>
        <v>2019</v>
      </c>
      <c r="T93" t="str">
        <f t="shared" si="12"/>
        <v>Q1</v>
      </c>
      <c r="U93" t="str">
        <f t="shared" si="13"/>
        <v>Saturday</v>
      </c>
      <c r="V93" s="3" t="str">
        <f t="shared" si="14"/>
        <v>2019-02</v>
      </c>
      <c r="W93" s="3">
        <f t="shared" si="15"/>
        <v>6</v>
      </c>
    </row>
    <row r="94" spans="1:23">
      <c r="A94" t="s">
        <v>448</v>
      </c>
      <c r="B94" t="s">
        <v>22</v>
      </c>
      <c r="C94" t="s">
        <v>1032</v>
      </c>
      <c r="D94" t="s">
        <v>17</v>
      </c>
      <c r="E94" t="s">
        <v>18</v>
      </c>
      <c r="F94" t="s">
        <v>19</v>
      </c>
      <c r="G94">
        <v>81.510000000000005</v>
      </c>
      <c r="H94">
        <v>1</v>
      </c>
      <c r="I94">
        <v>4.0754999999999999</v>
      </c>
      <c r="J94">
        <v>85.585499999999996</v>
      </c>
      <c r="K94">
        <v>81.510000000000005</v>
      </c>
      <c r="L94" s="1">
        <v>43487</v>
      </c>
      <c r="M94" s="2">
        <v>0.45624999999999999</v>
      </c>
      <c r="N94" t="s">
        <v>20</v>
      </c>
      <c r="O94">
        <v>9.1999999999999993</v>
      </c>
      <c r="P94">
        <f t="shared" si="8"/>
        <v>22</v>
      </c>
      <c r="Q94">
        <f t="shared" si="9"/>
        <v>1</v>
      </c>
      <c r="R94" s="3" t="str">
        <f t="shared" si="10"/>
        <v>January</v>
      </c>
      <c r="S94">
        <f t="shared" si="11"/>
        <v>2019</v>
      </c>
      <c r="T94" t="str">
        <f t="shared" si="12"/>
        <v>Q1</v>
      </c>
      <c r="U94" t="str">
        <f t="shared" si="13"/>
        <v>Monday</v>
      </c>
      <c r="V94" s="3" t="str">
        <f t="shared" si="14"/>
        <v>2019-01</v>
      </c>
      <c r="W94" s="3">
        <f t="shared" si="15"/>
        <v>4</v>
      </c>
    </row>
    <row r="95" spans="1:23">
      <c r="A95" t="s">
        <v>852</v>
      </c>
      <c r="B95" t="s">
        <v>16</v>
      </c>
      <c r="C95" t="s">
        <v>1031</v>
      </c>
      <c r="D95" t="s">
        <v>17</v>
      </c>
      <c r="E95" t="s">
        <v>18</v>
      </c>
      <c r="F95" t="s">
        <v>28</v>
      </c>
      <c r="G95">
        <v>47.68</v>
      </c>
      <c r="H95">
        <v>2</v>
      </c>
      <c r="I95">
        <v>4.7679999999999998</v>
      </c>
      <c r="J95">
        <v>100.128</v>
      </c>
      <c r="K95">
        <v>95.36</v>
      </c>
      <c r="L95" s="1">
        <v>43520</v>
      </c>
      <c r="M95" s="2">
        <v>0.4236111111111111</v>
      </c>
      <c r="N95" t="s">
        <v>29</v>
      </c>
      <c r="O95">
        <v>4.0999999999999996</v>
      </c>
      <c r="P95">
        <f t="shared" si="8"/>
        <v>24</v>
      </c>
      <c r="Q95">
        <f t="shared" si="9"/>
        <v>2</v>
      </c>
      <c r="R95" s="3" t="str">
        <f t="shared" si="10"/>
        <v>February</v>
      </c>
      <c r="S95">
        <f t="shared" si="11"/>
        <v>2019</v>
      </c>
      <c r="T95" t="str">
        <f t="shared" si="12"/>
        <v>Q1</v>
      </c>
      <c r="U95" t="str">
        <f t="shared" si="13"/>
        <v>Wednesday</v>
      </c>
      <c r="V95" s="3" t="str">
        <f t="shared" si="14"/>
        <v>2019-02</v>
      </c>
      <c r="W95" s="3">
        <f t="shared" si="15"/>
        <v>9</v>
      </c>
    </row>
    <row r="96" spans="1:23">
      <c r="A96" t="s">
        <v>939</v>
      </c>
      <c r="B96" t="s">
        <v>16</v>
      </c>
      <c r="C96" t="s">
        <v>1031</v>
      </c>
      <c r="D96" t="s">
        <v>17</v>
      </c>
      <c r="E96" t="s">
        <v>18</v>
      </c>
      <c r="F96" t="s">
        <v>39</v>
      </c>
      <c r="G96">
        <v>79.540000000000006</v>
      </c>
      <c r="H96">
        <v>2</v>
      </c>
      <c r="I96">
        <v>7.9539999999999997</v>
      </c>
      <c r="J96">
        <v>167.03399999999999</v>
      </c>
      <c r="K96">
        <v>159.08000000000001</v>
      </c>
      <c r="L96" s="1">
        <v>43551</v>
      </c>
      <c r="M96" s="2">
        <v>0.6875</v>
      </c>
      <c r="N96" t="s">
        <v>20</v>
      </c>
      <c r="O96">
        <v>6.2</v>
      </c>
      <c r="P96">
        <f t="shared" si="8"/>
        <v>27</v>
      </c>
      <c r="Q96">
        <f t="shared" si="9"/>
        <v>3</v>
      </c>
      <c r="R96" s="3" t="str">
        <f t="shared" si="10"/>
        <v>March</v>
      </c>
      <c r="S96">
        <f t="shared" si="11"/>
        <v>2019</v>
      </c>
      <c r="T96" t="str">
        <f t="shared" si="12"/>
        <v>Q1</v>
      </c>
      <c r="U96" t="str">
        <f t="shared" si="13"/>
        <v>Wednesday</v>
      </c>
      <c r="V96" s="3" t="str">
        <f t="shared" si="14"/>
        <v>2019-03</v>
      </c>
      <c r="W96" s="3">
        <f t="shared" si="15"/>
        <v>13</v>
      </c>
    </row>
    <row r="97" spans="1:23">
      <c r="A97" t="s">
        <v>736</v>
      </c>
      <c r="B97" t="s">
        <v>38</v>
      </c>
      <c r="C97" t="s">
        <v>1033</v>
      </c>
      <c r="D97" t="s">
        <v>23</v>
      </c>
      <c r="E97" t="s">
        <v>27</v>
      </c>
      <c r="F97" t="s">
        <v>19</v>
      </c>
      <c r="G97">
        <v>71.77</v>
      </c>
      <c r="H97">
        <v>7</v>
      </c>
      <c r="I97">
        <v>25.119499999999999</v>
      </c>
      <c r="J97">
        <v>527.5095</v>
      </c>
      <c r="K97">
        <v>502.39</v>
      </c>
      <c r="L97" s="1">
        <v>43553</v>
      </c>
      <c r="M97" s="2">
        <v>0.58750000000000002</v>
      </c>
      <c r="N97" t="s">
        <v>25</v>
      </c>
      <c r="O97">
        <v>8.9</v>
      </c>
      <c r="P97">
        <f t="shared" si="8"/>
        <v>29</v>
      </c>
      <c r="Q97">
        <f t="shared" si="9"/>
        <v>3</v>
      </c>
      <c r="R97" s="3" t="str">
        <f t="shared" si="10"/>
        <v>March</v>
      </c>
      <c r="S97">
        <f t="shared" si="11"/>
        <v>2019</v>
      </c>
      <c r="T97" t="str">
        <f t="shared" si="12"/>
        <v>Q1</v>
      </c>
      <c r="U97" t="str">
        <f t="shared" si="13"/>
        <v>Thursday</v>
      </c>
      <c r="V97" s="3" t="str">
        <f t="shared" si="14"/>
        <v>2019-03</v>
      </c>
      <c r="W97" s="3">
        <f t="shared" si="15"/>
        <v>13</v>
      </c>
    </row>
    <row r="98" spans="1:23">
      <c r="A98" t="s">
        <v>485</v>
      </c>
      <c r="B98" t="s">
        <v>16</v>
      </c>
      <c r="C98" t="s">
        <v>1031</v>
      </c>
      <c r="D98" t="s">
        <v>17</v>
      </c>
      <c r="E98" t="s">
        <v>27</v>
      </c>
      <c r="F98" t="s">
        <v>24</v>
      </c>
      <c r="G98">
        <v>20.77</v>
      </c>
      <c r="H98">
        <v>4</v>
      </c>
      <c r="I98">
        <v>4.1539999999999999</v>
      </c>
      <c r="J98">
        <v>87.233999999999995</v>
      </c>
      <c r="K98">
        <v>83.08</v>
      </c>
      <c r="L98" s="1">
        <v>43496</v>
      </c>
      <c r="M98" s="2">
        <v>0.57430555555555551</v>
      </c>
      <c r="N98" t="s">
        <v>25</v>
      </c>
      <c r="O98">
        <v>4.7</v>
      </c>
      <c r="P98">
        <f t="shared" si="8"/>
        <v>31</v>
      </c>
      <c r="Q98">
        <f t="shared" si="9"/>
        <v>1</v>
      </c>
      <c r="R98" s="3" t="str">
        <f t="shared" si="10"/>
        <v>January</v>
      </c>
      <c r="S98">
        <f t="shared" si="11"/>
        <v>2019</v>
      </c>
      <c r="T98" t="str">
        <f t="shared" si="12"/>
        <v>Q1</v>
      </c>
      <c r="U98" t="str">
        <f t="shared" si="13"/>
        <v>Saturday</v>
      </c>
      <c r="V98" s="3" t="str">
        <f t="shared" si="14"/>
        <v>2019-01</v>
      </c>
      <c r="W98" s="3">
        <f t="shared" si="15"/>
        <v>5</v>
      </c>
    </row>
    <row r="99" spans="1:23">
      <c r="A99" t="s">
        <v>666</v>
      </c>
      <c r="B99" t="s">
        <v>38</v>
      </c>
      <c r="C99" t="s">
        <v>1033</v>
      </c>
      <c r="D99" t="s">
        <v>17</v>
      </c>
      <c r="E99" t="s">
        <v>27</v>
      </c>
      <c r="F99" t="s">
        <v>19</v>
      </c>
      <c r="G99">
        <v>66.47</v>
      </c>
      <c r="H99">
        <v>10</v>
      </c>
      <c r="I99">
        <v>33.234999999999999</v>
      </c>
      <c r="J99">
        <v>697.93499999999995</v>
      </c>
      <c r="K99">
        <v>664.7</v>
      </c>
      <c r="L99" s="1">
        <v>43480</v>
      </c>
      <c r="M99" s="2">
        <v>0.62569444444444444</v>
      </c>
      <c r="N99" t="s">
        <v>29</v>
      </c>
      <c r="O99">
        <v>5</v>
      </c>
      <c r="P99">
        <f t="shared" si="8"/>
        <v>15</v>
      </c>
      <c r="Q99">
        <f t="shared" si="9"/>
        <v>1</v>
      </c>
      <c r="R99" s="3" t="str">
        <f t="shared" si="10"/>
        <v>January</v>
      </c>
      <c r="S99">
        <f t="shared" si="11"/>
        <v>2019</v>
      </c>
      <c r="T99" t="str">
        <f t="shared" si="12"/>
        <v>Q1</v>
      </c>
      <c r="U99" t="str">
        <f t="shared" si="13"/>
        <v>Sunday</v>
      </c>
      <c r="V99" s="3" t="str">
        <f t="shared" si="14"/>
        <v>2019-01</v>
      </c>
      <c r="W99" s="3">
        <f t="shared" si="15"/>
        <v>3</v>
      </c>
    </row>
    <row r="100" spans="1:23">
      <c r="A100" t="s">
        <v>158</v>
      </c>
      <c r="B100" t="s">
        <v>22</v>
      </c>
      <c r="C100" t="s">
        <v>1032</v>
      </c>
      <c r="D100" t="s">
        <v>23</v>
      </c>
      <c r="E100" t="s">
        <v>18</v>
      </c>
      <c r="F100" t="s">
        <v>41</v>
      </c>
      <c r="G100">
        <v>31.73</v>
      </c>
      <c r="H100">
        <v>9</v>
      </c>
      <c r="I100">
        <v>14.278499999999999</v>
      </c>
      <c r="J100">
        <v>299.8485</v>
      </c>
      <c r="K100">
        <v>285.57</v>
      </c>
      <c r="L100" s="1">
        <v>43473</v>
      </c>
      <c r="M100" s="2">
        <v>0.67847222222222225</v>
      </c>
      <c r="N100" t="s">
        <v>29</v>
      </c>
      <c r="O100">
        <v>5.9</v>
      </c>
      <c r="P100">
        <f t="shared" si="8"/>
        <v>8</v>
      </c>
      <c r="Q100">
        <f t="shared" si="9"/>
        <v>1</v>
      </c>
      <c r="R100" s="3" t="str">
        <f t="shared" si="10"/>
        <v>January</v>
      </c>
      <c r="S100">
        <f t="shared" si="11"/>
        <v>2019</v>
      </c>
      <c r="T100" t="str">
        <f t="shared" si="12"/>
        <v>Q1</v>
      </c>
      <c r="U100" t="str">
        <f t="shared" si="13"/>
        <v>Saturday</v>
      </c>
      <c r="V100" s="3" t="str">
        <f t="shared" si="14"/>
        <v>2019-01</v>
      </c>
      <c r="W100" s="3">
        <f t="shared" si="15"/>
        <v>2</v>
      </c>
    </row>
    <row r="101" spans="1:23">
      <c r="A101" t="s">
        <v>58</v>
      </c>
      <c r="B101" t="s">
        <v>16</v>
      </c>
      <c r="C101" t="s">
        <v>1031</v>
      </c>
      <c r="D101" t="s">
        <v>23</v>
      </c>
      <c r="E101" t="s">
        <v>18</v>
      </c>
      <c r="F101" t="s">
        <v>41</v>
      </c>
      <c r="G101">
        <v>87.67</v>
      </c>
      <c r="H101">
        <v>2</v>
      </c>
      <c r="I101">
        <v>8.7669999999999995</v>
      </c>
      <c r="J101">
        <v>184.107</v>
      </c>
      <c r="K101">
        <v>175.34</v>
      </c>
      <c r="L101" s="1">
        <v>43534</v>
      </c>
      <c r="M101" s="2">
        <v>0.51180555555555551</v>
      </c>
      <c r="N101" t="s">
        <v>29</v>
      </c>
      <c r="O101">
        <v>7.7</v>
      </c>
      <c r="P101">
        <f t="shared" si="8"/>
        <v>10</v>
      </c>
      <c r="Q101">
        <f t="shared" si="9"/>
        <v>3</v>
      </c>
      <c r="R101" s="3" t="str">
        <f t="shared" si="10"/>
        <v>March</v>
      </c>
      <c r="S101">
        <f t="shared" si="11"/>
        <v>2019</v>
      </c>
      <c r="T101" t="str">
        <f t="shared" si="12"/>
        <v>Q1</v>
      </c>
      <c r="U101" t="str">
        <f t="shared" si="13"/>
        <v>Friday</v>
      </c>
      <c r="V101" s="3" t="str">
        <f t="shared" si="14"/>
        <v>2019-03</v>
      </c>
      <c r="W101" s="3">
        <f t="shared" si="15"/>
        <v>11</v>
      </c>
    </row>
    <row r="102" spans="1:23">
      <c r="A102" t="s">
        <v>1015</v>
      </c>
      <c r="B102" t="s">
        <v>22</v>
      </c>
      <c r="C102" t="s">
        <v>1032</v>
      </c>
      <c r="D102" t="s">
        <v>23</v>
      </c>
      <c r="E102" t="s">
        <v>27</v>
      </c>
      <c r="F102" t="s">
        <v>24</v>
      </c>
      <c r="G102">
        <v>96.37</v>
      </c>
      <c r="H102">
        <v>7</v>
      </c>
      <c r="I102">
        <v>33.729500000000002</v>
      </c>
      <c r="J102">
        <v>708.31949999999995</v>
      </c>
      <c r="K102">
        <v>674.59</v>
      </c>
      <c r="L102" s="1">
        <v>43474</v>
      </c>
      <c r="M102" s="2">
        <v>0.4861111111111111</v>
      </c>
      <c r="N102" t="s">
        <v>25</v>
      </c>
      <c r="O102">
        <v>6</v>
      </c>
      <c r="P102">
        <f t="shared" si="8"/>
        <v>9</v>
      </c>
      <c r="Q102">
        <f t="shared" si="9"/>
        <v>1</v>
      </c>
      <c r="R102" s="3" t="str">
        <f t="shared" si="10"/>
        <v>January</v>
      </c>
      <c r="S102">
        <f t="shared" si="11"/>
        <v>2019</v>
      </c>
      <c r="T102" t="str">
        <f t="shared" si="12"/>
        <v>Q1</v>
      </c>
      <c r="U102" t="str">
        <f t="shared" si="13"/>
        <v>Saturday</v>
      </c>
      <c r="V102" s="3" t="str">
        <f t="shared" si="14"/>
        <v>2019-01</v>
      </c>
      <c r="W102" s="3">
        <f t="shared" si="15"/>
        <v>2</v>
      </c>
    </row>
    <row r="103" spans="1:23">
      <c r="A103" t="s">
        <v>544</v>
      </c>
      <c r="B103" t="s">
        <v>16</v>
      </c>
      <c r="C103" t="s">
        <v>1031</v>
      </c>
      <c r="D103" t="s">
        <v>23</v>
      </c>
      <c r="E103" t="s">
        <v>27</v>
      </c>
      <c r="F103" t="s">
        <v>24</v>
      </c>
      <c r="G103">
        <v>99.55</v>
      </c>
      <c r="H103">
        <v>7</v>
      </c>
      <c r="I103">
        <v>34.842500000000001</v>
      </c>
      <c r="J103">
        <v>731.6925</v>
      </c>
      <c r="K103">
        <v>696.85</v>
      </c>
      <c r="L103" s="1">
        <v>43538</v>
      </c>
      <c r="M103" s="2">
        <v>0.50486111111111109</v>
      </c>
      <c r="N103" t="s">
        <v>25</v>
      </c>
      <c r="O103">
        <v>7.6</v>
      </c>
      <c r="P103">
        <f t="shared" si="8"/>
        <v>14</v>
      </c>
      <c r="Q103">
        <f t="shared" si="9"/>
        <v>3</v>
      </c>
      <c r="R103" s="3" t="str">
        <f t="shared" si="10"/>
        <v>March</v>
      </c>
      <c r="S103">
        <f t="shared" si="11"/>
        <v>2019</v>
      </c>
      <c r="T103" t="str">
        <f t="shared" si="12"/>
        <v>Q1</v>
      </c>
      <c r="U103" t="str">
        <f t="shared" si="13"/>
        <v>Thursday</v>
      </c>
      <c r="V103" s="3" t="str">
        <f t="shared" si="14"/>
        <v>2019-03</v>
      </c>
      <c r="W103" s="3">
        <f t="shared" si="15"/>
        <v>11</v>
      </c>
    </row>
    <row r="104" spans="1:23">
      <c r="A104" t="s">
        <v>840</v>
      </c>
      <c r="B104" t="s">
        <v>22</v>
      </c>
      <c r="C104" t="s">
        <v>1032</v>
      </c>
      <c r="D104" t="s">
        <v>23</v>
      </c>
      <c r="E104" t="s">
        <v>18</v>
      </c>
      <c r="F104" t="s">
        <v>41</v>
      </c>
      <c r="G104">
        <v>62.18</v>
      </c>
      <c r="H104">
        <v>10</v>
      </c>
      <c r="I104">
        <v>31.09</v>
      </c>
      <c r="J104">
        <v>652.89</v>
      </c>
      <c r="K104">
        <v>621.79999999999995</v>
      </c>
      <c r="L104" s="1">
        <v>43496</v>
      </c>
      <c r="M104" s="2">
        <v>0.43958333333333338</v>
      </c>
      <c r="N104" t="s">
        <v>20</v>
      </c>
      <c r="O104">
        <v>6</v>
      </c>
      <c r="P104">
        <f t="shared" si="8"/>
        <v>31</v>
      </c>
      <c r="Q104">
        <f t="shared" si="9"/>
        <v>1</v>
      </c>
      <c r="R104" s="3" t="str">
        <f t="shared" si="10"/>
        <v>January</v>
      </c>
      <c r="S104">
        <f t="shared" si="11"/>
        <v>2019</v>
      </c>
      <c r="T104" t="str">
        <f t="shared" si="12"/>
        <v>Q1</v>
      </c>
      <c r="U104" t="str">
        <f t="shared" si="13"/>
        <v>Tuesday</v>
      </c>
      <c r="V104" s="3" t="str">
        <f t="shared" si="14"/>
        <v>2019-01</v>
      </c>
      <c r="W104" s="3">
        <f t="shared" si="15"/>
        <v>5</v>
      </c>
    </row>
    <row r="105" spans="1:23">
      <c r="A105" t="s">
        <v>132</v>
      </c>
      <c r="B105" t="s">
        <v>22</v>
      </c>
      <c r="C105" t="s">
        <v>1032</v>
      </c>
      <c r="D105" t="s">
        <v>23</v>
      </c>
      <c r="E105" t="s">
        <v>27</v>
      </c>
      <c r="F105" t="s">
        <v>41</v>
      </c>
      <c r="G105">
        <v>78.55</v>
      </c>
      <c r="H105">
        <v>9</v>
      </c>
      <c r="I105">
        <v>35.347499999999997</v>
      </c>
      <c r="J105">
        <v>742.29750000000001</v>
      </c>
      <c r="K105">
        <v>706.95</v>
      </c>
      <c r="L105" s="1">
        <v>43525</v>
      </c>
      <c r="M105" s="2">
        <v>0.55694444444444446</v>
      </c>
      <c r="N105" t="s">
        <v>25</v>
      </c>
      <c r="O105">
        <v>7.2</v>
      </c>
      <c r="P105">
        <f t="shared" si="8"/>
        <v>1</v>
      </c>
      <c r="Q105">
        <f t="shared" si="9"/>
        <v>3</v>
      </c>
      <c r="R105" s="3" t="str">
        <f t="shared" si="10"/>
        <v>March</v>
      </c>
      <c r="S105">
        <f t="shared" si="11"/>
        <v>2019</v>
      </c>
      <c r="T105" t="str">
        <f t="shared" si="12"/>
        <v>Q1</v>
      </c>
      <c r="U105" t="str">
        <f t="shared" si="13"/>
        <v>Tuesday</v>
      </c>
      <c r="V105" s="3" t="str">
        <f t="shared" si="14"/>
        <v>2019-03</v>
      </c>
      <c r="W105" s="3">
        <f t="shared" si="15"/>
        <v>9</v>
      </c>
    </row>
    <row r="106" spans="1:23">
      <c r="A106" t="s">
        <v>698</v>
      </c>
      <c r="B106" t="s">
        <v>38</v>
      </c>
      <c r="C106" t="s">
        <v>1033</v>
      </c>
      <c r="D106" t="s">
        <v>23</v>
      </c>
      <c r="E106" t="s">
        <v>18</v>
      </c>
      <c r="F106" t="s">
        <v>19</v>
      </c>
      <c r="G106">
        <v>17.97</v>
      </c>
      <c r="H106">
        <v>4</v>
      </c>
      <c r="I106">
        <v>3.5939999999999999</v>
      </c>
      <c r="J106">
        <v>75.474000000000004</v>
      </c>
      <c r="K106">
        <v>71.88</v>
      </c>
      <c r="L106" s="1">
        <v>43519</v>
      </c>
      <c r="M106" s="2">
        <v>0.86319444444444438</v>
      </c>
      <c r="N106" t="s">
        <v>20</v>
      </c>
      <c r="O106">
        <v>6.4</v>
      </c>
      <c r="P106">
        <f t="shared" si="8"/>
        <v>23</v>
      </c>
      <c r="Q106">
        <f t="shared" si="9"/>
        <v>2</v>
      </c>
      <c r="R106" s="3" t="str">
        <f t="shared" si="10"/>
        <v>February</v>
      </c>
      <c r="S106">
        <f t="shared" si="11"/>
        <v>2019</v>
      </c>
      <c r="T106" t="str">
        <f t="shared" si="12"/>
        <v>Q1</v>
      </c>
      <c r="U106" t="str">
        <f t="shared" si="13"/>
        <v>Saturday</v>
      </c>
      <c r="V106" s="3" t="str">
        <f t="shared" si="14"/>
        <v>2019-02</v>
      </c>
      <c r="W106" s="3">
        <f t="shared" si="15"/>
        <v>8</v>
      </c>
    </row>
    <row r="107" spans="1:23">
      <c r="A107" t="s">
        <v>850</v>
      </c>
      <c r="B107" t="s">
        <v>38</v>
      </c>
      <c r="C107" t="s">
        <v>1033</v>
      </c>
      <c r="D107" t="s">
        <v>17</v>
      </c>
      <c r="E107" t="s">
        <v>27</v>
      </c>
      <c r="F107" t="s">
        <v>39</v>
      </c>
      <c r="G107">
        <v>47.16</v>
      </c>
      <c r="H107">
        <v>5</v>
      </c>
      <c r="I107">
        <v>11.79</v>
      </c>
      <c r="J107">
        <v>247.59</v>
      </c>
      <c r="K107">
        <v>235.8</v>
      </c>
      <c r="L107" s="1">
        <v>43499</v>
      </c>
      <c r="M107" s="2">
        <v>0.60763888888888895</v>
      </c>
      <c r="N107" t="s">
        <v>29</v>
      </c>
      <c r="O107">
        <v>6</v>
      </c>
      <c r="P107">
        <f t="shared" si="8"/>
        <v>3</v>
      </c>
      <c r="Q107">
        <f t="shared" si="9"/>
        <v>2</v>
      </c>
      <c r="R107" s="3" t="str">
        <f t="shared" si="10"/>
        <v>February</v>
      </c>
      <c r="S107">
        <f t="shared" si="11"/>
        <v>2019</v>
      </c>
      <c r="T107" t="str">
        <f t="shared" si="12"/>
        <v>Q1</v>
      </c>
      <c r="U107" t="str">
        <f t="shared" si="13"/>
        <v>Wednesday</v>
      </c>
      <c r="V107" s="3" t="str">
        <f t="shared" si="14"/>
        <v>2019-02</v>
      </c>
      <c r="W107" s="3">
        <f t="shared" si="15"/>
        <v>6</v>
      </c>
    </row>
    <row r="108" spans="1:23">
      <c r="A108" t="s">
        <v>161</v>
      </c>
      <c r="B108" t="s">
        <v>38</v>
      </c>
      <c r="C108" t="s">
        <v>1033</v>
      </c>
      <c r="D108" t="s">
        <v>23</v>
      </c>
      <c r="E108" t="s">
        <v>18</v>
      </c>
      <c r="F108" t="s">
        <v>41</v>
      </c>
      <c r="G108">
        <v>39.619999999999997</v>
      </c>
      <c r="H108">
        <v>7</v>
      </c>
      <c r="I108">
        <v>13.867000000000001</v>
      </c>
      <c r="J108">
        <v>291.20699999999999</v>
      </c>
      <c r="K108">
        <v>277.33999999999997</v>
      </c>
      <c r="L108" s="1">
        <v>43490</v>
      </c>
      <c r="M108" s="2">
        <v>0.5541666666666667</v>
      </c>
      <c r="N108" t="s">
        <v>25</v>
      </c>
      <c r="O108">
        <v>7.5</v>
      </c>
      <c r="P108">
        <f t="shared" si="8"/>
        <v>25</v>
      </c>
      <c r="Q108">
        <f t="shared" si="9"/>
        <v>1</v>
      </c>
      <c r="R108" s="3" t="str">
        <f t="shared" si="10"/>
        <v>January</v>
      </c>
      <c r="S108">
        <f t="shared" si="11"/>
        <v>2019</v>
      </c>
      <c r="T108" t="str">
        <f t="shared" si="12"/>
        <v>Q1</v>
      </c>
      <c r="U108" t="str">
        <f t="shared" si="13"/>
        <v>Monday</v>
      </c>
      <c r="V108" s="3" t="str">
        <f t="shared" si="14"/>
        <v>2019-01</v>
      </c>
      <c r="W108" s="3">
        <f t="shared" si="15"/>
        <v>4</v>
      </c>
    </row>
    <row r="109" spans="1:23">
      <c r="A109" t="s">
        <v>733</v>
      </c>
      <c r="B109" t="s">
        <v>38</v>
      </c>
      <c r="C109" t="s">
        <v>1033</v>
      </c>
      <c r="D109" t="s">
        <v>17</v>
      </c>
      <c r="E109" t="s">
        <v>18</v>
      </c>
      <c r="F109" t="s">
        <v>41</v>
      </c>
      <c r="G109">
        <v>19.77</v>
      </c>
      <c r="H109">
        <v>10</v>
      </c>
      <c r="I109">
        <v>9.8849999999999998</v>
      </c>
      <c r="J109">
        <v>207.58500000000001</v>
      </c>
      <c r="K109">
        <v>197.7</v>
      </c>
      <c r="L109" s="1">
        <v>43523</v>
      </c>
      <c r="M109" s="2">
        <v>0.7895833333333333</v>
      </c>
      <c r="N109" t="s">
        <v>29</v>
      </c>
      <c r="O109">
        <v>5</v>
      </c>
      <c r="P109">
        <f t="shared" si="8"/>
        <v>27</v>
      </c>
      <c r="Q109">
        <f t="shared" si="9"/>
        <v>2</v>
      </c>
      <c r="R109" s="3" t="str">
        <f t="shared" si="10"/>
        <v>February</v>
      </c>
      <c r="S109">
        <f t="shared" si="11"/>
        <v>2019</v>
      </c>
      <c r="T109" t="str">
        <f t="shared" si="12"/>
        <v>Q1</v>
      </c>
      <c r="U109" t="str">
        <f t="shared" si="13"/>
        <v>Thursday</v>
      </c>
      <c r="V109" s="3" t="str">
        <f t="shared" si="14"/>
        <v>2019-02</v>
      </c>
      <c r="W109" s="3">
        <f t="shared" si="15"/>
        <v>9</v>
      </c>
    </row>
    <row r="110" spans="1:23">
      <c r="A110" t="s">
        <v>474</v>
      </c>
      <c r="B110" t="s">
        <v>22</v>
      </c>
      <c r="C110" t="s">
        <v>1032</v>
      </c>
      <c r="D110" t="s">
        <v>23</v>
      </c>
      <c r="E110" t="s">
        <v>27</v>
      </c>
      <c r="F110" t="s">
        <v>41</v>
      </c>
      <c r="G110">
        <v>12.78</v>
      </c>
      <c r="H110">
        <v>1</v>
      </c>
      <c r="I110">
        <v>0.63900000000000001</v>
      </c>
      <c r="J110">
        <v>13.419</v>
      </c>
      <c r="K110">
        <v>12.78</v>
      </c>
      <c r="L110" s="1">
        <v>43473</v>
      </c>
      <c r="M110" s="2">
        <v>0.59097222222222223</v>
      </c>
      <c r="N110" t="s">
        <v>20</v>
      </c>
      <c r="O110">
        <v>9.5</v>
      </c>
      <c r="P110">
        <f t="shared" si="8"/>
        <v>8</v>
      </c>
      <c r="Q110">
        <f t="shared" si="9"/>
        <v>1</v>
      </c>
      <c r="R110" s="3" t="str">
        <f t="shared" si="10"/>
        <v>January</v>
      </c>
      <c r="S110">
        <f t="shared" si="11"/>
        <v>2019</v>
      </c>
      <c r="T110" t="str">
        <f t="shared" si="12"/>
        <v>Q1</v>
      </c>
      <c r="U110" t="str">
        <f t="shared" si="13"/>
        <v>Wednesday</v>
      </c>
      <c r="V110" s="3" t="str">
        <f t="shared" si="14"/>
        <v>2019-01</v>
      </c>
      <c r="W110" s="3">
        <f t="shared" si="15"/>
        <v>2</v>
      </c>
    </row>
    <row r="111" spans="1:23">
      <c r="A111" t="s">
        <v>998</v>
      </c>
      <c r="B111" t="s">
        <v>16</v>
      </c>
      <c r="C111" t="s">
        <v>1031</v>
      </c>
      <c r="D111" t="s">
        <v>17</v>
      </c>
      <c r="E111" t="s">
        <v>27</v>
      </c>
      <c r="F111" t="s">
        <v>28</v>
      </c>
      <c r="G111">
        <v>81.010000000000005</v>
      </c>
      <c r="H111">
        <v>3</v>
      </c>
      <c r="I111">
        <v>12.1515</v>
      </c>
      <c r="J111">
        <v>255.1815</v>
      </c>
      <c r="K111">
        <v>243.03</v>
      </c>
      <c r="L111" s="1">
        <v>43478</v>
      </c>
      <c r="M111" s="2">
        <v>0.53819444444444442</v>
      </c>
      <c r="N111" t="s">
        <v>29</v>
      </c>
      <c r="O111">
        <v>9.3000000000000007</v>
      </c>
      <c r="P111">
        <f t="shared" si="8"/>
        <v>13</v>
      </c>
      <c r="Q111">
        <f t="shared" si="9"/>
        <v>1</v>
      </c>
      <c r="R111" s="3" t="str">
        <f t="shared" si="10"/>
        <v>January</v>
      </c>
      <c r="S111">
        <f t="shared" si="11"/>
        <v>2019</v>
      </c>
      <c r="T111" t="str">
        <f t="shared" si="12"/>
        <v>Q1</v>
      </c>
      <c r="U111" t="str">
        <f t="shared" si="13"/>
        <v>Wednesday</v>
      </c>
      <c r="V111" s="3" t="str">
        <f t="shared" si="14"/>
        <v>2019-01</v>
      </c>
      <c r="W111" s="3">
        <f t="shared" si="15"/>
        <v>3</v>
      </c>
    </row>
    <row r="112" spans="1:23">
      <c r="A112" t="s">
        <v>724</v>
      </c>
      <c r="B112" t="s">
        <v>22</v>
      </c>
      <c r="C112" t="s">
        <v>1032</v>
      </c>
      <c r="D112" t="s">
        <v>17</v>
      </c>
      <c r="E112" t="s">
        <v>18</v>
      </c>
      <c r="F112" t="s">
        <v>41</v>
      </c>
      <c r="G112">
        <v>73.38</v>
      </c>
      <c r="H112">
        <v>7</v>
      </c>
      <c r="I112">
        <v>25.683</v>
      </c>
      <c r="J112">
        <v>539.34299999999996</v>
      </c>
      <c r="K112">
        <v>513.66</v>
      </c>
      <c r="L112" s="1">
        <v>43506</v>
      </c>
      <c r="M112" s="2">
        <v>0.5805555555555556</v>
      </c>
      <c r="N112" t="s">
        <v>25</v>
      </c>
      <c r="O112">
        <v>9.5</v>
      </c>
      <c r="P112">
        <f t="shared" si="8"/>
        <v>10</v>
      </c>
      <c r="Q112">
        <f t="shared" si="9"/>
        <v>2</v>
      </c>
      <c r="R112" s="3" t="str">
        <f t="shared" si="10"/>
        <v>February</v>
      </c>
      <c r="S112">
        <f t="shared" si="11"/>
        <v>2019</v>
      </c>
      <c r="T112" t="str">
        <f t="shared" si="12"/>
        <v>Q1</v>
      </c>
      <c r="U112" t="str">
        <f t="shared" si="13"/>
        <v>Thursday</v>
      </c>
      <c r="V112" s="3" t="str">
        <f t="shared" si="14"/>
        <v>2019-02</v>
      </c>
      <c r="W112" s="3">
        <f t="shared" si="15"/>
        <v>7</v>
      </c>
    </row>
    <row r="113" spans="1:23">
      <c r="A113" t="s">
        <v>769</v>
      </c>
      <c r="B113" t="s">
        <v>38</v>
      </c>
      <c r="C113" t="s">
        <v>1033</v>
      </c>
      <c r="D113" t="s">
        <v>17</v>
      </c>
      <c r="E113" t="s">
        <v>27</v>
      </c>
      <c r="F113" t="s">
        <v>24</v>
      </c>
      <c r="G113">
        <v>91.56</v>
      </c>
      <c r="H113">
        <v>8</v>
      </c>
      <c r="I113">
        <v>36.624000000000002</v>
      </c>
      <c r="J113">
        <v>769.10400000000004</v>
      </c>
      <c r="K113">
        <v>732.48</v>
      </c>
      <c r="L113" s="1">
        <v>43477</v>
      </c>
      <c r="M113" s="2">
        <v>0.76527777777777783</v>
      </c>
      <c r="N113" t="s">
        <v>20</v>
      </c>
      <c r="O113">
        <v>6</v>
      </c>
      <c r="P113">
        <f t="shared" si="8"/>
        <v>12</v>
      </c>
      <c r="Q113">
        <f t="shared" si="9"/>
        <v>1</v>
      </c>
      <c r="R113" s="3" t="str">
        <f t="shared" si="10"/>
        <v>January</v>
      </c>
      <c r="S113">
        <f t="shared" si="11"/>
        <v>2019</v>
      </c>
      <c r="T113" t="str">
        <f t="shared" si="12"/>
        <v>Q1</v>
      </c>
      <c r="U113" t="str">
        <f t="shared" si="13"/>
        <v>Monday</v>
      </c>
      <c r="V113" s="3" t="str">
        <f t="shared" si="14"/>
        <v>2019-01</v>
      </c>
      <c r="W113" s="3">
        <f t="shared" si="15"/>
        <v>2</v>
      </c>
    </row>
    <row r="114" spans="1:23">
      <c r="A114" t="s">
        <v>587</v>
      </c>
      <c r="B114" t="s">
        <v>38</v>
      </c>
      <c r="C114" t="s">
        <v>1033</v>
      </c>
      <c r="D114" t="s">
        <v>17</v>
      </c>
      <c r="E114" t="s">
        <v>18</v>
      </c>
      <c r="F114" t="s">
        <v>41</v>
      </c>
      <c r="G114">
        <v>72.040000000000006</v>
      </c>
      <c r="H114">
        <v>2</v>
      </c>
      <c r="I114">
        <v>7.2039999999999997</v>
      </c>
      <c r="J114">
        <v>151.28399999999999</v>
      </c>
      <c r="K114">
        <v>144.08000000000001</v>
      </c>
      <c r="L114" s="1">
        <v>43500</v>
      </c>
      <c r="M114" s="2">
        <v>0.81805555555555554</v>
      </c>
      <c r="N114" t="s">
        <v>25</v>
      </c>
      <c r="O114">
        <v>9.5</v>
      </c>
      <c r="P114">
        <f t="shared" si="8"/>
        <v>4</v>
      </c>
      <c r="Q114">
        <f t="shared" si="9"/>
        <v>2</v>
      </c>
      <c r="R114" s="3" t="str">
        <f t="shared" si="10"/>
        <v>February</v>
      </c>
      <c r="S114">
        <f t="shared" si="11"/>
        <v>2019</v>
      </c>
      <c r="T114" t="str">
        <f t="shared" si="12"/>
        <v>Q1</v>
      </c>
      <c r="U114" t="str">
        <f t="shared" si="13"/>
        <v>Saturday</v>
      </c>
      <c r="V114" s="3" t="str">
        <f t="shared" si="14"/>
        <v>2019-02</v>
      </c>
      <c r="W114" s="3">
        <f t="shared" si="15"/>
        <v>6</v>
      </c>
    </row>
    <row r="115" spans="1:23">
      <c r="A115" t="s">
        <v>456</v>
      </c>
      <c r="B115" t="s">
        <v>38</v>
      </c>
      <c r="C115" t="s">
        <v>1033</v>
      </c>
      <c r="D115" t="s">
        <v>17</v>
      </c>
      <c r="E115" t="s">
        <v>27</v>
      </c>
      <c r="F115" t="s">
        <v>41</v>
      </c>
      <c r="G115">
        <v>40.61</v>
      </c>
      <c r="H115">
        <v>9</v>
      </c>
      <c r="I115">
        <v>18.2745</v>
      </c>
      <c r="J115">
        <v>383.7645</v>
      </c>
      <c r="K115">
        <v>365.49</v>
      </c>
      <c r="L115" s="1">
        <v>43467</v>
      </c>
      <c r="M115" s="2">
        <v>0.56944444444444442</v>
      </c>
      <c r="N115" t="s">
        <v>25</v>
      </c>
      <c r="O115">
        <v>7</v>
      </c>
      <c r="P115">
        <f t="shared" si="8"/>
        <v>2</v>
      </c>
      <c r="Q115">
        <f t="shared" si="9"/>
        <v>1</v>
      </c>
      <c r="R115" s="3" t="str">
        <f t="shared" si="10"/>
        <v>January</v>
      </c>
      <c r="S115">
        <f t="shared" si="11"/>
        <v>2019</v>
      </c>
      <c r="T115" t="str">
        <f t="shared" si="12"/>
        <v>Q1</v>
      </c>
      <c r="U115" t="str">
        <f t="shared" si="13"/>
        <v>Friday</v>
      </c>
      <c r="V115" s="3" t="str">
        <f t="shared" si="14"/>
        <v>2019-01</v>
      </c>
      <c r="W115" s="3">
        <f t="shared" si="15"/>
        <v>1</v>
      </c>
    </row>
    <row r="116" spans="1:23">
      <c r="A116" t="s">
        <v>94</v>
      </c>
      <c r="B116" t="s">
        <v>16</v>
      </c>
      <c r="C116" t="s">
        <v>1031</v>
      </c>
      <c r="D116" t="s">
        <v>17</v>
      </c>
      <c r="E116" t="s">
        <v>27</v>
      </c>
      <c r="F116" t="s">
        <v>32</v>
      </c>
      <c r="G116">
        <v>15.81</v>
      </c>
      <c r="H116">
        <v>10</v>
      </c>
      <c r="I116">
        <v>7.9050000000000002</v>
      </c>
      <c r="J116">
        <v>166.005</v>
      </c>
      <c r="K116">
        <v>158.1</v>
      </c>
      <c r="L116" s="1">
        <v>43530</v>
      </c>
      <c r="M116" s="2">
        <v>0.51874999999999993</v>
      </c>
      <c r="N116" t="s">
        <v>29</v>
      </c>
      <c r="O116">
        <v>8.6</v>
      </c>
      <c r="P116">
        <f t="shared" si="8"/>
        <v>6</v>
      </c>
      <c r="Q116">
        <f t="shared" si="9"/>
        <v>3</v>
      </c>
      <c r="R116" s="3" t="str">
        <f t="shared" si="10"/>
        <v>March</v>
      </c>
      <c r="S116">
        <f t="shared" si="11"/>
        <v>2019</v>
      </c>
      <c r="T116" t="str">
        <f t="shared" si="12"/>
        <v>Q1</v>
      </c>
      <c r="U116" t="str">
        <f t="shared" si="13"/>
        <v>Saturday</v>
      </c>
      <c r="V116" s="3" t="str">
        <f t="shared" si="14"/>
        <v>2019-03</v>
      </c>
      <c r="W116" s="3">
        <f t="shared" si="15"/>
        <v>10</v>
      </c>
    </row>
    <row r="117" spans="1:23">
      <c r="A117" t="s">
        <v>805</v>
      </c>
      <c r="B117" t="s">
        <v>22</v>
      </c>
      <c r="C117" t="s">
        <v>1032</v>
      </c>
      <c r="D117" t="s">
        <v>17</v>
      </c>
      <c r="E117" t="s">
        <v>27</v>
      </c>
      <c r="F117" t="s">
        <v>39</v>
      </c>
      <c r="G117">
        <v>65.650000000000006</v>
      </c>
      <c r="H117">
        <v>2</v>
      </c>
      <c r="I117">
        <v>6.5650000000000004</v>
      </c>
      <c r="J117">
        <v>137.86500000000001</v>
      </c>
      <c r="K117">
        <v>131.30000000000001</v>
      </c>
      <c r="L117" s="1">
        <v>43482</v>
      </c>
      <c r="M117" s="2">
        <v>0.69861111111111107</v>
      </c>
      <c r="N117" t="s">
        <v>25</v>
      </c>
      <c r="O117">
        <v>6</v>
      </c>
      <c r="P117">
        <f t="shared" si="8"/>
        <v>17</v>
      </c>
      <c r="Q117">
        <f t="shared" si="9"/>
        <v>1</v>
      </c>
      <c r="R117" s="3" t="str">
        <f t="shared" si="10"/>
        <v>January</v>
      </c>
      <c r="S117">
        <f t="shared" si="11"/>
        <v>2019</v>
      </c>
      <c r="T117" t="str">
        <f t="shared" si="12"/>
        <v>Q1</v>
      </c>
      <c r="U117" t="str">
        <f t="shared" si="13"/>
        <v>Wednesday</v>
      </c>
      <c r="V117" s="3" t="str">
        <f t="shared" si="14"/>
        <v>2019-01</v>
      </c>
      <c r="W117" s="3">
        <f t="shared" si="15"/>
        <v>3</v>
      </c>
    </row>
    <row r="118" spans="1:23">
      <c r="A118" t="s">
        <v>985</v>
      </c>
      <c r="B118" t="s">
        <v>38</v>
      </c>
      <c r="C118" t="s">
        <v>1033</v>
      </c>
      <c r="D118" t="s">
        <v>17</v>
      </c>
      <c r="E118" t="s">
        <v>27</v>
      </c>
      <c r="F118" t="s">
        <v>28</v>
      </c>
      <c r="G118">
        <v>65.91</v>
      </c>
      <c r="H118">
        <v>6</v>
      </c>
      <c r="I118">
        <v>19.773</v>
      </c>
      <c r="J118">
        <v>415.233</v>
      </c>
      <c r="K118">
        <v>395.46</v>
      </c>
      <c r="L118" s="1">
        <v>43505</v>
      </c>
      <c r="M118" s="2">
        <v>0.48958333333333331</v>
      </c>
      <c r="N118" t="s">
        <v>25</v>
      </c>
      <c r="O118">
        <v>5.7</v>
      </c>
      <c r="P118">
        <f t="shared" si="8"/>
        <v>9</v>
      </c>
      <c r="Q118">
        <f t="shared" si="9"/>
        <v>2</v>
      </c>
      <c r="R118" s="3" t="str">
        <f t="shared" si="10"/>
        <v>February</v>
      </c>
      <c r="S118">
        <f t="shared" si="11"/>
        <v>2019</v>
      </c>
      <c r="T118" t="str">
        <f t="shared" si="12"/>
        <v>Q1</v>
      </c>
      <c r="U118" t="str">
        <f t="shared" si="13"/>
        <v>Friday</v>
      </c>
      <c r="V118" s="3" t="str">
        <f t="shared" si="14"/>
        <v>2019-02</v>
      </c>
      <c r="W118" s="3">
        <f t="shared" si="15"/>
        <v>6</v>
      </c>
    </row>
    <row r="119" spans="1:23">
      <c r="A119" t="s">
        <v>803</v>
      </c>
      <c r="B119" t="s">
        <v>22</v>
      </c>
      <c r="C119" t="s">
        <v>1032</v>
      </c>
      <c r="D119" t="s">
        <v>17</v>
      </c>
      <c r="E119" t="s">
        <v>18</v>
      </c>
      <c r="F119" t="s">
        <v>32</v>
      </c>
      <c r="G119">
        <v>67.989999999999995</v>
      </c>
      <c r="H119">
        <v>7</v>
      </c>
      <c r="I119">
        <v>23.796500000000002</v>
      </c>
      <c r="J119">
        <v>499.72649999999999</v>
      </c>
      <c r="K119">
        <v>475.93</v>
      </c>
      <c r="L119" s="1">
        <v>43513</v>
      </c>
      <c r="M119" s="2">
        <v>0.70138888888888884</v>
      </c>
      <c r="N119" t="s">
        <v>20</v>
      </c>
      <c r="O119">
        <v>5.7</v>
      </c>
      <c r="P119">
        <f t="shared" si="8"/>
        <v>17</v>
      </c>
      <c r="Q119">
        <f t="shared" si="9"/>
        <v>2</v>
      </c>
      <c r="R119" s="3" t="str">
        <f t="shared" si="10"/>
        <v>February</v>
      </c>
      <c r="S119">
        <f t="shared" si="11"/>
        <v>2019</v>
      </c>
      <c r="T119" t="str">
        <f t="shared" si="12"/>
        <v>Q1</v>
      </c>
      <c r="U119" t="str">
        <f t="shared" si="13"/>
        <v>Sunday</v>
      </c>
      <c r="V119" s="3" t="str">
        <f t="shared" si="14"/>
        <v>2019-02</v>
      </c>
      <c r="W119" s="3">
        <f t="shared" si="15"/>
        <v>8</v>
      </c>
    </row>
    <row r="120" spans="1:23">
      <c r="A120" t="s">
        <v>401</v>
      </c>
      <c r="B120" t="s">
        <v>38</v>
      </c>
      <c r="C120" t="s">
        <v>1033</v>
      </c>
      <c r="D120" t="s">
        <v>17</v>
      </c>
      <c r="E120" t="s">
        <v>18</v>
      </c>
      <c r="F120" t="s">
        <v>24</v>
      </c>
      <c r="G120">
        <v>26.26</v>
      </c>
      <c r="H120">
        <v>7</v>
      </c>
      <c r="I120">
        <v>9.1910000000000007</v>
      </c>
      <c r="J120">
        <v>193.011</v>
      </c>
      <c r="K120">
        <v>183.82</v>
      </c>
      <c r="L120" s="1">
        <v>43498</v>
      </c>
      <c r="M120" s="2">
        <v>0.81944444444444453</v>
      </c>
      <c r="N120" t="s">
        <v>25</v>
      </c>
      <c r="O120">
        <v>9.9</v>
      </c>
      <c r="P120">
        <f t="shared" si="8"/>
        <v>2</v>
      </c>
      <c r="Q120">
        <f t="shared" si="9"/>
        <v>2</v>
      </c>
      <c r="R120" s="3" t="str">
        <f t="shared" si="10"/>
        <v>February</v>
      </c>
      <c r="S120">
        <f t="shared" si="11"/>
        <v>2019</v>
      </c>
      <c r="T120" t="str">
        <f t="shared" si="12"/>
        <v>Q1</v>
      </c>
      <c r="U120" t="str">
        <f t="shared" si="13"/>
        <v>Monday</v>
      </c>
      <c r="V120" s="3" t="str">
        <f t="shared" si="14"/>
        <v>2019-02</v>
      </c>
      <c r="W120" s="3">
        <f t="shared" si="15"/>
        <v>5</v>
      </c>
    </row>
    <row r="121" spans="1:23">
      <c r="A121" t="s">
        <v>610</v>
      </c>
      <c r="B121" t="s">
        <v>38</v>
      </c>
      <c r="C121" t="s">
        <v>1033</v>
      </c>
      <c r="D121" t="s">
        <v>23</v>
      </c>
      <c r="E121" t="s">
        <v>27</v>
      </c>
      <c r="F121" t="s">
        <v>19</v>
      </c>
      <c r="G121">
        <v>69.510000000000005</v>
      </c>
      <c r="H121">
        <v>2</v>
      </c>
      <c r="I121">
        <v>6.9509999999999996</v>
      </c>
      <c r="J121">
        <v>145.971</v>
      </c>
      <c r="K121">
        <v>139.02000000000001</v>
      </c>
      <c r="L121" s="1">
        <v>43525</v>
      </c>
      <c r="M121" s="2">
        <v>0.51041666666666663</v>
      </c>
      <c r="N121" t="s">
        <v>20</v>
      </c>
      <c r="O121">
        <v>8.1</v>
      </c>
      <c r="P121">
        <f t="shared" si="8"/>
        <v>1</v>
      </c>
      <c r="Q121">
        <f t="shared" si="9"/>
        <v>3</v>
      </c>
      <c r="R121" s="3" t="str">
        <f t="shared" si="10"/>
        <v>March</v>
      </c>
      <c r="S121">
        <f t="shared" si="11"/>
        <v>2019</v>
      </c>
      <c r="T121" t="str">
        <f t="shared" si="12"/>
        <v>Q1</v>
      </c>
      <c r="U121" t="str">
        <f t="shared" si="13"/>
        <v>Monday</v>
      </c>
      <c r="V121" s="3" t="str">
        <f t="shared" si="14"/>
        <v>2019-03</v>
      </c>
      <c r="W121" s="3">
        <f t="shared" si="15"/>
        <v>9</v>
      </c>
    </row>
    <row r="122" spans="1:23">
      <c r="A122" t="s">
        <v>542</v>
      </c>
      <c r="B122" t="s">
        <v>16</v>
      </c>
      <c r="C122" t="s">
        <v>1031</v>
      </c>
      <c r="D122" t="s">
        <v>23</v>
      </c>
      <c r="E122" t="s">
        <v>18</v>
      </c>
      <c r="F122" t="s">
        <v>28</v>
      </c>
      <c r="G122">
        <v>42.91</v>
      </c>
      <c r="H122">
        <v>5</v>
      </c>
      <c r="I122">
        <v>10.727499999999999</v>
      </c>
      <c r="J122">
        <v>225.2775</v>
      </c>
      <c r="K122">
        <v>214.55</v>
      </c>
      <c r="L122" s="1">
        <v>43470</v>
      </c>
      <c r="M122" s="2">
        <v>0.7284722222222223</v>
      </c>
      <c r="N122" t="s">
        <v>20</v>
      </c>
      <c r="O122">
        <v>6.1</v>
      </c>
      <c r="P122">
        <f t="shared" si="8"/>
        <v>5</v>
      </c>
      <c r="Q122">
        <f t="shared" si="9"/>
        <v>1</v>
      </c>
      <c r="R122" s="3" t="str">
        <f t="shared" si="10"/>
        <v>January</v>
      </c>
      <c r="S122">
        <f t="shared" si="11"/>
        <v>2019</v>
      </c>
      <c r="T122" t="str">
        <f t="shared" si="12"/>
        <v>Q1</v>
      </c>
      <c r="U122" t="str">
        <f t="shared" si="13"/>
        <v>Saturday</v>
      </c>
      <c r="V122" s="3" t="str">
        <f t="shared" si="14"/>
        <v>2019-01</v>
      </c>
      <c r="W122" s="3">
        <f t="shared" si="15"/>
        <v>1</v>
      </c>
    </row>
    <row r="123" spans="1:23">
      <c r="A123" t="s">
        <v>781</v>
      </c>
      <c r="B123" t="s">
        <v>38</v>
      </c>
      <c r="C123" t="s">
        <v>1033</v>
      </c>
      <c r="D123" t="s">
        <v>17</v>
      </c>
      <c r="E123" t="s">
        <v>18</v>
      </c>
      <c r="F123" t="s">
        <v>41</v>
      </c>
      <c r="G123">
        <v>22.32</v>
      </c>
      <c r="H123">
        <v>4</v>
      </c>
      <c r="I123">
        <v>4.4640000000000004</v>
      </c>
      <c r="J123">
        <v>93.744</v>
      </c>
      <c r="K123">
        <v>89.28</v>
      </c>
      <c r="L123" s="1">
        <v>43538</v>
      </c>
      <c r="M123" s="2">
        <v>0.4694444444444445</v>
      </c>
      <c r="N123" t="s">
        <v>20</v>
      </c>
      <c r="O123">
        <v>4.0999999999999996</v>
      </c>
      <c r="P123">
        <f t="shared" si="8"/>
        <v>14</v>
      </c>
      <c r="Q123">
        <f t="shared" si="9"/>
        <v>3</v>
      </c>
      <c r="R123" s="3" t="str">
        <f t="shared" si="10"/>
        <v>March</v>
      </c>
      <c r="S123">
        <f t="shared" si="11"/>
        <v>2019</v>
      </c>
      <c r="T123" t="str">
        <f t="shared" si="12"/>
        <v>Q1</v>
      </c>
      <c r="U123" t="str">
        <f t="shared" si="13"/>
        <v>Saturday</v>
      </c>
      <c r="V123" s="3" t="str">
        <f t="shared" si="14"/>
        <v>2019-03</v>
      </c>
      <c r="W123" s="3">
        <f t="shared" si="15"/>
        <v>11</v>
      </c>
    </row>
    <row r="124" spans="1:23">
      <c r="A124" t="s">
        <v>583</v>
      </c>
      <c r="B124" t="s">
        <v>38</v>
      </c>
      <c r="C124" t="s">
        <v>1033</v>
      </c>
      <c r="D124" t="s">
        <v>23</v>
      </c>
      <c r="E124" t="s">
        <v>18</v>
      </c>
      <c r="F124" t="s">
        <v>19</v>
      </c>
      <c r="G124">
        <v>58.24</v>
      </c>
      <c r="H124">
        <v>9</v>
      </c>
      <c r="I124">
        <v>26.207999999999998</v>
      </c>
      <c r="J124">
        <v>550.36800000000005</v>
      </c>
      <c r="K124">
        <v>524.16</v>
      </c>
      <c r="L124" s="1">
        <v>43501</v>
      </c>
      <c r="M124" s="2">
        <v>0.52361111111111114</v>
      </c>
      <c r="N124" t="s">
        <v>25</v>
      </c>
      <c r="O124">
        <v>9.6999999999999993</v>
      </c>
      <c r="P124">
        <f t="shared" si="8"/>
        <v>5</v>
      </c>
      <c r="Q124">
        <f t="shared" si="9"/>
        <v>2</v>
      </c>
      <c r="R124" s="3" t="str">
        <f t="shared" si="10"/>
        <v>February</v>
      </c>
      <c r="S124">
        <f t="shared" si="11"/>
        <v>2019</v>
      </c>
      <c r="T124" t="str">
        <f t="shared" si="12"/>
        <v>Q1</v>
      </c>
      <c r="U124" t="str">
        <f t="shared" si="13"/>
        <v>Friday</v>
      </c>
      <c r="V124" s="3" t="str">
        <f t="shared" si="14"/>
        <v>2019-02</v>
      </c>
      <c r="W124" s="3">
        <f t="shared" si="15"/>
        <v>6</v>
      </c>
    </row>
    <row r="125" spans="1:23">
      <c r="A125" t="s">
        <v>142</v>
      </c>
      <c r="B125" t="s">
        <v>22</v>
      </c>
      <c r="C125" t="s">
        <v>1032</v>
      </c>
      <c r="D125" t="s">
        <v>17</v>
      </c>
      <c r="E125" t="s">
        <v>18</v>
      </c>
      <c r="F125" t="s">
        <v>19</v>
      </c>
      <c r="G125">
        <v>98.21</v>
      </c>
      <c r="H125">
        <v>3</v>
      </c>
      <c r="I125">
        <v>14.7315</v>
      </c>
      <c r="J125">
        <v>309.36149999999998</v>
      </c>
      <c r="K125">
        <v>294.63</v>
      </c>
      <c r="L125" s="1">
        <v>43501</v>
      </c>
      <c r="M125" s="2">
        <v>0.44513888888888892</v>
      </c>
      <c r="N125" t="s">
        <v>29</v>
      </c>
      <c r="O125">
        <v>7.8</v>
      </c>
      <c r="P125">
        <f t="shared" si="8"/>
        <v>5</v>
      </c>
      <c r="Q125">
        <f t="shared" si="9"/>
        <v>2</v>
      </c>
      <c r="R125" s="3" t="str">
        <f t="shared" si="10"/>
        <v>February</v>
      </c>
      <c r="S125">
        <f t="shared" si="11"/>
        <v>2019</v>
      </c>
      <c r="T125" t="str">
        <f t="shared" si="12"/>
        <v>Q1</v>
      </c>
      <c r="U125" t="str">
        <f t="shared" si="13"/>
        <v>Thursday</v>
      </c>
      <c r="V125" s="3" t="str">
        <f t="shared" si="14"/>
        <v>2019-02</v>
      </c>
      <c r="W125" s="3">
        <f t="shared" si="15"/>
        <v>6</v>
      </c>
    </row>
    <row r="126" spans="1:23">
      <c r="A126" t="s">
        <v>759</v>
      </c>
      <c r="B126" t="s">
        <v>22</v>
      </c>
      <c r="C126" t="s">
        <v>1032</v>
      </c>
      <c r="D126" t="s">
        <v>23</v>
      </c>
      <c r="E126" t="s">
        <v>27</v>
      </c>
      <c r="F126" t="s">
        <v>41</v>
      </c>
      <c r="G126">
        <v>97.26</v>
      </c>
      <c r="H126">
        <v>4</v>
      </c>
      <c r="I126">
        <v>19.452000000000002</v>
      </c>
      <c r="J126">
        <v>408.49200000000002</v>
      </c>
      <c r="K126">
        <v>389.04</v>
      </c>
      <c r="L126" s="1">
        <v>43540</v>
      </c>
      <c r="M126" s="2">
        <v>0.6479166666666667</v>
      </c>
      <c r="N126" t="s">
        <v>20</v>
      </c>
      <c r="O126">
        <v>6.8</v>
      </c>
      <c r="P126">
        <f t="shared" si="8"/>
        <v>16</v>
      </c>
      <c r="Q126">
        <f t="shared" si="9"/>
        <v>3</v>
      </c>
      <c r="R126" s="3" t="str">
        <f t="shared" si="10"/>
        <v>March</v>
      </c>
      <c r="S126">
        <f t="shared" si="11"/>
        <v>2019</v>
      </c>
      <c r="T126" t="str">
        <f t="shared" si="12"/>
        <v>Q1</v>
      </c>
      <c r="U126" t="str">
        <f t="shared" si="13"/>
        <v>Thursday</v>
      </c>
      <c r="V126" s="3" t="str">
        <f t="shared" si="14"/>
        <v>2019-03</v>
      </c>
      <c r="W126" s="3">
        <f t="shared" si="15"/>
        <v>11</v>
      </c>
    </row>
    <row r="127" spans="1:23">
      <c r="A127" t="s">
        <v>326</v>
      </c>
      <c r="B127" t="s">
        <v>22</v>
      </c>
      <c r="C127" t="s">
        <v>1032</v>
      </c>
      <c r="D127" t="s">
        <v>17</v>
      </c>
      <c r="E127" t="s">
        <v>18</v>
      </c>
      <c r="F127" t="s">
        <v>24</v>
      </c>
      <c r="G127">
        <v>51.92</v>
      </c>
      <c r="H127">
        <v>5</v>
      </c>
      <c r="I127">
        <v>12.98</v>
      </c>
      <c r="J127">
        <v>272.58</v>
      </c>
      <c r="K127">
        <v>259.60000000000002</v>
      </c>
      <c r="L127" s="1">
        <v>43649</v>
      </c>
      <c r="M127" s="2">
        <v>0.5708333333333333</v>
      </c>
      <c r="N127" t="s">
        <v>25</v>
      </c>
      <c r="O127">
        <v>7.5</v>
      </c>
      <c r="P127">
        <f t="shared" si="8"/>
        <v>3</v>
      </c>
      <c r="Q127">
        <f t="shared" si="9"/>
        <v>7</v>
      </c>
      <c r="R127" s="3" t="str">
        <f t="shared" si="10"/>
        <v>July</v>
      </c>
      <c r="S127">
        <f t="shared" si="11"/>
        <v>2019</v>
      </c>
      <c r="T127" t="str">
        <f t="shared" si="12"/>
        <v>Q3</v>
      </c>
      <c r="U127" t="str">
        <f t="shared" si="13"/>
        <v>Friday</v>
      </c>
      <c r="V127" s="3" t="str">
        <f t="shared" si="14"/>
        <v>2019-07</v>
      </c>
      <c r="W127" s="3">
        <f t="shared" si="15"/>
        <v>27</v>
      </c>
    </row>
    <row r="128" spans="1:23">
      <c r="A128" t="s">
        <v>267</v>
      </c>
      <c r="B128" t="s">
        <v>22</v>
      </c>
      <c r="C128" t="s">
        <v>1032</v>
      </c>
      <c r="D128" t="s">
        <v>23</v>
      </c>
      <c r="E128" t="s">
        <v>27</v>
      </c>
      <c r="F128" t="s">
        <v>19</v>
      </c>
      <c r="G128">
        <v>17.41</v>
      </c>
      <c r="H128">
        <v>5</v>
      </c>
      <c r="I128">
        <v>4.3525</v>
      </c>
      <c r="J128">
        <v>91.402500000000003</v>
      </c>
      <c r="K128">
        <v>87.05</v>
      </c>
      <c r="L128" s="1">
        <v>43493</v>
      </c>
      <c r="M128" s="2">
        <v>0.63611111111111118</v>
      </c>
      <c r="N128" t="s">
        <v>29</v>
      </c>
      <c r="O128">
        <v>4.9000000000000004</v>
      </c>
      <c r="P128">
        <f t="shared" si="8"/>
        <v>28</v>
      </c>
      <c r="Q128">
        <f t="shared" si="9"/>
        <v>1</v>
      </c>
      <c r="R128" s="3" t="str">
        <f t="shared" si="10"/>
        <v>January</v>
      </c>
      <c r="S128">
        <f t="shared" si="11"/>
        <v>2019</v>
      </c>
      <c r="T128" t="str">
        <f t="shared" si="12"/>
        <v>Q1</v>
      </c>
      <c r="U128" t="str">
        <f t="shared" si="13"/>
        <v>Sunday</v>
      </c>
      <c r="V128" s="3" t="str">
        <f t="shared" si="14"/>
        <v>2019-01</v>
      </c>
      <c r="W128" s="3">
        <f t="shared" si="15"/>
        <v>5</v>
      </c>
    </row>
    <row r="129" spans="1:23">
      <c r="A129" t="s">
        <v>134</v>
      </c>
      <c r="B129" t="s">
        <v>16</v>
      </c>
      <c r="C129" t="s">
        <v>1031</v>
      </c>
      <c r="D129" t="s">
        <v>23</v>
      </c>
      <c r="E129" t="s">
        <v>27</v>
      </c>
      <c r="F129" t="s">
        <v>39</v>
      </c>
      <c r="G129">
        <v>58.26</v>
      </c>
      <c r="H129">
        <v>6</v>
      </c>
      <c r="I129">
        <v>17.478000000000002</v>
      </c>
      <c r="J129">
        <v>367.03800000000001</v>
      </c>
      <c r="K129">
        <v>349.56</v>
      </c>
      <c r="L129" s="1">
        <v>43552</v>
      </c>
      <c r="M129" s="2">
        <v>0.6972222222222223</v>
      </c>
      <c r="N129" t="s">
        <v>25</v>
      </c>
      <c r="O129">
        <v>9.9</v>
      </c>
      <c r="P129">
        <f t="shared" si="8"/>
        <v>28</v>
      </c>
      <c r="Q129">
        <f t="shared" si="9"/>
        <v>3</v>
      </c>
      <c r="R129" s="3" t="str">
        <f t="shared" si="10"/>
        <v>March</v>
      </c>
      <c r="S129">
        <f t="shared" si="11"/>
        <v>2019</v>
      </c>
      <c r="T129" t="str">
        <f t="shared" si="12"/>
        <v>Q1</v>
      </c>
      <c r="U129" t="str">
        <f t="shared" si="13"/>
        <v>Monday</v>
      </c>
      <c r="V129" s="3" t="str">
        <f t="shared" si="14"/>
        <v>2019-03</v>
      </c>
      <c r="W129" s="3">
        <f t="shared" si="15"/>
        <v>13</v>
      </c>
    </row>
    <row r="130" spans="1:23">
      <c r="A130" t="s">
        <v>580</v>
      </c>
      <c r="B130" t="s">
        <v>16</v>
      </c>
      <c r="C130" t="s">
        <v>1031</v>
      </c>
      <c r="D130" t="s">
        <v>23</v>
      </c>
      <c r="E130" t="s">
        <v>18</v>
      </c>
      <c r="F130" t="s">
        <v>24</v>
      </c>
      <c r="G130">
        <v>66.06</v>
      </c>
      <c r="H130">
        <v>6</v>
      </c>
      <c r="I130">
        <v>19.818000000000001</v>
      </c>
      <c r="J130">
        <v>416.178</v>
      </c>
      <c r="K130">
        <v>396.36</v>
      </c>
      <c r="L130" s="1">
        <v>43488</v>
      </c>
      <c r="M130" s="2">
        <v>0.43611111111111112</v>
      </c>
      <c r="N130" t="s">
        <v>25</v>
      </c>
      <c r="O130">
        <v>7.3</v>
      </c>
      <c r="P130">
        <f t="shared" si="8"/>
        <v>23</v>
      </c>
      <c r="Q130">
        <f t="shared" si="9"/>
        <v>1</v>
      </c>
      <c r="R130" s="3" t="str">
        <f t="shared" si="10"/>
        <v>January</v>
      </c>
      <c r="S130">
        <f t="shared" si="11"/>
        <v>2019</v>
      </c>
      <c r="T130" t="str">
        <f t="shared" si="12"/>
        <v>Q1</v>
      </c>
      <c r="U130" t="str">
        <f t="shared" si="13"/>
        <v>Friday</v>
      </c>
      <c r="V130" s="3" t="str">
        <f t="shared" si="14"/>
        <v>2019-01</v>
      </c>
      <c r="W130" s="3">
        <f t="shared" si="15"/>
        <v>4</v>
      </c>
    </row>
    <row r="131" spans="1:23">
      <c r="A131" t="s">
        <v>255</v>
      </c>
      <c r="B131" t="s">
        <v>16</v>
      </c>
      <c r="C131" t="s">
        <v>1031</v>
      </c>
      <c r="D131" t="s">
        <v>23</v>
      </c>
      <c r="E131" t="s">
        <v>27</v>
      </c>
      <c r="F131" t="s">
        <v>39</v>
      </c>
      <c r="G131">
        <v>43.25</v>
      </c>
      <c r="H131">
        <v>2</v>
      </c>
      <c r="I131">
        <v>4.3250000000000002</v>
      </c>
      <c r="J131">
        <v>90.825000000000003</v>
      </c>
      <c r="K131">
        <v>86.5</v>
      </c>
      <c r="L131" s="1">
        <v>43544</v>
      </c>
      <c r="M131" s="2">
        <v>0.66388888888888886</v>
      </c>
      <c r="N131" t="s">
        <v>25</v>
      </c>
      <c r="O131">
        <v>6.2</v>
      </c>
      <c r="P131">
        <f t="shared" ref="P131:P194" si="16">DAY(L131)</f>
        <v>20</v>
      </c>
      <c r="Q131">
        <f t="shared" ref="Q131:Q194" si="17">MONTH(L131)</f>
        <v>3</v>
      </c>
      <c r="R131" s="3" t="str">
        <f t="shared" ref="R131:R194" si="18">TEXT(L131,"mmmm")</f>
        <v>March</v>
      </c>
      <c r="S131">
        <f t="shared" ref="S131:S194" si="19">YEAR(L131)</f>
        <v>2019</v>
      </c>
      <c r="T131" t="str">
        <f t="shared" ref="T131:T194" si="20">"Q"&amp;INT((MONTH(L131)-1)/3)+1</f>
        <v>Q1</v>
      </c>
      <c r="U131" t="str">
        <f t="shared" ref="U131:U194" si="21">TEXT(L151, "dddd")</f>
        <v>Monday</v>
      </c>
      <c r="V131" s="3" t="str">
        <f t="shared" ref="V131:V194" si="22">TEXT(L131, "yyyy-mm")</f>
        <v>2019-03</v>
      </c>
      <c r="W131" s="3">
        <f t="shared" ref="W131:W194" si="23">WEEKNUM(L131)</f>
        <v>12</v>
      </c>
    </row>
    <row r="132" spans="1:23">
      <c r="A132" t="s">
        <v>184</v>
      </c>
      <c r="B132" t="s">
        <v>22</v>
      </c>
      <c r="C132" t="s">
        <v>1032</v>
      </c>
      <c r="D132" t="s">
        <v>23</v>
      </c>
      <c r="E132" t="s">
        <v>18</v>
      </c>
      <c r="F132" t="s">
        <v>39</v>
      </c>
      <c r="G132">
        <v>16.48</v>
      </c>
      <c r="H132">
        <v>6</v>
      </c>
      <c r="I132">
        <v>4.944</v>
      </c>
      <c r="J132">
        <v>103.824</v>
      </c>
      <c r="K132">
        <v>98.88</v>
      </c>
      <c r="L132" s="1">
        <v>43503</v>
      </c>
      <c r="M132" s="2">
        <v>0.76597222222222217</v>
      </c>
      <c r="N132" t="s">
        <v>20</v>
      </c>
      <c r="O132">
        <v>9.9</v>
      </c>
      <c r="P132">
        <f t="shared" si="16"/>
        <v>7</v>
      </c>
      <c r="Q132">
        <f t="shared" si="17"/>
        <v>2</v>
      </c>
      <c r="R132" s="3" t="str">
        <f t="shared" si="18"/>
        <v>February</v>
      </c>
      <c r="S132">
        <f t="shared" si="19"/>
        <v>2019</v>
      </c>
      <c r="T132" t="str">
        <f t="shared" si="20"/>
        <v>Q1</v>
      </c>
      <c r="U132" t="str">
        <f t="shared" si="21"/>
        <v>Thursday</v>
      </c>
      <c r="V132" s="3" t="str">
        <f t="shared" si="22"/>
        <v>2019-02</v>
      </c>
      <c r="W132" s="3">
        <f t="shared" si="23"/>
        <v>6</v>
      </c>
    </row>
    <row r="133" spans="1:23">
      <c r="A133" t="s">
        <v>1000</v>
      </c>
      <c r="B133" t="s">
        <v>38</v>
      </c>
      <c r="C133" t="s">
        <v>1033</v>
      </c>
      <c r="D133" t="s">
        <v>17</v>
      </c>
      <c r="E133" t="s">
        <v>18</v>
      </c>
      <c r="F133" t="s">
        <v>24</v>
      </c>
      <c r="G133">
        <v>34.49</v>
      </c>
      <c r="H133">
        <v>5</v>
      </c>
      <c r="I133">
        <v>8.6225000000000005</v>
      </c>
      <c r="J133">
        <v>181.07249999999999</v>
      </c>
      <c r="K133">
        <v>172.45</v>
      </c>
      <c r="L133" s="1">
        <v>43535</v>
      </c>
      <c r="M133" s="2">
        <v>0.8222222222222223</v>
      </c>
      <c r="N133" t="s">
        <v>29</v>
      </c>
      <c r="O133">
        <v>9</v>
      </c>
      <c r="P133">
        <f t="shared" si="16"/>
        <v>11</v>
      </c>
      <c r="Q133">
        <f t="shared" si="17"/>
        <v>3</v>
      </c>
      <c r="R133" s="3" t="str">
        <f t="shared" si="18"/>
        <v>March</v>
      </c>
      <c r="S133">
        <f t="shared" si="19"/>
        <v>2019</v>
      </c>
      <c r="T133" t="str">
        <f t="shared" si="20"/>
        <v>Q1</v>
      </c>
      <c r="U133" t="str">
        <f t="shared" si="21"/>
        <v>Monday</v>
      </c>
      <c r="V133" s="3" t="str">
        <f t="shared" si="22"/>
        <v>2019-03</v>
      </c>
      <c r="W133" s="3">
        <f t="shared" si="23"/>
        <v>11</v>
      </c>
    </row>
    <row r="134" spans="1:23">
      <c r="A134" t="s">
        <v>274</v>
      </c>
      <c r="B134" t="s">
        <v>16</v>
      </c>
      <c r="C134" t="s">
        <v>1031</v>
      </c>
      <c r="D134" t="s">
        <v>17</v>
      </c>
      <c r="E134" t="s">
        <v>27</v>
      </c>
      <c r="F134" t="s">
        <v>28</v>
      </c>
      <c r="G134">
        <v>62.65</v>
      </c>
      <c r="H134">
        <v>4</v>
      </c>
      <c r="I134">
        <v>12.53</v>
      </c>
      <c r="J134">
        <v>263.13</v>
      </c>
      <c r="K134">
        <v>250.6</v>
      </c>
      <c r="L134" s="1">
        <v>43470</v>
      </c>
      <c r="M134" s="2">
        <v>0.47569444444444442</v>
      </c>
      <c r="N134" t="s">
        <v>25</v>
      </c>
      <c r="O134">
        <v>4.2</v>
      </c>
      <c r="P134">
        <f t="shared" si="16"/>
        <v>5</v>
      </c>
      <c r="Q134">
        <f t="shared" si="17"/>
        <v>1</v>
      </c>
      <c r="R134" s="3" t="str">
        <f t="shared" si="18"/>
        <v>January</v>
      </c>
      <c r="S134">
        <f t="shared" si="19"/>
        <v>2019</v>
      </c>
      <c r="T134" t="str">
        <f t="shared" si="20"/>
        <v>Q1</v>
      </c>
      <c r="U134" t="str">
        <f t="shared" si="21"/>
        <v>Friday</v>
      </c>
      <c r="V134" s="3" t="str">
        <f t="shared" si="22"/>
        <v>2019-01</v>
      </c>
      <c r="W134" s="3">
        <f t="shared" si="23"/>
        <v>1</v>
      </c>
    </row>
    <row r="135" spans="1:23">
      <c r="A135" t="s">
        <v>590</v>
      </c>
      <c r="B135" t="s">
        <v>16</v>
      </c>
      <c r="C135" t="s">
        <v>1031</v>
      </c>
      <c r="D135" t="s">
        <v>17</v>
      </c>
      <c r="E135" t="s">
        <v>18</v>
      </c>
      <c r="F135" t="s">
        <v>28</v>
      </c>
      <c r="G135">
        <v>72.42</v>
      </c>
      <c r="H135">
        <v>3</v>
      </c>
      <c r="I135">
        <v>10.863</v>
      </c>
      <c r="J135">
        <v>228.12299999999999</v>
      </c>
      <c r="K135">
        <v>217.26</v>
      </c>
      <c r="L135" s="1">
        <v>43553</v>
      </c>
      <c r="M135" s="2">
        <v>0.70416666666666661</v>
      </c>
      <c r="N135" t="s">
        <v>20</v>
      </c>
      <c r="O135">
        <v>8.1999999999999993</v>
      </c>
      <c r="P135">
        <f t="shared" si="16"/>
        <v>29</v>
      </c>
      <c r="Q135">
        <f t="shared" si="17"/>
        <v>3</v>
      </c>
      <c r="R135" s="3" t="str">
        <f t="shared" si="18"/>
        <v>March</v>
      </c>
      <c r="S135">
        <f t="shared" si="19"/>
        <v>2019</v>
      </c>
      <c r="T135" t="str">
        <f t="shared" si="20"/>
        <v>Q1</v>
      </c>
      <c r="U135" t="str">
        <f t="shared" si="21"/>
        <v>Tuesday</v>
      </c>
      <c r="V135" s="3" t="str">
        <f t="shared" si="22"/>
        <v>2019-03</v>
      </c>
      <c r="W135" s="3">
        <f t="shared" si="23"/>
        <v>13</v>
      </c>
    </row>
    <row r="136" spans="1:23">
      <c r="A136" t="s">
        <v>153</v>
      </c>
      <c r="B136" t="s">
        <v>38</v>
      </c>
      <c r="C136" t="s">
        <v>1033</v>
      </c>
      <c r="D136" t="s">
        <v>17</v>
      </c>
      <c r="E136" t="s">
        <v>27</v>
      </c>
      <c r="F136" t="s">
        <v>32</v>
      </c>
      <c r="G136">
        <v>99.96</v>
      </c>
      <c r="H136">
        <v>9</v>
      </c>
      <c r="I136">
        <v>44.981999999999999</v>
      </c>
      <c r="J136">
        <v>944.62199999999996</v>
      </c>
      <c r="K136">
        <v>899.64</v>
      </c>
      <c r="L136" s="1">
        <v>43533</v>
      </c>
      <c r="M136" s="2">
        <v>0.72638888888888886</v>
      </c>
      <c r="N136" t="s">
        <v>29</v>
      </c>
      <c r="O136">
        <v>4.2</v>
      </c>
      <c r="P136">
        <f t="shared" si="16"/>
        <v>9</v>
      </c>
      <c r="Q136">
        <f t="shared" si="17"/>
        <v>3</v>
      </c>
      <c r="R136" s="3" t="str">
        <f t="shared" si="18"/>
        <v>March</v>
      </c>
      <c r="S136">
        <f t="shared" si="19"/>
        <v>2019</v>
      </c>
      <c r="T136" t="str">
        <f t="shared" si="20"/>
        <v>Q1</v>
      </c>
      <c r="U136" t="str">
        <f t="shared" si="21"/>
        <v>Sunday</v>
      </c>
      <c r="V136" s="3" t="str">
        <f t="shared" si="22"/>
        <v>2019-03</v>
      </c>
      <c r="W136" s="3">
        <f t="shared" si="23"/>
        <v>10</v>
      </c>
    </row>
    <row r="137" spans="1:23">
      <c r="A137" t="s">
        <v>631</v>
      </c>
      <c r="B137" t="s">
        <v>22</v>
      </c>
      <c r="C137" t="s">
        <v>1032</v>
      </c>
      <c r="D137" t="s">
        <v>23</v>
      </c>
      <c r="E137" t="s">
        <v>27</v>
      </c>
      <c r="F137" t="s">
        <v>24</v>
      </c>
      <c r="G137">
        <v>83.08</v>
      </c>
      <c r="H137">
        <v>1</v>
      </c>
      <c r="I137">
        <v>4.1539999999999999</v>
      </c>
      <c r="J137">
        <v>87.233999999999995</v>
      </c>
      <c r="K137">
        <v>83.08</v>
      </c>
      <c r="L137" s="1">
        <v>43488</v>
      </c>
      <c r="M137" s="2">
        <v>0.71944444444444444</v>
      </c>
      <c r="N137" t="s">
        <v>20</v>
      </c>
      <c r="O137">
        <v>6.4</v>
      </c>
      <c r="P137">
        <f t="shared" si="16"/>
        <v>23</v>
      </c>
      <c r="Q137">
        <f t="shared" si="17"/>
        <v>1</v>
      </c>
      <c r="R137" s="3" t="str">
        <f t="shared" si="18"/>
        <v>January</v>
      </c>
      <c r="S137">
        <f t="shared" si="19"/>
        <v>2019</v>
      </c>
      <c r="T137" t="str">
        <f t="shared" si="20"/>
        <v>Q1</v>
      </c>
      <c r="U137" t="str">
        <f t="shared" si="21"/>
        <v>Friday</v>
      </c>
      <c r="V137" s="3" t="str">
        <f t="shared" si="22"/>
        <v>2019-01</v>
      </c>
      <c r="W137" s="3">
        <f t="shared" si="23"/>
        <v>4</v>
      </c>
    </row>
    <row r="138" spans="1:23">
      <c r="A138" t="s">
        <v>549</v>
      </c>
      <c r="B138" t="s">
        <v>16</v>
      </c>
      <c r="C138" t="s">
        <v>1031</v>
      </c>
      <c r="D138" t="s">
        <v>23</v>
      </c>
      <c r="E138" t="s">
        <v>27</v>
      </c>
      <c r="F138" t="s">
        <v>28</v>
      </c>
      <c r="G138">
        <v>34.729999999999997</v>
      </c>
      <c r="H138">
        <v>2</v>
      </c>
      <c r="I138">
        <v>3.4729999999999999</v>
      </c>
      <c r="J138">
        <v>72.933000000000007</v>
      </c>
      <c r="K138">
        <v>69.459999999999994</v>
      </c>
      <c r="L138" s="1">
        <v>43525</v>
      </c>
      <c r="M138" s="2">
        <v>0.7597222222222223</v>
      </c>
      <c r="N138" t="s">
        <v>20</v>
      </c>
      <c r="O138">
        <v>9.6999999999999993</v>
      </c>
      <c r="P138">
        <f t="shared" si="16"/>
        <v>1</v>
      </c>
      <c r="Q138">
        <f t="shared" si="17"/>
        <v>3</v>
      </c>
      <c r="R138" s="3" t="str">
        <f t="shared" si="18"/>
        <v>March</v>
      </c>
      <c r="S138">
        <f t="shared" si="19"/>
        <v>2019</v>
      </c>
      <c r="T138" t="str">
        <f t="shared" si="20"/>
        <v>Q1</v>
      </c>
      <c r="U138" t="str">
        <f t="shared" si="21"/>
        <v>Wednesday</v>
      </c>
      <c r="V138" s="3" t="str">
        <f t="shared" si="22"/>
        <v>2019-03</v>
      </c>
      <c r="W138" s="3">
        <f t="shared" si="23"/>
        <v>9</v>
      </c>
    </row>
    <row r="139" spans="1:23">
      <c r="A139" t="s">
        <v>836</v>
      </c>
      <c r="B139" t="s">
        <v>16</v>
      </c>
      <c r="C139" t="s">
        <v>1031</v>
      </c>
      <c r="D139" t="s">
        <v>23</v>
      </c>
      <c r="E139" t="s">
        <v>18</v>
      </c>
      <c r="F139" t="s">
        <v>28</v>
      </c>
      <c r="G139">
        <v>77.47</v>
      </c>
      <c r="H139">
        <v>4</v>
      </c>
      <c r="I139">
        <v>15.494</v>
      </c>
      <c r="J139">
        <v>325.37400000000002</v>
      </c>
      <c r="K139">
        <v>309.88</v>
      </c>
      <c r="L139" s="1">
        <v>43541</v>
      </c>
      <c r="M139" s="2">
        <v>0.69166666666666676</v>
      </c>
      <c r="N139" t="s">
        <v>25</v>
      </c>
      <c r="O139">
        <v>4.2</v>
      </c>
      <c r="P139">
        <f t="shared" si="16"/>
        <v>17</v>
      </c>
      <c r="Q139">
        <f t="shared" si="17"/>
        <v>3</v>
      </c>
      <c r="R139" s="3" t="str">
        <f t="shared" si="18"/>
        <v>March</v>
      </c>
      <c r="S139">
        <f t="shared" si="19"/>
        <v>2019</v>
      </c>
      <c r="T139" t="str">
        <f t="shared" si="20"/>
        <v>Q1</v>
      </c>
      <c r="U139" t="str">
        <f t="shared" si="21"/>
        <v>Thursday</v>
      </c>
      <c r="V139" s="3" t="str">
        <f t="shared" si="22"/>
        <v>2019-03</v>
      </c>
      <c r="W139" s="3">
        <f t="shared" si="23"/>
        <v>12</v>
      </c>
    </row>
    <row r="140" spans="1:23">
      <c r="A140" t="s">
        <v>1007</v>
      </c>
      <c r="B140" t="s">
        <v>16</v>
      </c>
      <c r="C140" t="s">
        <v>1031</v>
      </c>
      <c r="D140" t="s">
        <v>23</v>
      </c>
      <c r="E140" t="s">
        <v>18</v>
      </c>
      <c r="F140" t="s">
        <v>39</v>
      </c>
      <c r="G140">
        <v>74.66</v>
      </c>
      <c r="H140">
        <v>4</v>
      </c>
      <c r="I140">
        <v>14.932</v>
      </c>
      <c r="J140">
        <v>313.572</v>
      </c>
      <c r="K140">
        <v>298.64</v>
      </c>
      <c r="L140" s="1">
        <v>43528</v>
      </c>
      <c r="M140" s="2">
        <v>0.44375000000000003</v>
      </c>
      <c r="N140" t="s">
        <v>25</v>
      </c>
      <c r="O140">
        <v>8.5</v>
      </c>
      <c r="P140">
        <f t="shared" si="16"/>
        <v>4</v>
      </c>
      <c r="Q140">
        <f t="shared" si="17"/>
        <v>3</v>
      </c>
      <c r="R140" s="3" t="str">
        <f t="shared" si="18"/>
        <v>March</v>
      </c>
      <c r="S140">
        <f t="shared" si="19"/>
        <v>2019</v>
      </c>
      <c r="T140" t="str">
        <f t="shared" si="20"/>
        <v>Q1</v>
      </c>
      <c r="U140" t="str">
        <f t="shared" si="21"/>
        <v>Thursday</v>
      </c>
      <c r="V140" s="3" t="str">
        <f t="shared" si="22"/>
        <v>2019-03</v>
      </c>
      <c r="W140" s="3">
        <f t="shared" si="23"/>
        <v>10</v>
      </c>
    </row>
    <row r="141" spans="1:23">
      <c r="A141" t="s">
        <v>857</v>
      </c>
      <c r="B141" t="s">
        <v>38</v>
      </c>
      <c r="C141" t="s">
        <v>1033</v>
      </c>
      <c r="D141" t="s">
        <v>17</v>
      </c>
      <c r="E141" t="s">
        <v>18</v>
      </c>
      <c r="F141" t="s">
        <v>19</v>
      </c>
      <c r="G141">
        <v>72.11</v>
      </c>
      <c r="H141">
        <v>9</v>
      </c>
      <c r="I141">
        <v>32.4495</v>
      </c>
      <c r="J141">
        <v>681.43949999999995</v>
      </c>
      <c r="K141">
        <v>648.99</v>
      </c>
      <c r="L141" s="1">
        <v>43493</v>
      </c>
      <c r="M141" s="2">
        <v>0.57847222222222217</v>
      </c>
      <c r="N141" t="s">
        <v>29</v>
      </c>
      <c r="O141">
        <v>7.7</v>
      </c>
      <c r="P141">
        <f t="shared" si="16"/>
        <v>28</v>
      </c>
      <c r="Q141">
        <f t="shared" si="17"/>
        <v>1</v>
      </c>
      <c r="R141" s="3" t="str">
        <f t="shared" si="18"/>
        <v>January</v>
      </c>
      <c r="S141">
        <f t="shared" si="19"/>
        <v>2019</v>
      </c>
      <c r="T141" t="str">
        <f t="shared" si="20"/>
        <v>Q1</v>
      </c>
      <c r="U141" t="str">
        <f t="shared" si="21"/>
        <v>Tuesday</v>
      </c>
      <c r="V141" s="3" t="str">
        <f t="shared" si="22"/>
        <v>2019-01</v>
      </c>
      <c r="W141" s="3">
        <f t="shared" si="23"/>
        <v>5</v>
      </c>
    </row>
    <row r="142" spans="1:23">
      <c r="A142" t="s">
        <v>122</v>
      </c>
      <c r="B142" t="s">
        <v>22</v>
      </c>
      <c r="C142" t="s">
        <v>1032</v>
      </c>
      <c r="D142" t="s">
        <v>23</v>
      </c>
      <c r="E142" t="s">
        <v>18</v>
      </c>
      <c r="F142" t="s">
        <v>32</v>
      </c>
      <c r="G142">
        <v>44.86</v>
      </c>
      <c r="H142">
        <v>10</v>
      </c>
      <c r="I142">
        <v>22.43</v>
      </c>
      <c r="J142">
        <v>471.03</v>
      </c>
      <c r="K142">
        <v>448.6</v>
      </c>
      <c r="L142" s="1">
        <v>43491</v>
      </c>
      <c r="M142" s="2">
        <v>0.82916666666666661</v>
      </c>
      <c r="N142" t="s">
        <v>20</v>
      </c>
      <c r="O142">
        <v>8.1999999999999993</v>
      </c>
      <c r="P142">
        <f t="shared" si="16"/>
        <v>26</v>
      </c>
      <c r="Q142">
        <f t="shared" si="17"/>
        <v>1</v>
      </c>
      <c r="R142" s="3" t="str">
        <f t="shared" si="18"/>
        <v>January</v>
      </c>
      <c r="S142">
        <f t="shared" si="19"/>
        <v>2019</v>
      </c>
      <c r="T142" t="str">
        <f t="shared" si="20"/>
        <v>Q1</v>
      </c>
      <c r="U142" t="str">
        <f t="shared" si="21"/>
        <v>Monday</v>
      </c>
      <c r="V142" s="3" t="str">
        <f t="shared" si="22"/>
        <v>2019-01</v>
      </c>
      <c r="W142" s="3">
        <f t="shared" si="23"/>
        <v>4</v>
      </c>
    </row>
    <row r="143" spans="1:23">
      <c r="A143" t="s">
        <v>146</v>
      </c>
      <c r="B143" t="s">
        <v>22</v>
      </c>
      <c r="C143" t="s">
        <v>1032</v>
      </c>
      <c r="D143" t="s">
        <v>23</v>
      </c>
      <c r="E143" t="s">
        <v>18</v>
      </c>
      <c r="F143" t="s">
        <v>41</v>
      </c>
      <c r="G143">
        <v>27.02</v>
      </c>
      <c r="H143">
        <v>3</v>
      </c>
      <c r="I143">
        <v>4.0529999999999999</v>
      </c>
      <c r="J143">
        <v>85.113</v>
      </c>
      <c r="K143">
        <v>81.06</v>
      </c>
      <c r="L143" s="1">
        <v>43526</v>
      </c>
      <c r="M143" s="2">
        <v>0.54236111111111118</v>
      </c>
      <c r="N143" t="s">
        <v>29</v>
      </c>
      <c r="O143">
        <v>7.1</v>
      </c>
      <c r="P143">
        <f t="shared" si="16"/>
        <v>2</v>
      </c>
      <c r="Q143">
        <f t="shared" si="17"/>
        <v>3</v>
      </c>
      <c r="R143" s="3" t="str">
        <f t="shared" si="18"/>
        <v>March</v>
      </c>
      <c r="S143">
        <f t="shared" si="19"/>
        <v>2019</v>
      </c>
      <c r="T143" t="str">
        <f t="shared" si="20"/>
        <v>Q1</v>
      </c>
      <c r="U143" t="str">
        <f t="shared" si="21"/>
        <v>Friday</v>
      </c>
      <c r="V143" s="3" t="str">
        <f t="shared" si="22"/>
        <v>2019-03</v>
      </c>
      <c r="W143" s="3">
        <f t="shared" si="23"/>
        <v>9</v>
      </c>
    </row>
    <row r="144" spans="1:23">
      <c r="A144" t="s">
        <v>21</v>
      </c>
      <c r="B144" t="s">
        <v>22</v>
      </c>
      <c r="C144" t="s">
        <v>1032</v>
      </c>
      <c r="D144" t="s">
        <v>23</v>
      </c>
      <c r="E144" t="s">
        <v>18</v>
      </c>
      <c r="F144" t="s">
        <v>24</v>
      </c>
      <c r="G144">
        <v>15.28</v>
      </c>
      <c r="H144">
        <v>5</v>
      </c>
      <c r="I144">
        <v>3.82</v>
      </c>
      <c r="J144">
        <v>80.22</v>
      </c>
      <c r="K144">
        <v>76.400000000000006</v>
      </c>
      <c r="L144" s="1">
        <v>43532</v>
      </c>
      <c r="M144" s="2">
        <v>0.4368055555555555</v>
      </c>
      <c r="N144" t="s">
        <v>25</v>
      </c>
      <c r="O144">
        <v>9.6</v>
      </c>
      <c r="P144">
        <f t="shared" si="16"/>
        <v>8</v>
      </c>
      <c r="Q144">
        <f t="shared" si="17"/>
        <v>3</v>
      </c>
      <c r="R144" s="3" t="str">
        <f t="shared" si="18"/>
        <v>March</v>
      </c>
      <c r="S144">
        <f t="shared" si="19"/>
        <v>2019</v>
      </c>
      <c r="T144" t="str">
        <f t="shared" si="20"/>
        <v>Q1</v>
      </c>
      <c r="U144" t="str">
        <f t="shared" si="21"/>
        <v>Thursday</v>
      </c>
      <c r="V144" s="3" t="str">
        <f t="shared" si="22"/>
        <v>2019-03</v>
      </c>
      <c r="W144" s="3">
        <f t="shared" si="23"/>
        <v>10</v>
      </c>
    </row>
    <row r="145" spans="1:23">
      <c r="A145" t="s">
        <v>956</v>
      </c>
      <c r="B145" t="s">
        <v>38</v>
      </c>
      <c r="C145" t="s">
        <v>1033</v>
      </c>
      <c r="D145" t="s">
        <v>23</v>
      </c>
      <c r="E145" t="s">
        <v>18</v>
      </c>
      <c r="F145" t="s">
        <v>24</v>
      </c>
      <c r="G145">
        <v>13.78</v>
      </c>
      <c r="H145">
        <v>4</v>
      </c>
      <c r="I145">
        <v>2.7559999999999998</v>
      </c>
      <c r="J145">
        <v>57.875999999999998</v>
      </c>
      <c r="K145">
        <v>55.12</v>
      </c>
      <c r="L145" s="1">
        <v>43475</v>
      </c>
      <c r="M145" s="2">
        <v>0.46527777777777773</v>
      </c>
      <c r="N145" t="s">
        <v>20</v>
      </c>
      <c r="O145">
        <v>9</v>
      </c>
      <c r="P145">
        <f t="shared" si="16"/>
        <v>10</v>
      </c>
      <c r="Q145">
        <f t="shared" si="17"/>
        <v>1</v>
      </c>
      <c r="R145" s="3" t="str">
        <f t="shared" si="18"/>
        <v>January</v>
      </c>
      <c r="S145">
        <f t="shared" si="19"/>
        <v>2019</v>
      </c>
      <c r="T145" t="str">
        <f t="shared" si="20"/>
        <v>Q1</v>
      </c>
      <c r="U145" t="str">
        <f t="shared" si="21"/>
        <v>Friday</v>
      </c>
      <c r="V145" s="3" t="str">
        <f t="shared" si="22"/>
        <v>2019-01</v>
      </c>
      <c r="W145" s="3">
        <f t="shared" si="23"/>
        <v>2</v>
      </c>
    </row>
    <row r="146" spans="1:23">
      <c r="A146" t="s">
        <v>318</v>
      </c>
      <c r="B146" t="s">
        <v>22</v>
      </c>
      <c r="C146" t="s">
        <v>1032</v>
      </c>
      <c r="D146" t="s">
        <v>23</v>
      </c>
      <c r="E146" t="s">
        <v>18</v>
      </c>
      <c r="F146" t="s">
        <v>32</v>
      </c>
      <c r="G146">
        <v>23.75</v>
      </c>
      <c r="H146">
        <v>9</v>
      </c>
      <c r="I146">
        <v>10.6875</v>
      </c>
      <c r="J146">
        <v>224.4375</v>
      </c>
      <c r="K146">
        <v>213.75</v>
      </c>
      <c r="L146" s="1">
        <v>43496</v>
      </c>
      <c r="M146" s="2">
        <v>0.50138888888888888</v>
      </c>
      <c r="N146" t="s">
        <v>25</v>
      </c>
      <c r="O146">
        <v>9.5</v>
      </c>
      <c r="P146">
        <f t="shared" si="16"/>
        <v>31</v>
      </c>
      <c r="Q146">
        <f t="shared" si="17"/>
        <v>1</v>
      </c>
      <c r="R146" s="3" t="str">
        <f t="shared" si="18"/>
        <v>January</v>
      </c>
      <c r="S146">
        <f t="shared" si="19"/>
        <v>2019</v>
      </c>
      <c r="T146" t="str">
        <f t="shared" si="20"/>
        <v>Q1</v>
      </c>
      <c r="U146" t="str">
        <f t="shared" si="21"/>
        <v>Wednesday</v>
      </c>
      <c r="V146" s="3" t="str">
        <f t="shared" si="22"/>
        <v>2019-01</v>
      </c>
      <c r="W146" s="3">
        <f t="shared" si="23"/>
        <v>5</v>
      </c>
    </row>
    <row r="147" spans="1:23">
      <c r="A147" t="s">
        <v>56</v>
      </c>
      <c r="B147" t="s">
        <v>16</v>
      </c>
      <c r="C147" t="s">
        <v>1031</v>
      </c>
      <c r="D147" t="s">
        <v>17</v>
      </c>
      <c r="E147" t="s">
        <v>18</v>
      </c>
      <c r="F147" t="s">
        <v>28</v>
      </c>
      <c r="G147">
        <v>52.59</v>
      </c>
      <c r="H147">
        <v>8</v>
      </c>
      <c r="I147">
        <v>21.036000000000001</v>
      </c>
      <c r="J147">
        <v>441.75599999999997</v>
      </c>
      <c r="K147">
        <v>420.72</v>
      </c>
      <c r="L147" s="1">
        <v>43546</v>
      </c>
      <c r="M147" s="2">
        <v>0.80555555555555547</v>
      </c>
      <c r="N147" t="s">
        <v>29</v>
      </c>
      <c r="O147">
        <v>8.5</v>
      </c>
      <c r="P147">
        <f t="shared" si="16"/>
        <v>22</v>
      </c>
      <c r="Q147">
        <f t="shared" si="17"/>
        <v>3</v>
      </c>
      <c r="R147" s="3" t="str">
        <f t="shared" si="18"/>
        <v>March</v>
      </c>
      <c r="S147">
        <f t="shared" si="19"/>
        <v>2019</v>
      </c>
      <c r="T147" t="str">
        <f t="shared" si="20"/>
        <v>Q1</v>
      </c>
      <c r="U147" t="str">
        <f t="shared" si="21"/>
        <v>Monday</v>
      </c>
      <c r="V147" s="3" t="str">
        <f t="shared" si="22"/>
        <v>2019-03</v>
      </c>
      <c r="W147" s="3">
        <f t="shared" si="23"/>
        <v>12</v>
      </c>
    </row>
    <row r="148" spans="1:23">
      <c r="A148" t="s">
        <v>345</v>
      </c>
      <c r="B148" t="s">
        <v>22</v>
      </c>
      <c r="C148" t="s">
        <v>1032</v>
      </c>
      <c r="D148" t="s">
        <v>17</v>
      </c>
      <c r="E148" t="s">
        <v>18</v>
      </c>
      <c r="F148" t="s">
        <v>24</v>
      </c>
      <c r="G148">
        <v>78.13</v>
      </c>
      <c r="H148">
        <v>10</v>
      </c>
      <c r="I148">
        <v>39.064999999999998</v>
      </c>
      <c r="J148">
        <v>820.36500000000001</v>
      </c>
      <c r="K148">
        <v>781.3</v>
      </c>
      <c r="L148" s="1">
        <v>43506</v>
      </c>
      <c r="M148" s="2">
        <v>0.86875000000000002</v>
      </c>
      <c r="N148" t="s">
        <v>25</v>
      </c>
      <c r="O148">
        <v>4.4000000000000004</v>
      </c>
      <c r="P148">
        <f t="shared" si="16"/>
        <v>10</v>
      </c>
      <c r="Q148">
        <f t="shared" si="17"/>
        <v>2</v>
      </c>
      <c r="R148" s="3" t="str">
        <f t="shared" si="18"/>
        <v>February</v>
      </c>
      <c r="S148">
        <f t="shared" si="19"/>
        <v>2019</v>
      </c>
      <c r="T148" t="str">
        <f t="shared" si="20"/>
        <v>Q1</v>
      </c>
      <c r="U148" t="str">
        <f t="shared" si="21"/>
        <v>Thursday</v>
      </c>
      <c r="V148" s="3" t="str">
        <f t="shared" si="22"/>
        <v>2019-02</v>
      </c>
      <c r="W148" s="3">
        <f t="shared" si="23"/>
        <v>7</v>
      </c>
    </row>
    <row r="149" spans="1:23">
      <c r="A149" t="s">
        <v>620</v>
      </c>
      <c r="B149" t="s">
        <v>16</v>
      </c>
      <c r="C149" t="s">
        <v>1031</v>
      </c>
      <c r="D149" t="s">
        <v>23</v>
      </c>
      <c r="E149" t="s">
        <v>27</v>
      </c>
      <c r="F149" t="s">
        <v>19</v>
      </c>
      <c r="G149">
        <v>14.62</v>
      </c>
      <c r="H149">
        <v>5</v>
      </c>
      <c r="I149">
        <v>3.6549999999999998</v>
      </c>
      <c r="J149">
        <v>76.754999999999995</v>
      </c>
      <c r="K149">
        <v>73.099999999999994</v>
      </c>
      <c r="L149" s="1">
        <v>43528</v>
      </c>
      <c r="M149" s="2">
        <v>0.51597222222222217</v>
      </c>
      <c r="N149" t="s">
        <v>25</v>
      </c>
      <c r="O149">
        <v>4.4000000000000004</v>
      </c>
      <c r="P149">
        <f t="shared" si="16"/>
        <v>4</v>
      </c>
      <c r="Q149">
        <f t="shared" si="17"/>
        <v>3</v>
      </c>
      <c r="R149" s="3" t="str">
        <f t="shared" si="18"/>
        <v>March</v>
      </c>
      <c r="S149">
        <f t="shared" si="19"/>
        <v>2019</v>
      </c>
      <c r="T149" t="str">
        <f t="shared" si="20"/>
        <v>Q1</v>
      </c>
      <c r="U149" t="str">
        <f t="shared" si="21"/>
        <v>Sunday</v>
      </c>
      <c r="V149" s="3" t="str">
        <f t="shared" si="22"/>
        <v>2019-03</v>
      </c>
      <c r="W149" s="3">
        <f t="shared" si="23"/>
        <v>10</v>
      </c>
    </row>
    <row r="150" spans="1:23">
      <c r="A150" t="s">
        <v>143</v>
      </c>
      <c r="B150" t="s">
        <v>38</v>
      </c>
      <c r="C150" t="s">
        <v>1033</v>
      </c>
      <c r="D150" t="s">
        <v>23</v>
      </c>
      <c r="E150" t="s">
        <v>18</v>
      </c>
      <c r="F150" t="s">
        <v>41</v>
      </c>
      <c r="G150">
        <v>72.84</v>
      </c>
      <c r="H150">
        <v>7</v>
      </c>
      <c r="I150">
        <v>25.494</v>
      </c>
      <c r="J150">
        <v>535.37400000000002</v>
      </c>
      <c r="K150">
        <v>509.88</v>
      </c>
      <c r="L150" s="1">
        <v>43511</v>
      </c>
      <c r="M150" s="2">
        <v>0.53055555555555556</v>
      </c>
      <c r="N150" t="s">
        <v>25</v>
      </c>
      <c r="O150">
        <v>8.4</v>
      </c>
      <c r="P150">
        <f t="shared" si="16"/>
        <v>15</v>
      </c>
      <c r="Q150">
        <f t="shared" si="17"/>
        <v>2</v>
      </c>
      <c r="R150" s="3" t="str">
        <f t="shared" si="18"/>
        <v>February</v>
      </c>
      <c r="S150">
        <f t="shared" si="19"/>
        <v>2019</v>
      </c>
      <c r="T150" t="str">
        <f t="shared" si="20"/>
        <v>Q1</v>
      </c>
      <c r="U150" t="str">
        <f t="shared" si="21"/>
        <v>Thursday</v>
      </c>
      <c r="V150" s="3" t="str">
        <f t="shared" si="22"/>
        <v>2019-02</v>
      </c>
      <c r="W150" s="3">
        <f t="shared" si="23"/>
        <v>7</v>
      </c>
    </row>
    <row r="151" spans="1:23">
      <c r="A151" t="s">
        <v>74</v>
      </c>
      <c r="B151" t="s">
        <v>22</v>
      </c>
      <c r="C151" t="s">
        <v>1032</v>
      </c>
      <c r="D151" t="s">
        <v>17</v>
      </c>
      <c r="E151" t="s">
        <v>18</v>
      </c>
      <c r="F151" t="s">
        <v>39</v>
      </c>
      <c r="G151">
        <v>98.7</v>
      </c>
      <c r="H151">
        <v>8</v>
      </c>
      <c r="I151">
        <v>39.479999999999997</v>
      </c>
      <c r="J151">
        <v>829.08</v>
      </c>
      <c r="K151">
        <v>789.6</v>
      </c>
      <c r="L151" s="1">
        <v>43528</v>
      </c>
      <c r="M151" s="2">
        <v>0.86041666666666661</v>
      </c>
      <c r="N151" t="s">
        <v>25</v>
      </c>
      <c r="O151">
        <v>7.6</v>
      </c>
      <c r="P151">
        <f t="shared" si="16"/>
        <v>4</v>
      </c>
      <c r="Q151">
        <f t="shared" si="17"/>
        <v>3</v>
      </c>
      <c r="R151" s="3" t="str">
        <f t="shared" si="18"/>
        <v>March</v>
      </c>
      <c r="S151">
        <f t="shared" si="19"/>
        <v>2019</v>
      </c>
      <c r="T151" t="str">
        <f t="shared" si="20"/>
        <v>Q1</v>
      </c>
      <c r="U151" t="str">
        <f t="shared" si="21"/>
        <v>Saturday</v>
      </c>
      <c r="V151" s="3" t="str">
        <f t="shared" si="22"/>
        <v>2019-03</v>
      </c>
      <c r="W151" s="3">
        <f t="shared" si="23"/>
        <v>10</v>
      </c>
    </row>
    <row r="152" spans="1:23">
      <c r="A152" t="s">
        <v>99</v>
      </c>
      <c r="B152" t="s">
        <v>16</v>
      </c>
      <c r="C152" t="s">
        <v>1031</v>
      </c>
      <c r="D152" t="s">
        <v>23</v>
      </c>
      <c r="E152" t="s">
        <v>27</v>
      </c>
      <c r="F152" t="s">
        <v>32</v>
      </c>
      <c r="G152">
        <v>78.77</v>
      </c>
      <c r="H152">
        <v>10</v>
      </c>
      <c r="I152">
        <v>39.384999999999998</v>
      </c>
      <c r="J152">
        <v>827.08500000000004</v>
      </c>
      <c r="K152">
        <v>787.7</v>
      </c>
      <c r="L152" s="1">
        <v>43489</v>
      </c>
      <c r="M152" s="2">
        <v>0.41944444444444445</v>
      </c>
      <c r="N152" t="s">
        <v>25</v>
      </c>
      <c r="O152">
        <v>6.4</v>
      </c>
      <c r="P152">
        <f t="shared" si="16"/>
        <v>24</v>
      </c>
      <c r="Q152">
        <f t="shared" si="17"/>
        <v>1</v>
      </c>
      <c r="R152" s="3" t="str">
        <f t="shared" si="18"/>
        <v>January</v>
      </c>
      <c r="S152">
        <f t="shared" si="19"/>
        <v>2019</v>
      </c>
      <c r="T152" t="str">
        <f t="shared" si="20"/>
        <v>Q1</v>
      </c>
      <c r="U152" t="str">
        <f t="shared" si="21"/>
        <v>Tuesday</v>
      </c>
      <c r="V152" s="3" t="str">
        <f t="shared" si="22"/>
        <v>2019-01</v>
      </c>
      <c r="W152" s="3">
        <f t="shared" si="23"/>
        <v>4</v>
      </c>
    </row>
    <row r="153" spans="1:23">
      <c r="A153" t="s">
        <v>66</v>
      </c>
      <c r="B153" t="s">
        <v>22</v>
      </c>
      <c r="C153" t="s">
        <v>1032</v>
      </c>
      <c r="D153" t="s">
        <v>17</v>
      </c>
      <c r="E153" t="s">
        <v>18</v>
      </c>
      <c r="F153" t="s">
        <v>32</v>
      </c>
      <c r="G153">
        <v>68.12</v>
      </c>
      <c r="H153">
        <v>1</v>
      </c>
      <c r="I153">
        <v>3.4060000000000001</v>
      </c>
      <c r="J153">
        <v>71.525999999999996</v>
      </c>
      <c r="K153">
        <v>68.12</v>
      </c>
      <c r="L153" s="1">
        <v>43472</v>
      </c>
      <c r="M153" s="2">
        <v>0.51944444444444449</v>
      </c>
      <c r="N153" t="s">
        <v>20</v>
      </c>
      <c r="O153">
        <v>6.8</v>
      </c>
      <c r="P153">
        <f t="shared" si="16"/>
        <v>7</v>
      </c>
      <c r="Q153">
        <f t="shared" si="17"/>
        <v>1</v>
      </c>
      <c r="R153" s="3" t="str">
        <f t="shared" si="18"/>
        <v>January</v>
      </c>
      <c r="S153">
        <f t="shared" si="19"/>
        <v>2019</v>
      </c>
      <c r="T153" t="str">
        <f t="shared" si="20"/>
        <v>Q1</v>
      </c>
      <c r="U153" t="str">
        <f t="shared" si="21"/>
        <v>Sunday</v>
      </c>
      <c r="V153" s="3" t="str">
        <f t="shared" si="22"/>
        <v>2019-01</v>
      </c>
      <c r="W153" s="3">
        <f t="shared" si="23"/>
        <v>2</v>
      </c>
    </row>
    <row r="154" spans="1:23">
      <c r="A154" t="s">
        <v>500</v>
      </c>
      <c r="B154" t="s">
        <v>22</v>
      </c>
      <c r="C154" t="s">
        <v>1032</v>
      </c>
      <c r="D154" t="s">
        <v>17</v>
      </c>
      <c r="E154" t="s">
        <v>18</v>
      </c>
      <c r="F154" t="s">
        <v>24</v>
      </c>
      <c r="G154">
        <v>98.84</v>
      </c>
      <c r="H154">
        <v>1</v>
      </c>
      <c r="I154">
        <v>4.9420000000000002</v>
      </c>
      <c r="J154">
        <v>103.782</v>
      </c>
      <c r="K154">
        <v>98.84</v>
      </c>
      <c r="L154" s="1">
        <v>43511</v>
      </c>
      <c r="M154" s="2">
        <v>0.47291666666666665</v>
      </c>
      <c r="N154" t="s">
        <v>25</v>
      </c>
      <c r="O154">
        <v>8.4</v>
      </c>
      <c r="P154">
        <f t="shared" si="16"/>
        <v>15</v>
      </c>
      <c r="Q154">
        <f t="shared" si="17"/>
        <v>2</v>
      </c>
      <c r="R154" s="3" t="str">
        <f t="shared" si="18"/>
        <v>February</v>
      </c>
      <c r="S154">
        <f t="shared" si="19"/>
        <v>2019</v>
      </c>
      <c r="T154" t="str">
        <f t="shared" si="20"/>
        <v>Q1</v>
      </c>
      <c r="U154" t="str">
        <f t="shared" si="21"/>
        <v>Thursday</v>
      </c>
      <c r="V154" s="3" t="str">
        <f t="shared" si="22"/>
        <v>2019-02</v>
      </c>
      <c r="W154" s="3">
        <f t="shared" si="23"/>
        <v>7</v>
      </c>
    </row>
    <row r="155" spans="1:23">
      <c r="A155" t="s">
        <v>1026</v>
      </c>
      <c r="B155" t="s">
        <v>22</v>
      </c>
      <c r="C155" t="s">
        <v>1032</v>
      </c>
      <c r="D155" t="s">
        <v>23</v>
      </c>
      <c r="E155" t="s">
        <v>27</v>
      </c>
      <c r="F155" t="s">
        <v>19</v>
      </c>
      <c r="G155">
        <v>40.35</v>
      </c>
      <c r="H155">
        <v>1</v>
      </c>
      <c r="I155">
        <v>2.0175000000000001</v>
      </c>
      <c r="J155">
        <v>42.3675</v>
      </c>
      <c r="K155">
        <v>40.35</v>
      </c>
      <c r="L155" s="1">
        <v>43494</v>
      </c>
      <c r="M155" s="2">
        <v>0.57361111111111118</v>
      </c>
      <c r="N155" t="s">
        <v>20</v>
      </c>
      <c r="O155">
        <v>6.2</v>
      </c>
      <c r="P155">
        <f t="shared" si="16"/>
        <v>29</v>
      </c>
      <c r="Q155">
        <f t="shared" si="17"/>
        <v>1</v>
      </c>
      <c r="R155" s="3" t="str">
        <f t="shared" si="18"/>
        <v>January</v>
      </c>
      <c r="S155">
        <f t="shared" si="19"/>
        <v>2019</v>
      </c>
      <c r="T155" t="str">
        <f t="shared" si="20"/>
        <v>Q1</v>
      </c>
      <c r="U155" t="str">
        <f t="shared" si="21"/>
        <v>Monday</v>
      </c>
      <c r="V155" s="3" t="str">
        <f t="shared" si="22"/>
        <v>2019-01</v>
      </c>
      <c r="W155" s="3">
        <f t="shared" si="23"/>
        <v>5</v>
      </c>
    </row>
    <row r="156" spans="1:23">
      <c r="A156" t="s">
        <v>492</v>
      </c>
      <c r="B156" t="s">
        <v>38</v>
      </c>
      <c r="C156" t="s">
        <v>1033</v>
      </c>
      <c r="D156" t="s">
        <v>17</v>
      </c>
      <c r="E156" t="s">
        <v>18</v>
      </c>
      <c r="F156" t="s">
        <v>39</v>
      </c>
      <c r="G156">
        <v>73.05</v>
      </c>
      <c r="H156">
        <v>10</v>
      </c>
      <c r="I156">
        <v>36.524999999999999</v>
      </c>
      <c r="J156">
        <v>767.02499999999998</v>
      </c>
      <c r="K156">
        <v>730.5</v>
      </c>
      <c r="L156" s="1">
        <v>43527</v>
      </c>
      <c r="M156" s="2">
        <v>0.51736111111111105</v>
      </c>
      <c r="N156" t="s">
        <v>29</v>
      </c>
      <c r="O156">
        <v>8.6999999999999993</v>
      </c>
      <c r="P156">
        <f t="shared" si="16"/>
        <v>3</v>
      </c>
      <c r="Q156">
        <f t="shared" si="17"/>
        <v>3</v>
      </c>
      <c r="R156" s="3" t="str">
        <f t="shared" si="18"/>
        <v>March</v>
      </c>
      <c r="S156">
        <f t="shared" si="19"/>
        <v>2019</v>
      </c>
      <c r="T156" t="str">
        <f t="shared" si="20"/>
        <v>Q1</v>
      </c>
      <c r="U156" t="str">
        <f t="shared" si="21"/>
        <v>Wednesday</v>
      </c>
      <c r="V156" s="3" t="str">
        <f t="shared" si="22"/>
        <v>2019-03</v>
      </c>
      <c r="W156" s="3">
        <f t="shared" si="23"/>
        <v>10</v>
      </c>
    </row>
    <row r="157" spans="1:23">
      <c r="A157" t="s">
        <v>889</v>
      </c>
      <c r="B157" t="s">
        <v>38</v>
      </c>
      <c r="C157" t="s">
        <v>1033</v>
      </c>
      <c r="D157" t="s">
        <v>23</v>
      </c>
      <c r="E157" t="s">
        <v>27</v>
      </c>
      <c r="F157" t="s">
        <v>19</v>
      </c>
      <c r="G157">
        <v>57.59</v>
      </c>
      <c r="H157">
        <v>6</v>
      </c>
      <c r="I157">
        <v>17.277000000000001</v>
      </c>
      <c r="J157">
        <v>362.81700000000001</v>
      </c>
      <c r="K157">
        <v>345.54</v>
      </c>
      <c r="L157" s="1">
        <v>43511</v>
      </c>
      <c r="M157" s="2">
        <v>0.57708333333333328</v>
      </c>
      <c r="N157" t="s">
        <v>25</v>
      </c>
      <c r="O157">
        <v>5.0999999999999996</v>
      </c>
      <c r="P157">
        <f t="shared" si="16"/>
        <v>15</v>
      </c>
      <c r="Q157">
        <f t="shared" si="17"/>
        <v>2</v>
      </c>
      <c r="R157" s="3" t="str">
        <f t="shared" si="18"/>
        <v>February</v>
      </c>
      <c r="S157">
        <f t="shared" si="19"/>
        <v>2019</v>
      </c>
      <c r="T157" t="str">
        <f t="shared" si="20"/>
        <v>Q1</v>
      </c>
      <c r="U157" t="str">
        <f t="shared" si="21"/>
        <v>Wednesday</v>
      </c>
      <c r="V157" s="3" t="str">
        <f t="shared" si="22"/>
        <v>2019-02</v>
      </c>
      <c r="W157" s="3">
        <f t="shared" si="23"/>
        <v>7</v>
      </c>
    </row>
    <row r="158" spans="1:23">
      <c r="A158" t="s">
        <v>197</v>
      </c>
      <c r="B158" t="s">
        <v>22</v>
      </c>
      <c r="C158" t="s">
        <v>1032</v>
      </c>
      <c r="D158" t="s">
        <v>23</v>
      </c>
      <c r="E158" t="s">
        <v>27</v>
      </c>
      <c r="F158" t="s">
        <v>28</v>
      </c>
      <c r="G158">
        <v>95.58</v>
      </c>
      <c r="H158">
        <v>10</v>
      </c>
      <c r="I158">
        <v>47.79</v>
      </c>
      <c r="J158">
        <v>1003.59</v>
      </c>
      <c r="K158">
        <v>955.8</v>
      </c>
      <c r="L158" s="1">
        <v>43481</v>
      </c>
      <c r="M158" s="2">
        <v>0.56388888888888888</v>
      </c>
      <c r="N158" t="s">
        <v>25</v>
      </c>
      <c r="O158">
        <v>4.8</v>
      </c>
      <c r="P158">
        <f t="shared" si="16"/>
        <v>16</v>
      </c>
      <c r="Q158">
        <f t="shared" si="17"/>
        <v>1</v>
      </c>
      <c r="R158" s="3" t="str">
        <f t="shared" si="18"/>
        <v>January</v>
      </c>
      <c r="S158">
        <f t="shared" si="19"/>
        <v>2019</v>
      </c>
      <c r="T158" t="str">
        <f t="shared" si="20"/>
        <v>Q1</v>
      </c>
      <c r="U158" t="str">
        <f t="shared" si="21"/>
        <v>Friday</v>
      </c>
      <c r="V158" s="3" t="str">
        <f t="shared" si="22"/>
        <v>2019-01</v>
      </c>
      <c r="W158" s="3">
        <f t="shared" si="23"/>
        <v>3</v>
      </c>
    </row>
    <row r="159" spans="1:23">
      <c r="A159" t="s">
        <v>966</v>
      </c>
      <c r="B159" t="s">
        <v>22</v>
      </c>
      <c r="C159" t="s">
        <v>1032</v>
      </c>
      <c r="D159" t="s">
        <v>17</v>
      </c>
      <c r="E159" t="s">
        <v>27</v>
      </c>
      <c r="F159" t="s">
        <v>28</v>
      </c>
      <c r="G159">
        <v>85.72</v>
      </c>
      <c r="H159">
        <v>3</v>
      </c>
      <c r="I159">
        <v>12.858000000000001</v>
      </c>
      <c r="J159">
        <v>270.01799999999997</v>
      </c>
      <c r="K159">
        <v>257.16000000000003</v>
      </c>
      <c r="L159" s="1">
        <v>43489</v>
      </c>
      <c r="M159" s="2">
        <v>0.87430555555555556</v>
      </c>
      <c r="N159" t="s">
        <v>20</v>
      </c>
      <c r="O159">
        <v>5.0999999999999996</v>
      </c>
      <c r="P159">
        <f t="shared" si="16"/>
        <v>24</v>
      </c>
      <c r="Q159">
        <f t="shared" si="17"/>
        <v>1</v>
      </c>
      <c r="R159" s="3" t="str">
        <f t="shared" si="18"/>
        <v>January</v>
      </c>
      <c r="S159">
        <f t="shared" si="19"/>
        <v>2019</v>
      </c>
      <c r="T159" t="str">
        <f t="shared" si="20"/>
        <v>Q1</v>
      </c>
      <c r="U159" t="str">
        <f t="shared" si="21"/>
        <v>Sunday</v>
      </c>
      <c r="V159" s="3" t="str">
        <f t="shared" si="22"/>
        <v>2019-01</v>
      </c>
      <c r="W159" s="3">
        <f t="shared" si="23"/>
        <v>4</v>
      </c>
    </row>
    <row r="160" spans="1:23">
      <c r="A160" t="s">
        <v>477</v>
      </c>
      <c r="B160" t="s">
        <v>22</v>
      </c>
      <c r="C160" t="s">
        <v>1032</v>
      </c>
      <c r="D160" t="s">
        <v>17</v>
      </c>
      <c r="E160" t="s">
        <v>27</v>
      </c>
      <c r="F160" t="s">
        <v>39</v>
      </c>
      <c r="G160">
        <v>27.66</v>
      </c>
      <c r="H160">
        <v>10</v>
      </c>
      <c r="I160">
        <v>13.83</v>
      </c>
      <c r="J160">
        <v>290.43</v>
      </c>
      <c r="K160">
        <v>276.60000000000002</v>
      </c>
      <c r="L160" s="1">
        <v>43510</v>
      </c>
      <c r="M160" s="2">
        <v>0.47638888888888892</v>
      </c>
      <c r="N160" t="s">
        <v>29</v>
      </c>
      <c r="O160">
        <v>8.9</v>
      </c>
      <c r="P160">
        <f t="shared" si="16"/>
        <v>14</v>
      </c>
      <c r="Q160">
        <f t="shared" si="17"/>
        <v>2</v>
      </c>
      <c r="R160" s="3" t="str">
        <f t="shared" si="18"/>
        <v>February</v>
      </c>
      <c r="S160">
        <f t="shared" si="19"/>
        <v>2019</v>
      </c>
      <c r="T160" t="str">
        <f t="shared" si="20"/>
        <v>Q1</v>
      </c>
      <c r="U160" t="str">
        <f t="shared" si="21"/>
        <v>Friday</v>
      </c>
      <c r="V160" s="3" t="str">
        <f t="shared" si="22"/>
        <v>2019-02</v>
      </c>
      <c r="W160" s="3">
        <f t="shared" si="23"/>
        <v>7</v>
      </c>
    </row>
    <row r="161" spans="1:23">
      <c r="A161" t="s">
        <v>564</v>
      </c>
      <c r="B161" t="s">
        <v>22</v>
      </c>
      <c r="C161" t="s">
        <v>1032</v>
      </c>
      <c r="D161" t="s">
        <v>23</v>
      </c>
      <c r="E161" t="s">
        <v>18</v>
      </c>
      <c r="F161" t="s">
        <v>39</v>
      </c>
      <c r="G161">
        <v>16.309999999999999</v>
      </c>
      <c r="H161">
        <v>9</v>
      </c>
      <c r="I161">
        <v>7.3395000000000001</v>
      </c>
      <c r="J161">
        <v>154.12950000000001</v>
      </c>
      <c r="K161">
        <v>146.79</v>
      </c>
      <c r="L161" s="1">
        <v>43550</v>
      </c>
      <c r="M161" s="2">
        <v>0.4381944444444445</v>
      </c>
      <c r="N161" t="s">
        <v>20</v>
      </c>
      <c r="O161">
        <v>8.4</v>
      </c>
      <c r="P161">
        <f t="shared" si="16"/>
        <v>26</v>
      </c>
      <c r="Q161">
        <f t="shared" si="17"/>
        <v>3</v>
      </c>
      <c r="R161" s="3" t="str">
        <f t="shared" si="18"/>
        <v>March</v>
      </c>
      <c r="S161">
        <f t="shared" si="19"/>
        <v>2019</v>
      </c>
      <c r="T161" t="str">
        <f t="shared" si="20"/>
        <v>Q1</v>
      </c>
      <c r="U161" t="str">
        <f t="shared" si="21"/>
        <v>Thursday</v>
      </c>
      <c r="V161" s="3" t="str">
        <f t="shared" si="22"/>
        <v>2019-03</v>
      </c>
      <c r="W161" s="3">
        <f t="shared" si="23"/>
        <v>13</v>
      </c>
    </row>
    <row r="162" spans="1:23">
      <c r="A162" t="s">
        <v>433</v>
      </c>
      <c r="B162" t="s">
        <v>22</v>
      </c>
      <c r="C162" t="s">
        <v>1032</v>
      </c>
      <c r="D162" t="s">
        <v>17</v>
      </c>
      <c r="E162" t="s">
        <v>27</v>
      </c>
      <c r="F162" t="s">
        <v>28</v>
      </c>
      <c r="G162">
        <v>13.98</v>
      </c>
      <c r="H162">
        <v>1</v>
      </c>
      <c r="I162">
        <v>0.69899999999999995</v>
      </c>
      <c r="J162">
        <v>14.679</v>
      </c>
      <c r="K162">
        <v>13.98</v>
      </c>
      <c r="L162" s="1">
        <v>43500</v>
      </c>
      <c r="M162" s="2">
        <v>0.56805555555555554</v>
      </c>
      <c r="N162" t="s">
        <v>20</v>
      </c>
      <c r="O162">
        <v>9.8000000000000007</v>
      </c>
      <c r="P162">
        <f t="shared" si="16"/>
        <v>4</v>
      </c>
      <c r="Q162">
        <f t="shared" si="17"/>
        <v>2</v>
      </c>
      <c r="R162" s="3" t="str">
        <f t="shared" si="18"/>
        <v>February</v>
      </c>
      <c r="S162">
        <f t="shared" si="19"/>
        <v>2019</v>
      </c>
      <c r="T162" t="str">
        <f t="shared" si="20"/>
        <v>Q1</v>
      </c>
      <c r="U162" t="str">
        <f t="shared" si="21"/>
        <v>Wednesday</v>
      </c>
      <c r="V162" s="3" t="str">
        <f t="shared" si="22"/>
        <v>2019-02</v>
      </c>
      <c r="W162" s="3">
        <f t="shared" si="23"/>
        <v>6</v>
      </c>
    </row>
    <row r="163" spans="1:23">
      <c r="A163" t="s">
        <v>145</v>
      </c>
      <c r="B163" t="s">
        <v>22</v>
      </c>
      <c r="C163" t="s">
        <v>1032</v>
      </c>
      <c r="D163" t="s">
        <v>17</v>
      </c>
      <c r="E163" t="s">
        <v>18</v>
      </c>
      <c r="F163" t="s">
        <v>28</v>
      </c>
      <c r="G163">
        <v>80.790000000000006</v>
      </c>
      <c r="H163">
        <v>9</v>
      </c>
      <c r="I163">
        <v>36.355499999999999</v>
      </c>
      <c r="J163">
        <v>763.46550000000002</v>
      </c>
      <c r="K163">
        <v>727.11</v>
      </c>
      <c r="L163" s="1">
        <v>43497</v>
      </c>
      <c r="M163" s="2">
        <v>0.85486111111111107</v>
      </c>
      <c r="N163" t="s">
        <v>29</v>
      </c>
      <c r="O163">
        <v>9.5</v>
      </c>
      <c r="P163">
        <f t="shared" si="16"/>
        <v>1</v>
      </c>
      <c r="Q163">
        <f t="shared" si="17"/>
        <v>2</v>
      </c>
      <c r="R163" s="3" t="str">
        <f t="shared" si="18"/>
        <v>February</v>
      </c>
      <c r="S163">
        <f t="shared" si="19"/>
        <v>2019</v>
      </c>
      <c r="T163" t="str">
        <f t="shared" si="20"/>
        <v>Q1</v>
      </c>
      <c r="U163" t="str">
        <f t="shared" si="21"/>
        <v>Wednesday</v>
      </c>
      <c r="V163" s="3" t="str">
        <f t="shared" si="22"/>
        <v>2019-02</v>
      </c>
      <c r="W163" s="3">
        <f t="shared" si="23"/>
        <v>5</v>
      </c>
    </row>
    <row r="164" spans="1:23">
      <c r="A164" t="s">
        <v>861</v>
      </c>
      <c r="B164" t="s">
        <v>16</v>
      </c>
      <c r="C164" t="s">
        <v>1031</v>
      </c>
      <c r="D164" t="s">
        <v>23</v>
      </c>
      <c r="E164" t="s">
        <v>27</v>
      </c>
      <c r="F164" t="s">
        <v>24</v>
      </c>
      <c r="G164">
        <v>10.56</v>
      </c>
      <c r="H164">
        <v>8</v>
      </c>
      <c r="I164">
        <v>4.2240000000000002</v>
      </c>
      <c r="J164">
        <v>88.703999999999994</v>
      </c>
      <c r="K164">
        <v>84.48</v>
      </c>
      <c r="L164" s="1">
        <v>43489</v>
      </c>
      <c r="M164" s="2">
        <v>0.73819444444444438</v>
      </c>
      <c r="N164" t="s">
        <v>25</v>
      </c>
      <c r="O164">
        <v>7.6</v>
      </c>
      <c r="P164">
        <f t="shared" si="16"/>
        <v>24</v>
      </c>
      <c r="Q164">
        <f t="shared" si="17"/>
        <v>1</v>
      </c>
      <c r="R164" s="3" t="str">
        <f t="shared" si="18"/>
        <v>January</v>
      </c>
      <c r="S164">
        <f t="shared" si="19"/>
        <v>2019</v>
      </c>
      <c r="T164" t="str">
        <f t="shared" si="20"/>
        <v>Q1</v>
      </c>
      <c r="U164" t="str">
        <f t="shared" si="21"/>
        <v>Saturday</v>
      </c>
      <c r="V164" s="3" t="str">
        <f t="shared" si="22"/>
        <v>2019-01</v>
      </c>
      <c r="W164" s="3">
        <f t="shared" si="23"/>
        <v>4</v>
      </c>
    </row>
    <row r="165" spans="1:23">
      <c r="A165" t="s">
        <v>765</v>
      </c>
      <c r="B165" t="s">
        <v>38</v>
      </c>
      <c r="C165" t="s">
        <v>1033</v>
      </c>
      <c r="D165" t="s">
        <v>17</v>
      </c>
      <c r="E165" t="s">
        <v>27</v>
      </c>
      <c r="F165" t="s">
        <v>39</v>
      </c>
      <c r="G165">
        <v>53.72</v>
      </c>
      <c r="H165">
        <v>1</v>
      </c>
      <c r="I165">
        <v>2.6859999999999999</v>
      </c>
      <c r="J165">
        <v>56.405999999999999</v>
      </c>
      <c r="K165">
        <v>53.72</v>
      </c>
      <c r="L165" s="1">
        <v>43525</v>
      </c>
      <c r="M165" s="2">
        <v>0.8354166666666667</v>
      </c>
      <c r="N165" t="s">
        <v>20</v>
      </c>
      <c r="O165">
        <v>6.4</v>
      </c>
      <c r="P165">
        <f t="shared" si="16"/>
        <v>1</v>
      </c>
      <c r="Q165">
        <f t="shared" si="17"/>
        <v>3</v>
      </c>
      <c r="R165" s="3" t="str">
        <f t="shared" si="18"/>
        <v>March</v>
      </c>
      <c r="S165">
        <f t="shared" si="19"/>
        <v>2019</v>
      </c>
      <c r="T165" t="str">
        <f t="shared" si="20"/>
        <v>Q1</v>
      </c>
      <c r="U165" t="str">
        <f t="shared" si="21"/>
        <v>Friday</v>
      </c>
      <c r="V165" s="3" t="str">
        <f t="shared" si="22"/>
        <v>2019-03</v>
      </c>
      <c r="W165" s="3">
        <f t="shared" si="23"/>
        <v>9</v>
      </c>
    </row>
    <row r="166" spans="1:23">
      <c r="A166" t="s">
        <v>180</v>
      </c>
      <c r="B166" t="s">
        <v>16</v>
      </c>
      <c r="C166" t="s">
        <v>1031</v>
      </c>
      <c r="D166" t="s">
        <v>23</v>
      </c>
      <c r="E166" t="s">
        <v>27</v>
      </c>
      <c r="F166" t="s">
        <v>19</v>
      </c>
      <c r="G166">
        <v>32.46</v>
      </c>
      <c r="H166">
        <v>8</v>
      </c>
      <c r="I166">
        <v>12.984</v>
      </c>
      <c r="J166">
        <v>272.66399999999999</v>
      </c>
      <c r="K166">
        <v>259.68</v>
      </c>
      <c r="L166" s="1">
        <v>43551</v>
      </c>
      <c r="M166" s="2">
        <v>0.57500000000000007</v>
      </c>
      <c r="N166" t="s">
        <v>29</v>
      </c>
      <c r="O166">
        <v>4.9000000000000004</v>
      </c>
      <c r="P166">
        <f t="shared" si="16"/>
        <v>27</v>
      </c>
      <c r="Q166">
        <f t="shared" si="17"/>
        <v>3</v>
      </c>
      <c r="R166" s="3" t="str">
        <f t="shared" si="18"/>
        <v>March</v>
      </c>
      <c r="S166">
        <f t="shared" si="19"/>
        <v>2019</v>
      </c>
      <c r="T166" t="str">
        <f t="shared" si="20"/>
        <v>Q1</v>
      </c>
      <c r="U166" t="str">
        <f t="shared" si="21"/>
        <v>Wednesday</v>
      </c>
      <c r="V166" s="3" t="str">
        <f t="shared" si="22"/>
        <v>2019-03</v>
      </c>
      <c r="W166" s="3">
        <f t="shared" si="23"/>
        <v>13</v>
      </c>
    </row>
    <row r="167" spans="1:23">
      <c r="A167" t="s">
        <v>175</v>
      </c>
      <c r="B167" t="s">
        <v>16</v>
      </c>
      <c r="C167" t="s">
        <v>1031</v>
      </c>
      <c r="D167" t="s">
        <v>23</v>
      </c>
      <c r="E167" t="s">
        <v>18</v>
      </c>
      <c r="F167" t="s">
        <v>28</v>
      </c>
      <c r="G167">
        <v>77.95</v>
      </c>
      <c r="H167">
        <v>6</v>
      </c>
      <c r="I167">
        <v>23.385000000000002</v>
      </c>
      <c r="J167">
        <v>491.08499999999998</v>
      </c>
      <c r="K167">
        <v>467.7</v>
      </c>
      <c r="L167" s="1">
        <v>43486</v>
      </c>
      <c r="M167" s="2">
        <v>0.69236111111111109</v>
      </c>
      <c r="N167" t="s">
        <v>20</v>
      </c>
      <c r="O167">
        <v>8</v>
      </c>
      <c r="P167">
        <f t="shared" si="16"/>
        <v>21</v>
      </c>
      <c r="Q167">
        <f t="shared" si="17"/>
        <v>1</v>
      </c>
      <c r="R167" s="3" t="str">
        <f t="shared" si="18"/>
        <v>January</v>
      </c>
      <c r="S167">
        <f t="shared" si="19"/>
        <v>2019</v>
      </c>
      <c r="T167" t="str">
        <f t="shared" si="20"/>
        <v>Q1</v>
      </c>
      <c r="U167" t="str">
        <f t="shared" si="21"/>
        <v>Monday</v>
      </c>
      <c r="V167" s="3" t="str">
        <f t="shared" si="22"/>
        <v>2019-01</v>
      </c>
      <c r="W167" s="3">
        <f t="shared" si="23"/>
        <v>4</v>
      </c>
    </row>
    <row r="168" spans="1:23">
      <c r="A168" t="s">
        <v>251</v>
      </c>
      <c r="B168" t="s">
        <v>38</v>
      </c>
      <c r="C168" t="s">
        <v>1033</v>
      </c>
      <c r="D168" t="s">
        <v>23</v>
      </c>
      <c r="E168" t="s">
        <v>27</v>
      </c>
      <c r="F168" t="s">
        <v>24</v>
      </c>
      <c r="G168">
        <v>45.35</v>
      </c>
      <c r="H168">
        <v>6</v>
      </c>
      <c r="I168">
        <v>13.605</v>
      </c>
      <c r="J168">
        <v>285.70499999999998</v>
      </c>
      <c r="K168">
        <v>272.10000000000002</v>
      </c>
      <c r="L168" s="1">
        <v>43496</v>
      </c>
      <c r="M168" s="2">
        <v>0.57222222222222219</v>
      </c>
      <c r="N168" t="s">
        <v>20</v>
      </c>
      <c r="O168">
        <v>6.1</v>
      </c>
      <c r="P168">
        <f t="shared" si="16"/>
        <v>31</v>
      </c>
      <c r="Q168">
        <f t="shared" si="17"/>
        <v>1</v>
      </c>
      <c r="R168" s="3" t="str">
        <f t="shared" si="18"/>
        <v>January</v>
      </c>
      <c r="S168">
        <f t="shared" si="19"/>
        <v>2019</v>
      </c>
      <c r="T168" t="str">
        <f t="shared" si="20"/>
        <v>Q1</v>
      </c>
      <c r="U168" t="str">
        <f t="shared" si="21"/>
        <v>Monday</v>
      </c>
      <c r="V168" s="3" t="str">
        <f t="shared" si="22"/>
        <v>2019-01</v>
      </c>
      <c r="W168" s="3">
        <f t="shared" si="23"/>
        <v>5</v>
      </c>
    </row>
    <row r="169" spans="1:23">
      <c r="A169" t="s">
        <v>603</v>
      </c>
      <c r="B169" t="s">
        <v>16</v>
      </c>
      <c r="C169" t="s">
        <v>1031</v>
      </c>
      <c r="D169" t="s">
        <v>17</v>
      </c>
      <c r="E169" t="s">
        <v>27</v>
      </c>
      <c r="F169" t="s">
        <v>39</v>
      </c>
      <c r="G169">
        <v>10.130000000000001</v>
      </c>
      <c r="H169">
        <v>7</v>
      </c>
      <c r="I169">
        <v>3.5455000000000001</v>
      </c>
      <c r="J169">
        <v>74.455500000000001</v>
      </c>
      <c r="K169">
        <v>70.91</v>
      </c>
      <c r="L169" s="1">
        <v>43534</v>
      </c>
      <c r="M169" s="2">
        <v>0.81597222222222221</v>
      </c>
      <c r="N169" t="s">
        <v>20</v>
      </c>
      <c r="O169">
        <v>8.3000000000000007</v>
      </c>
      <c r="P169">
        <f t="shared" si="16"/>
        <v>10</v>
      </c>
      <c r="Q169">
        <f t="shared" si="17"/>
        <v>3</v>
      </c>
      <c r="R169" s="3" t="str">
        <f t="shared" si="18"/>
        <v>March</v>
      </c>
      <c r="S169">
        <f t="shared" si="19"/>
        <v>2019</v>
      </c>
      <c r="T169" t="str">
        <f t="shared" si="20"/>
        <v>Q1</v>
      </c>
      <c r="U169" t="str">
        <f t="shared" si="21"/>
        <v>Tuesday</v>
      </c>
      <c r="V169" s="3" t="str">
        <f t="shared" si="22"/>
        <v>2019-03</v>
      </c>
      <c r="W169" s="3">
        <f t="shared" si="23"/>
        <v>11</v>
      </c>
    </row>
    <row r="170" spans="1:23">
      <c r="A170" t="s">
        <v>599</v>
      </c>
      <c r="B170" t="s">
        <v>38</v>
      </c>
      <c r="C170" t="s">
        <v>1033</v>
      </c>
      <c r="D170" t="s">
        <v>23</v>
      </c>
      <c r="E170" t="s">
        <v>18</v>
      </c>
      <c r="F170" t="s">
        <v>41</v>
      </c>
      <c r="G170">
        <v>79.86</v>
      </c>
      <c r="H170">
        <v>7</v>
      </c>
      <c r="I170">
        <v>27.951000000000001</v>
      </c>
      <c r="J170">
        <v>586.971</v>
      </c>
      <c r="K170">
        <v>559.02</v>
      </c>
      <c r="L170" s="1">
        <v>43475</v>
      </c>
      <c r="M170" s="2">
        <v>0.43958333333333338</v>
      </c>
      <c r="N170" t="s">
        <v>29</v>
      </c>
      <c r="O170">
        <v>5.5</v>
      </c>
      <c r="P170">
        <f t="shared" si="16"/>
        <v>10</v>
      </c>
      <c r="Q170">
        <f t="shared" si="17"/>
        <v>1</v>
      </c>
      <c r="R170" s="3" t="str">
        <f t="shared" si="18"/>
        <v>January</v>
      </c>
      <c r="S170">
        <f t="shared" si="19"/>
        <v>2019</v>
      </c>
      <c r="T170" t="str">
        <f t="shared" si="20"/>
        <v>Q1</v>
      </c>
      <c r="U170" t="str">
        <f t="shared" si="21"/>
        <v>Sunday</v>
      </c>
      <c r="V170" s="3" t="str">
        <f t="shared" si="22"/>
        <v>2019-01</v>
      </c>
      <c r="W170" s="3">
        <f t="shared" si="23"/>
        <v>2</v>
      </c>
    </row>
    <row r="171" spans="1:23">
      <c r="A171" t="s">
        <v>169</v>
      </c>
      <c r="B171" t="s">
        <v>38</v>
      </c>
      <c r="C171" t="s">
        <v>1033</v>
      </c>
      <c r="D171" t="s">
        <v>23</v>
      </c>
      <c r="E171" t="s">
        <v>27</v>
      </c>
      <c r="F171" t="s">
        <v>32</v>
      </c>
      <c r="G171">
        <v>51.91</v>
      </c>
      <c r="H171">
        <v>10</v>
      </c>
      <c r="I171">
        <v>25.954999999999998</v>
      </c>
      <c r="J171">
        <v>545.05499999999995</v>
      </c>
      <c r="K171">
        <v>519.1</v>
      </c>
      <c r="L171" s="1">
        <v>43512</v>
      </c>
      <c r="M171" s="2">
        <v>0.51458333333333328</v>
      </c>
      <c r="N171" t="s">
        <v>25</v>
      </c>
      <c r="O171">
        <v>8.1999999999999993</v>
      </c>
      <c r="P171">
        <f t="shared" si="16"/>
        <v>16</v>
      </c>
      <c r="Q171">
        <f t="shared" si="17"/>
        <v>2</v>
      </c>
      <c r="R171" s="3" t="str">
        <f t="shared" si="18"/>
        <v>February</v>
      </c>
      <c r="S171">
        <f t="shared" si="19"/>
        <v>2019</v>
      </c>
      <c r="T171" t="str">
        <f t="shared" si="20"/>
        <v>Q1</v>
      </c>
      <c r="U171" t="str">
        <f t="shared" si="21"/>
        <v>Saturday</v>
      </c>
      <c r="V171" s="3" t="str">
        <f t="shared" si="22"/>
        <v>2019-02</v>
      </c>
      <c r="W171" s="3">
        <f t="shared" si="23"/>
        <v>7</v>
      </c>
    </row>
    <row r="172" spans="1:23">
      <c r="A172" t="s">
        <v>716</v>
      </c>
      <c r="B172" t="s">
        <v>38</v>
      </c>
      <c r="C172" t="s">
        <v>1033</v>
      </c>
      <c r="D172" t="s">
        <v>17</v>
      </c>
      <c r="E172" t="s">
        <v>18</v>
      </c>
      <c r="F172" t="s">
        <v>28</v>
      </c>
      <c r="G172">
        <v>49.1</v>
      </c>
      <c r="H172">
        <v>2</v>
      </c>
      <c r="I172">
        <v>4.91</v>
      </c>
      <c r="J172">
        <v>103.11</v>
      </c>
      <c r="K172">
        <v>98.2</v>
      </c>
      <c r="L172" s="1">
        <v>43473</v>
      </c>
      <c r="M172" s="2">
        <v>0.54027777777777775</v>
      </c>
      <c r="N172" t="s">
        <v>29</v>
      </c>
      <c r="O172">
        <v>6.4</v>
      </c>
      <c r="P172">
        <f t="shared" si="16"/>
        <v>8</v>
      </c>
      <c r="Q172">
        <f t="shared" si="17"/>
        <v>1</v>
      </c>
      <c r="R172" s="3" t="str">
        <f t="shared" si="18"/>
        <v>January</v>
      </c>
      <c r="S172">
        <f t="shared" si="19"/>
        <v>2019</v>
      </c>
      <c r="T172" t="str">
        <f t="shared" si="20"/>
        <v>Q1</v>
      </c>
      <c r="U172" t="str">
        <f t="shared" si="21"/>
        <v>Wednesday</v>
      </c>
      <c r="V172" s="3" t="str">
        <f t="shared" si="22"/>
        <v>2019-01</v>
      </c>
      <c r="W172" s="3">
        <f t="shared" si="23"/>
        <v>2</v>
      </c>
    </row>
    <row r="173" spans="1:23">
      <c r="A173" t="s">
        <v>706</v>
      </c>
      <c r="B173" t="s">
        <v>38</v>
      </c>
      <c r="C173" t="s">
        <v>1033</v>
      </c>
      <c r="D173" t="s">
        <v>17</v>
      </c>
      <c r="E173" t="s">
        <v>27</v>
      </c>
      <c r="F173" t="s">
        <v>41</v>
      </c>
      <c r="G173">
        <v>83.77</v>
      </c>
      <c r="H173">
        <v>2</v>
      </c>
      <c r="I173">
        <v>8.3770000000000007</v>
      </c>
      <c r="J173">
        <v>175.917</v>
      </c>
      <c r="K173">
        <v>167.54</v>
      </c>
      <c r="L173" s="1">
        <v>43520</v>
      </c>
      <c r="M173" s="2">
        <v>0.83124999999999993</v>
      </c>
      <c r="N173" t="s">
        <v>25</v>
      </c>
      <c r="O173">
        <v>4.5999999999999996</v>
      </c>
      <c r="P173">
        <f t="shared" si="16"/>
        <v>24</v>
      </c>
      <c r="Q173">
        <f t="shared" si="17"/>
        <v>2</v>
      </c>
      <c r="R173" s="3" t="str">
        <f t="shared" si="18"/>
        <v>February</v>
      </c>
      <c r="S173">
        <f t="shared" si="19"/>
        <v>2019</v>
      </c>
      <c r="T173" t="str">
        <f t="shared" si="20"/>
        <v>Q1</v>
      </c>
      <c r="U173" t="str">
        <f t="shared" si="21"/>
        <v>Friday</v>
      </c>
      <c r="V173" s="3" t="str">
        <f t="shared" si="22"/>
        <v>2019-02</v>
      </c>
      <c r="W173" s="3">
        <f t="shared" si="23"/>
        <v>9</v>
      </c>
    </row>
    <row r="174" spans="1:23">
      <c r="A174" t="s">
        <v>85</v>
      </c>
      <c r="B174" t="s">
        <v>38</v>
      </c>
      <c r="C174" t="s">
        <v>1033</v>
      </c>
      <c r="D174" t="s">
        <v>23</v>
      </c>
      <c r="E174" t="s">
        <v>27</v>
      </c>
      <c r="F174" t="s">
        <v>28</v>
      </c>
      <c r="G174">
        <v>16.16</v>
      </c>
      <c r="H174">
        <v>2</v>
      </c>
      <c r="I174">
        <v>1.6160000000000001</v>
      </c>
      <c r="J174">
        <v>33.936</v>
      </c>
      <c r="K174">
        <v>32.32</v>
      </c>
      <c r="L174" s="1">
        <v>43531</v>
      </c>
      <c r="M174" s="2">
        <v>0.49236111111111108</v>
      </c>
      <c r="N174" t="s">
        <v>20</v>
      </c>
      <c r="O174">
        <v>6.5</v>
      </c>
      <c r="P174">
        <f t="shared" si="16"/>
        <v>7</v>
      </c>
      <c r="Q174">
        <f t="shared" si="17"/>
        <v>3</v>
      </c>
      <c r="R174" s="3" t="str">
        <f t="shared" si="18"/>
        <v>March</v>
      </c>
      <c r="S174">
        <f t="shared" si="19"/>
        <v>2019</v>
      </c>
      <c r="T174" t="str">
        <f t="shared" si="20"/>
        <v>Q1</v>
      </c>
      <c r="U174" t="str">
        <f t="shared" si="21"/>
        <v>Wednesday</v>
      </c>
      <c r="V174" s="3" t="str">
        <f t="shared" si="22"/>
        <v>2019-03</v>
      </c>
      <c r="W174" s="3">
        <f t="shared" si="23"/>
        <v>10</v>
      </c>
    </row>
    <row r="175" spans="1:23">
      <c r="A175" t="s">
        <v>574</v>
      </c>
      <c r="B175" t="s">
        <v>22</v>
      </c>
      <c r="C175" t="s">
        <v>1032</v>
      </c>
      <c r="D175" t="s">
        <v>17</v>
      </c>
      <c r="E175" t="s">
        <v>27</v>
      </c>
      <c r="F175" t="s">
        <v>24</v>
      </c>
      <c r="G175">
        <v>18.77</v>
      </c>
      <c r="H175">
        <v>6</v>
      </c>
      <c r="I175">
        <v>5.6310000000000002</v>
      </c>
      <c r="J175">
        <v>118.251</v>
      </c>
      <c r="K175">
        <v>112.62</v>
      </c>
      <c r="L175" s="1">
        <v>43493</v>
      </c>
      <c r="M175" s="2">
        <v>0.69652777777777775</v>
      </c>
      <c r="N175" t="s">
        <v>29</v>
      </c>
      <c r="O175">
        <v>5.5</v>
      </c>
      <c r="P175">
        <f t="shared" si="16"/>
        <v>28</v>
      </c>
      <c r="Q175">
        <f t="shared" si="17"/>
        <v>1</v>
      </c>
      <c r="R175" s="3" t="str">
        <f t="shared" si="18"/>
        <v>January</v>
      </c>
      <c r="S175">
        <f t="shared" si="19"/>
        <v>2019</v>
      </c>
      <c r="T175" t="str">
        <f t="shared" si="20"/>
        <v>Q1</v>
      </c>
      <c r="U175" t="str">
        <f t="shared" si="21"/>
        <v>Wednesday</v>
      </c>
      <c r="V175" s="3" t="str">
        <f t="shared" si="22"/>
        <v>2019-01</v>
      </c>
      <c r="W175" s="3">
        <f t="shared" si="23"/>
        <v>5</v>
      </c>
    </row>
    <row r="176" spans="1:23">
      <c r="A176" t="s">
        <v>963</v>
      </c>
      <c r="B176" t="s">
        <v>16</v>
      </c>
      <c r="C176" t="s">
        <v>1031</v>
      </c>
      <c r="D176" t="s">
        <v>23</v>
      </c>
      <c r="E176" t="s">
        <v>18</v>
      </c>
      <c r="F176" t="s">
        <v>39</v>
      </c>
      <c r="G176">
        <v>74.44</v>
      </c>
      <c r="H176">
        <v>10</v>
      </c>
      <c r="I176">
        <v>37.22</v>
      </c>
      <c r="J176">
        <v>781.62</v>
      </c>
      <c r="K176">
        <v>744.4</v>
      </c>
      <c r="L176" s="1">
        <v>43523</v>
      </c>
      <c r="M176" s="2">
        <v>0.4861111111111111</v>
      </c>
      <c r="N176" t="s">
        <v>20</v>
      </c>
      <c r="O176">
        <v>5.0999999999999996</v>
      </c>
      <c r="P176">
        <f t="shared" si="16"/>
        <v>27</v>
      </c>
      <c r="Q176">
        <f t="shared" si="17"/>
        <v>2</v>
      </c>
      <c r="R176" s="3" t="str">
        <f t="shared" si="18"/>
        <v>February</v>
      </c>
      <c r="S176">
        <f t="shared" si="19"/>
        <v>2019</v>
      </c>
      <c r="T176" t="str">
        <f t="shared" si="20"/>
        <v>Q1</v>
      </c>
      <c r="U176" t="str">
        <f t="shared" si="21"/>
        <v>Wednesday</v>
      </c>
      <c r="V176" s="3" t="str">
        <f t="shared" si="22"/>
        <v>2019-02</v>
      </c>
      <c r="W176" s="3">
        <f t="shared" si="23"/>
        <v>9</v>
      </c>
    </row>
    <row r="177" spans="1:23">
      <c r="A177" t="s">
        <v>441</v>
      </c>
      <c r="B177" t="s">
        <v>38</v>
      </c>
      <c r="C177" t="s">
        <v>1033</v>
      </c>
      <c r="D177" t="s">
        <v>23</v>
      </c>
      <c r="E177" t="s">
        <v>18</v>
      </c>
      <c r="F177" t="s">
        <v>19</v>
      </c>
      <c r="G177">
        <v>34.21</v>
      </c>
      <c r="H177">
        <v>10</v>
      </c>
      <c r="I177">
        <v>17.105</v>
      </c>
      <c r="J177">
        <v>359.20499999999998</v>
      </c>
      <c r="K177">
        <v>342.1</v>
      </c>
      <c r="L177" s="1">
        <v>43467</v>
      </c>
      <c r="M177" s="2">
        <v>0.54166666666666663</v>
      </c>
      <c r="N177" t="s">
        <v>25</v>
      </c>
      <c r="O177">
        <v>5.0999999999999996</v>
      </c>
      <c r="P177">
        <f t="shared" si="16"/>
        <v>2</v>
      </c>
      <c r="Q177">
        <f t="shared" si="17"/>
        <v>1</v>
      </c>
      <c r="R177" s="3" t="str">
        <f t="shared" si="18"/>
        <v>January</v>
      </c>
      <c r="S177">
        <f t="shared" si="19"/>
        <v>2019</v>
      </c>
      <c r="T177" t="str">
        <f t="shared" si="20"/>
        <v>Q1</v>
      </c>
      <c r="U177" t="str">
        <f t="shared" si="21"/>
        <v>Monday</v>
      </c>
      <c r="V177" s="3" t="str">
        <f t="shared" si="22"/>
        <v>2019-01</v>
      </c>
      <c r="W177" s="3">
        <f t="shared" si="23"/>
        <v>1</v>
      </c>
    </row>
    <row r="178" spans="1:23">
      <c r="A178" t="s">
        <v>512</v>
      </c>
      <c r="B178" t="s">
        <v>22</v>
      </c>
      <c r="C178" t="s">
        <v>1032</v>
      </c>
      <c r="D178" t="s">
        <v>23</v>
      </c>
      <c r="E178" t="s">
        <v>18</v>
      </c>
      <c r="F178" t="s">
        <v>24</v>
      </c>
      <c r="G178">
        <v>32.799999999999997</v>
      </c>
      <c r="H178">
        <v>10</v>
      </c>
      <c r="I178">
        <v>16.399999999999999</v>
      </c>
      <c r="J178">
        <v>344.4</v>
      </c>
      <c r="K178">
        <v>328</v>
      </c>
      <c r="L178" s="1">
        <v>43511</v>
      </c>
      <c r="M178" s="2">
        <v>0.5083333333333333</v>
      </c>
      <c r="N178" t="s">
        <v>25</v>
      </c>
      <c r="O178">
        <v>6.2</v>
      </c>
      <c r="P178">
        <f t="shared" si="16"/>
        <v>15</v>
      </c>
      <c r="Q178">
        <f t="shared" si="17"/>
        <v>2</v>
      </c>
      <c r="R178" s="3" t="str">
        <f t="shared" si="18"/>
        <v>February</v>
      </c>
      <c r="S178">
        <f t="shared" si="19"/>
        <v>2019</v>
      </c>
      <c r="T178" t="str">
        <f t="shared" si="20"/>
        <v>Q1</v>
      </c>
      <c r="U178" t="str">
        <f t="shared" si="21"/>
        <v>Tuesday</v>
      </c>
      <c r="V178" s="3" t="str">
        <f t="shared" si="22"/>
        <v>2019-02</v>
      </c>
      <c r="W178" s="3">
        <f t="shared" si="23"/>
        <v>7</v>
      </c>
    </row>
    <row r="179" spans="1:23">
      <c r="A179" t="s">
        <v>951</v>
      </c>
      <c r="B179" t="s">
        <v>22</v>
      </c>
      <c r="C179" t="s">
        <v>1032</v>
      </c>
      <c r="D179" t="s">
        <v>17</v>
      </c>
      <c r="E179" t="s">
        <v>18</v>
      </c>
      <c r="F179" t="s">
        <v>28</v>
      </c>
      <c r="G179">
        <v>35.79</v>
      </c>
      <c r="H179">
        <v>9</v>
      </c>
      <c r="I179">
        <v>16.105499999999999</v>
      </c>
      <c r="J179">
        <v>338.21550000000002</v>
      </c>
      <c r="K179">
        <v>322.11</v>
      </c>
      <c r="L179" s="1">
        <v>43534</v>
      </c>
      <c r="M179" s="2">
        <v>0.62916666666666665</v>
      </c>
      <c r="N179" t="s">
        <v>29</v>
      </c>
      <c r="O179">
        <v>5.0999999999999996</v>
      </c>
      <c r="P179">
        <f t="shared" si="16"/>
        <v>10</v>
      </c>
      <c r="Q179">
        <f t="shared" si="17"/>
        <v>3</v>
      </c>
      <c r="R179" s="3" t="str">
        <f t="shared" si="18"/>
        <v>March</v>
      </c>
      <c r="S179">
        <f t="shared" si="19"/>
        <v>2019</v>
      </c>
      <c r="T179" t="str">
        <f t="shared" si="20"/>
        <v>Q1</v>
      </c>
      <c r="U179" t="str">
        <f t="shared" si="21"/>
        <v>Thursday</v>
      </c>
      <c r="V179" s="3" t="str">
        <f t="shared" si="22"/>
        <v>2019-03</v>
      </c>
      <c r="W179" s="3">
        <f t="shared" si="23"/>
        <v>11</v>
      </c>
    </row>
    <row r="180" spans="1:23">
      <c r="A180" t="s">
        <v>761</v>
      </c>
      <c r="B180" t="s">
        <v>16</v>
      </c>
      <c r="C180" t="s">
        <v>1031</v>
      </c>
      <c r="D180" t="s">
        <v>17</v>
      </c>
      <c r="E180" t="s">
        <v>18</v>
      </c>
      <c r="F180" t="s">
        <v>41</v>
      </c>
      <c r="G180">
        <v>22.32</v>
      </c>
      <c r="H180">
        <v>4</v>
      </c>
      <c r="I180">
        <v>4.4640000000000004</v>
      </c>
      <c r="J180">
        <v>93.744</v>
      </c>
      <c r="K180">
        <v>89.28</v>
      </c>
      <c r="L180" s="1">
        <v>43525</v>
      </c>
      <c r="M180" s="2">
        <v>0.68263888888888891</v>
      </c>
      <c r="N180" t="s">
        <v>29</v>
      </c>
      <c r="O180">
        <v>4.4000000000000004</v>
      </c>
      <c r="P180">
        <f t="shared" si="16"/>
        <v>1</v>
      </c>
      <c r="Q180">
        <f t="shared" si="17"/>
        <v>3</v>
      </c>
      <c r="R180" s="3" t="str">
        <f t="shared" si="18"/>
        <v>March</v>
      </c>
      <c r="S180">
        <f t="shared" si="19"/>
        <v>2019</v>
      </c>
      <c r="T180" t="str">
        <f t="shared" si="20"/>
        <v>Q1</v>
      </c>
      <c r="U180" t="str">
        <f t="shared" si="21"/>
        <v>Friday</v>
      </c>
      <c r="V180" s="3" t="str">
        <f t="shared" si="22"/>
        <v>2019-03</v>
      </c>
      <c r="W180" s="3">
        <f t="shared" si="23"/>
        <v>9</v>
      </c>
    </row>
    <row r="181" spans="1:23">
      <c r="A181" t="s">
        <v>201</v>
      </c>
      <c r="B181" t="s">
        <v>16</v>
      </c>
      <c r="C181" t="s">
        <v>1031</v>
      </c>
      <c r="D181" t="s">
        <v>23</v>
      </c>
      <c r="E181" t="s">
        <v>27</v>
      </c>
      <c r="F181" t="s">
        <v>19</v>
      </c>
      <c r="G181">
        <v>70.010000000000005</v>
      </c>
      <c r="H181">
        <v>5</v>
      </c>
      <c r="I181">
        <v>17.502500000000001</v>
      </c>
      <c r="J181">
        <v>367.55250000000001</v>
      </c>
      <c r="K181">
        <v>350.05</v>
      </c>
      <c r="L181" s="1">
        <v>43468</v>
      </c>
      <c r="M181" s="2">
        <v>0.48333333333333334</v>
      </c>
      <c r="N181" t="s">
        <v>20</v>
      </c>
      <c r="O181">
        <v>5.5</v>
      </c>
      <c r="P181">
        <f t="shared" si="16"/>
        <v>3</v>
      </c>
      <c r="Q181">
        <f t="shared" si="17"/>
        <v>1</v>
      </c>
      <c r="R181" s="3" t="str">
        <f t="shared" si="18"/>
        <v>January</v>
      </c>
      <c r="S181">
        <f t="shared" si="19"/>
        <v>2019</v>
      </c>
      <c r="T181" t="str">
        <f t="shared" si="20"/>
        <v>Q1</v>
      </c>
      <c r="U181" t="str">
        <f t="shared" si="21"/>
        <v>Friday</v>
      </c>
      <c r="V181" s="3" t="str">
        <f t="shared" si="22"/>
        <v>2019-01</v>
      </c>
      <c r="W181" s="3">
        <f t="shared" si="23"/>
        <v>1</v>
      </c>
    </row>
    <row r="182" spans="1:23">
      <c r="A182" t="s">
        <v>789</v>
      </c>
      <c r="B182" t="s">
        <v>16</v>
      </c>
      <c r="C182" t="s">
        <v>1031</v>
      </c>
      <c r="D182" t="s">
        <v>17</v>
      </c>
      <c r="E182" t="s">
        <v>27</v>
      </c>
      <c r="F182" t="s">
        <v>39</v>
      </c>
      <c r="G182">
        <v>18.850000000000001</v>
      </c>
      <c r="H182">
        <v>10</v>
      </c>
      <c r="I182">
        <v>9.4250000000000007</v>
      </c>
      <c r="J182">
        <v>197.92500000000001</v>
      </c>
      <c r="K182">
        <v>188.5</v>
      </c>
      <c r="L182" s="1">
        <v>43523</v>
      </c>
      <c r="M182" s="2">
        <v>0.76666666666666661</v>
      </c>
      <c r="N182" t="s">
        <v>20</v>
      </c>
      <c r="O182">
        <v>5.6</v>
      </c>
      <c r="P182">
        <f t="shared" si="16"/>
        <v>27</v>
      </c>
      <c r="Q182">
        <f t="shared" si="17"/>
        <v>2</v>
      </c>
      <c r="R182" s="3" t="str">
        <f t="shared" si="18"/>
        <v>February</v>
      </c>
      <c r="S182">
        <f t="shared" si="19"/>
        <v>2019</v>
      </c>
      <c r="T182" t="str">
        <f t="shared" si="20"/>
        <v>Q1</v>
      </c>
      <c r="U182" t="str">
        <f t="shared" si="21"/>
        <v>Monday</v>
      </c>
      <c r="V182" s="3" t="str">
        <f t="shared" si="22"/>
        <v>2019-02</v>
      </c>
      <c r="W182" s="3">
        <f t="shared" si="23"/>
        <v>9</v>
      </c>
    </row>
    <row r="183" spans="1:23">
      <c r="A183" t="s">
        <v>687</v>
      </c>
      <c r="B183" t="s">
        <v>22</v>
      </c>
      <c r="C183" t="s">
        <v>1032</v>
      </c>
      <c r="D183" t="s">
        <v>23</v>
      </c>
      <c r="E183" t="s">
        <v>18</v>
      </c>
      <c r="F183" t="s">
        <v>24</v>
      </c>
      <c r="G183">
        <v>99.69</v>
      </c>
      <c r="H183">
        <v>1</v>
      </c>
      <c r="I183">
        <v>4.9844999999999997</v>
      </c>
      <c r="J183">
        <v>104.67449999999999</v>
      </c>
      <c r="K183">
        <v>99.69</v>
      </c>
      <c r="L183" s="1">
        <v>43523</v>
      </c>
      <c r="M183" s="2">
        <v>0.43263888888888885</v>
      </c>
      <c r="N183" t="s">
        <v>29</v>
      </c>
      <c r="O183">
        <v>8</v>
      </c>
      <c r="P183">
        <f t="shared" si="16"/>
        <v>27</v>
      </c>
      <c r="Q183">
        <f t="shared" si="17"/>
        <v>2</v>
      </c>
      <c r="R183" s="3" t="str">
        <f t="shared" si="18"/>
        <v>February</v>
      </c>
      <c r="S183">
        <f t="shared" si="19"/>
        <v>2019</v>
      </c>
      <c r="T183" t="str">
        <f t="shared" si="20"/>
        <v>Q1</v>
      </c>
      <c r="U183" t="str">
        <f t="shared" si="21"/>
        <v>Saturday</v>
      </c>
      <c r="V183" s="3" t="str">
        <f t="shared" si="22"/>
        <v>2019-02</v>
      </c>
      <c r="W183" s="3">
        <f t="shared" si="23"/>
        <v>9</v>
      </c>
    </row>
    <row r="184" spans="1:23">
      <c r="A184" t="s">
        <v>44</v>
      </c>
      <c r="B184" t="s">
        <v>16</v>
      </c>
      <c r="C184" t="s">
        <v>1031</v>
      </c>
      <c r="D184" t="s">
        <v>23</v>
      </c>
      <c r="E184" t="s">
        <v>27</v>
      </c>
      <c r="F184" t="s">
        <v>39</v>
      </c>
      <c r="G184">
        <v>43.19</v>
      </c>
      <c r="H184">
        <v>10</v>
      </c>
      <c r="I184">
        <v>21.594999999999999</v>
      </c>
      <c r="J184">
        <v>453.495</v>
      </c>
      <c r="K184">
        <v>431.9</v>
      </c>
      <c r="L184" s="1">
        <v>43806</v>
      </c>
      <c r="M184" s="2">
        <v>0.70000000000000007</v>
      </c>
      <c r="N184" t="s">
        <v>20</v>
      </c>
      <c r="O184">
        <v>8.1999999999999993</v>
      </c>
      <c r="P184">
        <f t="shared" si="16"/>
        <v>7</v>
      </c>
      <c r="Q184">
        <f t="shared" si="17"/>
        <v>12</v>
      </c>
      <c r="R184" s="3" t="str">
        <f t="shared" si="18"/>
        <v>December</v>
      </c>
      <c r="S184">
        <f t="shared" si="19"/>
        <v>2019</v>
      </c>
      <c r="T184" t="str">
        <f t="shared" si="20"/>
        <v>Q4</v>
      </c>
      <c r="U184" t="str">
        <f t="shared" si="21"/>
        <v>Thursday</v>
      </c>
      <c r="V184" s="3" t="str">
        <f t="shared" si="22"/>
        <v>2019-12</v>
      </c>
      <c r="W184" s="3">
        <f t="shared" si="23"/>
        <v>49</v>
      </c>
    </row>
    <row r="185" spans="1:23">
      <c r="A185" t="s">
        <v>296</v>
      </c>
      <c r="B185" t="s">
        <v>16</v>
      </c>
      <c r="C185" t="s">
        <v>1031</v>
      </c>
      <c r="D185" t="s">
        <v>17</v>
      </c>
      <c r="E185" t="s">
        <v>18</v>
      </c>
      <c r="F185" t="s">
        <v>32</v>
      </c>
      <c r="G185">
        <v>98.4</v>
      </c>
      <c r="H185">
        <v>7</v>
      </c>
      <c r="I185">
        <v>34.44</v>
      </c>
      <c r="J185">
        <v>723.24</v>
      </c>
      <c r="K185">
        <v>688.8</v>
      </c>
      <c r="L185" s="1">
        <v>43658</v>
      </c>
      <c r="M185" s="2">
        <v>0.52986111111111112</v>
      </c>
      <c r="N185" t="s">
        <v>29</v>
      </c>
      <c r="O185">
        <v>8.6999999999999993</v>
      </c>
      <c r="P185">
        <f t="shared" si="16"/>
        <v>12</v>
      </c>
      <c r="Q185">
        <f t="shared" si="17"/>
        <v>7</v>
      </c>
      <c r="R185" s="3" t="str">
        <f t="shared" si="18"/>
        <v>July</v>
      </c>
      <c r="S185">
        <f t="shared" si="19"/>
        <v>2019</v>
      </c>
      <c r="T185" t="str">
        <f t="shared" si="20"/>
        <v>Q3</v>
      </c>
      <c r="U185" t="str">
        <f t="shared" si="21"/>
        <v>Monday</v>
      </c>
      <c r="V185" s="3" t="str">
        <f t="shared" si="22"/>
        <v>2019-07</v>
      </c>
      <c r="W185" s="3">
        <f t="shared" si="23"/>
        <v>28</v>
      </c>
    </row>
    <row r="186" spans="1:23">
      <c r="A186" t="s">
        <v>400</v>
      </c>
      <c r="B186" t="s">
        <v>16</v>
      </c>
      <c r="C186" t="s">
        <v>1031</v>
      </c>
      <c r="D186" t="s">
        <v>17</v>
      </c>
      <c r="E186" t="s">
        <v>27</v>
      </c>
      <c r="F186" t="s">
        <v>24</v>
      </c>
      <c r="G186">
        <v>21.5</v>
      </c>
      <c r="H186">
        <v>9</v>
      </c>
      <c r="I186">
        <v>9.6750000000000007</v>
      </c>
      <c r="J186">
        <v>203.17500000000001</v>
      </c>
      <c r="K186">
        <v>193.5</v>
      </c>
      <c r="L186" s="1">
        <v>43530</v>
      </c>
      <c r="M186" s="2">
        <v>0.53194444444444444</v>
      </c>
      <c r="N186" t="s">
        <v>29</v>
      </c>
      <c r="O186">
        <v>7.8</v>
      </c>
      <c r="P186">
        <f t="shared" si="16"/>
        <v>6</v>
      </c>
      <c r="Q186">
        <f t="shared" si="17"/>
        <v>3</v>
      </c>
      <c r="R186" s="3" t="str">
        <f t="shared" si="18"/>
        <v>March</v>
      </c>
      <c r="S186">
        <f t="shared" si="19"/>
        <v>2019</v>
      </c>
      <c r="T186" t="str">
        <f t="shared" si="20"/>
        <v>Q1</v>
      </c>
      <c r="U186" t="str">
        <f t="shared" si="21"/>
        <v>Tuesday</v>
      </c>
      <c r="V186" s="3" t="str">
        <f t="shared" si="22"/>
        <v>2019-03</v>
      </c>
      <c r="W186" s="3">
        <f t="shared" si="23"/>
        <v>10</v>
      </c>
    </row>
    <row r="187" spans="1:23">
      <c r="A187" t="s">
        <v>439</v>
      </c>
      <c r="B187" t="s">
        <v>16</v>
      </c>
      <c r="C187" t="s">
        <v>1031</v>
      </c>
      <c r="D187" t="s">
        <v>23</v>
      </c>
      <c r="E187" t="s">
        <v>18</v>
      </c>
      <c r="F187" t="s">
        <v>28</v>
      </c>
      <c r="G187">
        <v>56.53</v>
      </c>
      <c r="H187">
        <v>4</v>
      </c>
      <c r="I187">
        <v>11.305999999999999</v>
      </c>
      <c r="J187">
        <v>237.42599999999999</v>
      </c>
      <c r="K187">
        <v>226.12</v>
      </c>
      <c r="L187" s="1">
        <v>43528</v>
      </c>
      <c r="M187" s="2">
        <v>0.82500000000000007</v>
      </c>
      <c r="N187" t="s">
        <v>20</v>
      </c>
      <c r="O187">
        <v>5.5</v>
      </c>
      <c r="P187">
        <f t="shared" si="16"/>
        <v>4</v>
      </c>
      <c r="Q187">
        <f t="shared" si="17"/>
        <v>3</v>
      </c>
      <c r="R187" s="3" t="str">
        <f t="shared" si="18"/>
        <v>March</v>
      </c>
      <c r="S187">
        <f t="shared" si="19"/>
        <v>2019</v>
      </c>
      <c r="T187" t="str">
        <f t="shared" si="20"/>
        <v>Q1</v>
      </c>
      <c r="U187" t="str">
        <f t="shared" si="21"/>
        <v>Friday</v>
      </c>
      <c r="V187" s="3" t="str">
        <f t="shared" si="22"/>
        <v>2019-03</v>
      </c>
      <c r="W187" s="3">
        <f t="shared" si="23"/>
        <v>10</v>
      </c>
    </row>
    <row r="188" spans="1:23">
      <c r="A188" t="s">
        <v>991</v>
      </c>
      <c r="B188" t="s">
        <v>22</v>
      </c>
      <c r="C188" t="s">
        <v>1032</v>
      </c>
      <c r="D188" t="s">
        <v>17</v>
      </c>
      <c r="E188" t="s">
        <v>27</v>
      </c>
      <c r="F188" t="s">
        <v>41</v>
      </c>
      <c r="G188">
        <v>91.98</v>
      </c>
      <c r="H188">
        <v>1</v>
      </c>
      <c r="I188">
        <v>4.5990000000000002</v>
      </c>
      <c r="J188">
        <v>96.578999999999994</v>
      </c>
      <c r="K188">
        <v>91.98</v>
      </c>
      <c r="L188" s="1">
        <v>43542</v>
      </c>
      <c r="M188" s="2">
        <v>0.64513888888888882</v>
      </c>
      <c r="N188" t="s">
        <v>25</v>
      </c>
      <c r="O188">
        <v>9.8000000000000007</v>
      </c>
      <c r="P188">
        <f t="shared" si="16"/>
        <v>18</v>
      </c>
      <c r="Q188">
        <f t="shared" si="17"/>
        <v>3</v>
      </c>
      <c r="R188" s="3" t="str">
        <f t="shared" si="18"/>
        <v>March</v>
      </c>
      <c r="S188">
        <f t="shared" si="19"/>
        <v>2019</v>
      </c>
      <c r="T188" t="str">
        <f t="shared" si="20"/>
        <v>Q1</v>
      </c>
      <c r="U188" t="str">
        <f t="shared" si="21"/>
        <v>Tuesday</v>
      </c>
      <c r="V188" s="3" t="str">
        <f t="shared" si="22"/>
        <v>2019-03</v>
      </c>
      <c r="W188" s="3">
        <f t="shared" si="23"/>
        <v>12</v>
      </c>
    </row>
    <row r="189" spans="1:23">
      <c r="A189" t="s">
        <v>838</v>
      </c>
      <c r="B189" t="s">
        <v>16</v>
      </c>
      <c r="C189" t="s">
        <v>1031</v>
      </c>
      <c r="D189" t="s">
        <v>23</v>
      </c>
      <c r="E189" t="s">
        <v>18</v>
      </c>
      <c r="F189" t="s">
        <v>24</v>
      </c>
      <c r="G189">
        <v>50.23</v>
      </c>
      <c r="H189">
        <v>4</v>
      </c>
      <c r="I189">
        <v>10.045999999999999</v>
      </c>
      <c r="J189">
        <v>210.96600000000001</v>
      </c>
      <c r="K189">
        <v>200.92</v>
      </c>
      <c r="L189" s="1">
        <v>43473</v>
      </c>
      <c r="M189" s="2">
        <v>0.71666666666666667</v>
      </c>
      <c r="N189" t="s">
        <v>25</v>
      </c>
      <c r="O189">
        <v>9</v>
      </c>
      <c r="P189">
        <f t="shared" si="16"/>
        <v>8</v>
      </c>
      <c r="Q189">
        <f t="shared" si="17"/>
        <v>1</v>
      </c>
      <c r="R189" s="3" t="str">
        <f t="shared" si="18"/>
        <v>January</v>
      </c>
      <c r="S189">
        <f t="shared" si="19"/>
        <v>2019</v>
      </c>
      <c r="T189" t="str">
        <f t="shared" si="20"/>
        <v>Q1</v>
      </c>
      <c r="U189" t="str">
        <f t="shared" si="21"/>
        <v>Tuesday</v>
      </c>
      <c r="V189" s="3" t="str">
        <f t="shared" si="22"/>
        <v>2019-01</v>
      </c>
      <c r="W189" s="3">
        <f t="shared" si="23"/>
        <v>2</v>
      </c>
    </row>
    <row r="190" spans="1:23">
      <c r="A190" t="s">
        <v>467</v>
      </c>
      <c r="B190" t="s">
        <v>22</v>
      </c>
      <c r="C190" t="s">
        <v>1032</v>
      </c>
      <c r="D190" t="s">
        <v>17</v>
      </c>
      <c r="E190" t="s">
        <v>27</v>
      </c>
      <c r="F190" t="s">
        <v>32</v>
      </c>
      <c r="G190">
        <v>82.93</v>
      </c>
      <c r="H190">
        <v>4</v>
      </c>
      <c r="I190">
        <v>16.585999999999999</v>
      </c>
      <c r="J190">
        <v>348.30599999999998</v>
      </c>
      <c r="K190">
        <v>331.72</v>
      </c>
      <c r="L190" s="1">
        <v>43485</v>
      </c>
      <c r="M190" s="2">
        <v>0.70208333333333339</v>
      </c>
      <c r="N190" t="s">
        <v>20</v>
      </c>
      <c r="O190">
        <v>9.6</v>
      </c>
      <c r="P190">
        <f t="shared" si="16"/>
        <v>20</v>
      </c>
      <c r="Q190">
        <f t="shared" si="17"/>
        <v>1</v>
      </c>
      <c r="R190" s="3" t="str">
        <f t="shared" si="18"/>
        <v>January</v>
      </c>
      <c r="S190">
        <f t="shared" si="19"/>
        <v>2019</v>
      </c>
      <c r="T190" t="str">
        <f t="shared" si="20"/>
        <v>Q1</v>
      </c>
      <c r="U190" t="str">
        <f t="shared" si="21"/>
        <v>Friday</v>
      </c>
      <c r="V190" s="3" t="str">
        <f t="shared" si="22"/>
        <v>2019-01</v>
      </c>
      <c r="W190" s="3">
        <f t="shared" si="23"/>
        <v>4</v>
      </c>
    </row>
    <row r="191" spans="1:23">
      <c r="A191" t="s">
        <v>629</v>
      </c>
      <c r="B191" t="s">
        <v>22</v>
      </c>
      <c r="C191" t="s">
        <v>1032</v>
      </c>
      <c r="D191" t="s">
        <v>23</v>
      </c>
      <c r="E191" t="s">
        <v>18</v>
      </c>
      <c r="F191" t="s">
        <v>41</v>
      </c>
      <c r="G191">
        <v>36.85</v>
      </c>
      <c r="H191">
        <v>5</v>
      </c>
      <c r="I191">
        <v>9.2125000000000004</v>
      </c>
      <c r="J191">
        <v>193.46250000000001</v>
      </c>
      <c r="K191">
        <v>184.25</v>
      </c>
      <c r="L191" s="1">
        <v>43491</v>
      </c>
      <c r="M191" s="2">
        <v>0.78680555555555554</v>
      </c>
      <c r="N191" t="s">
        <v>25</v>
      </c>
      <c r="O191">
        <v>9.1999999999999993</v>
      </c>
      <c r="P191">
        <f t="shared" si="16"/>
        <v>26</v>
      </c>
      <c r="Q191">
        <f t="shared" si="17"/>
        <v>1</v>
      </c>
      <c r="R191" s="3" t="str">
        <f t="shared" si="18"/>
        <v>January</v>
      </c>
      <c r="S191">
        <f t="shared" si="19"/>
        <v>2019</v>
      </c>
      <c r="T191" t="str">
        <f t="shared" si="20"/>
        <v>Q1</v>
      </c>
      <c r="U191" t="str">
        <f t="shared" si="21"/>
        <v>Saturday</v>
      </c>
      <c r="V191" s="3" t="str">
        <f t="shared" si="22"/>
        <v>2019-01</v>
      </c>
      <c r="W191" s="3">
        <f t="shared" si="23"/>
        <v>4</v>
      </c>
    </row>
    <row r="192" spans="1:23">
      <c r="A192" t="s">
        <v>746</v>
      </c>
      <c r="B192" t="s">
        <v>16</v>
      </c>
      <c r="C192" t="s">
        <v>1031</v>
      </c>
      <c r="D192" t="s">
        <v>23</v>
      </c>
      <c r="E192" t="s">
        <v>18</v>
      </c>
      <c r="F192" t="s">
        <v>19</v>
      </c>
      <c r="G192">
        <v>35.68</v>
      </c>
      <c r="H192">
        <v>5</v>
      </c>
      <c r="I192">
        <v>8.92</v>
      </c>
      <c r="J192">
        <v>187.32</v>
      </c>
      <c r="K192">
        <v>178.4</v>
      </c>
      <c r="L192" s="1">
        <v>43502</v>
      </c>
      <c r="M192" s="2">
        <v>0.7729166666666667</v>
      </c>
      <c r="N192" t="s">
        <v>29</v>
      </c>
      <c r="O192">
        <v>6.6</v>
      </c>
      <c r="P192">
        <f t="shared" si="16"/>
        <v>6</v>
      </c>
      <c r="Q192">
        <f t="shared" si="17"/>
        <v>2</v>
      </c>
      <c r="R192" s="3" t="str">
        <f t="shared" si="18"/>
        <v>February</v>
      </c>
      <c r="S192">
        <f t="shared" si="19"/>
        <v>2019</v>
      </c>
      <c r="T192" t="str">
        <f t="shared" si="20"/>
        <v>Q1</v>
      </c>
      <c r="U192" t="str">
        <f t="shared" si="21"/>
        <v>Saturday</v>
      </c>
      <c r="V192" s="3" t="str">
        <f t="shared" si="22"/>
        <v>2019-02</v>
      </c>
      <c r="W192" s="3">
        <f t="shared" si="23"/>
        <v>6</v>
      </c>
    </row>
    <row r="193" spans="1:23">
      <c r="A193" t="s">
        <v>402</v>
      </c>
      <c r="B193" t="s">
        <v>38</v>
      </c>
      <c r="C193" t="s">
        <v>1033</v>
      </c>
      <c r="D193" t="s">
        <v>23</v>
      </c>
      <c r="E193" t="s">
        <v>18</v>
      </c>
      <c r="F193" t="s">
        <v>41</v>
      </c>
      <c r="G193">
        <v>60.96</v>
      </c>
      <c r="H193">
        <v>2</v>
      </c>
      <c r="I193">
        <v>6.0960000000000001</v>
      </c>
      <c r="J193">
        <v>128.01599999999999</v>
      </c>
      <c r="K193">
        <v>121.92</v>
      </c>
      <c r="L193" s="1">
        <v>43490</v>
      </c>
      <c r="M193" s="2">
        <v>0.81874999999999998</v>
      </c>
      <c r="N193" t="s">
        <v>29</v>
      </c>
      <c r="O193">
        <v>4.9000000000000004</v>
      </c>
      <c r="P193">
        <f t="shared" si="16"/>
        <v>25</v>
      </c>
      <c r="Q193">
        <f t="shared" si="17"/>
        <v>1</v>
      </c>
      <c r="R193" s="3" t="str">
        <f t="shared" si="18"/>
        <v>January</v>
      </c>
      <c r="S193">
        <f t="shared" si="19"/>
        <v>2019</v>
      </c>
      <c r="T193" t="str">
        <f t="shared" si="20"/>
        <v>Q1</v>
      </c>
      <c r="U193" t="str">
        <f t="shared" si="21"/>
        <v>Monday</v>
      </c>
      <c r="V193" s="3" t="str">
        <f t="shared" si="22"/>
        <v>2019-01</v>
      </c>
      <c r="W193" s="3">
        <f t="shared" si="23"/>
        <v>4</v>
      </c>
    </row>
    <row r="194" spans="1:23">
      <c r="A194" t="s">
        <v>179</v>
      </c>
      <c r="B194" t="s">
        <v>38</v>
      </c>
      <c r="C194" t="s">
        <v>1033</v>
      </c>
      <c r="D194" t="s">
        <v>17</v>
      </c>
      <c r="E194" t="s">
        <v>27</v>
      </c>
      <c r="F194" t="s">
        <v>28</v>
      </c>
      <c r="G194">
        <v>71.86</v>
      </c>
      <c r="H194">
        <v>8</v>
      </c>
      <c r="I194">
        <v>28.744</v>
      </c>
      <c r="J194">
        <v>603.62400000000002</v>
      </c>
      <c r="K194">
        <v>574.88</v>
      </c>
      <c r="L194" s="1">
        <v>43530</v>
      </c>
      <c r="M194" s="2">
        <v>0.62986111111111109</v>
      </c>
      <c r="N194" t="s">
        <v>29</v>
      </c>
      <c r="O194">
        <v>6.2</v>
      </c>
      <c r="P194">
        <f t="shared" si="16"/>
        <v>6</v>
      </c>
      <c r="Q194">
        <f t="shared" si="17"/>
        <v>3</v>
      </c>
      <c r="R194" s="3" t="str">
        <f t="shared" si="18"/>
        <v>March</v>
      </c>
      <c r="S194">
        <f t="shared" si="19"/>
        <v>2019</v>
      </c>
      <c r="T194" t="str">
        <f t="shared" si="20"/>
        <v>Q1</v>
      </c>
      <c r="U194" t="str">
        <f t="shared" si="21"/>
        <v>Tuesday</v>
      </c>
      <c r="V194" s="3" t="str">
        <f t="shared" si="22"/>
        <v>2019-03</v>
      </c>
      <c r="W194" s="3">
        <f t="shared" si="23"/>
        <v>10</v>
      </c>
    </row>
    <row r="195" spans="1:23">
      <c r="A195" t="s">
        <v>107</v>
      </c>
      <c r="B195" t="s">
        <v>22</v>
      </c>
      <c r="C195" t="s">
        <v>1032</v>
      </c>
      <c r="D195" t="s">
        <v>17</v>
      </c>
      <c r="E195" t="s">
        <v>27</v>
      </c>
      <c r="F195" t="s">
        <v>41</v>
      </c>
      <c r="G195">
        <v>49.04</v>
      </c>
      <c r="H195">
        <v>9</v>
      </c>
      <c r="I195">
        <v>22.068000000000001</v>
      </c>
      <c r="J195">
        <v>463.428</v>
      </c>
      <c r="K195">
        <v>441.36</v>
      </c>
      <c r="L195" s="1">
        <v>43474</v>
      </c>
      <c r="M195" s="2">
        <v>0.59722222222222221</v>
      </c>
      <c r="N195" t="s">
        <v>29</v>
      </c>
      <c r="O195">
        <v>8.6</v>
      </c>
      <c r="P195">
        <f t="shared" ref="P195:P258" si="24">DAY(L195)</f>
        <v>9</v>
      </c>
      <c r="Q195">
        <f t="shared" ref="Q195:Q258" si="25">MONTH(L195)</f>
        <v>1</v>
      </c>
      <c r="R195" s="3" t="str">
        <f t="shared" ref="R195:R258" si="26">TEXT(L195,"mmmm")</f>
        <v>January</v>
      </c>
      <c r="S195">
        <f t="shared" ref="S195:S258" si="27">YEAR(L195)</f>
        <v>2019</v>
      </c>
      <c r="T195" t="str">
        <f t="shared" ref="T195:T258" si="28">"Q"&amp;INT((MONTH(L195)-1)/3)+1</f>
        <v>Q1</v>
      </c>
      <c r="U195" t="str">
        <f t="shared" ref="U195:U258" si="29">TEXT(L215, "dddd")</f>
        <v>Monday</v>
      </c>
      <c r="V195" s="3" t="str">
        <f t="shared" ref="V195:V258" si="30">TEXT(L195, "yyyy-mm")</f>
        <v>2019-01</v>
      </c>
      <c r="W195" s="3">
        <f t="shared" ref="W195:W258" si="31">WEEKNUM(L195)</f>
        <v>2</v>
      </c>
    </row>
    <row r="196" spans="1:23">
      <c r="A196" t="s">
        <v>824</v>
      </c>
      <c r="B196" t="s">
        <v>16</v>
      </c>
      <c r="C196" t="s">
        <v>1031</v>
      </c>
      <c r="D196" t="s">
        <v>17</v>
      </c>
      <c r="E196" t="s">
        <v>27</v>
      </c>
      <c r="F196" t="s">
        <v>24</v>
      </c>
      <c r="G196">
        <v>92.6</v>
      </c>
      <c r="H196">
        <v>7</v>
      </c>
      <c r="I196">
        <v>32.409999999999997</v>
      </c>
      <c r="J196">
        <v>680.61</v>
      </c>
      <c r="K196">
        <v>648.20000000000005</v>
      </c>
      <c r="L196" s="1">
        <v>43523</v>
      </c>
      <c r="M196" s="2">
        <v>0.53611111111111109</v>
      </c>
      <c r="N196" t="s">
        <v>29</v>
      </c>
      <c r="O196">
        <v>9.3000000000000007</v>
      </c>
      <c r="P196">
        <f t="shared" si="24"/>
        <v>27</v>
      </c>
      <c r="Q196">
        <f t="shared" si="25"/>
        <v>2</v>
      </c>
      <c r="R196" s="3" t="str">
        <f t="shared" si="26"/>
        <v>February</v>
      </c>
      <c r="S196">
        <f t="shared" si="27"/>
        <v>2019</v>
      </c>
      <c r="T196" t="str">
        <f t="shared" si="28"/>
        <v>Q1</v>
      </c>
      <c r="U196" t="str">
        <f t="shared" si="29"/>
        <v>Saturday</v>
      </c>
      <c r="V196" s="3" t="str">
        <f t="shared" si="30"/>
        <v>2019-02</v>
      </c>
      <c r="W196" s="3">
        <f t="shared" si="31"/>
        <v>9</v>
      </c>
    </row>
    <row r="197" spans="1:23">
      <c r="A197" t="s">
        <v>238</v>
      </c>
      <c r="B197" t="s">
        <v>22</v>
      </c>
      <c r="C197" t="s">
        <v>1032</v>
      </c>
      <c r="D197" t="s">
        <v>17</v>
      </c>
      <c r="E197" t="s">
        <v>18</v>
      </c>
      <c r="F197" t="s">
        <v>28</v>
      </c>
      <c r="G197">
        <v>28.53</v>
      </c>
      <c r="H197">
        <v>10</v>
      </c>
      <c r="I197">
        <v>14.265000000000001</v>
      </c>
      <c r="J197">
        <v>299.565</v>
      </c>
      <c r="K197">
        <v>285.3</v>
      </c>
      <c r="L197" s="1">
        <v>43542</v>
      </c>
      <c r="M197" s="2">
        <v>0.73472222222222217</v>
      </c>
      <c r="N197" t="s">
        <v>20</v>
      </c>
      <c r="O197">
        <v>7.8</v>
      </c>
      <c r="P197">
        <f t="shared" si="24"/>
        <v>18</v>
      </c>
      <c r="Q197">
        <f t="shared" si="25"/>
        <v>3</v>
      </c>
      <c r="R197" s="3" t="str">
        <f t="shared" si="26"/>
        <v>March</v>
      </c>
      <c r="S197">
        <f t="shared" si="27"/>
        <v>2019</v>
      </c>
      <c r="T197" t="str">
        <f t="shared" si="28"/>
        <v>Q1</v>
      </c>
      <c r="U197" t="str">
        <f t="shared" si="29"/>
        <v>Sunday</v>
      </c>
      <c r="V197" s="3" t="str">
        <f t="shared" si="30"/>
        <v>2019-03</v>
      </c>
      <c r="W197" s="3">
        <f t="shared" si="31"/>
        <v>12</v>
      </c>
    </row>
    <row r="198" spans="1:23">
      <c r="A198" t="s">
        <v>722</v>
      </c>
      <c r="B198" t="s">
        <v>22</v>
      </c>
      <c r="C198" t="s">
        <v>1032</v>
      </c>
      <c r="D198" t="s">
        <v>17</v>
      </c>
      <c r="E198" t="s">
        <v>27</v>
      </c>
      <c r="F198" t="s">
        <v>39</v>
      </c>
      <c r="G198">
        <v>55.04</v>
      </c>
      <c r="H198">
        <v>7</v>
      </c>
      <c r="I198">
        <v>19.263999999999999</v>
      </c>
      <c r="J198">
        <v>404.54399999999998</v>
      </c>
      <c r="K198">
        <v>385.28</v>
      </c>
      <c r="L198" s="1">
        <v>43536</v>
      </c>
      <c r="M198" s="2">
        <v>0.81874999999999998</v>
      </c>
      <c r="N198" t="s">
        <v>20</v>
      </c>
      <c r="O198">
        <v>5.2</v>
      </c>
      <c r="P198">
        <f t="shared" si="24"/>
        <v>12</v>
      </c>
      <c r="Q198">
        <f t="shared" si="25"/>
        <v>3</v>
      </c>
      <c r="R198" s="3" t="str">
        <f t="shared" si="26"/>
        <v>March</v>
      </c>
      <c r="S198">
        <f t="shared" si="27"/>
        <v>2019</v>
      </c>
      <c r="T198" t="str">
        <f t="shared" si="28"/>
        <v>Q1</v>
      </c>
      <c r="U198" t="str">
        <f t="shared" si="29"/>
        <v>Wednesday</v>
      </c>
      <c r="V198" s="3" t="str">
        <f t="shared" si="30"/>
        <v>2019-03</v>
      </c>
      <c r="W198" s="3">
        <f t="shared" si="31"/>
        <v>11</v>
      </c>
    </row>
    <row r="199" spans="1:23">
      <c r="A199" t="s">
        <v>451</v>
      </c>
      <c r="B199" t="s">
        <v>22</v>
      </c>
      <c r="C199" t="s">
        <v>1032</v>
      </c>
      <c r="D199" t="s">
        <v>17</v>
      </c>
      <c r="E199" t="s">
        <v>18</v>
      </c>
      <c r="F199" t="s">
        <v>39</v>
      </c>
      <c r="G199">
        <v>38.6</v>
      </c>
      <c r="H199">
        <v>3</v>
      </c>
      <c r="I199">
        <v>5.79</v>
      </c>
      <c r="J199">
        <v>121.59</v>
      </c>
      <c r="K199">
        <v>115.8</v>
      </c>
      <c r="L199" s="1">
        <v>43552</v>
      </c>
      <c r="M199" s="2">
        <v>0.58124999999999993</v>
      </c>
      <c r="N199" t="s">
        <v>20</v>
      </c>
      <c r="O199">
        <v>7.5</v>
      </c>
      <c r="P199">
        <f t="shared" si="24"/>
        <v>28</v>
      </c>
      <c r="Q199">
        <f t="shared" si="25"/>
        <v>3</v>
      </c>
      <c r="R199" s="3" t="str">
        <f t="shared" si="26"/>
        <v>March</v>
      </c>
      <c r="S199">
        <f t="shared" si="27"/>
        <v>2019</v>
      </c>
      <c r="T199" t="str">
        <f t="shared" si="28"/>
        <v>Q1</v>
      </c>
      <c r="U199" t="str">
        <f t="shared" si="29"/>
        <v>Monday</v>
      </c>
      <c r="V199" s="3" t="str">
        <f t="shared" si="30"/>
        <v>2019-03</v>
      </c>
      <c r="W199" s="3">
        <f t="shared" si="31"/>
        <v>13</v>
      </c>
    </row>
    <row r="200" spans="1:23">
      <c r="A200" t="s">
        <v>1019</v>
      </c>
      <c r="B200" t="s">
        <v>22</v>
      </c>
      <c r="C200" t="s">
        <v>1032</v>
      </c>
      <c r="D200" t="s">
        <v>17</v>
      </c>
      <c r="E200" t="s">
        <v>27</v>
      </c>
      <c r="F200" t="s">
        <v>24</v>
      </c>
      <c r="G200">
        <v>82.34</v>
      </c>
      <c r="H200">
        <v>10</v>
      </c>
      <c r="I200">
        <v>41.17</v>
      </c>
      <c r="J200">
        <v>864.57</v>
      </c>
      <c r="K200">
        <v>823.4</v>
      </c>
      <c r="L200" s="1">
        <v>43553</v>
      </c>
      <c r="M200" s="2">
        <v>0.79999999999999993</v>
      </c>
      <c r="N200" t="s">
        <v>20</v>
      </c>
      <c r="O200">
        <v>4.3</v>
      </c>
      <c r="P200">
        <f t="shared" si="24"/>
        <v>29</v>
      </c>
      <c r="Q200">
        <f t="shared" si="25"/>
        <v>3</v>
      </c>
      <c r="R200" s="3" t="str">
        <f t="shared" si="26"/>
        <v>March</v>
      </c>
      <c r="S200">
        <f t="shared" si="27"/>
        <v>2019</v>
      </c>
      <c r="T200" t="str">
        <f t="shared" si="28"/>
        <v>Q1</v>
      </c>
      <c r="U200" t="str">
        <f t="shared" si="29"/>
        <v>Thursday</v>
      </c>
      <c r="V200" s="3" t="str">
        <f t="shared" si="30"/>
        <v>2019-03</v>
      </c>
      <c r="W200" s="3">
        <f t="shared" si="31"/>
        <v>13</v>
      </c>
    </row>
    <row r="201" spans="1:23">
      <c r="A201" t="s">
        <v>446</v>
      </c>
      <c r="B201" t="s">
        <v>38</v>
      </c>
      <c r="C201" t="s">
        <v>1033</v>
      </c>
      <c r="D201" t="s">
        <v>23</v>
      </c>
      <c r="E201" t="s">
        <v>27</v>
      </c>
      <c r="F201" t="s">
        <v>19</v>
      </c>
      <c r="G201">
        <v>96.11</v>
      </c>
      <c r="H201">
        <v>1</v>
      </c>
      <c r="I201">
        <v>4.8055000000000003</v>
      </c>
      <c r="J201">
        <v>100.91549999999999</v>
      </c>
      <c r="K201">
        <v>96.11</v>
      </c>
      <c r="L201" s="1">
        <v>43490</v>
      </c>
      <c r="M201" s="2">
        <v>0.68611111111111101</v>
      </c>
      <c r="N201" t="s">
        <v>20</v>
      </c>
      <c r="O201">
        <v>7.8</v>
      </c>
      <c r="P201">
        <f t="shared" si="24"/>
        <v>25</v>
      </c>
      <c r="Q201">
        <f t="shared" si="25"/>
        <v>1</v>
      </c>
      <c r="R201" s="3" t="str">
        <f t="shared" si="26"/>
        <v>January</v>
      </c>
      <c r="S201">
        <f t="shared" si="27"/>
        <v>2019</v>
      </c>
      <c r="T201" t="str">
        <f t="shared" si="28"/>
        <v>Q1</v>
      </c>
      <c r="U201" t="str">
        <f t="shared" si="29"/>
        <v>Friday</v>
      </c>
      <c r="V201" s="3" t="str">
        <f t="shared" si="30"/>
        <v>2019-01</v>
      </c>
      <c r="W201" s="3">
        <f t="shared" si="31"/>
        <v>4</v>
      </c>
    </row>
    <row r="202" spans="1:23">
      <c r="A202" t="s">
        <v>744</v>
      </c>
      <c r="B202" t="s">
        <v>22</v>
      </c>
      <c r="C202" t="s">
        <v>1032</v>
      </c>
      <c r="D202" t="s">
        <v>23</v>
      </c>
      <c r="E202" t="s">
        <v>18</v>
      </c>
      <c r="F202" t="s">
        <v>19</v>
      </c>
      <c r="G202">
        <v>13.85</v>
      </c>
      <c r="H202">
        <v>9</v>
      </c>
      <c r="I202">
        <v>6.2324999999999999</v>
      </c>
      <c r="J202">
        <v>130.88249999999999</v>
      </c>
      <c r="K202">
        <v>124.65</v>
      </c>
      <c r="L202" s="1">
        <v>43500</v>
      </c>
      <c r="M202" s="2">
        <v>0.53472222222222221</v>
      </c>
      <c r="N202" t="s">
        <v>20</v>
      </c>
      <c r="O202">
        <v>6</v>
      </c>
      <c r="P202">
        <f t="shared" si="24"/>
        <v>4</v>
      </c>
      <c r="Q202">
        <f t="shared" si="25"/>
        <v>2</v>
      </c>
      <c r="R202" s="3" t="str">
        <f t="shared" si="26"/>
        <v>February</v>
      </c>
      <c r="S202">
        <f t="shared" si="27"/>
        <v>2019</v>
      </c>
      <c r="T202" t="str">
        <f t="shared" si="28"/>
        <v>Q1</v>
      </c>
      <c r="U202" t="str">
        <f t="shared" si="29"/>
        <v>Friday</v>
      </c>
      <c r="V202" s="3" t="str">
        <f t="shared" si="30"/>
        <v>2019-02</v>
      </c>
      <c r="W202" s="3">
        <f t="shared" si="31"/>
        <v>6</v>
      </c>
    </row>
    <row r="203" spans="1:23">
      <c r="A203" t="s">
        <v>155</v>
      </c>
      <c r="B203" t="s">
        <v>38</v>
      </c>
      <c r="C203" t="s">
        <v>1033</v>
      </c>
      <c r="D203" t="s">
        <v>17</v>
      </c>
      <c r="E203" t="s">
        <v>18</v>
      </c>
      <c r="F203" t="s">
        <v>41</v>
      </c>
      <c r="G203">
        <v>56.47</v>
      </c>
      <c r="H203">
        <v>8</v>
      </c>
      <c r="I203">
        <v>22.588000000000001</v>
      </c>
      <c r="J203">
        <v>474.34800000000001</v>
      </c>
      <c r="K203">
        <v>451.76</v>
      </c>
      <c r="L203" s="1">
        <v>43533</v>
      </c>
      <c r="M203" s="2">
        <v>0.62291666666666667</v>
      </c>
      <c r="N203" t="s">
        <v>20</v>
      </c>
      <c r="O203">
        <v>7.3</v>
      </c>
      <c r="P203">
        <f t="shared" si="24"/>
        <v>9</v>
      </c>
      <c r="Q203">
        <f t="shared" si="25"/>
        <v>3</v>
      </c>
      <c r="R203" s="3" t="str">
        <f t="shared" si="26"/>
        <v>March</v>
      </c>
      <c r="S203">
        <f t="shared" si="27"/>
        <v>2019</v>
      </c>
      <c r="T203" t="str">
        <f t="shared" si="28"/>
        <v>Q1</v>
      </c>
      <c r="U203" t="str">
        <f t="shared" si="29"/>
        <v>Thursday</v>
      </c>
      <c r="V203" s="3" t="str">
        <f t="shared" si="30"/>
        <v>2019-03</v>
      </c>
      <c r="W203" s="3">
        <f t="shared" si="31"/>
        <v>10</v>
      </c>
    </row>
    <row r="204" spans="1:23">
      <c r="A204" t="s">
        <v>264</v>
      </c>
      <c r="B204" t="s">
        <v>38</v>
      </c>
      <c r="C204" t="s">
        <v>1033</v>
      </c>
      <c r="D204" t="s">
        <v>17</v>
      </c>
      <c r="E204" t="s">
        <v>27</v>
      </c>
      <c r="F204" t="s">
        <v>41</v>
      </c>
      <c r="G204">
        <v>73.819999999999993</v>
      </c>
      <c r="H204">
        <v>4</v>
      </c>
      <c r="I204">
        <v>14.763999999999999</v>
      </c>
      <c r="J204">
        <v>310.04399999999998</v>
      </c>
      <c r="K204">
        <v>295.27999999999997</v>
      </c>
      <c r="L204" s="1">
        <v>43517</v>
      </c>
      <c r="M204" s="2">
        <v>0.7715277777777777</v>
      </c>
      <c r="N204" t="s">
        <v>25</v>
      </c>
      <c r="O204">
        <v>6.7</v>
      </c>
      <c r="P204">
        <f t="shared" si="24"/>
        <v>21</v>
      </c>
      <c r="Q204">
        <f t="shared" si="25"/>
        <v>2</v>
      </c>
      <c r="R204" s="3" t="str">
        <f t="shared" si="26"/>
        <v>February</v>
      </c>
      <c r="S204">
        <f t="shared" si="27"/>
        <v>2019</v>
      </c>
      <c r="T204" t="str">
        <f t="shared" si="28"/>
        <v>Q1</v>
      </c>
      <c r="U204" t="str">
        <f t="shared" si="29"/>
        <v>Monday</v>
      </c>
      <c r="V204" s="3" t="str">
        <f t="shared" si="30"/>
        <v>2019-02</v>
      </c>
      <c r="W204" s="3">
        <f t="shared" si="31"/>
        <v>8</v>
      </c>
    </row>
    <row r="205" spans="1:23">
      <c r="A205" t="s">
        <v>457</v>
      </c>
      <c r="B205" t="s">
        <v>16</v>
      </c>
      <c r="C205" t="s">
        <v>1031</v>
      </c>
      <c r="D205" t="s">
        <v>17</v>
      </c>
      <c r="E205" t="s">
        <v>27</v>
      </c>
      <c r="F205" t="s">
        <v>19</v>
      </c>
      <c r="G205">
        <v>53.17</v>
      </c>
      <c r="H205">
        <v>7</v>
      </c>
      <c r="I205">
        <v>18.609500000000001</v>
      </c>
      <c r="J205">
        <v>390.79950000000002</v>
      </c>
      <c r="K205">
        <v>372.19</v>
      </c>
      <c r="L205" s="1">
        <v>43486</v>
      </c>
      <c r="M205" s="2">
        <v>0.75069444444444444</v>
      </c>
      <c r="N205" t="s">
        <v>25</v>
      </c>
      <c r="O205">
        <v>8.9</v>
      </c>
      <c r="P205">
        <f t="shared" si="24"/>
        <v>21</v>
      </c>
      <c r="Q205">
        <f t="shared" si="25"/>
        <v>1</v>
      </c>
      <c r="R205" s="3" t="str">
        <f t="shared" si="26"/>
        <v>January</v>
      </c>
      <c r="S205">
        <f t="shared" si="27"/>
        <v>2019</v>
      </c>
      <c r="T205" t="str">
        <f t="shared" si="28"/>
        <v>Q1</v>
      </c>
      <c r="U205" t="str">
        <f t="shared" si="29"/>
        <v>Wednesday</v>
      </c>
      <c r="V205" s="3" t="str">
        <f t="shared" si="30"/>
        <v>2019-01</v>
      </c>
      <c r="W205" s="3">
        <f t="shared" si="31"/>
        <v>4</v>
      </c>
    </row>
    <row r="206" spans="1:23">
      <c r="A206" t="s">
        <v>870</v>
      </c>
      <c r="B206" t="s">
        <v>22</v>
      </c>
      <c r="C206" t="s">
        <v>1032</v>
      </c>
      <c r="D206" t="s">
        <v>17</v>
      </c>
      <c r="E206" t="s">
        <v>18</v>
      </c>
      <c r="F206" t="s">
        <v>32</v>
      </c>
      <c r="G206">
        <v>29.22</v>
      </c>
      <c r="H206">
        <v>6</v>
      </c>
      <c r="I206">
        <v>8.766</v>
      </c>
      <c r="J206">
        <v>184.08600000000001</v>
      </c>
      <c r="K206">
        <v>175.32</v>
      </c>
      <c r="L206" s="1">
        <v>43466</v>
      </c>
      <c r="M206" s="2">
        <v>0.4861111111111111</v>
      </c>
      <c r="N206" t="s">
        <v>20</v>
      </c>
      <c r="O206">
        <v>5</v>
      </c>
      <c r="P206">
        <f t="shared" si="24"/>
        <v>1</v>
      </c>
      <c r="Q206">
        <f t="shared" si="25"/>
        <v>1</v>
      </c>
      <c r="R206" s="3" t="str">
        <f t="shared" si="26"/>
        <v>January</v>
      </c>
      <c r="S206">
        <f t="shared" si="27"/>
        <v>2019</v>
      </c>
      <c r="T206" t="str">
        <f t="shared" si="28"/>
        <v>Q1</v>
      </c>
      <c r="U206" t="str">
        <f t="shared" si="29"/>
        <v>Friday</v>
      </c>
      <c r="V206" s="3" t="str">
        <f t="shared" si="30"/>
        <v>2019-01</v>
      </c>
      <c r="W206" s="3">
        <f t="shared" si="31"/>
        <v>1</v>
      </c>
    </row>
    <row r="207" spans="1:23">
      <c r="A207" t="s">
        <v>453</v>
      </c>
      <c r="B207" t="s">
        <v>22</v>
      </c>
      <c r="C207" t="s">
        <v>1032</v>
      </c>
      <c r="D207" t="s">
        <v>17</v>
      </c>
      <c r="E207" t="s">
        <v>18</v>
      </c>
      <c r="F207" t="s">
        <v>41</v>
      </c>
      <c r="G207">
        <v>97.21</v>
      </c>
      <c r="H207">
        <v>10</v>
      </c>
      <c r="I207">
        <v>48.604999999999997</v>
      </c>
      <c r="J207">
        <v>1020.705</v>
      </c>
      <c r="K207">
        <v>972.1</v>
      </c>
      <c r="L207" s="1">
        <v>43504</v>
      </c>
      <c r="M207" s="2">
        <v>0.54166666666666663</v>
      </c>
      <c r="N207" t="s">
        <v>29</v>
      </c>
      <c r="O207">
        <v>8.6999999999999993</v>
      </c>
      <c r="P207">
        <f t="shared" si="24"/>
        <v>8</v>
      </c>
      <c r="Q207">
        <f t="shared" si="25"/>
        <v>2</v>
      </c>
      <c r="R207" s="3" t="str">
        <f t="shared" si="26"/>
        <v>February</v>
      </c>
      <c r="S207">
        <f t="shared" si="27"/>
        <v>2019</v>
      </c>
      <c r="T207" t="str">
        <f t="shared" si="28"/>
        <v>Q1</v>
      </c>
      <c r="U207" t="str">
        <f t="shared" si="29"/>
        <v>Monday</v>
      </c>
      <c r="V207" s="3" t="str">
        <f t="shared" si="30"/>
        <v>2019-02</v>
      </c>
      <c r="W207" s="3">
        <f t="shared" si="31"/>
        <v>6</v>
      </c>
    </row>
    <row r="208" spans="1:23">
      <c r="A208" t="s">
        <v>395</v>
      </c>
      <c r="B208" t="s">
        <v>22</v>
      </c>
      <c r="C208" t="s">
        <v>1032</v>
      </c>
      <c r="D208" t="s">
        <v>23</v>
      </c>
      <c r="E208" t="s">
        <v>18</v>
      </c>
      <c r="F208" t="s">
        <v>39</v>
      </c>
      <c r="G208">
        <v>41.24</v>
      </c>
      <c r="H208">
        <v>4</v>
      </c>
      <c r="I208">
        <v>8.2479999999999993</v>
      </c>
      <c r="J208">
        <v>173.208</v>
      </c>
      <c r="K208">
        <v>164.96</v>
      </c>
      <c r="L208" s="1">
        <v>43515</v>
      </c>
      <c r="M208" s="2">
        <v>0.68263888888888891</v>
      </c>
      <c r="N208" t="s">
        <v>25</v>
      </c>
      <c r="O208">
        <v>7.1</v>
      </c>
      <c r="P208">
        <f t="shared" si="24"/>
        <v>19</v>
      </c>
      <c r="Q208">
        <f t="shared" si="25"/>
        <v>2</v>
      </c>
      <c r="R208" s="3" t="str">
        <f t="shared" si="26"/>
        <v>February</v>
      </c>
      <c r="S208">
        <f t="shared" si="27"/>
        <v>2019</v>
      </c>
      <c r="T208" t="str">
        <f t="shared" si="28"/>
        <v>Q1</v>
      </c>
      <c r="U208" t="str">
        <f t="shared" si="29"/>
        <v>Saturday</v>
      </c>
      <c r="V208" s="3" t="str">
        <f t="shared" si="30"/>
        <v>2019-02</v>
      </c>
      <c r="W208" s="3">
        <f t="shared" si="31"/>
        <v>8</v>
      </c>
    </row>
    <row r="209" spans="1:23">
      <c r="A209" t="s">
        <v>68</v>
      </c>
      <c r="B209" t="s">
        <v>16</v>
      </c>
      <c r="C209" t="s">
        <v>1031</v>
      </c>
      <c r="D209" t="s">
        <v>23</v>
      </c>
      <c r="E209" t="s">
        <v>18</v>
      </c>
      <c r="F209" t="s">
        <v>24</v>
      </c>
      <c r="G209">
        <v>60.88</v>
      </c>
      <c r="H209">
        <v>9</v>
      </c>
      <c r="I209">
        <v>27.396000000000001</v>
      </c>
      <c r="J209">
        <v>575.31600000000003</v>
      </c>
      <c r="K209">
        <v>547.91999999999996</v>
      </c>
      <c r="L209" s="1">
        <v>43480</v>
      </c>
      <c r="M209" s="2">
        <v>0.72013888888888899</v>
      </c>
      <c r="N209" t="s">
        <v>20</v>
      </c>
      <c r="O209">
        <v>4.7</v>
      </c>
      <c r="P209">
        <f t="shared" si="24"/>
        <v>15</v>
      </c>
      <c r="Q209">
        <f t="shared" si="25"/>
        <v>1</v>
      </c>
      <c r="R209" s="3" t="str">
        <f t="shared" si="26"/>
        <v>January</v>
      </c>
      <c r="S209">
        <f t="shared" si="27"/>
        <v>2019</v>
      </c>
      <c r="T209" t="str">
        <f t="shared" si="28"/>
        <v>Q1</v>
      </c>
      <c r="U209" t="str">
        <f t="shared" si="29"/>
        <v>Friday</v>
      </c>
      <c r="V209" s="3" t="str">
        <f t="shared" si="30"/>
        <v>2019-01</v>
      </c>
      <c r="W209" s="3">
        <f t="shared" si="31"/>
        <v>3</v>
      </c>
    </row>
    <row r="210" spans="1:23">
      <c r="A210" t="s">
        <v>53</v>
      </c>
      <c r="B210" t="s">
        <v>38</v>
      </c>
      <c r="C210" t="s">
        <v>1033</v>
      </c>
      <c r="D210" t="s">
        <v>23</v>
      </c>
      <c r="E210" t="s">
        <v>27</v>
      </c>
      <c r="F210" t="s">
        <v>28</v>
      </c>
      <c r="G210">
        <v>33.200000000000003</v>
      </c>
      <c r="H210">
        <v>2</v>
      </c>
      <c r="I210">
        <v>3.32</v>
      </c>
      <c r="J210">
        <v>69.72</v>
      </c>
      <c r="K210">
        <v>66.400000000000006</v>
      </c>
      <c r="L210" s="1">
        <v>43539</v>
      </c>
      <c r="M210" s="2">
        <v>0.51388888888888895</v>
      </c>
      <c r="N210" t="s">
        <v>29</v>
      </c>
      <c r="O210">
        <v>4.4000000000000004</v>
      </c>
      <c r="P210">
        <f t="shared" si="24"/>
        <v>15</v>
      </c>
      <c r="Q210">
        <f t="shared" si="25"/>
        <v>3</v>
      </c>
      <c r="R210" s="3" t="str">
        <f t="shared" si="26"/>
        <v>March</v>
      </c>
      <c r="S210">
        <f t="shared" si="27"/>
        <v>2019</v>
      </c>
      <c r="T210" t="str">
        <f t="shared" si="28"/>
        <v>Q1</v>
      </c>
      <c r="U210" t="str">
        <f t="shared" si="29"/>
        <v>Saturday</v>
      </c>
      <c r="V210" s="3" t="str">
        <f t="shared" si="30"/>
        <v>2019-03</v>
      </c>
      <c r="W210" s="3">
        <f t="shared" si="31"/>
        <v>11</v>
      </c>
    </row>
    <row r="211" spans="1:23">
      <c r="A211" t="s">
        <v>675</v>
      </c>
      <c r="B211" t="s">
        <v>22</v>
      </c>
      <c r="C211" t="s">
        <v>1032</v>
      </c>
      <c r="D211" t="s">
        <v>17</v>
      </c>
      <c r="E211" t="s">
        <v>27</v>
      </c>
      <c r="F211" t="s">
        <v>24</v>
      </c>
      <c r="G211">
        <v>12.05</v>
      </c>
      <c r="H211">
        <v>5</v>
      </c>
      <c r="I211">
        <v>3.0125000000000002</v>
      </c>
      <c r="J211">
        <v>63.262500000000003</v>
      </c>
      <c r="K211">
        <v>60.25</v>
      </c>
      <c r="L211" s="1">
        <v>43512</v>
      </c>
      <c r="M211" s="2">
        <v>0.66180555555555554</v>
      </c>
      <c r="N211" t="s">
        <v>20</v>
      </c>
      <c r="O211">
        <v>5.5</v>
      </c>
      <c r="P211">
        <f t="shared" si="24"/>
        <v>16</v>
      </c>
      <c r="Q211">
        <f t="shared" si="25"/>
        <v>2</v>
      </c>
      <c r="R211" s="3" t="str">
        <f t="shared" si="26"/>
        <v>February</v>
      </c>
      <c r="S211">
        <f t="shared" si="27"/>
        <v>2019</v>
      </c>
      <c r="T211" t="str">
        <f t="shared" si="28"/>
        <v>Q1</v>
      </c>
      <c r="U211" t="str">
        <f t="shared" si="29"/>
        <v>Saturday</v>
      </c>
      <c r="V211" s="3" t="str">
        <f t="shared" si="30"/>
        <v>2019-02</v>
      </c>
      <c r="W211" s="3">
        <f t="shared" si="31"/>
        <v>7</v>
      </c>
    </row>
    <row r="212" spans="1:23">
      <c r="A212" t="s">
        <v>708</v>
      </c>
      <c r="B212" t="s">
        <v>16</v>
      </c>
      <c r="C212" t="s">
        <v>1031</v>
      </c>
      <c r="D212" t="s">
        <v>17</v>
      </c>
      <c r="E212" t="s">
        <v>18</v>
      </c>
      <c r="F212" t="s">
        <v>39</v>
      </c>
      <c r="G212">
        <v>73.47</v>
      </c>
      <c r="H212">
        <v>4</v>
      </c>
      <c r="I212">
        <v>14.694000000000001</v>
      </c>
      <c r="J212">
        <v>308.57400000000001</v>
      </c>
      <c r="K212">
        <v>293.88</v>
      </c>
      <c r="L212" s="1">
        <v>43519</v>
      </c>
      <c r="M212" s="2">
        <v>0.77083333333333337</v>
      </c>
      <c r="N212" t="s">
        <v>25</v>
      </c>
      <c r="O212">
        <v>6</v>
      </c>
      <c r="P212">
        <f t="shared" si="24"/>
        <v>23</v>
      </c>
      <c r="Q212">
        <f t="shared" si="25"/>
        <v>2</v>
      </c>
      <c r="R212" s="3" t="str">
        <f t="shared" si="26"/>
        <v>February</v>
      </c>
      <c r="S212">
        <f t="shared" si="27"/>
        <v>2019</v>
      </c>
      <c r="T212" t="str">
        <f t="shared" si="28"/>
        <v>Q1</v>
      </c>
      <c r="U212" t="str">
        <f t="shared" si="29"/>
        <v>Wednesday</v>
      </c>
      <c r="V212" s="3" t="str">
        <f t="shared" si="30"/>
        <v>2019-02</v>
      </c>
      <c r="W212" s="3">
        <f t="shared" si="31"/>
        <v>8</v>
      </c>
    </row>
    <row r="213" spans="1:23">
      <c r="A213" t="s">
        <v>192</v>
      </c>
      <c r="B213" t="s">
        <v>16</v>
      </c>
      <c r="C213" t="s">
        <v>1031</v>
      </c>
      <c r="D213" t="s">
        <v>23</v>
      </c>
      <c r="E213" t="s">
        <v>27</v>
      </c>
      <c r="F213" t="s">
        <v>32</v>
      </c>
      <c r="G213">
        <v>63.69</v>
      </c>
      <c r="H213">
        <v>1</v>
      </c>
      <c r="I213">
        <v>3.1844999999999999</v>
      </c>
      <c r="J213">
        <v>66.874499999999998</v>
      </c>
      <c r="K213">
        <v>63.69</v>
      </c>
      <c r="L213" s="1">
        <v>43521</v>
      </c>
      <c r="M213" s="2">
        <v>0.68125000000000002</v>
      </c>
      <c r="N213" t="s">
        <v>25</v>
      </c>
      <c r="O213">
        <v>6</v>
      </c>
      <c r="P213">
        <f t="shared" si="24"/>
        <v>25</v>
      </c>
      <c r="Q213">
        <f t="shared" si="25"/>
        <v>2</v>
      </c>
      <c r="R213" s="3" t="str">
        <f t="shared" si="26"/>
        <v>February</v>
      </c>
      <c r="S213">
        <f t="shared" si="27"/>
        <v>2019</v>
      </c>
      <c r="T213" t="str">
        <f t="shared" si="28"/>
        <v>Q1</v>
      </c>
      <c r="U213" t="str">
        <f t="shared" si="29"/>
        <v>Thursday</v>
      </c>
      <c r="V213" s="3" t="str">
        <f t="shared" si="30"/>
        <v>2019-02</v>
      </c>
      <c r="W213" s="3">
        <f t="shared" si="31"/>
        <v>9</v>
      </c>
    </row>
    <row r="214" spans="1:23">
      <c r="A214" t="s">
        <v>356</v>
      </c>
      <c r="B214" t="s">
        <v>38</v>
      </c>
      <c r="C214" t="s">
        <v>1033</v>
      </c>
      <c r="D214" t="s">
        <v>23</v>
      </c>
      <c r="E214" t="s">
        <v>27</v>
      </c>
      <c r="F214" t="s">
        <v>32</v>
      </c>
      <c r="G214">
        <v>97.74</v>
      </c>
      <c r="H214">
        <v>4</v>
      </c>
      <c r="I214">
        <v>19.547999999999998</v>
      </c>
      <c r="J214">
        <v>410.50799999999998</v>
      </c>
      <c r="K214">
        <v>390.96</v>
      </c>
      <c r="L214" s="1">
        <v>43536</v>
      </c>
      <c r="M214" s="2">
        <v>0.82847222222222217</v>
      </c>
      <c r="N214" t="s">
        <v>20</v>
      </c>
      <c r="O214">
        <v>6.4</v>
      </c>
      <c r="P214">
        <f t="shared" si="24"/>
        <v>12</v>
      </c>
      <c r="Q214">
        <f t="shared" si="25"/>
        <v>3</v>
      </c>
      <c r="R214" s="3" t="str">
        <f t="shared" si="26"/>
        <v>March</v>
      </c>
      <c r="S214">
        <f t="shared" si="27"/>
        <v>2019</v>
      </c>
      <c r="T214" t="str">
        <f t="shared" si="28"/>
        <v>Q1</v>
      </c>
      <c r="U214" t="str">
        <f t="shared" si="29"/>
        <v>Tuesday</v>
      </c>
      <c r="V214" s="3" t="str">
        <f t="shared" si="30"/>
        <v>2019-03</v>
      </c>
      <c r="W214" s="3">
        <f t="shared" si="31"/>
        <v>11</v>
      </c>
    </row>
    <row r="215" spans="1:23">
      <c r="A215" t="s">
        <v>854</v>
      </c>
      <c r="B215" t="s">
        <v>16</v>
      </c>
      <c r="C215" t="s">
        <v>1031</v>
      </c>
      <c r="D215" t="s">
        <v>23</v>
      </c>
      <c r="E215" t="s">
        <v>18</v>
      </c>
      <c r="F215" t="s">
        <v>19</v>
      </c>
      <c r="G215">
        <v>68.709999999999994</v>
      </c>
      <c r="H215">
        <v>3</v>
      </c>
      <c r="I215">
        <v>10.3065</v>
      </c>
      <c r="J215">
        <v>216.4365</v>
      </c>
      <c r="K215">
        <v>206.13</v>
      </c>
      <c r="L215" s="1">
        <v>43528</v>
      </c>
      <c r="M215" s="2">
        <v>0.4201388888888889</v>
      </c>
      <c r="N215" t="s">
        <v>25</v>
      </c>
      <c r="O215">
        <v>8.6999999999999993</v>
      </c>
      <c r="P215">
        <f t="shared" si="24"/>
        <v>4</v>
      </c>
      <c r="Q215">
        <f t="shared" si="25"/>
        <v>3</v>
      </c>
      <c r="R215" s="3" t="str">
        <f t="shared" si="26"/>
        <v>March</v>
      </c>
      <c r="S215">
        <f t="shared" si="27"/>
        <v>2019</v>
      </c>
      <c r="T215" t="str">
        <f t="shared" si="28"/>
        <v>Q1</v>
      </c>
      <c r="U215" t="str">
        <f t="shared" si="29"/>
        <v>Tuesday</v>
      </c>
      <c r="V215" s="3" t="str">
        <f t="shared" si="30"/>
        <v>2019-03</v>
      </c>
      <c r="W215" s="3">
        <f t="shared" si="31"/>
        <v>10</v>
      </c>
    </row>
    <row r="216" spans="1:23">
      <c r="A216" t="s">
        <v>642</v>
      </c>
      <c r="B216" t="s">
        <v>22</v>
      </c>
      <c r="C216" t="s">
        <v>1032</v>
      </c>
      <c r="D216" t="s">
        <v>17</v>
      </c>
      <c r="E216" t="s">
        <v>18</v>
      </c>
      <c r="F216" t="s">
        <v>39</v>
      </c>
      <c r="G216">
        <v>98.97</v>
      </c>
      <c r="H216">
        <v>9</v>
      </c>
      <c r="I216">
        <v>44.536499999999997</v>
      </c>
      <c r="J216">
        <v>935.26649999999995</v>
      </c>
      <c r="K216">
        <v>890.73</v>
      </c>
      <c r="L216" s="1">
        <v>43533</v>
      </c>
      <c r="M216" s="2">
        <v>0.47430555555555554</v>
      </c>
      <c r="N216" t="s">
        <v>25</v>
      </c>
      <c r="O216">
        <v>6.7</v>
      </c>
      <c r="P216">
        <f t="shared" si="24"/>
        <v>9</v>
      </c>
      <c r="Q216">
        <f t="shared" si="25"/>
        <v>3</v>
      </c>
      <c r="R216" s="3" t="str">
        <f t="shared" si="26"/>
        <v>March</v>
      </c>
      <c r="S216">
        <f t="shared" si="27"/>
        <v>2019</v>
      </c>
      <c r="T216" t="str">
        <f t="shared" si="28"/>
        <v>Q1</v>
      </c>
      <c r="U216" t="str">
        <f t="shared" si="29"/>
        <v>Friday</v>
      </c>
      <c r="V216" s="3" t="str">
        <f t="shared" si="30"/>
        <v>2019-03</v>
      </c>
      <c r="W216" s="3">
        <f t="shared" si="31"/>
        <v>10</v>
      </c>
    </row>
    <row r="217" spans="1:23">
      <c r="A217" t="s">
        <v>531</v>
      </c>
      <c r="B217" t="s">
        <v>38</v>
      </c>
      <c r="C217" t="s">
        <v>1033</v>
      </c>
      <c r="D217" t="s">
        <v>17</v>
      </c>
      <c r="E217" t="s">
        <v>27</v>
      </c>
      <c r="F217" t="s">
        <v>32</v>
      </c>
      <c r="G217">
        <v>73.97</v>
      </c>
      <c r="H217">
        <v>1</v>
      </c>
      <c r="I217">
        <v>3.6985000000000001</v>
      </c>
      <c r="J217">
        <v>77.668499999999995</v>
      </c>
      <c r="K217">
        <v>73.97</v>
      </c>
      <c r="L217" s="1">
        <v>43499</v>
      </c>
      <c r="M217" s="2">
        <v>0.66180555555555554</v>
      </c>
      <c r="N217" t="s">
        <v>29</v>
      </c>
      <c r="O217">
        <v>5.4</v>
      </c>
      <c r="P217">
        <f t="shared" si="24"/>
        <v>3</v>
      </c>
      <c r="Q217">
        <f t="shared" si="25"/>
        <v>2</v>
      </c>
      <c r="R217" s="3" t="str">
        <f t="shared" si="26"/>
        <v>February</v>
      </c>
      <c r="S217">
        <f t="shared" si="27"/>
        <v>2019</v>
      </c>
      <c r="T217" t="str">
        <f t="shared" si="28"/>
        <v>Q1</v>
      </c>
      <c r="U217" t="str">
        <f t="shared" si="29"/>
        <v>Wednesday</v>
      </c>
      <c r="V217" s="3" t="str">
        <f t="shared" si="30"/>
        <v>2019-02</v>
      </c>
      <c r="W217" s="3">
        <f t="shared" si="31"/>
        <v>6</v>
      </c>
    </row>
    <row r="218" spans="1:23">
      <c r="A218" t="s">
        <v>617</v>
      </c>
      <c r="B218" t="s">
        <v>16</v>
      </c>
      <c r="C218" t="s">
        <v>1031</v>
      </c>
      <c r="D218" t="s">
        <v>23</v>
      </c>
      <c r="E218" t="s">
        <v>18</v>
      </c>
      <c r="F218" t="s">
        <v>39</v>
      </c>
      <c r="G218">
        <v>52.34</v>
      </c>
      <c r="H218">
        <v>3</v>
      </c>
      <c r="I218">
        <v>7.851</v>
      </c>
      <c r="J218">
        <v>164.87100000000001</v>
      </c>
      <c r="K218">
        <v>157.02000000000001</v>
      </c>
      <c r="L218" s="1">
        <v>43551</v>
      </c>
      <c r="M218" s="2">
        <v>0.5854166666666667</v>
      </c>
      <c r="N218" t="s">
        <v>25</v>
      </c>
      <c r="O218">
        <v>9.1999999999999993</v>
      </c>
      <c r="P218">
        <f t="shared" si="24"/>
        <v>27</v>
      </c>
      <c r="Q218">
        <f t="shared" si="25"/>
        <v>3</v>
      </c>
      <c r="R218" s="3" t="str">
        <f t="shared" si="26"/>
        <v>March</v>
      </c>
      <c r="S218">
        <f t="shared" si="27"/>
        <v>2019</v>
      </c>
      <c r="T218" t="str">
        <f t="shared" si="28"/>
        <v>Q1</v>
      </c>
      <c r="U218" t="str">
        <f t="shared" si="29"/>
        <v>Friday</v>
      </c>
      <c r="V218" s="3" t="str">
        <f t="shared" si="30"/>
        <v>2019-03</v>
      </c>
      <c r="W218" s="3">
        <f t="shared" si="31"/>
        <v>13</v>
      </c>
    </row>
    <row r="219" spans="1:23">
      <c r="A219" t="s">
        <v>323</v>
      </c>
      <c r="B219" t="s">
        <v>16</v>
      </c>
      <c r="C219" t="s">
        <v>1031</v>
      </c>
      <c r="D219" t="s">
        <v>17</v>
      </c>
      <c r="E219" t="s">
        <v>18</v>
      </c>
      <c r="F219" t="s">
        <v>24</v>
      </c>
      <c r="G219">
        <v>62.48</v>
      </c>
      <c r="H219">
        <v>1</v>
      </c>
      <c r="I219">
        <v>3.1240000000000001</v>
      </c>
      <c r="J219">
        <v>65.603999999999999</v>
      </c>
      <c r="K219">
        <v>62.48</v>
      </c>
      <c r="L219" s="1">
        <v>43514</v>
      </c>
      <c r="M219" s="2">
        <v>0.8534722222222223</v>
      </c>
      <c r="N219" t="s">
        <v>25</v>
      </c>
      <c r="O219">
        <v>4.7</v>
      </c>
      <c r="P219">
        <f t="shared" si="24"/>
        <v>18</v>
      </c>
      <c r="Q219">
        <f t="shared" si="25"/>
        <v>2</v>
      </c>
      <c r="R219" s="3" t="str">
        <f t="shared" si="26"/>
        <v>February</v>
      </c>
      <c r="S219">
        <f t="shared" si="27"/>
        <v>2019</v>
      </c>
      <c r="T219" t="str">
        <f t="shared" si="28"/>
        <v>Q1</v>
      </c>
      <c r="U219" t="str">
        <f t="shared" si="29"/>
        <v>Saturday</v>
      </c>
      <c r="V219" s="3" t="str">
        <f t="shared" si="30"/>
        <v>2019-02</v>
      </c>
      <c r="W219" s="3">
        <f t="shared" si="31"/>
        <v>8</v>
      </c>
    </row>
    <row r="220" spans="1:23">
      <c r="A220" t="s">
        <v>254</v>
      </c>
      <c r="B220" t="s">
        <v>22</v>
      </c>
      <c r="C220" t="s">
        <v>1032</v>
      </c>
      <c r="D220" t="s">
        <v>17</v>
      </c>
      <c r="E220" t="s">
        <v>18</v>
      </c>
      <c r="F220" t="s">
        <v>41</v>
      </c>
      <c r="G220">
        <v>12.54</v>
      </c>
      <c r="H220">
        <v>1</v>
      </c>
      <c r="I220">
        <v>0.627</v>
      </c>
      <c r="J220">
        <v>13.167</v>
      </c>
      <c r="K220">
        <v>12.54</v>
      </c>
      <c r="L220" s="1">
        <v>43517</v>
      </c>
      <c r="M220" s="2">
        <v>0.52638888888888891</v>
      </c>
      <c r="N220" t="s">
        <v>25</v>
      </c>
      <c r="O220">
        <v>8.1999999999999993</v>
      </c>
      <c r="P220">
        <f t="shared" si="24"/>
        <v>21</v>
      </c>
      <c r="Q220">
        <f t="shared" si="25"/>
        <v>2</v>
      </c>
      <c r="R220" s="3" t="str">
        <f t="shared" si="26"/>
        <v>February</v>
      </c>
      <c r="S220">
        <f t="shared" si="27"/>
        <v>2019</v>
      </c>
      <c r="T220" t="str">
        <f t="shared" si="28"/>
        <v>Q1</v>
      </c>
      <c r="U220" t="str">
        <f t="shared" si="29"/>
        <v>Tuesday</v>
      </c>
      <c r="V220" s="3" t="str">
        <f t="shared" si="30"/>
        <v>2019-02</v>
      </c>
      <c r="W220" s="3">
        <f t="shared" si="31"/>
        <v>8</v>
      </c>
    </row>
    <row r="221" spans="1:23">
      <c r="A221" t="s">
        <v>187</v>
      </c>
      <c r="B221" t="s">
        <v>38</v>
      </c>
      <c r="C221" t="s">
        <v>1033</v>
      </c>
      <c r="D221" t="s">
        <v>17</v>
      </c>
      <c r="E221" t="s">
        <v>27</v>
      </c>
      <c r="F221" t="s">
        <v>24</v>
      </c>
      <c r="G221">
        <v>72.17</v>
      </c>
      <c r="H221">
        <v>1</v>
      </c>
      <c r="I221">
        <v>3.6084999999999998</v>
      </c>
      <c r="J221">
        <v>75.778499999999994</v>
      </c>
      <c r="K221">
        <v>72.17</v>
      </c>
      <c r="L221" s="1">
        <v>43469</v>
      </c>
      <c r="M221" s="2">
        <v>0.81944444444444453</v>
      </c>
      <c r="N221" t="s">
        <v>25</v>
      </c>
      <c r="O221">
        <v>6.1</v>
      </c>
      <c r="P221">
        <f t="shared" si="24"/>
        <v>4</v>
      </c>
      <c r="Q221">
        <f t="shared" si="25"/>
        <v>1</v>
      </c>
      <c r="R221" s="3" t="str">
        <f t="shared" si="26"/>
        <v>January</v>
      </c>
      <c r="S221">
        <f t="shared" si="27"/>
        <v>2019</v>
      </c>
      <c r="T221" t="str">
        <f t="shared" si="28"/>
        <v>Q1</v>
      </c>
      <c r="U221" t="str">
        <f t="shared" si="29"/>
        <v>Friday</v>
      </c>
      <c r="V221" s="3" t="str">
        <f t="shared" si="30"/>
        <v>2019-01</v>
      </c>
      <c r="W221" s="3">
        <f t="shared" si="31"/>
        <v>1</v>
      </c>
    </row>
    <row r="222" spans="1:23">
      <c r="A222" t="s">
        <v>172</v>
      </c>
      <c r="B222" t="s">
        <v>22</v>
      </c>
      <c r="C222" t="s">
        <v>1032</v>
      </c>
      <c r="D222" t="s">
        <v>17</v>
      </c>
      <c r="E222" t="s">
        <v>27</v>
      </c>
      <c r="F222" t="s">
        <v>19</v>
      </c>
      <c r="G222">
        <v>90.5</v>
      </c>
      <c r="H222">
        <v>10</v>
      </c>
      <c r="I222">
        <v>45.25</v>
      </c>
      <c r="J222">
        <v>950.25</v>
      </c>
      <c r="K222">
        <v>905</v>
      </c>
      <c r="L222" s="1">
        <v>43490</v>
      </c>
      <c r="M222" s="2">
        <v>0.57500000000000007</v>
      </c>
      <c r="N222" t="s">
        <v>25</v>
      </c>
      <c r="O222">
        <v>8.1</v>
      </c>
      <c r="P222">
        <f t="shared" si="24"/>
        <v>25</v>
      </c>
      <c r="Q222">
        <f t="shared" si="25"/>
        <v>1</v>
      </c>
      <c r="R222" s="3" t="str">
        <f t="shared" si="26"/>
        <v>January</v>
      </c>
      <c r="S222">
        <f t="shared" si="27"/>
        <v>2019</v>
      </c>
      <c r="T222" t="str">
        <f t="shared" si="28"/>
        <v>Q1</v>
      </c>
      <c r="U222" t="str">
        <f t="shared" si="29"/>
        <v>Tuesday</v>
      </c>
      <c r="V222" s="3" t="str">
        <f t="shared" si="30"/>
        <v>2019-01</v>
      </c>
      <c r="W222" s="3">
        <f t="shared" si="31"/>
        <v>4</v>
      </c>
    </row>
    <row r="223" spans="1:23">
      <c r="A223" t="s">
        <v>71</v>
      </c>
      <c r="B223" t="s">
        <v>38</v>
      </c>
      <c r="C223" t="s">
        <v>1033</v>
      </c>
      <c r="D223" t="s">
        <v>17</v>
      </c>
      <c r="E223" t="s">
        <v>18</v>
      </c>
      <c r="F223" t="s">
        <v>28</v>
      </c>
      <c r="G223">
        <v>86.72</v>
      </c>
      <c r="H223">
        <v>1</v>
      </c>
      <c r="I223">
        <v>4.3360000000000003</v>
      </c>
      <c r="J223">
        <v>91.055999999999997</v>
      </c>
      <c r="K223">
        <v>86.72</v>
      </c>
      <c r="L223" s="1">
        <v>43482</v>
      </c>
      <c r="M223" s="2">
        <v>0.78125</v>
      </c>
      <c r="N223" t="s">
        <v>20</v>
      </c>
      <c r="O223">
        <v>7.9</v>
      </c>
      <c r="P223">
        <f t="shared" si="24"/>
        <v>17</v>
      </c>
      <c r="Q223">
        <f t="shared" si="25"/>
        <v>1</v>
      </c>
      <c r="R223" s="3" t="str">
        <f t="shared" si="26"/>
        <v>January</v>
      </c>
      <c r="S223">
        <f t="shared" si="27"/>
        <v>2019</v>
      </c>
      <c r="T223" t="str">
        <f t="shared" si="28"/>
        <v>Q1</v>
      </c>
      <c r="U223" t="str">
        <f t="shared" si="29"/>
        <v>Saturday</v>
      </c>
      <c r="V223" s="3" t="str">
        <f t="shared" si="30"/>
        <v>2019-01</v>
      </c>
      <c r="W223" s="3">
        <f t="shared" si="31"/>
        <v>3</v>
      </c>
    </row>
    <row r="224" spans="1:23">
      <c r="A224" t="s">
        <v>534</v>
      </c>
      <c r="B224" t="s">
        <v>38</v>
      </c>
      <c r="C224" t="s">
        <v>1033</v>
      </c>
      <c r="D224" t="s">
        <v>23</v>
      </c>
      <c r="E224" t="s">
        <v>18</v>
      </c>
      <c r="F224" t="s">
        <v>32</v>
      </c>
      <c r="G224">
        <v>93.31</v>
      </c>
      <c r="H224">
        <v>2</v>
      </c>
      <c r="I224">
        <v>9.3309999999999995</v>
      </c>
      <c r="J224">
        <v>195.95099999999999</v>
      </c>
      <c r="K224">
        <v>186.62</v>
      </c>
      <c r="L224" s="1">
        <v>43549</v>
      </c>
      <c r="M224" s="2">
        <v>0.74513888888888891</v>
      </c>
      <c r="N224" t="s">
        <v>25</v>
      </c>
      <c r="O224">
        <v>6.3</v>
      </c>
      <c r="P224">
        <f t="shared" si="24"/>
        <v>25</v>
      </c>
      <c r="Q224">
        <f t="shared" si="25"/>
        <v>3</v>
      </c>
      <c r="R224" s="3" t="str">
        <f t="shared" si="26"/>
        <v>March</v>
      </c>
      <c r="S224">
        <f t="shared" si="27"/>
        <v>2019</v>
      </c>
      <c r="T224" t="str">
        <f t="shared" si="28"/>
        <v>Q1</v>
      </c>
      <c r="U224" t="str">
        <f t="shared" si="29"/>
        <v>Thursday</v>
      </c>
      <c r="V224" s="3" t="str">
        <f t="shared" si="30"/>
        <v>2019-03</v>
      </c>
      <c r="W224" s="3">
        <f t="shared" si="31"/>
        <v>13</v>
      </c>
    </row>
    <row r="225" spans="1:23">
      <c r="A225" t="s">
        <v>588</v>
      </c>
      <c r="B225" t="s">
        <v>22</v>
      </c>
      <c r="C225" t="s">
        <v>1032</v>
      </c>
      <c r="D225" t="s">
        <v>17</v>
      </c>
      <c r="E225" t="s">
        <v>18</v>
      </c>
      <c r="F225" t="s">
        <v>39</v>
      </c>
      <c r="G225">
        <v>98.52</v>
      </c>
      <c r="H225">
        <v>10</v>
      </c>
      <c r="I225">
        <v>49.26</v>
      </c>
      <c r="J225">
        <v>1034.46</v>
      </c>
      <c r="K225">
        <v>985.2</v>
      </c>
      <c r="L225" s="1">
        <v>43495</v>
      </c>
      <c r="M225" s="2">
        <v>0.84930555555555554</v>
      </c>
      <c r="N225" t="s">
        <v>20</v>
      </c>
      <c r="O225">
        <v>4.5</v>
      </c>
      <c r="P225">
        <f t="shared" si="24"/>
        <v>30</v>
      </c>
      <c r="Q225">
        <f t="shared" si="25"/>
        <v>1</v>
      </c>
      <c r="R225" s="3" t="str">
        <f t="shared" si="26"/>
        <v>January</v>
      </c>
      <c r="S225">
        <f t="shared" si="27"/>
        <v>2019</v>
      </c>
      <c r="T225" t="str">
        <f t="shared" si="28"/>
        <v>Q1</v>
      </c>
      <c r="U225" t="str">
        <f t="shared" si="29"/>
        <v>Saturday</v>
      </c>
      <c r="V225" s="3" t="str">
        <f t="shared" si="30"/>
        <v>2019-01</v>
      </c>
      <c r="W225" s="3">
        <f t="shared" si="31"/>
        <v>5</v>
      </c>
    </row>
    <row r="226" spans="1:23">
      <c r="A226" t="s">
        <v>319</v>
      </c>
      <c r="B226" t="s">
        <v>38</v>
      </c>
      <c r="C226" t="s">
        <v>1033</v>
      </c>
      <c r="D226" t="s">
        <v>23</v>
      </c>
      <c r="E226" t="s">
        <v>18</v>
      </c>
      <c r="F226" t="s">
        <v>39</v>
      </c>
      <c r="G226">
        <v>48.51</v>
      </c>
      <c r="H226">
        <v>7</v>
      </c>
      <c r="I226">
        <v>16.9785</v>
      </c>
      <c r="J226">
        <v>356.54849999999999</v>
      </c>
      <c r="K226">
        <v>339.57</v>
      </c>
      <c r="L226" s="1">
        <v>43490</v>
      </c>
      <c r="M226" s="2">
        <v>0.5625</v>
      </c>
      <c r="N226" t="s">
        <v>29</v>
      </c>
      <c r="O226">
        <v>5.2</v>
      </c>
      <c r="P226">
        <f t="shared" si="24"/>
        <v>25</v>
      </c>
      <c r="Q226">
        <f t="shared" si="25"/>
        <v>1</v>
      </c>
      <c r="R226" s="3" t="str">
        <f t="shared" si="26"/>
        <v>January</v>
      </c>
      <c r="S226">
        <f t="shared" si="27"/>
        <v>2019</v>
      </c>
      <c r="T226" t="str">
        <f t="shared" si="28"/>
        <v>Q1</v>
      </c>
      <c r="U226" t="str">
        <f t="shared" si="29"/>
        <v>Saturday</v>
      </c>
      <c r="V226" s="3" t="str">
        <f t="shared" si="30"/>
        <v>2019-01</v>
      </c>
      <c r="W226" s="3">
        <f t="shared" si="31"/>
        <v>4</v>
      </c>
    </row>
    <row r="227" spans="1:23">
      <c r="A227" t="s">
        <v>221</v>
      </c>
      <c r="B227" t="s">
        <v>38</v>
      </c>
      <c r="C227" t="s">
        <v>1033</v>
      </c>
      <c r="D227" t="s">
        <v>23</v>
      </c>
      <c r="E227" t="s">
        <v>18</v>
      </c>
      <c r="F227" t="s">
        <v>28</v>
      </c>
      <c r="G227">
        <v>77.040000000000006</v>
      </c>
      <c r="H227">
        <v>3</v>
      </c>
      <c r="I227">
        <v>11.555999999999999</v>
      </c>
      <c r="J227">
        <v>242.67599999999999</v>
      </c>
      <c r="K227">
        <v>231.12</v>
      </c>
      <c r="L227" s="1">
        <v>43507</v>
      </c>
      <c r="M227" s="2">
        <v>0.44375000000000003</v>
      </c>
      <c r="N227" t="s">
        <v>29</v>
      </c>
      <c r="O227">
        <v>7.2</v>
      </c>
      <c r="P227">
        <f t="shared" si="24"/>
        <v>11</v>
      </c>
      <c r="Q227">
        <f t="shared" si="25"/>
        <v>2</v>
      </c>
      <c r="R227" s="3" t="str">
        <f t="shared" si="26"/>
        <v>February</v>
      </c>
      <c r="S227">
        <f t="shared" si="27"/>
        <v>2019</v>
      </c>
      <c r="T227" t="str">
        <f t="shared" si="28"/>
        <v>Q1</v>
      </c>
      <c r="U227" t="str">
        <f t="shared" si="29"/>
        <v>Tuesday</v>
      </c>
      <c r="V227" s="3" t="str">
        <f t="shared" si="30"/>
        <v>2019-02</v>
      </c>
      <c r="W227" s="3">
        <f t="shared" si="31"/>
        <v>7</v>
      </c>
    </row>
    <row r="228" spans="1:23">
      <c r="A228" t="s">
        <v>644</v>
      </c>
      <c r="B228" t="s">
        <v>22</v>
      </c>
      <c r="C228" t="s">
        <v>1032</v>
      </c>
      <c r="D228" t="s">
        <v>17</v>
      </c>
      <c r="E228" t="s">
        <v>27</v>
      </c>
      <c r="F228" t="s">
        <v>32</v>
      </c>
      <c r="G228">
        <v>80.930000000000007</v>
      </c>
      <c r="H228">
        <v>1</v>
      </c>
      <c r="I228">
        <v>4.0465</v>
      </c>
      <c r="J228">
        <v>84.976500000000001</v>
      </c>
      <c r="K228">
        <v>80.930000000000007</v>
      </c>
      <c r="L228" s="1">
        <v>43484</v>
      </c>
      <c r="M228" s="2">
        <v>0.67222222222222217</v>
      </c>
      <c r="N228" t="s">
        <v>29</v>
      </c>
      <c r="O228">
        <v>9</v>
      </c>
      <c r="P228">
        <f t="shared" si="24"/>
        <v>19</v>
      </c>
      <c r="Q228">
        <f t="shared" si="25"/>
        <v>1</v>
      </c>
      <c r="R228" s="3" t="str">
        <f t="shared" si="26"/>
        <v>January</v>
      </c>
      <c r="S228">
        <f t="shared" si="27"/>
        <v>2019</v>
      </c>
      <c r="T228" t="str">
        <f t="shared" si="28"/>
        <v>Q1</v>
      </c>
      <c r="U228" t="str">
        <f t="shared" si="29"/>
        <v>Wednesday</v>
      </c>
      <c r="V228" s="3" t="str">
        <f t="shared" si="30"/>
        <v>2019-01</v>
      </c>
      <c r="W228" s="3">
        <f t="shared" si="31"/>
        <v>3</v>
      </c>
    </row>
    <row r="229" spans="1:23">
      <c r="A229" t="s">
        <v>91</v>
      </c>
      <c r="B229" t="s">
        <v>22</v>
      </c>
      <c r="C229" t="s">
        <v>1032</v>
      </c>
      <c r="D229" t="s">
        <v>17</v>
      </c>
      <c r="E229" t="s">
        <v>18</v>
      </c>
      <c r="F229" t="s">
        <v>32</v>
      </c>
      <c r="G229">
        <v>24.74</v>
      </c>
      <c r="H229">
        <v>3</v>
      </c>
      <c r="I229">
        <v>3.7109999999999999</v>
      </c>
      <c r="J229">
        <v>77.930999999999997</v>
      </c>
      <c r="K229">
        <v>74.22</v>
      </c>
      <c r="L229" s="1">
        <v>43511</v>
      </c>
      <c r="M229" s="2">
        <v>0.74097222222222225</v>
      </c>
      <c r="N229" t="s">
        <v>29</v>
      </c>
      <c r="O229">
        <v>10</v>
      </c>
      <c r="P229">
        <f t="shared" si="24"/>
        <v>15</v>
      </c>
      <c r="Q229">
        <f t="shared" si="25"/>
        <v>2</v>
      </c>
      <c r="R229" s="3" t="str">
        <f t="shared" si="26"/>
        <v>February</v>
      </c>
      <c r="S229">
        <f t="shared" si="27"/>
        <v>2019</v>
      </c>
      <c r="T229" t="str">
        <f t="shared" si="28"/>
        <v>Q1</v>
      </c>
      <c r="U229" t="str">
        <f t="shared" si="29"/>
        <v>Tuesday</v>
      </c>
      <c r="V229" s="3" t="str">
        <f t="shared" si="30"/>
        <v>2019-02</v>
      </c>
      <c r="W229" s="3">
        <f t="shared" si="31"/>
        <v>7</v>
      </c>
    </row>
    <row r="230" spans="1:23">
      <c r="A230" t="s">
        <v>337</v>
      </c>
      <c r="B230" t="s">
        <v>16</v>
      </c>
      <c r="C230" t="s">
        <v>1031</v>
      </c>
      <c r="D230" t="s">
        <v>23</v>
      </c>
      <c r="E230" t="s">
        <v>18</v>
      </c>
      <c r="F230" t="s">
        <v>32</v>
      </c>
      <c r="G230">
        <v>40.229999999999997</v>
      </c>
      <c r="H230">
        <v>7</v>
      </c>
      <c r="I230">
        <v>14.080500000000001</v>
      </c>
      <c r="J230">
        <v>295.69049999999999</v>
      </c>
      <c r="K230">
        <v>281.61</v>
      </c>
      <c r="L230" s="1">
        <v>43554</v>
      </c>
      <c r="M230" s="2">
        <v>0.55694444444444446</v>
      </c>
      <c r="N230" t="s">
        <v>25</v>
      </c>
      <c r="O230">
        <v>9.6</v>
      </c>
      <c r="P230">
        <f t="shared" si="24"/>
        <v>30</v>
      </c>
      <c r="Q230">
        <f t="shared" si="25"/>
        <v>3</v>
      </c>
      <c r="R230" s="3" t="str">
        <f t="shared" si="26"/>
        <v>March</v>
      </c>
      <c r="S230">
        <f t="shared" si="27"/>
        <v>2019</v>
      </c>
      <c r="T230" t="str">
        <f t="shared" si="28"/>
        <v>Q1</v>
      </c>
      <c r="U230" t="str">
        <f t="shared" si="29"/>
        <v>Tuesday</v>
      </c>
      <c r="V230" s="3" t="str">
        <f t="shared" si="30"/>
        <v>2019-03</v>
      </c>
      <c r="W230" s="3">
        <f t="shared" si="31"/>
        <v>13</v>
      </c>
    </row>
    <row r="231" spans="1:23">
      <c r="A231" t="s">
        <v>223</v>
      </c>
      <c r="B231" t="s">
        <v>22</v>
      </c>
      <c r="C231" t="s">
        <v>1032</v>
      </c>
      <c r="D231" t="s">
        <v>23</v>
      </c>
      <c r="E231" t="s">
        <v>18</v>
      </c>
      <c r="F231" t="s">
        <v>39</v>
      </c>
      <c r="G231">
        <v>87.8</v>
      </c>
      <c r="H231">
        <v>9</v>
      </c>
      <c r="I231">
        <v>39.51</v>
      </c>
      <c r="J231">
        <v>829.71</v>
      </c>
      <c r="K231">
        <v>790.2</v>
      </c>
      <c r="L231" s="1">
        <v>43540</v>
      </c>
      <c r="M231" s="2">
        <v>0.79722222222222217</v>
      </c>
      <c r="N231" t="s">
        <v>25</v>
      </c>
      <c r="O231">
        <v>9.1999999999999993</v>
      </c>
      <c r="P231">
        <f t="shared" si="24"/>
        <v>16</v>
      </c>
      <c r="Q231">
        <f t="shared" si="25"/>
        <v>3</v>
      </c>
      <c r="R231" s="3" t="str">
        <f t="shared" si="26"/>
        <v>March</v>
      </c>
      <c r="S231">
        <f t="shared" si="27"/>
        <v>2019</v>
      </c>
      <c r="T231" t="str">
        <f t="shared" si="28"/>
        <v>Q1</v>
      </c>
      <c r="U231" t="str">
        <f t="shared" si="29"/>
        <v>Sunday</v>
      </c>
      <c r="V231" s="3" t="str">
        <f t="shared" si="30"/>
        <v>2019-03</v>
      </c>
      <c r="W231" s="3">
        <f t="shared" si="31"/>
        <v>11</v>
      </c>
    </row>
    <row r="232" spans="1:23">
      <c r="A232" t="s">
        <v>557</v>
      </c>
      <c r="B232" t="s">
        <v>38</v>
      </c>
      <c r="C232" t="s">
        <v>1033</v>
      </c>
      <c r="D232" t="s">
        <v>23</v>
      </c>
      <c r="E232" t="s">
        <v>27</v>
      </c>
      <c r="F232" t="s">
        <v>41</v>
      </c>
      <c r="G232">
        <v>39.21</v>
      </c>
      <c r="H232">
        <v>4</v>
      </c>
      <c r="I232">
        <v>7.8419999999999996</v>
      </c>
      <c r="J232">
        <v>164.68199999999999</v>
      </c>
      <c r="K232">
        <v>156.84</v>
      </c>
      <c r="L232" s="1">
        <v>43481</v>
      </c>
      <c r="M232" s="2">
        <v>0.8354166666666667</v>
      </c>
      <c r="N232" t="s">
        <v>29</v>
      </c>
      <c r="O232">
        <v>9</v>
      </c>
      <c r="P232">
        <f t="shared" si="24"/>
        <v>16</v>
      </c>
      <c r="Q232">
        <f t="shared" si="25"/>
        <v>1</v>
      </c>
      <c r="R232" s="3" t="str">
        <f t="shared" si="26"/>
        <v>January</v>
      </c>
      <c r="S232">
        <f t="shared" si="27"/>
        <v>2019</v>
      </c>
      <c r="T232" t="str">
        <f t="shared" si="28"/>
        <v>Q1</v>
      </c>
      <c r="U232" t="str">
        <f t="shared" si="29"/>
        <v>Saturday</v>
      </c>
      <c r="V232" s="3" t="str">
        <f t="shared" si="30"/>
        <v>2019-01</v>
      </c>
      <c r="W232" s="3">
        <f t="shared" si="31"/>
        <v>3</v>
      </c>
    </row>
    <row r="233" spans="1:23">
      <c r="A233" t="s">
        <v>461</v>
      </c>
      <c r="B233" t="s">
        <v>38</v>
      </c>
      <c r="C233" t="s">
        <v>1033</v>
      </c>
      <c r="D233" t="s">
        <v>23</v>
      </c>
      <c r="E233" t="s">
        <v>27</v>
      </c>
      <c r="F233" t="s">
        <v>41</v>
      </c>
      <c r="G233">
        <v>69.08</v>
      </c>
      <c r="H233">
        <v>2</v>
      </c>
      <c r="I233">
        <v>6.9080000000000004</v>
      </c>
      <c r="J233">
        <v>145.06800000000001</v>
      </c>
      <c r="K233">
        <v>138.16</v>
      </c>
      <c r="L233" s="1">
        <v>43496</v>
      </c>
      <c r="M233" s="2">
        <v>0.82500000000000007</v>
      </c>
      <c r="N233" t="s">
        <v>29</v>
      </c>
      <c r="O233">
        <v>6.9</v>
      </c>
      <c r="P233">
        <f t="shared" si="24"/>
        <v>31</v>
      </c>
      <c r="Q233">
        <f t="shared" si="25"/>
        <v>1</v>
      </c>
      <c r="R233" s="3" t="str">
        <f t="shared" si="26"/>
        <v>January</v>
      </c>
      <c r="S233">
        <f t="shared" si="27"/>
        <v>2019</v>
      </c>
      <c r="T233" t="str">
        <f t="shared" si="28"/>
        <v>Q1</v>
      </c>
      <c r="U233" t="str">
        <f t="shared" si="29"/>
        <v>Friday</v>
      </c>
      <c r="V233" s="3" t="str">
        <f t="shared" si="30"/>
        <v>2019-01</v>
      </c>
      <c r="W233" s="3">
        <f t="shared" si="31"/>
        <v>5</v>
      </c>
    </row>
    <row r="234" spans="1:23">
      <c r="A234" t="s">
        <v>105</v>
      </c>
      <c r="B234" t="s">
        <v>16</v>
      </c>
      <c r="C234" t="s">
        <v>1031</v>
      </c>
      <c r="D234" t="s">
        <v>23</v>
      </c>
      <c r="E234" t="s">
        <v>27</v>
      </c>
      <c r="F234" t="s">
        <v>28</v>
      </c>
      <c r="G234">
        <v>74.67</v>
      </c>
      <c r="H234">
        <v>9</v>
      </c>
      <c r="I234">
        <v>33.601500000000001</v>
      </c>
      <c r="J234">
        <v>705.63149999999996</v>
      </c>
      <c r="K234">
        <v>672.03</v>
      </c>
      <c r="L234" s="1">
        <v>43487</v>
      </c>
      <c r="M234" s="2">
        <v>0.4548611111111111</v>
      </c>
      <c r="N234" t="s">
        <v>20</v>
      </c>
      <c r="O234">
        <v>9.4</v>
      </c>
      <c r="P234">
        <f t="shared" si="24"/>
        <v>22</v>
      </c>
      <c r="Q234">
        <f t="shared" si="25"/>
        <v>1</v>
      </c>
      <c r="R234" s="3" t="str">
        <f t="shared" si="26"/>
        <v>January</v>
      </c>
      <c r="S234">
        <f t="shared" si="27"/>
        <v>2019</v>
      </c>
      <c r="T234" t="str">
        <f t="shared" si="28"/>
        <v>Q1</v>
      </c>
      <c r="U234" t="str">
        <f t="shared" si="29"/>
        <v>Sunday</v>
      </c>
      <c r="V234" s="3" t="str">
        <f t="shared" si="30"/>
        <v>2019-01</v>
      </c>
      <c r="W234" s="3">
        <f t="shared" si="31"/>
        <v>4</v>
      </c>
    </row>
    <row r="235" spans="1:23">
      <c r="A235" t="s">
        <v>561</v>
      </c>
      <c r="B235" t="s">
        <v>16</v>
      </c>
      <c r="C235" t="s">
        <v>1031</v>
      </c>
      <c r="D235" t="s">
        <v>23</v>
      </c>
      <c r="E235" t="s">
        <v>27</v>
      </c>
      <c r="F235" t="s">
        <v>19</v>
      </c>
      <c r="G235">
        <v>25.43</v>
      </c>
      <c r="H235">
        <v>6</v>
      </c>
      <c r="I235">
        <v>7.6289999999999996</v>
      </c>
      <c r="J235">
        <v>160.209</v>
      </c>
      <c r="K235">
        <v>152.58000000000001</v>
      </c>
      <c r="L235" s="1">
        <v>43508</v>
      </c>
      <c r="M235" s="2">
        <v>0.79236111111111107</v>
      </c>
      <c r="N235" t="s">
        <v>20</v>
      </c>
      <c r="O235">
        <v>7</v>
      </c>
      <c r="P235">
        <f t="shared" si="24"/>
        <v>12</v>
      </c>
      <c r="Q235">
        <f t="shared" si="25"/>
        <v>2</v>
      </c>
      <c r="R235" s="3" t="str">
        <f t="shared" si="26"/>
        <v>February</v>
      </c>
      <c r="S235">
        <f t="shared" si="27"/>
        <v>2019</v>
      </c>
      <c r="T235" t="str">
        <f t="shared" si="28"/>
        <v>Q1</v>
      </c>
      <c r="U235" t="str">
        <f t="shared" si="29"/>
        <v>Tuesday</v>
      </c>
      <c r="V235" s="3" t="str">
        <f t="shared" si="30"/>
        <v>2019-02</v>
      </c>
      <c r="W235" s="3">
        <f t="shared" si="31"/>
        <v>7</v>
      </c>
    </row>
    <row r="236" spans="1:23">
      <c r="A236" t="s">
        <v>785</v>
      </c>
      <c r="B236" t="s">
        <v>22</v>
      </c>
      <c r="C236" t="s">
        <v>1032</v>
      </c>
      <c r="D236" t="s">
        <v>17</v>
      </c>
      <c r="E236" t="s">
        <v>18</v>
      </c>
      <c r="F236" t="s">
        <v>41</v>
      </c>
      <c r="G236">
        <v>84.87</v>
      </c>
      <c r="H236">
        <v>3</v>
      </c>
      <c r="I236">
        <v>12.730499999999999</v>
      </c>
      <c r="J236">
        <v>267.34050000000002</v>
      </c>
      <c r="K236">
        <v>254.61</v>
      </c>
      <c r="L236" s="1">
        <v>43490</v>
      </c>
      <c r="M236" s="2">
        <v>0.77083333333333337</v>
      </c>
      <c r="N236" t="s">
        <v>20</v>
      </c>
      <c r="O236">
        <v>7.4</v>
      </c>
      <c r="P236">
        <f t="shared" si="24"/>
        <v>25</v>
      </c>
      <c r="Q236">
        <f t="shared" si="25"/>
        <v>1</v>
      </c>
      <c r="R236" s="3" t="str">
        <f t="shared" si="26"/>
        <v>January</v>
      </c>
      <c r="S236">
        <f t="shared" si="27"/>
        <v>2019</v>
      </c>
      <c r="T236" t="str">
        <f t="shared" si="28"/>
        <v>Q1</v>
      </c>
      <c r="U236" t="str">
        <f t="shared" si="29"/>
        <v>Wednesday</v>
      </c>
      <c r="V236" s="3" t="str">
        <f t="shared" si="30"/>
        <v>2019-01</v>
      </c>
      <c r="W236" s="3">
        <f t="shared" si="31"/>
        <v>4</v>
      </c>
    </row>
    <row r="237" spans="1:23">
      <c r="A237" t="s">
        <v>867</v>
      </c>
      <c r="B237" t="s">
        <v>16</v>
      </c>
      <c r="C237" t="s">
        <v>1031</v>
      </c>
      <c r="D237" t="s">
        <v>17</v>
      </c>
      <c r="E237" t="s">
        <v>27</v>
      </c>
      <c r="F237" t="s">
        <v>41</v>
      </c>
      <c r="G237">
        <v>38.54</v>
      </c>
      <c r="H237">
        <v>5</v>
      </c>
      <c r="I237">
        <v>9.6349999999999998</v>
      </c>
      <c r="J237">
        <v>202.33500000000001</v>
      </c>
      <c r="K237">
        <v>192.7</v>
      </c>
      <c r="L237" s="1">
        <v>43474</v>
      </c>
      <c r="M237" s="2">
        <v>0.56527777777777777</v>
      </c>
      <c r="N237" t="s">
        <v>20</v>
      </c>
      <c r="O237">
        <v>5.6</v>
      </c>
      <c r="P237">
        <f t="shared" si="24"/>
        <v>9</v>
      </c>
      <c r="Q237">
        <f t="shared" si="25"/>
        <v>1</v>
      </c>
      <c r="R237" s="3" t="str">
        <f t="shared" si="26"/>
        <v>January</v>
      </c>
      <c r="S237">
        <f t="shared" si="27"/>
        <v>2019</v>
      </c>
      <c r="T237" t="str">
        <f t="shared" si="28"/>
        <v>Q1</v>
      </c>
      <c r="U237" t="str">
        <f t="shared" si="29"/>
        <v>Tuesday</v>
      </c>
      <c r="V237" s="3" t="str">
        <f t="shared" si="30"/>
        <v>2019-01</v>
      </c>
      <c r="W237" s="3">
        <f t="shared" si="31"/>
        <v>2</v>
      </c>
    </row>
    <row r="238" spans="1:23">
      <c r="A238" t="s">
        <v>411</v>
      </c>
      <c r="B238" t="s">
        <v>16</v>
      </c>
      <c r="C238" t="s">
        <v>1031</v>
      </c>
      <c r="D238" t="s">
        <v>17</v>
      </c>
      <c r="E238" t="s">
        <v>27</v>
      </c>
      <c r="F238" t="s">
        <v>32</v>
      </c>
      <c r="G238">
        <v>82.33</v>
      </c>
      <c r="H238">
        <v>4</v>
      </c>
      <c r="I238">
        <v>16.466000000000001</v>
      </c>
      <c r="J238">
        <v>345.786</v>
      </c>
      <c r="K238">
        <v>329.32</v>
      </c>
      <c r="L238" s="1">
        <v>43476</v>
      </c>
      <c r="M238" s="2">
        <v>0.44236111111111115</v>
      </c>
      <c r="N238" t="s">
        <v>29</v>
      </c>
      <c r="O238">
        <v>7.5</v>
      </c>
      <c r="P238">
        <f t="shared" si="24"/>
        <v>11</v>
      </c>
      <c r="Q238">
        <f t="shared" si="25"/>
        <v>1</v>
      </c>
      <c r="R238" s="3" t="str">
        <f t="shared" si="26"/>
        <v>January</v>
      </c>
      <c r="S238">
        <f t="shared" si="27"/>
        <v>2019</v>
      </c>
      <c r="T238" t="str">
        <f t="shared" si="28"/>
        <v>Q1</v>
      </c>
      <c r="U238" t="str">
        <f t="shared" si="29"/>
        <v>Friday</v>
      </c>
      <c r="V238" s="3" t="str">
        <f t="shared" si="30"/>
        <v>2019-01</v>
      </c>
      <c r="W238" s="3">
        <f t="shared" si="31"/>
        <v>2</v>
      </c>
    </row>
    <row r="239" spans="1:23">
      <c r="A239" t="s">
        <v>261</v>
      </c>
      <c r="B239" t="s">
        <v>38</v>
      </c>
      <c r="C239" t="s">
        <v>1033</v>
      </c>
      <c r="D239" t="s">
        <v>23</v>
      </c>
      <c r="E239" t="s">
        <v>18</v>
      </c>
      <c r="F239" t="s">
        <v>41</v>
      </c>
      <c r="G239">
        <v>81.37</v>
      </c>
      <c r="H239">
        <v>2</v>
      </c>
      <c r="I239">
        <v>8.1370000000000005</v>
      </c>
      <c r="J239">
        <v>170.87700000000001</v>
      </c>
      <c r="K239">
        <v>162.74</v>
      </c>
      <c r="L239" s="1">
        <v>43491</v>
      </c>
      <c r="M239" s="2">
        <v>0.81111111111111101</v>
      </c>
      <c r="N239" t="s">
        <v>25</v>
      </c>
      <c r="O239">
        <v>6.5</v>
      </c>
      <c r="P239">
        <f t="shared" si="24"/>
        <v>26</v>
      </c>
      <c r="Q239">
        <f t="shared" si="25"/>
        <v>1</v>
      </c>
      <c r="R239" s="3" t="str">
        <f t="shared" si="26"/>
        <v>January</v>
      </c>
      <c r="S239">
        <f t="shared" si="27"/>
        <v>2019</v>
      </c>
      <c r="T239" t="str">
        <f t="shared" si="28"/>
        <v>Q1</v>
      </c>
      <c r="U239" t="str">
        <f t="shared" si="29"/>
        <v>Thursday</v>
      </c>
      <c r="V239" s="3" t="str">
        <f t="shared" si="30"/>
        <v>2019-01</v>
      </c>
      <c r="W239" s="3">
        <f t="shared" si="31"/>
        <v>4</v>
      </c>
    </row>
    <row r="240" spans="1:23">
      <c r="A240" t="s">
        <v>284</v>
      </c>
      <c r="B240" t="s">
        <v>16</v>
      </c>
      <c r="C240" t="s">
        <v>1031</v>
      </c>
      <c r="D240" t="s">
        <v>23</v>
      </c>
      <c r="E240" t="s">
        <v>27</v>
      </c>
      <c r="F240" t="s">
        <v>28</v>
      </c>
      <c r="G240">
        <v>23.75</v>
      </c>
      <c r="H240">
        <v>4</v>
      </c>
      <c r="I240">
        <v>4.75</v>
      </c>
      <c r="J240">
        <v>99.75</v>
      </c>
      <c r="K240">
        <v>95</v>
      </c>
      <c r="L240" s="1">
        <v>43662</v>
      </c>
      <c r="M240" s="2">
        <v>0.47361111111111115</v>
      </c>
      <c r="N240" t="s">
        <v>25</v>
      </c>
      <c r="O240">
        <v>5.2</v>
      </c>
      <c r="P240">
        <f t="shared" si="24"/>
        <v>16</v>
      </c>
      <c r="Q240">
        <f t="shared" si="25"/>
        <v>7</v>
      </c>
      <c r="R240" s="3" t="str">
        <f t="shared" si="26"/>
        <v>July</v>
      </c>
      <c r="S240">
        <f t="shared" si="27"/>
        <v>2019</v>
      </c>
      <c r="T240" t="str">
        <f t="shared" si="28"/>
        <v>Q3</v>
      </c>
      <c r="U240" t="str">
        <f t="shared" si="29"/>
        <v>Saturday</v>
      </c>
      <c r="V240" s="3" t="str">
        <f t="shared" si="30"/>
        <v>2019-07</v>
      </c>
      <c r="W240" s="3">
        <f t="shared" si="31"/>
        <v>29</v>
      </c>
    </row>
    <row r="241" spans="1:23">
      <c r="A241" t="s">
        <v>539</v>
      </c>
      <c r="B241" t="s">
        <v>38</v>
      </c>
      <c r="C241" t="s">
        <v>1033</v>
      </c>
      <c r="D241" t="s">
        <v>17</v>
      </c>
      <c r="E241" t="s">
        <v>27</v>
      </c>
      <c r="F241" t="s">
        <v>19</v>
      </c>
      <c r="G241">
        <v>61.29</v>
      </c>
      <c r="H241">
        <v>5</v>
      </c>
      <c r="I241">
        <v>15.3225</v>
      </c>
      <c r="J241">
        <v>321.77249999999998</v>
      </c>
      <c r="K241">
        <v>306.45</v>
      </c>
      <c r="L241" s="1">
        <v>43553</v>
      </c>
      <c r="M241" s="2">
        <v>0.60277777777777775</v>
      </c>
      <c r="N241" t="s">
        <v>25</v>
      </c>
      <c r="O241">
        <v>7</v>
      </c>
      <c r="P241">
        <f t="shared" si="24"/>
        <v>29</v>
      </c>
      <c r="Q241">
        <f t="shared" si="25"/>
        <v>3</v>
      </c>
      <c r="R241" s="3" t="str">
        <f t="shared" si="26"/>
        <v>March</v>
      </c>
      <c r="S241">
        <f t="shared" si="27"/>
        <v>2019</v>
      </c>
      <c r="T241" t="str">
        <f t="shared" si="28"/>
        <v>Q1</v>
      </c>
      <c r="U241" t="str">
        <f t="shared" si="29"/>
        <v>Saturday</v>
      </c>
      <c r="V241" s="3" t="str">
        <f t="shared" si="30"/>
        <v>2019-03</v>
      </c>
      <c r="W241" s="3">
        <f t="shared" si="31"/>
        <v>13</v>
      </c>
    </row>
    <row r="242" spans="1:23">
      <c r="A242" t="s">
        <v>147</v>
      </c>
      <c r="B242" t="s">
        <v>38</v>
      </c>
      <c r="C242" t="s">
        <v>1033</v>
      </c>
      <c r="D242" t="s">
        <v>17</v>
      </c>
      <c r="E242" t="s">
        <v>27</v>
      </c>
      <c r="F242" t="s">
        <v>41</v>
      </c>
      <c r="G242">
        <v>21.94</v>
      </c>
      <c r="H242">
        <v>5</v>
      </c>
      <c r="I242">
        <v>5.4850000000000003</v>
      </c>
      <c r="J242">
        <v>115.185</v>
      </c>
      <c r="K242">
        <v>109.7</v>
      </c>
      <c r="L242" s="1">
        <v>43529</v>
      </c>
      <c r="M242" s="2">
        <v>0.52013888888888882</v>
      </c>
      <c r="N242" t="s">
        <v>20</v>
      </c>
      <c r="O242">
        <v>5.3</v>
      </c>
      <c r="P242">
        <f t="shared" si="24"/>
        <v>5</v>
      </c>
      <c r="Q242">
        <f t="shared" si="25"/>
        <v>3</v>
      </c>
      <c r="R242" s="3" t="str">
        <f t="shared" si="26"/>
        <v>March</v>
      </c>
      <c r="S242">
        <f t="shared" si="27"/>
        <v>2019</v>
      </c>
      <c r="T242" t="str">
        <f t="shared" si="28"/>
        <v>Q1</v>
      </c>
      <c r="U242" t="str">
        <f t="shared" si="29"/>
        <v>Monday</v>
      </c>
      <c r="V242" s="3" t="str">
        <f t="shared" si="30"/>
        <v>2019-03</v>
      </c>
      <c r="W242" s="3">
        <f t="shared" si="31"/>
        <v>10</v>
      </c>
    </row>
    <row r="243" spans="1:23">
      <c r="A243" t="s">
        <v>914</v>
      </c>
      <c r="B243" t="s">
        <v>16</v>
      </c>
      <c r="C243" t="s">
        <v>1031</v>
      </c>
      <c r="D243" t="s">
        <v>17</v>
      </c>
      <c r="E243" t="s">
        <v>18</v>
      </c>
      <c r="F243" t="s">
        <v>28</v>
      </c>
      <c r="G243">
        <v>34.42</v>
      </c>
      <c r="H243">
        <v>6</v>
      </c>
      <c r="I243">
        <v>10.326000000000001</v>
      </c>
      <c r="J243">
        <v>216.846</v>
      </c>
      <c r="K243">
        <v>206.52</v>
      </c>
      <c r="L243" s="1">
        <v>43554</v>
      </c>
      <c r="M243" s="2">
        <v>0.53125</v>
      </c>
      <c r="N243" t="s">
        <v>20</v>
      </c>
      <c r="O243">
        <v>7.5</v>
      </c>
      <c r="P243">
        <f t="shared" si="24"/>
        <v>30</v>
      </c>
      <c r="Q243">
        <f t="shared" si="25"/>
        <v>3</v>
      </c>
      <c r="R243" s="3" t="str">
        <f t="shared" si="26"/>
        <v>March</v>
      </c>
      <c r="S243">
        <f t="shared" si="27"/>
        <v>2019</v>
      </c>
      <c r="T243" t="str">
        <f t="shared" si="28"/>
        <v>Q1</v>
      </c>
      <c r="U243" t="str">
        <f t="shared" si="29"/>
        <v>Wednesday</v>
      </c>
      <c r="V243" s="3" t="str">
        <f t="shared" si="30"/>
        <v>2019-03</v>
      </c>
      <c r="W243" s="3">
        <f t="shared" si="31"/>
        <v>13</v>
      </c>
    </row>
    <row r="244" spans="1:23">
      <c r="A244" t="s">
        <v>872</v>
      </c>
      <c r="B244" t="s">
        <v>38</v>
      </c>
      <c r="C244" t="s">
        <v>1033</v>
      </c>
      <c r="D244" t="s">
        <v>23</v>
      </c>
      <c r="E244" t="s">
        <v>27</v>
      </c>
      <c r="F244" t="s">
        <v>24</v>
      </c>
      <c r="G244">
        <v>60.3</v>
      </c>
      <c r="H244">
        <v>1</v>
      </c>
      <c r="I244">
        <v>3.0150000000000001</v>
      </c>
      <c r="J244">
        <v>63.314999999999998</v>
      </c>
      <c r="K244">
        <v>60.3</v>
      </c>
      <c r="L244" s="1">
        <v>43524</v>
      </c>
      <c r="M244" s="2">
        <v>0.73472222222222217</v>
      </c>
      <c r="N244" t="s">
        <v>25</v>
      </c>
      <c r="O244">
        <v>6</v>
      </c>
      <c r="P244">
        <f t="shared" si="24"/>
        <v>28</v>
      </c>
      <c r="Q244">
        <f t="shared" si="25"/>
        <v>2</v>
      </c>
      <c r="R244" s="3" t="str">
        <f t="shared" si="26"/>
        <v>February</v>
      </c>
      <c r="S244">
        <f t="shared" si="27"/>
        <v>2019</v>
      </c>
      <c r="T244" t="str">
        <f t="shared" si="28"/>
        <v>Q1</v>
      </c>
      <c r="U244" t="str">
        <f t="shared" si="29"/>
        <v>Wednesday</v>
      </c>
      <c r="V244" s="3" t="str">
        <f t="shared" si="30"/>
        <v>2019-02</v>
      </c>
      <c r="W244" s="3">
        <f t="shared" si="31"/>
        <v>9</v>
      </c>
    </row>
    <row r="245" spans="1:23">
      <c r="A245" t="s">
        <v>479</v>
      </c>
      <c r="B245" t="s">
        <v>38</v>
      </c>
      <c r="C245" t="s">
        <v>1033</v>
      </c>
      <c r="D245" t="s">
        <v>17</v>
      </c>
      <c r="E245" t="s">
        <v>18</v>
      </c>
      <c r="F245" t="s">
        <v>19</v>
      </c>
      <c r="G245">
        <v>27.07</v>
      </c>
      <c r="H245">
        <v>1</v>
      </c>
      <c r="I245">
        <v>1.3534999999999999</v>
      </c>
      <c r="J245">
        <v>28.423500000000001</v>
      </c>
      <c r="K245">
        <v>27.07</v>
      </c>
      <c r="L245" s="1">
        <v>43477</v>
      </c>
      <c r="M245" s="2">
        <v>0.83819444444444446</v>
      </c>
      <c r="N245" t="s">
        <v>29</v>
      </c>
      <c r="O245">
        <v>5.3</v>
      </c>
      <c r="P245">
        <f t="shared" si="24"/>
        <v>12</v>
      </c>
      <c r="Q245">
        <f t="shared" si="25"/>
        <v>1</v>
      </c>
      <c r="R245" s="3" t="str">
        <f t="shared" si="26"/>
        <v>January</v>
      </c>
      <c r="S245">
        <f t="shared" si="27"/>
        <v>2019</v>
      </c>
      <c r="T245" t="str">
        <f t="shared" si="28"/>
        <v>Q1</v>
      </c>
      <c r="U245" t="str">
        <f t="shared" si="29"/>
        <v>Tuesday</v>
      </c>
      <c r="V245" s="3" t="str">
        <f t="shared" si="30"/>
        <v>2019-01</v>
      </c>
      <c r="W245" s="3">
        <f t="shared" si="31"/>
        <v>2</v>
      </c>
    </row>
    <row r="246" spans="1:23">
      <c r="A246" t="s">
        <v>760</v>
      </c>
      <c r="B246" t="s">
        <v>38</v>
      </c>
      <c r="C246" t="s">
        <v>1033</v>
      </c>
      <c r="D246" t="s">
        <v>17</v>
      </c>
      <c r="E246" t="s">
        <v>18</v>
      </c>
      <c r="F246" t="s">
        <v>28</v>
      </c>
      <c r="G246">
        <v>52.18</v>
      </c>
      <c r="H246">
        <v>7</v>
      </c>
      <c r="I246">
        <v>18.263000000000002</v>
      </c>
      <c r="J246">
        <v>383.52300000000002</v>
      </c>
      <c r="K246">
        <v>365.26</v>
      </c>
      <c r="L246" s="1">
        <v>43533</v>
      </c>
      <c r="M246" s="2">
        <v>0.45416666666666666</v>
      </c>
      <c r="N246" t="s">
        <v>25</v>
      </c>
      <c r="O246">
        <v>9.3000000000000007</v>
      </c>
      <c r="P246">
        <f t="shared" si="24"/>
        <v>9</v>
      </c>
      <c r="Q246">
        <f t="shared" si="25"/>
        <v>3</v>
      </c>
      <c r="R246" s="3" t="str">
        <f t="shared" si="26"/>
        <v>March</v>
      </c>
      <c r="S246">
        <f t="shared" si="27"/>
        <v>2019</v>
      </c>
      <c r="T246" t="str">
        <f t="shared" si="28"/>
        <v>Q1</v>
      </c>
      <c r="U246" t="str">
        <f t="shared" si="29"/>
        <v>Tuesday</v>
      </c>
      <c r="V246" s="3" t="str">
        <f t="shared" si="30"/>
        <v>2019-03</v>
      </c>
      <c r="W246" s="3">
        <f t="shared" si="31"/>
        <v>10</v>
      </c>
    </row>
    <row r="247" spans="1:23">
      <c r="A247" t="s">
        <v>46</v>
      </c>
      <c r="B247" t="s">
        <v>38</v>
      </c>
      <c r="C247" t="s">
        <v>1033</v>
      </c>
      <c r="D247" t="s">
        <v>17</v>
      </c>
      <c r="E247" t="s">
        <v>18</v>
      </c>
      <c r="F247" t="s">
        <v>32</v>
      </c>
      <c r="G247">
        <v>93.72</v>
      </c>
      <c r="H247">
        <v>6</v>
      </c>
      <c r="I247">
        <v>28.116</v>
      </c>
      <c r="J247">
        <v>590.43600000000004</v>
      </c>
      <c r="K247">
        <v>562.32000000000005</v>
      </c>
      <c r="L247" s="1">
        <v>43480</v>
      </c>
      <c r="M247" s="2">
        <v>0.67986111111111114</v>
      </c>
      <c r="N247" t="s">
        <v>25</v>
      </c>
      <c r="O247">
        <v>4.5</v>
      </c>
      <c r="P247">
        <f t="shared" si="24"/>
        <v>15</v>
      </c>
      <c r="Q247">
        <f t="shared" si="25"/>
        <v>1</v>
      </c>
      <c r="R247" s="3" t="str">
        <f t="shared" si="26"/>
        <v>January</v>
      </c>
      <c r="S247">
        <f t="shared" si="27"/>
        <v>2019</v>
      </c>
      <c r="T247" t="str">
        <f t="shared" si="28"/>
        <v>Q1</v>
      </c>
      <c r="U247" t="str">
        <f t="shared" si="29"/>
        <v>Wednesday</v>
      </c>
      <c r="V247" s="3" t="str">
        <f t="shared" si="30"/>
        <v>2019-01</v>
      </c>
      <c r="W247" s="3">
        <f t="shared" si="31"/>
        <v>3</v>
      </c>
    </row>
    <row r="248" spans="1:23">
      <c r="A248" t="s">
        <v>51</v>
      </c>
      <c r="B248" t="s">
        <v>22</v>
      </c>
      <c r="C248" t="s">
        <v>1032</v>
      </c>
      <c r="D248" t="s">
        <v>17</v>
      </c>
      <c r="E248" t="s">
        <v>27</v>
      </c>
      <c r="F248" t="s">
        <v>24</v>
      </c>
      <c r="G248">
        <v>86.04</v>
      </c>
      <c r="H248">
        <v>5</v>
      </c>
      <c r="I248">
        <v>21.51</v>
      </c>
      <c r="J248">
        <v>451.71</v>
      </c>
      <c r="K248">
        <v>430.2</v>
      </c>
      <c r="L248" s="1">
        <v>43824</v>
      </c>
      <c r="M248" s="2">
        <v>0.47500000000000003</v>
      </c>
      <c r="N248" t="s">
        <v>20</v>
      </c>
      <c r="O248">
        <v>4.8</v>
      </c>
      <c r="P248">
        <f t="shared" si="24"/>
        <v>25</v>
      </c>
      <c r="Q248">
        <f t="shared" si="25"/>
        <v>12</v>
      </c>
      <c r="R248" s="3" t="str">
        <f t="shared" si="26"/>
        <v>December</v>
      </c>
      <c r="S248">
        <f t="shared" si="27"/>
        <v>2019</v>
      </c>
      <c r="T248" t="str">
        <f t="shared" si="28"/>
        <v>Q4</v>
      </c>
      <c r="U248" t="str">
        <f t="shared" si="29"/>
        <v>Saturday</v>
      </c>
      <c r="V248" s="3" t="str">
        <f t="shared" si="30"/>
        <v>2019-12</v>
      </c>
      <c r="W248" s="3">
        <f t="shared" si="31"/>
        <v>52</v>
      </c>
    </row>
    <row r="249" spans="1:23">
      <c r="A249" t="s">
        <v>475</v>
      </c>
      <c r="B249" t="s">
        <v>16</v>
      </c>
      <c r="C249" t="s">
        <v>1031</v>
      </c>
      <c r="D249" t="s">
        <v>23</v>
      </c>
      <c r="E249" t="s">
        <v>18</v>
      </c>
      <c r="F249" t="s">
        <v>32</v>
      </c>
      <c r="G249">
        <v>19.100000000000001</v>
      </c>
      <c r="H249">
        <v>7</v>
      </c>
      <c r="I249">
        <v>6.6849999999999996</v>
      </c>
      <c r="J249">
        <v>140.38499999999999</v>
      </c>
      <c r="K249">
        <v>133.69999999999999</v>
      </c>
      <c r="L249" s="1">
        <v>43480</v>
      </c>
      <c r="M249" s="2">
        <v>0.4465277777777778</v>
      </c>
      <c r="N249" t="s">
        <v>25</v>
      </c>
      <c r="O249">
        <v>9.6999999999999993</v>
      </c>
      <c r="P249">
        <f t="shared" si="24"/>
        <v>15</v>
      </c>
      <c r="Q249">
        <f t="shared" si="25"/>
        <v>1</v>
      </c>
      <c r="R249" s="3" t="str">
        <f t="shared" si="26"/>
        <v>January</v>
      </c>
      <c r="S249">
        <f t="shared" si="27"/>
        <v>2019</v>
      </c>
      <c r="T249" t="str">
        <f t="shared" si="28"/>
        <v>Q1</v>
      </c>
      <c r="U249" t="str">
        <f t="shared" si="29"/>
        <v>Wednesday</v>
      </c>
      <c r="V249" s="3" t="str">
        <f t="shared" si="30"/>
        <v>2019-01</v>
      </c>
      <c r="W249" s="3">
        <f t="shared" si="31"/>
        <v>3</v>
      </c>
    </row>
    <row r="250" spans="1:23">
      <c r="A250" t="s">
        <v>454</v>
      </c>
      <c r="B250" t="s">
        <v>38</v>
      </c>
      <c r="C250" t="s">
        <v>1033</v>
      </c>
      <c r="D250" t="s">
        <v>17</v>
      </c>
      <c r="E250" t="s">
        <v>27</v>
      </c>
      <c r="F250" t="s">
        <v>41</v>
      </c>
      <c r="G250">
        <v>25.42</v>
      </c>
      <c r="H250">
        <v>8</v>
      </c>
      <c r="I250">
        <v>10.167999999999999</v>
      </c>
      <c r="J250">
        <v>213.52799999999999</v>
      </c>
      <c r="K250">
        <v>203.36</v>
      </c>
      <c r="L250" s="1">
        <v>43543</v>
      </c>
      <c r="M250" s="2">
        <v>0.8208333333333333</v>
      </c>
      <c r="N250" t="s">
        <v>29</v>
      </c>
      <c r="O250">
        <v>6.7</v>
      </c>
      <c r="P250">
        <f t="shared" si="24"/>
        <v>19</v>
      </c>
      <c r="Q250">
        <f t="shared" si="25"/>
        <v>3</v>
      </c>
      <c r="R250" s="3" t="str">
        <f t="shared" si="26"/>
        <v>March</v>
      </c>
      <c r="S250">
        <f t="shared" si="27"/>
        <v>2019</v>
      </c>
      <c r="T250" t="str">
        <f t="shared" si="28"/>
        <v>Q1</v>
      </c>
      <c r="U250" t="str">
        <f t="shared" si="29"/>
        <v>Monday</v>
      </c>
      <c r="V250" s="3" t="str">
        <f t="shared" si="30"/>
        <v>2019-03</v>
      </c>
      <c r="W250" s="3">
        <f t="shared" si="31"/>
        <v>12</v>
      </c>
    </row>
    <row r="251" spans="1:23">
      <c r="A251" t="s">
        <v>621</v>
      </c>
      <c r="B251" t="s">
        <v>22</v>
      </c>
      <c r="C251" t="s">
        <v>1032</v>
      </c>
      <c r="D251" t="s">
        <v>17</v>
      </c>
      <c r="E251" t="s">
        <v>27</v>
      </c>
      <c r="F251" t="s">
        <v>19</v>
      </c>
      <c r="G251">
        <v>46.53</v>
      </c>
      <c r="H251">
        <v>6</v>
      </c>
      <c r="I251">
        <v>13.959</v>
      </c>
      <c r="J251">
        <v>293.13900000000001</v>
      </c>
      <c r="K251">
        <v>279.18</v>
      </c>
      <c r="L251" s="1">
        <v>43527</v>
      </c>
      <c r="M251" s="2">
        <v>0.45416666666666666</v>
      </c>
      <c r="N251" t="s">
        <v>29</v>
      </c>
      <c r="O251">
        <v>4.3</v>
      </c>
      <c r="P251">
        <f t="shared" si="24"/>
        <v>3</v>
      </c>
      <c r="Q251">
        <f t="shared" si="25"/>
        <v>3</v>
      </c>
      <c r="R251" s="3" t="str">
        <f t="shared" si="26"/>
        <v>March</v>
      </c>
      <c r="S251">
        <f t="shared" si="27"/>
        <v>2019</v>
      </c>
      <c r="T251" t="str">
        <f t="shared" si="28"/>
        <v>Q1</v>
      </c>
      <c r="U251" t="str">
        <f t="shared" si="29"/>
        <v>Wednesday</v>
      </c>
      <c r="V251" s="3" t="str">
        <f t="shared" si="30"/>
        <v>2019-03</v>
      </c>
      <c r="W251" s="3">
        <f t="shared" si="31"/>
        <v>10</v>
      </c>
    </row>
    <row r="252" spans="1:23">
      <c r="A252" t="s">
        <v>1027</v>
      </c>
      <c r="B252" t="s">
        <v>38</v>
      </c>
      <c r="C252" t="s">
        <v>1033</v>
      </c>
      <c r="D252" t="s">
        <v>23</v>
      </c>
      <c r="E252" t="s">
        <v>18</v>
      </c>
      <c r="F252" t="s">
        <v>28</v>
      </c>
      <c r="G252">
        <v>97.38</v>
      </c>
      <c r="H252">
        <v>10</v>
      </c>
      <c r="I252">
        <v>48.69</v>
      </c>
      <c r="J252">
        <v>1022.49</v>
      </c>
      <c r="K252">
        <v>973.8</v>
      </c>
      <c r="L252" s="1">
        <v>43526</v>
      </c>
      <c r="M252" s="2">
        <v>0.71944444444444444</v>
      </c>
      <c r="N252" t="s">
        <v>20</v>
      </c>
      <c r="O252">
        <v>4.4000000000000004</v>
      </c>
      <c r="P252">
        <f t="shared" si="24"/>
        <v>2</v>
      </c>
      <c r="Q252">
        <f t="shared" si="25"/>
        <v>3</v>
      </c>
      <c r="R252" s="3" t="str">
        <f t="shared" si="26"/>
        <v>March</v>
      </c>
      <c r="S252">
        <f t="shared" si="27"/>
        <v>2019</v>
      </c>
      <c r="T252" t="str">
        <f t="shared" si="28"/>
        <v>Q1</v>
      </c>
      <c r="U252" t="str">
        <f t="shared" si="29"/>
        <v>Wednesday</v>
      </c>
      <c r="V252" s="3" t="str">
        <f t="shared" si="30"/>
        <v>2019-03</v>
      </c>
      <c r="W252" s="3">
        <f t="shared" si="31"/>
        <v>9</v>
      </c>
    </row>
    <row r="253" spans="1:23">
      <c r="A253" t="s">
        <v>720</v>
      </c>
      <c r="B253" t="s">
        <v>16</v>
      </c>
      <c r="C253" t="s">
        <v>1031</v>
      </c>
      <c r="D253" t="s">
        <v>23</v>
      </c>
      <c r="E253" t="s">
        <v>18</v>
      </c>
      <c r="F253" t="s">
        <v>39</v>
      </c>
      <c r="G253">
        <v>67.099999999999994</v>
      </c>
      <c r="H253">
        <v>3</v>
      </c>
      <c r="I253">
        <v>10.065</v>
      </c>
      <c r="J253">
        <v>211.36500000000001</v>
      </c>
      <c r="K253">
        <v>201.3</v>
      </c>
      <c r="L253" s="1">
        <v>43511</v>
      </c>
      <c r="M253" s="2">
        <v>0.44166666666666665</v>
      </c>
      <c r="N253" t="s">
        <v>25</v>
      </c>
      <c r="O253">
        <v>7.5</v>
      </c>
      <c r="P253">
        <f t="shared" si="24"/>
        <v>15</v>
      </c>
      <c r="Q253">
        <f t="shared" si="25"/>
        <v>2</v>
      </c>
      <c r="R253" s="3" t="str">
        <f t="shared" si="26"/>
        <v>February</v>
      </c>
      <c r="S253">
        <f t="shared" si="27"/>
        <v>2019</v>
      </c>
      <c r="T253" t="str">
        <f t="shared" si="28"/>
        <v>Q1</v>
      </c>
      <c r="U253" t="str">
        <f t="shared" si="29"/>
        <v>Tuesday</v>
      </c>
      <c r="V253" s="3" t="str">
        <f t="shared" si="30"/>
        <v>2019-02</v>
      </c>
      <c r="W253" s="3">
        <f t="shared" si="31"/>
        <v>7</v>
      </c>
    </row>
    <row r="254" spans="1:23">
      <c r="A254" t="s">
        <v>217</v>
      </c>
      <c r="B254" t="s">
        <v>38</v>
      </c>
      <c r="C254" t="s">
        <v>1033</v>
      </c>
      <c r="D254" t="s">
        <v>17</v>
      </c>
      <c r="E254" t="s">
        <v>18</v>
      </c>
      <c r="F254" t="s">
        <v>28</v>
      </c>
      <c r="G254">
        <v>94.49</v>
      </c>
      <c r="H254">
        <v>8</v>
      </c>
      <c r="I254">
        <v>37.795999999999999</v>
      </c>
      <c r="J254">
        <v>793.71600000000001</v>
      </c>
      <c r="K254">
        <v>755.92</v>
      </c>
      <c r="L254" s="1">
        <v>43527</v>
      </c>
      <c r="M254" s="2">
        <v>0.79166666666666663</v>
      </c>
      <c r="N254" t="s">
        <v>20</v>
      </c>
      <c r="O254">
        <v>7.5</v>
      </c>
      <c r="P254">
        <f t="shared" si="24"/>
        <v>3</v>
      </c>
      <c r="Q254">
        <f t="shared" si="25"/>
        <v>3</v>
      </c>
      <c r="R254" s="3" t="str">
        <f t="shared" si="26"/>
        <v>March</v>
      </c>
      <c r="S254">
        <f t="shared" si="27"/>
        <v>2019</v>
      </c>
      <c r="T254" t="str">
        <f t="shared" si="28"/>
        <v>Q1</v>
      </c>
      <c r="U254" t="str">
        <f t="shared" si="29"/>
        <v>Monday</v>
      </c>
      <c r="V254" s="3" t="str">
        <f t="shared" si="30"/>
        <v>2019-03</v>
      </c>
      <c r="W254" s="3">
        <f t="shared" si="31"/>
        <v>10</v>
      </c>
    </row>
    <row r="255" spans="1:23">
      <c r="A255" t="s">
        <v>514</v>
      </c>
      <c r="B255" t="s">
        <v>38</v>
      </c>
      <c r="C255" t="s">
        <v>1033</v>
      </c>
      <c r="D255" t="s">
        <v>17</v>
      </c>
      <c r="E255" t="s">
        <v>27</v>
      </c>
      <c r="F255" t="s">
        <v>28</v>
      </c>
      <c r="G255">
        <v>60.38</v>
      </c>
      <c r="H255">
        <v>10</v>
      </c>
      <c r="I255">
        <v>30.19</v>
      </c>
      <c r="J255">
        <v>633.99</v>
      </c>
      <c r="K255">
        <v>603.79999999999995</v>
      </c>
      <c r="L255" s="1">
        <v>43508</v>
      </c>
      <c r="M255" s="2">
        <v>0.67986111111111114</v>
      </c>
      <c r="N255" t="s">
        <v>25</v>
      </c>
      <c r="O255">
        <v>6</v>
      </c>
      <c r="P255">
        <f t="shared" si="24"/>
        <v>12</v>
      </c>
      <c r="Q255">
        <f t="shared" si="25"/>
        <v>2</v>
      </c>
      <c r="R255" s="3" t="str">
        <f t="shared" si="26"/>
        <v>February</v>
      </c>
      <c r="S255">
        <f t="shared" si="27"/>
        <v>2019</v>
      </c>
      <c r="T255" t="str">
        <f t="shared" si="28"/>
        <v>Q1</v>
      </c>
      <c r="U255" t="str">
        <f t="shared" si="29"/>
        <v>Thursday</v>
      </c>
      <c r="V255" s="3" t="str">
        <f t="shared" si="30"/>
        <v>2019-02</v>
      </c>
      <c r="W255" s="3">
        <f t="shared" si="31"/>
        <v>7</v>
      </c>
    </row>
    <row r="256" spans="1:23">
      <c r="A256" t="s">
        <v>982</v>
      </c>
      <c r="B256" t="s">
        <v>38</v>
      </c>
      <c r="C256" t="s">
        <v>1033</v>
      </c>
      <c r="D256" t="s">
        <v>17</v>
      </c>
      <c r="E256" t="s">
        <v>18</v>
      </c>
      <c r="F256" t="s">
        <v>28</v>
      </c>
      <c r="G256">
        <v>21.9</v>
      </c>
      <c r="H256">
        <v>3</v>
      </c>
      <c r="I256">
        <v>3.2850000000000001</v>
      </c>
      <c r="J256">
        <v>68.984999999999999</v>
      </c>
      <c r="K256">
        <v>65.7</v>
      </c>
      <c r="L256" s="1">
        <v>43474</v>
      </c>
      <c r="M256" s="2">
        <v>0.77986111111111101</v>
      </c>
      <c r="N256" t="s">
        <v>20</v>
      </c>
      <c r="O256">
        <v>4.7</v>
      </c>
      <c r="P256">
        <f t="shared" si="24"/>
        <v>9</v>
      </c>
      <c r="Q256">
        <f t="shared" si="25"/>
        <v>1</v>
      </c>
      <c r="R256" s="3" t="str">
        <f t="shared" si="26"/>
        <v>January</v>
      </c>
      <c r="S256">
        <f t="shared" si="27"/>
        <v>2019</v>
      </c>
      <c r="T256" t="str">
        <f t="shared" si="28"/>
        <v>Q1</v>
      </c>
      <c r="U256" t="str">
        <f t="shared" si="29"/>
        <v>Sunday</v>
      </c>
      <c r="V256" s="3" t="str">
        <f t="shared" si="30"/>
        <v>2019-01</v>
      </c>
      <c r="W256" s="3">
        <f t="shared" si="31"/>
        <v>2</v>
      </c>
    </row>
    <row r="257" spans="1:23">
      <c r="A257" t="s">
        <v>813</v>
      </c>
      <c r="B257" t="s">
        <v>16</v>
      </c>
      <c r="C257" t="s">
        <v>1031</v>
      </c>
      <c r="D257" t="s">
        <v>17</v>
      </c>
      <c r="E257" t="s">
        <v>18</v>
      </c>
      <c r="F257" t="s">
        <v>41</v>
      </c>
      <c r="G257">
        <v>30.62</v>
      </c>
      <c r="H257">
        <v>1</v>
      </c>
      <c r="I257">
        <v>1.5309999999999999</v>
      </c>
      <c r="J257">
        <v>32.151000000000003</v>
      </c>
      <c r="K257">
        <v>30.62</v>
      </c>
      <c r="L257" s="1">
        <v>43501</v>
      </c>
      <c r="M257" s="2">
        <v>0.59305555555555556</v>
      </c>
      <c r="N257" t="s">
        <v>29</v>
      </c>
      <c r="O257">
        <v>4.0999999999999996</v>
      </c>
      <c r="P257">
        <f t="shared" si="24"/>
        <v>5</v>
      </c>
      <c r="Q257">
        <f t="shared" si="25"/>
        <v>2</v>
      </c>
      <c r="R257" s="3" t="str">
        <f t="shared" si="26"/>
        <v>February</v>
      </c>
      <c r="S257">
        <f t="shared" si="27"/>
        <v>2019</v>
      </c>
      <c r="T257" t="str">
        <f t="shared" si="28"/>
        <v>Q1</v>
      </c>
      <c r="U257" t="str">
        <f t="shared" si="29"/>
        <v>Monday</v>
      </c>
      <c r="V257" s="3" t="str">
        <f t="shared" si="30"/>
        <v>2019-02</v>
      </c>
      <c r="W257" s="3">
        <f t="shared" si="31"/>
        <v>6</v>
      </c>
    </row>
    <row r="258" spans="1:23">
      <c r="A258" t="s">
        <v>329</v>
      </c>
      <c r="B258" t="s">
        <v>16</v>
      </c>
      <c r="C258" t="s">
        <v>1031</v>
      </c>
      <c r="D258" t="s">
        <v>17</v>
      </c>
      <c r="E258" t="s">
        <v>27</v>
      </c>
      <c r="F258" t="s">
        <v>28</v>
      </c>
      <c r="G258">
        <v>60.01</v>
      </c>
      <c r="H258">
        <v>4</v>
      </c>
      <c r="I258">
        <v>12.002000000000001</v>
      </c>
      <c r="J258">
        <v>252.042</v>
      </c>
      <c r="K258">
        <v>240.04</v>
      </c>
      <c r="L258" s="1">
        <v>43490</v>
      </c>
      <c r="M258" s="2">
        <v>0.66249999999999998</v>
      </c>
      <c r="N258" t="s">
        <v>25</v>
      </c>
      <c r="O258">
        <v>4.5</v>
      </c>
      <c r="P258">
        <f t="shared" si="24"/>
        <v>25</v>
      </c>
      <c r="Q258">
        <f t="shared" si="25"/>
        <v>1</v>
      </c>
      <c r="R258" s="3" t="str">
        <f t="shared" si="26"/>
        <v>January</v>
      </c>
      <c r="S258">
        <f t="shared" si="27"/>
        <v>2019</v>
      </c>
      <c r="T258" t="str">
        <f t="shared" si="28"/>
        <v>Q1</v>
      </c>
      <c r="U258" t="str">
        <f t="shared" si="29"/>
        <v>Monday</v>
      </c>
      <c r="V258" s="3" t="str">
        <f t="shared" si="30"/>
        <v>2019-01</v>
      </c>
      <c r="W258" s="3">
        <f t="shared" si="31"/>
        <v>4</v>
      </c>
    </row>
    <row r="259" spans="1:23">
      <c r="A259" t="s">
        <v>188</v>
      </c>
      <c r="B259" t="s">
        <v>38</v>
      </c>
      <c r="C259" t="s">
        <v>1033</v>
      </c>
      <c r="D259" t="s">
        <v>23</v>
      </c>
      <c r="E259" t="s">
        <v>27</v>
      </c>
      <c r="F259" t="s">
        <v>28</v>
      </c>
      <c r="G259">
        <v>50.28</v>
      </c>
      <c r="H259">
        <v>5</v>
      </c>
      <c r="I259">
        <v>12.57</v>
      </c>
      <c r="J259">
        <v>263.97000000000003</v>
      </c>
      <c r="K259">
        <v>251.4</v>
      </c>
      <c r="L259" s="1">
        <v>43531</v>
      </c>
      <c r="M259" s="2">
        <v>0.58194444444444449</v>
      </c>
      <c r="N259" t="s">
        <v>20</v>
      </c>
      <c r="O259">
        <v>9.6999999999999993</v>
      </c>
      <c r="P259">
        <f t="shared" ref="P259:P322" si="32">DAY(L259)</f>
        <v>7</v>
      </c>
      <c r="Q259">
        <f t="shared" ref="Q259:Q322" si="33">MONTH(L259)</f>
        <v>3</v>
      </c>
      <c r="R259" s="3" t="str">
        <f t="shared" ref="R259:R322" si="34">TEXT(L259,"mmmm")</f>
        <v>March</v>
      </c>
      <c r="S259">
        <f t="shared" ref="S259:S322" si="35">YEAR(L259)</f>
        <v>2019</v>
      </c>
      <c r="T259" t="str">
        <f t="shared" ref="T259:T322" si="36">"Q"&amp;INT((MONTH(L259)-1)/3)+1</f>
        <v>Q1</v>
      </c>
      <c r="U259" t="str">
        <f t="shared" ref="U259:U322" si="37">TEXT(L279, "dddd")</f>
        <v>Friday</v>
      </c>
      <c r="V259" s="3" t="str">
        <f t="shared" ref="V259:V322" si="38">TEXT(L259, "yyyy-mm")</f>
        <v>2019-03</v>
      </c>
      <c r="W259" s="3">
        <f t="shared" ref="W259:W322" si="39">WEEKNUM(L259)</f>
        <v>10</v>
      </c>
    </row>
    <row r="260" spans="1:23">
      <c r="A260" t="s">
        <v>660</v>
      </c>
      <c r="B260" t="s">
        <v>16</v>
      </c>
      <c r="C260" t="s">
        <v>1031</v>
      </c>
      <c r="D260" t="s">
        <v>23</v>
      </c>
      <c r="E260" t="s">
        <v>18</v>
      </c>
      <c r="F260" t="s">
        <v>41</v>
      </c>
      <c r="G260">
        <v>12.09</v>
      </c>
      <c r="H260">
        <v>1</v>
      </c>
      <c r="I260">
        <v>0.60450000000000004</v>
      </c>
      <c r="J260">
        <v>12.6945</v>
      </c>
      <c r="K260">
        <v>12.09</v>
      </c>
      <c r="L260" s="1">
        <v>43491</v>
      </c>
      <c r="M260" s="2">
        <v>0.7631944444444444</v>
      </c>
      <c r="N260" t="s">
        <v>29</v>
      </c>
      <c r="O260">
        <v>8.1999999999999993</v>
      </c>
      <c r="P260">
        <f t="shared" si="32"/>
        <v>26</v>
      </c>
      <c r="Q260">
        <f t="shared" si="33"/>
        <v>1</v>
      </c>
      <c r="R260" s="3" t="str">
        <f t="shared" si="34"/>
        <v>January</v>
      </c>
      <c r="S260">
        <f t="shared" si="35"/>
        <v>2019</v>
      </c>
      <c r="T260" t="str">
        <f t="shared" si="36"/>
        <v>Q1</v>
      </c>
      <c r="U260" t="str">
        <f t="shared" si="37"/>
        <v>Sunday</v>
      </c>
      <c r="V260" s="3" t="str">
        <f t="shared" si="38"/>
        <v>2019-01</v>
      </c>
      <c r="W260" s="3">
        <f t="shared" si="39"/>
        <v>4</v>
      </c>
    </row>
    <row r="261" spans="1:23">
      <c r="A261" t="s">
        <v>424</v>
      </c>
      <c r="B261" t="s">
        <v>16</v>
      </c>
      <c r="C261" t="s">
        <v>1031</v>
      </c>
      <c r="D261" t="s">
        <v>17</v>
      </c>
      <c r="E261" t="s">
        <v>18</v>
      </c>
      <c r="F261" t="s">
        <v>32</v>
      </c>
      <c r="G261">
        <v>52.26</v>
      </c>
      <c r="H261">
        <v>10</v>
      </c>
      <c r="I261">
        <v>26.13</v>
      </c>
      <c r="J261">
        <v>548.73</v>
      </c>
      <c r="K261">
        <v>522.6</v>
      </c>
      <c r="L261" s="1">
        <v>43533</v>
      </c>
      <c r="M261" s="2">
        <v>0.53125</v>
      </c>
      <c r="N261" t="s">
        <v>29</v>
      </c>
      <c r="O261">
        <v>6.2</v>
      </c>
      <c r="P261">
        <f t="shared" si="32"/>
        <v>9</v>
      </c>
      <c r="Q261">
        <f t="shared" si="33"/>
        <v>3</v>
      </c>
      <c r="R261" s="3" t="str">
        <f t="shared" si="34"/>
        <v>March</v>
      </c>
      <c r="S261">
        <f t="shared" si="35"/>
        <v>2019</v>
      </c>
      <c r="T261" t="str">
        <f t="shared" si="36"/>
        <v>Q1</v>
      </c>
      <c r="U261" t="str">
        <f t="shared" si="37"/>
        <v>Sunday</v>
      </c>
      <c r="V261" s="3" t="str">
        <f t="shared" si="38"/>
        <v>2019-03</v>
      </c>
      <c r="W261" s="3">
        <f t="shared" si="39"/>
        <v>10</v>
      </c>
    </row>
    <row r="262" spans="1:23">
      <c r="A262" t="s">
        <v>569</v>
      </c>
      <c r="B262" t="s">
        <v>16</v>
      </c>
      <c r="C262" t="s">
        <v>1031</v>
      </c>
      <c r="D262" t="s">
        <v>23</v>
      </c>
      <c r="E262" t="s">
        <v>18</v>
      </c>
      <c r="F262" t="s">
        <v>41</v>
      </c>
      <c r="G262">
        <v>73.05</v>
      </c>
      <c r="H262">
        <v>4</v>
      </c>
      <c r="I262">
        <v>14.61</v>
      </c>
      <c r="J262">
        <v>306.81</v>
      </c>
      <c r="K262">
        <v>292.2</v>
      </c>
      <c r="L262" s="1">
        <v>43521</v>
      </c>
      <c r="M262" s="2">
        <v>0.71944444444444444</v>
      </c>
      <c r="N262" t="s">
        <v>29</v>
      </c>
      <c r="O262">
        <v>4.9000000000000004</v>
      </c>
      <c r="P262">
        <f t="shared" si="32"/>
        <v>25</v>
      </c>
      <c r="Q262">
        <f t="shared" si="33"/>
        <v>2</v>
      </c>
      <c r="R262" s="3" t="str">
        <f t="shared" si="34"/>
        <v>February</v>
      </c>
      <c r="S262">
        <f t="shared" si="35"/>
        <v>2019</v>
      </c>
      <c r="T262" t="str">
        <f t="shared" si="36"/>
        <v>Q1</v>
      </c>
      <c r="U262" t="str">
        <f t="shared" si="37"/>
        <v>Tuesday</v>
      </c>
      <c r="V262" s="3" t="str">
        <f t="shared" si="38"/>
        <v>2019-02</v>
      </c>
      <c r="W262" s="3">
        <f t="shared" si="39"/>
        <v>9</v>
      </c>
    </row>
    <row r="263" spans="1:23">
      <c r="A263" t="s">
        <v>913</v>
      </c>
      <c r="B263" t="s">
        <v>38</v>
      </c>
      <c r="C263" t="s">
        <v>1033</v>
      </c>
      <c r="D263" t="s">
        <v>17</v>
      </c>
      <c r="E263" t="s">
        <v>27</v>
      </c>
      <c r="F263" t="s">
        <v>32</v>
      </c>
      <c r="G263">
        <v>31.99</v>
      </c>
      <c r="H263">
        <v>10</v>
      </c>
      <c r="I263">
        <v>15.994999999999999</v>
      </c>
      <c r="J263">
        <v>335.89499999999998</v>
      </c>
      <c r="K263">
        <v>319.89999999999998</v>
      </c>
      <c r="L263" s="1">
        <v>43516</v>
      </c>
      <c r="M263" s="2">
        <v>0.63750000000000007</v>
      </c>
      <c r="N263" t="s">
        <v>29</v>
      </c>
      <c r="O263">
        <v>9.9</v>
      </c>
      <c r="P263">
        <f t="shared" si="32"/>
        <v>20</v>
      </c>
      <c r="Q263">
        <f t="shared" si="33"/>
        <v>2</v>
      </c>
      <c r="R263" s="3" t="str">
        <f t="shared" si="34"/>
        <v>February</v>
      </c>
      <c r="S263">
        <f t="shared" si="35"/>
        <v>2019</v>
      </c>
      <c r="T263" t="str">
        <f t="shared" si="36"/>
        <v>Q1</v>
      </c>
      <c r="U263" t="str">
        <f t="shared" si="37"/>
        <v>Friday</v>
      </c>
      <c r="V263" s="3" t="str">
        <f t="shared" si="38"/>
        <v>2019-02</v>
      </c>
      <c r="W263" s="3">
        <f t="shared" si="39"/>
        <v>8</v>
      </c>
    </row>
    <row r="264" spans="1:23">
      <c r="A264" t="s">
        <v>941</v>
      </c>
      <c r="B264" t="s">
        <v>38</v>
      </c>
      <c r="C264" t="s">
        <v>1033</v>
      </c>
      <c r="D264" t="s">
        <v>17</v>
      </c>
      <c r="E264" t="s">
        <v>18</v>
      </c>
      <c r="F264" t="s">
        <v>39</v>
      </c>
      <c r="G264">
        <v>29.15</v>
      </c>
      <c r="H264">
        <v>3</v>
      </c>
      <c r="I264">
        <v>4.3724999999999996</v>
      </c>
      <c r="J264">
        <v>91.822500000000005</v>
      </c>
      <c r="K264">
        <v>87.45</v>
      </c>
      <c r="L264" s="1">
        <v>43551</v>
      </c>
      <c r="M264" s="2">
        <v>0.8534722222222223</v>
      </c>
      <c r="N264" t="s">
        <v>29</v>
      </c>
      <c r="O264">
        <v>7.3</v>
      </c>
      <c r="P264">
        <f t="shared" si="32"/>
        <v>27</v>
      </c>
      <c r="Q264">
        <f t="shared" si="33"/>
        <v>3</v>
      </c>
      <c r="R264" s="3" t="str">
        <f t="shared" si="34"/>
        <v>March</v>
      </c>
      <c r="S264">
        <f t="shared" si="35"/>
        <v>2019</v>
      </c>
      <c r="T264" t="str">
        <f t="shared" si="36"/>
        <v>Q1</v>
      </c>
      <c r="U264" t="str">
        <f t="shared" si="37"/>
        <v>Tuesday</v>
      </c>
      <c r="V264" s="3" t="str">
        <f t="shared" si="38"/>
        <v>2019-03</v>
      </c>
      <c r="W264" s="3">
        <f t="shared" si="39"/>
        <v>13</v>
      </c>
    </row>
    <row r="265" spans="1:23">
      <c r="A265" t="s">
        <v>780</v>
      </c>
      <c r="B265" t="s">
        <v>22</v>
      </c>
      <c r="C265" t="s">
        <v>1032</v>
      </c>
      <c r="D265" t="s">
        <v>17</v>
      </c>
      <c r="E265" t="s">
        <v>27</v>
      </c>
      <c r="F265" t="s">
        <v>19</v>
      </c>
      <c r="G265">
        <v>81.23</v>
      </c>
      <c r="H265">
        <v>7</v>
      </c>
      <c r="I265">
        <v>28.430499999999999</v>
      </c>
      <c r="J265">
        <v>597.04049999999995</v>
      </c>
      <c r="K265">
        <v>568.61</v>
      </c>
      <c r="L265" s="1">
        <v>43480</v>
      </c>
      <c r="M265" s="2">
        <v>0.86388888888888893</v>
      </c>
      <c r="N265" t="s">
        <v>25</v>
      </c>
      <c r="O265">
        <v>9</v>
      </c>
      <c r="P265">
        <f t="shared" si="32"/>
        <v>15</v>
      </c>
      <c r="Q265">
        <f t="shared" si="33"/>
        <v>1</v>
      </c>
      <c r="R265" s="3" t="str">
        <f t="shared" si="34"/>
        <v>January</v>
      </c>
      <c r="S265">
        <f t="shared" si="35"/>
        <v>2019</v>
      </c>
      <c r="T265" t="str">
        <f t="shared" si="36"/>
        <v>Q1</v>
      </c>
      <c r="U265" t="str">
        <f t="shared" si="37"/>
        <v>Sunday</v>
      </c>
      <c r="V265" s="3" t="str">
        <f t="shared" si="38"/>
        <v>2019-01</v>
      </c>
      <c r="W265" s="3">
        <f t="shared" si="39"/>
        <v>3</v>
      </c>
    </row>
    <row r="266" spans="1:23">
      <c r="A266" t="s">
        <v>35</v>
      </c>
      <c r="B266" t="s">
        <v>22</v>
      </c>
      <c r="C266" t="s">
        <v>1032</v>
      </c>
      <c r="D266" t="s">
        <v>23</v>
      </c>
      <c r="E266" t="s">
        <v>18</v>
      </c>
      <c r="F266" t="s">
        <v>28</v>
      </c>
      <c r="G266">
        <v>73.56</v>
      </c>
      <c r="H266">
        <v>10</v>
      </c>
      <c r="I266">
        <v>36.78</v>
      </c>
      <c r="J266">
        <v>772.38</v>
      </c>
      <c r="K266">
        <v>735.6</v>
      </c>
      <c r="L266" s="1">
        <v>43823</v>
      </c>
      <c r="M266" s="2">
        <v>0.48472222222222222</v>
      </c>
      <c r="N266" t="s">
        <v>20</v>
      </c>
      <c r="O266">
        <v>8</v>
      </c>
      <c r="P266">
        <f t="shared" si="32"/>
        <v>24</v>
      </c>
      <c r="Q266">
        <f t="shared" si="33"/>
        <v>12</v>
      </c>
      <c r="R266" s="3" t="str">
        <f t="shared" si="34"/>
        <v>December</v>
      </c>
      <c r="S266">
        <f t="shared" si="35"/>
        <v>2019</v>
      </c>
      <c r="T266" t="str">
        <f t="shared" si="36"/>
        <v>Q4</v>
      </c>
      <c r="U266" t="str">
        <f t="shared" si="37"/>
        <v>Sunday</v>
      </c>
      <c r="V266" s="3" t="str">
        <f t="shared" si="38"/>
        <v>2019-12</v>
      </c>
      <c r="W266" s="3">
        <f t="shared" si="39"/>
        <v>52</v>
      </c>
    </row>
    <row r="267" spans="1:23">
      <c r="A267" t="s">
        <v>427</v>
      </c>
      <c r="B267" t="s">
        <v>16</v>
      </c>
      <c r="C267" t="s">
        <v>1031</v>
      </c>
      <c r="D267" t="s">
        <v>23</v>
      </c>
      <c r="E267" t="s">
        <v>18</v>
      </c>
      <c r="F267" t="s">
        <v>39</v>
      </c>
      <c r="G267">
        <v>54.27</v>
      </c>
      <c r="H267">
        <v>5</v>
      </c>
      <c r="I267">
        <v>13.567500000000001</v>
      </c>
      <c r="J267">
        <v>284.91750000000002</v>
      </c>
      <c r="K267">
        <v>271.35000000000002</v>
      </c>
      <c r="L267" s="1">
        <v>43537</v>
      </c>
      <c r="M267" s="2">
        <v>0.59444444444444444</v>
      </c>
      <c r="N267" t="s">
        <v>20</v>
      </c>
      <c r="O267">
        <v>4.5999999999999996</v>
      </c>
      <c r="P267">
        <f t="shared" si="32"/>
        <v>13</v>
      </c>
      <c r="Q267">
        <f t="shared" si="33"/>
        <v>3</v>
      </c>
      <c r="R267" s="3" t="str">
        <f t="shared" si="34"/>
        <v>March</v>
      </c>
      <c r="S267">
        <f t="shared" si="35"/>
        <v>2019</v>
      </c>
      <c r="T267" t="str">
        <f t="shared" si="36"/>
        <v>Q1</v>
      </c>
      <c r="U267" t="str">
        <f t="shared" si="37"/>
        <v>Sunday</v>
      </c>
      <c r="V267" s="3" t="str">
        <f t="shared" si="38"/>
        <v>2019-03</v>
      </c>
      <c r="W267" s="3">
        <f t="shared" si="39"/>
        <v>11</v>
      </c>
    </row>
    <row r="268" spans="1:23">
      <c r="A268" t="s">
        <v>202</v>
      </c>
      <c r="B268" t="s">
        <v>38</v>
      </c>
      <c r="C268" t="s">
        <v>1033</v>
      </c>
      <c r="D268" t="s">
        <v>17</v>
      </c>
      <c r="E268" t="s">
        <v>27</v>
      </c>
      <c r="F268" t="s">
        <v>39</v>
      </c>
      <c r="G268">
        <v>80.05</v>
      </c>
      <c r="H268">
        <v>5</v>
      </c>
      <c r="I268">
        <v>20.012499999999999</v>
      </c>
      <c r="J268">
        <v>420.26249999999999</v>
      </c>
      <c r="K268">
        <v>400.25</v>
      </c>
      <c r="L268" s="1">
        <v>43491</v>
      </c>
      <c r="M268" s="2">
        <v>0.53125</v>
      </c>
      <c r="N268" t="s">
        <v>29</v>
      </c>
      <c r="O268">
        <v>9.4</v>
      </c>
      <c r="P268">
        <f t="shared" si="32"/>
        <v>26</v>
      </c>
      <c r="Q268">
        <f t="shared" si="33"/>
        <v>1</v>
      </c>
      <c r="R268" s="3" t="str">
        <f t="shared" si="34"/>
        <v>January</v>
      </c>
      <c r="S268">
        <f t="shared" si="35"/>
        <v>2019</v>
      </c>
      <c r="T268" t="str">
        <f t="shared" si="36"/>
        <v>Q1</v>
      </c>
      <c r="U268" t="str">
        <f t="shared" si="37"/>
        <v>Sunday</v>
      </c>
      <c r="V268" s="3" t="str">
        <f t="shared" si="38"/>
        <v>2019-01</v>
      </c>
      <c r="W268" s="3">
        <f t="shared" si="39"/>
        <v>4</v>
      </c>
    </row>
    <row r="269" spans="1:23">
      <c r="A269" t="s">
        <v>890</v>
      </c>
      <c r="B269" t="s">
        <v>16</v>
      </c>
      <c r="C269" t="s">
        <v>1031</v>
      </c>
      <c r="D269" t="s">
        <v>17</v>
      </c>
      <c r="E269" t="s">
        <v>18</v>
      </c>
      <c r="F269" t="s">
        <v>39</v>
      </c>
      <c r="G269">
        <v>47.63</v>
      </c>
      <c r="H269">
        <v>9</v>
      </c>
      <c r="I269">
        <v>21.433499999999999</v>
      </c>
      <c r="J269">
        <v>450.1035</v>
      </c>
      <c r="K269">
        <v>428.67</v>
      </c>
      <c r="L269" s="1">
        <v>43488</v>
      </c>
      <c r="M269" s="2">
        <v>0.52430555555555558</v>
      </c>
      <c r="N269" t="s">
        <v>25</v>
      </c>
      <c r="O269">
        <v>5</v>
      </c>
      <c r="P269">
        <f t="shared" si="32"/>
        <v>23</v>
      </c>
      <c r="Q269">
        <f t="shared" si="33"/>
        <v>1</v>
      </c>
      <c r="R269" s="3" t="str">
        <f t="shared" si="34"/>
        <v>January</v>
      </c>
      <c r="S269">
        <f t="shared" si="35"/>
        <v>2019</v>
      </c>
      <c r="T269" t="str">
        <f t="shared" si="36"/>
        <v>Q1</v>
      </c>
      <c r="U269" t="str">
        <f t="shared" si="37"/>
        <v>Monday</v>
      </c>
      <c r="V269" s="3" t="str">
        <f t="shared" si="38"/>
        <v>2019-01</v>
      </c>
      <c r="W269" s="3">
        <f t="shared" si="39"/>
        <v>4</v>
      </c>
    </row>
    <row r="270" spans="1:23">
      <c r="A270" t="s">
        <v>324</v>
      </c>
      <c r="B270" t="s">
        <v>16</v>
      </c>
      <c r="C270" t="s">
        <v>1031</v>
      </c>
      <c r="D270" t="s">
        <v>17</v>
      </c>
      <c r="E270" t="s">
        <v>18</v>
      </c>
      <c r="F270" t="s">
        <v>39</v>
      </c>
      <c r="G270">
        <v>36.36</v>
      </c>
      <c r="H270">
        <v>2</v>
      </c>
      <c r="I270">
        <v>3.6360000000000001</v>
      </c>
      <c r="J270">
        <v>76.355999999999995</v>
      </c>
      <c r="K270">
        <v>72.72</v>
      </c>
      <c r="L270" s="1">
        <v>43486</v>
      </c>
      <c r="M270" s="2">
        <v>0.41666666666666669</v>
      </c>
      <c r="N270" t="s">
        <v>25</v>
      </c>
      <c r="O270">
        <v>7.1</v>
      </c>
      <c r="P270">
        <f t="shared" si="32"/>
        <v>21</v>
      </c>
      <c r="Q270">
        <f t="shared" si="33"/>
        <v>1</v>
      </c>
      <c r="R270" s="3" t="str">
        <f t="shared" si="34"/>
        <v>January</v>
      </c>
      <c r="S270">
        <f t="shared" si="35"/>
        <v>2019</v>
      </c>
      <c r="T270" t="str">
        <f t="shared" si="36"/>
        <v>Q1</v>
      </c>
      <c r="U270" t="str">
        <f t="shared" si="37"/>
        <v>Thursday</v>
      </c>
      <c r="V270" s="3" t="str">
        <f t="shared" si="38"/>
        <v>2019-01</v>
      </c>
      <c r="W270" s="3">
        <f t="shared" si="39"/>
        <v>4</v>
      </c>
    </row>
    <row r="271" spans="1:23">
      <c r="A271" t="s">
        <v>639</v>
      </c>
      <c r="B271" t="s">
        <v>16</v>
      </c>
      <c r="C271" t="s">
        <v>1031</v>
      </c>
      <c r="D271" t="s">
        <v>23</v>
      </c>
      <c r="E271" t="s">
        <v>27</v>
      </c>
      <c r="F271" t="s">
        <v>41</v>
      </c>
      <c r="G271">
        <v>30.61</v>
      </c>
      <c r="H271">
        <v>1</v>
      </c>
      <c r="I271">
        <v>1.5305</v>
      </c>
      <c r="J271">
        <v>32.140500000000003</v>
      </c>
      <c r="K271">
        <v>30.61</v>
      </c>
      <c r="L271" s="1">
        <v>43488</v>
      </c>
      <c r="M271" s="2">
        <v>0.51388888888888895</v>
      </c>
      <c r="N271" t="s">
        <v>20</v>
      </c>
      <c r="O271">
        <v>5.2</v>
      </c>
      <c r="P271">
        <f t="shared" si="32"/>
        <v>23</v>
      </c>
      <c r="Q271">
        <f t="shared" si="33"/>
        <v>1</v>
      </c>
      <c r="R271" s="3" t="str">
        <f t="shared" si="34"/>
        <v>January</v>
      </c>
      <c r="S271">
        <f t="shared" si="35"/>
        <v>2019</v>
      </c>
      <c r="T271" t="str">
        <f t="shared" si="36"/>
        <v>Q1</v>
      </c>
      <c r="U271" t="str">
        <f t="shared" si="37"/>
        <v>Saturday</v>
      </c>
      <c r="V271" s="3" t="str">
        <f t="shared" si="38"/>
        <v>2019-01</v>
      </c>
      <c r="W271" s="3">
        <f t="shared" si="39"/>
        <v>4</v>
      </c>
    </row>
    <row r="272" spans="1:23">
      <c r="A272" t="s">
        <v>120</v>
      </c>
      <c r="B272" t="s">
        <v>38</v>
      </c>
      <c r="C272" t="s">
        <v>1033</v>
      </c>
      <c r="D272" t="s">
        <v>23</v>
      </c>
      <c r="E272" t="s">
        <v>18</v>
      </c>
      <c r="F272" t="s">
        <v>19</v>
      </c>
      <c r="G272">
        <v>76.989999999999995</v>
      </c>
      <c r="H272">
        <v>6</v>
      </c>
      <c r="I272">
        <v>23.097000000000001</v>
      </c>
      <c r="J272">
        <v>485.03699999999998</v>
      </c>
      <c r="K272">
        <v>461.94</v>
      </c>
      <c r="L272" s="1">
        <v>43523</v>
      </c>
      <c r="M272" s="2">
        <v>0.74652777777777779</v>
      </c>
      <c r="N272" t="s">
        <v>25</v>
      </c>
      <c r="O272">
        <v>6.1</v>
      </c>
      <c r="P272">
        <f t="shared" si="32"/>
        <v>27</v>
      </c>
      <c r="Q272">
        <f t="shared" si="33"/>
        <v>2</v>
      </c>
      <c r="R272" s="3" t="str">
        <f t="shared" si="34"/>
        <v>February</v>
      </c>
      <c r="S272">
        <f t="shared" si="35"/>
        <v>2019</v>
      </c>
      <c r="T272" t="str">
        <f t="shared" si="36"/>
        <v>Q1</v>
      </c>
      <c r="U272" t="str">
        <f t="shared" si="37"/>
        <v>Sunday</v>
      </c>
      <c r="V272" s="3" t="str">
        <f t="shared" si="38"/>
        <v>2019-02</v>
      </c>
      <c r="W272" s="3">
        <f t="shared" si="39"/>
        <v>9</v>
      </c>
    </row>
    <row r="273" spans="1:23">
      <c r="A273" t="s">
        <v>668</v>
      </c>
      <c r="B273" t="s">
        <v>22</v>
      </c>
      <c r="C273" t="s">
        <v>1032</v>
      </c>
      <c r="D273" t="s">
        <v>23</v>
      </c>
      <c r="E273" t="s">
        <v>18</v>
      </c>
      <c r="F273" t="s">
        <v>24</v>
      </c>
      <c r="G273">
        <v>46.2</v>
      </c>
      <c r="H273">
        <v>1</v>
      </c>
      <c r="I273">
        <v>2.31</v>
      </c>
      <c r="J273">
        <v>48.51</v>
      </c>
      <c r="K273">
        <v>46.2</v>
      </c>
      <c r="L273" s="1">
        <v>43543</v>
      </c>
      <c r="M273" s="2">
        <v>0.51111111111111118</v>
      </c>
      <c r="N273" t="s">
        <v>25</v>
      </c>
      <c r="O273">
        <v>6.3</v>
      </c>
      <c r="P273">
        <f t="shared" si="32"/>
        <v>19</v>
      </c>
      <c r="Q273">
        <f t="shared" si="33"/>
        <v>3</v>
      </c>
      <c r="R273" s="3" t="str">
        <f t="shared" si="34"/>
        <v>March</v>
      </c>
      <c r="S273">
        <f t="shared" si="35"/>
        <v>2019</v>
      </c>
      <c r="T273" t="str">
        <f t="shared" si="36"/>
        <v>Q1</v>
      </c>
      <c r="U273" t="str">
        <f t="shared" si="37"/>
        <v>Wednesday</v>
      </c>
      <c r="V273" s="3" t="str">
        <f t="shared" si="38"/>
        <v>2019-03</v>
      </c>
      <c r="W273" s="3">
        <f t="shared" si="39"/>
        <v>12</v>
      </c>
    </row>
    <row r="274" spans="1:23">
      <c r="A274" t="s">
        <v>50</v>
      </c>
      <c r="B274" t="s">
        <v>38</v>
      </c>
      <c r="C274" t="s">
        <v>1033</v>
      </c>
      <c r="D274" t="s">
        <v>23</v>
      </c>
      <c r="E274" t="s">
        <v>18</v>
      </c>
      <c r="F274" t="s">
        <v>28</v>
      </c>
      <c r="G274">
        <v>40.299999999999997</v>
      </c>
      <c r="H274">
        <v>2</v>
      </c>
      <c r="I274">
        <v>4.03</v>
      </c>
      <c r="J274">
        <v>84.63</v>
      </c>
      <c r="K274">
        <v>80.599999999999994</v>
      </c>
      <c r="L274" s="1">
        <v>43535</v>
      </c>
      <c r="M274" s="2">
        <v>0.64583333333333337</v>
      </c>
      <c r="N274" t="s">
        <v>20</v>
      </c>
      <c r="O274">
        <v>4.4000000000000004</v>
      </c>
      <c r="P274">
        <f t="shared" si="32"/>
        <v>11</v>
      </c>
      <c r="Q274">
        <f t="shared" si="33"/>
        <v>3</v>
      </c>
      <c r="R274" s="3" t="str">
        <f t="shared" si="34"/>
        <v>March</v>
      </c>
      <c r="S274">
        <f t="shared" si="35"/>
        <v>2019</v>
      </c>
      <c r="T274" t="str">
        <f t="shared" si="36"/>
        <v>Q1</v>
      </c>
      <c r="U274" t="str">
        <f t="shared" si="37"/>
        <v>Tuesday</v>
      </c>
      <c r="V274" s="3" t="str">
        <f t="shared" si="38"/>
        <v>2019-03</v>
      </c>
      <c r="W274" s="3">
        <f t="shared" si="39"/>
        <v>11</v>
      </c>
    </row>
    <row r="275" spans="1:23">
      <c r="A275" t="s">
        <v>248</v>
      </c>
      <c r="B275" t="s">
        <v>16</v>
      </c>
      <c r="C275" t="s">
        <v>1031</v>
      </c>
      <c r="D275" t="s">
        <v>17</v>
      </c>
      <c r="E275" t="s">
        <v>18</v>
      </c>
      <c r="F275" t="s">
        <v>24</v>
      </c>
      <c r="G275">
        <v>94.64</v>
      </c>
      <c r="H275">
        <v>3</v>
      </c>
      <c r="I275">
        <v>14.196</v>
      </c>
      <c r="J275">
        <v>298.11599999999999</v>
      </c>
      <c r="K275">
        <v>283.92</v>
      </c>
      <c r="L275" s="1">
        <v>43517</v>
      </c>
      <c r="M275" s="2">
        <v>0.70486111111111116</v>
      </c>
      <c r="N275" t="s">
        <v>25</v>
      </c>
      <c r="O275">
        <v>5.5</v>
      </c>
      <c r="P275">
        <f t="shared" si="32"/>
        <v>21</v>
      </c>
      <c r="Q275">
        <f t="shared" si="33"/>
        <v>2</v>
      </c>
      <c r="R275" s="3" t="str">
        <f t="shared" si="34"/>
        <v>February</v>
      </c>
      <c r="S275">
        <f t="shared" si="35"/>
        <v>2019</v>
      </c>
      <c r="T275" t="str">
        <f t="shared" si="36"/>
        <v>Q1</v>
      </c>
      <c r="U275" t="str">
        <f t="shared" si="37"/>
        <v>Saturday</v>
      </c>
      <c r="V275" s="3" t="str">
        <f t="shared" si="38"/>
        <v>2019-02</v>
      </c>
      <c r="W275" s="3">
        <f t="shared" si="39"/>
        <v>8</v>
      </c>
    </row>
    <row r="276" spans="1:23">
      <c r="A276" t="s">
        <v>494</v>
      </c>
      <c r="B276" t="s">
        <v>22</v>
      </c>
      <c r="C276" t="s">
        <v>1032</v>
      </c>
      <c r="D276" t="s">
        <v>17</v>
      </c>
      <c r="E276" t="s">
        <v>18</v>
      </c>
      <c r="F276" t="s">
        <v>39</v>
      </c>
      <c r="G276">
        <v>22.62</v>
      </c>
      <c r="H276">
        <v>1</v>
      </c>
      <c r="I276">
        <v>1.131</v>
      </c>
      <c r="J276">
        <v>23.751000000000001</v>
      </c>
      <c r="K276">
        <v>22.62</v>
      </c>
      <c r="L276" s="1">
        <v>43541</v>
      </c>
      <c r="M276" s="2">
        <v>0.79027777777777775</v>
      </c>
      <c r="N276" t="s">
        <v>25</v>
      </c>
      <c r="O276">
        <v>6.4</v>
      </c>
      <c r="P276">
        <f t="shared" si="32"/>
        <v>17</v>
      </c>
      <c r="Q276">
        <f t="shared" si="33"/>
        <v>3</v>
      </c>
      <c r="R276" s="3" t="str">
        <f t="shared" si="34"/>
        <v>March</v>
      </c>
      <c r="S276">
        <f t="shared" si="35"/>
        <v>2019</v>
      </c>
      <c r="T276" t="str">
        <f t="shared" si="36"/>
        <v>Q1</v>
      </c>
      <c r="U276" t="str">
        <f t="shared" si="37"/>
        <v>Wednesday</v>
      </c>
      <c r="V276" s="3" t="str">
        <f t="shared" si="38"/>
        <v>2019-03</v>
      </c>
      <c r="W276" s="3">
        <f t="shared" si="39"/>
        <v>12</v>
      </c>
    </row>
    <row r="277" spans="1:23">
      <c r="A277" t="s">
        <v>385</v>
      </c>
      <c r="B277" t="s">
        <v>22</v>
      </c>
      <c r="C277" t="s">
        <v>1032</v>
      </c>
      <c r="D277" t="s">
        <v>23</v>
      </c>
      <c r="E277" t="s">
        <v>18</v>
      </c>
      <c r="F277" t="s">
        <v>24</v>
      </c>
      <c r="G277">
        <v>30.24</v>
      </c>
      <c r="H277">
        <v>1</v>
      </c>
      <c r="I277">
        <v>1.512</v>
      </c>
      <c r="J277">
        <v>31.751999999999999</v>
      </c>
      <c r="K277">
        <v>30.24</v>
      </c>
      <c r="L277" s="1">
        <v>43528</v>
      </c>
      <c r="M277" s="2">
        <v>0.65555555555555556</v>
      </c>
      <c r="N277" t="s">
        <v>25</v>
      </c>
      <c r="O277">
        <v>8.4</v>
      </c>
      <c r="P277">
        <f t="shared" si="32"/>
        <v>4</v>
      </c>
      <c r="Q277">
        <f t="shared" si="33"/>
        <v>3</v>
      </c>
      <c r="R277" s="3" t="str">
        <f t="shared" si="34"/>
        <v>March</v>
      </c>
      <c r="S277">
        <f t="shared" si="35"/>
        <v>2019</v>
      </c>
      <c r="T277" t="str">
        <f t="shared" si="36"/>
        <v>Q1</v>
      </c>
      <c r="U277" t="str">
        <f t="shared" si="37"/>
        <v>Sunday</v>
      </c>
      <c r="V277" s="3" t="str">
        <f t="shared" si="38"/>
        <v>2019-03</v>
      </c>
      <c r="W277" s="3">
        <f t="shared" si="39"/>
        <v>10</v>
      </c>
    </row>
    <row r="278" spans="1:23">
      <c r="A278" t="s">
        <v>712</v>
      </c>
      <c r="B278" t="s">
        <v>38</v>
      </c>
      <c r="C278" t="s">
        <v>1033</v>
      </c>
      <c r="D278" t="s">
        <v>23</v>
      </c>
      <c r="E278" t="s">
        <v>18</v>
      </c>
      <c r="F278" t="s">
        <v>32</v>
      </c>
      <c r="G278">
        <v>34.81</v>
      </c>
      <c r="H278">
        <v>1</v>
      </c>
      <c r="I278">
        <v>1.7404999999999999</v>
      </c>
      <c r="J278">
        <v>36.5505</v>
      </c>
      <c r="K278">
        <v>34.81</v>
      </c>
      <c r="L278" s="1">
        <v>43479</v>
      </c>
      <c r="M278" s="2">
        <v>0.42430555555555555</v>
      </c>
      <c r="N278" t="s">
        <v>29</v>
      </c>
      <c r="O278">
        <v>7</v>
      </c>
      <c r="P278">
        <f t="shared" si="32"/>
        <v>14</v>
      </c>
      <c r="Q278">
        <f t="shared" si="33"/>
        <v>1</v>
      </c>
      <c r="R278" s="3" t="str">
        <f t="shared" si="34"/>
        <v>January</v>
      </c>
      <c r="S278">
        <f t="shared" si="35"/>
        <v>2019</v>
      </c>
      <c r="T278" t="str">
        <f t="shared" si="36"/>
        <v>Q1</v>
      </c>
      <c r="U278" t="str">
        <f t="shared" si="37"/>
        <v>Friday</v>
      </c>
      <c r="V278" s="3" t="str">
        <f t="shared" si="38"/>
        <v>2019-01</v>
      </c>
      <c r="W278" s="3">
        <f t="shared" si="39"/>
        <v>3</v>
      </c>
    </row>
    <row r="279" spans="1:23">
      <c r="A279" t="s">
        <v>957</v>
      </c>
      <c r="B279" t="s">
        <v>38</v>
      </c>
      <c r="C279" t="s">
        <v>1033</v>
      </c>
      <c r="D279" t="s">
        <v>17</v>
      </c>
      <c r="E279" t="s">
        <v>27</v>
      </c>
      <c r="F279" t="s">
        <v>32</v>
      </c>
      <c r="G279">
        <v>88.31</v>
      </c>
      <c r="H279">
        <v>1</v>
      </c>
      <c r="I279">
        <v>4.4154999999999998</v>
      </c>
      <c r="J279">
        <v>92.725499999999997</v>
      </c>
      <c r="K279">
        <v>88.31</v>
      </c>
      <c r="L279" s="1">
        <v>43511</v>
      </c>
      <c r="M279" s="2">
        <v>0.73472222222222217</v>
      </c>
      <c r="N279" t="s">
        <v>29</v>
      </c>
      <c r="O279">
        <v>5.2</v>
      </c>
      <c r="P279">
        <f t="shared" si="32"/>
        <v>15</v>
      </c>
      <c r="Q279">
        <f t="shared" si="33"/>
        <v>2</v>
      </c>
      <c r="R279" s="3" t="str">
        <f t="shared" si="34"/>
        <v>February</v>
      </c>
      <c r="S279">
        <f t="shared" si="35"/>
        <v>2019</v>
      </c>
      <c r="T279" t="str">
        <f t="shared" si="36"/>
        <v>Q1</v>
      </c>
      <c r="U279" t="str">
        <f t="shared" si="37"/>
        <v>Friday</v>
      </c>
      <c r="V279" s="3" t="str">
        <f t="shared" si="38"/>
        <v>2019-02</v>
      </c>
      <c r="W279" s="3">
        <f t="shared" si="39"/>
        <v>7</v>
      </c>
    </row>
    <row r="280" spans="1:23">
      <c r="A280" t="s">
        <v>691</v>
      </c>
      <c r="B280" t="s">
        <v>38</v>
      </c>
      <c r="C280" t="s">
        <v>1033</v>
      </c>
      <c r="D280" t="s">
        <v>23</v>
      </c>
      <c r="E280" t="s">
        <v>18</v>
      </c>
      <c r="F280" t="s">
        <v>32</v>
      </c>
      <c r="G280">
        <v>42.97</v>
      </c>
      <c r="H280">
        <v>3</v>
      </c>
      <c r="I280">
        <v>6.4455</v>
      </c>
      <c r="J280">
        <v>135.35550000000001</v>
      </c>
      <c r="K280">
        <v>128.91</v>
      </c>
      <c r="L280" s="1">
        <v>43499</v>
      </c>
      <c r="M280" s="2">
        <v>0.49027777777777781</v>
      </c>
      <c r="N280" t="s">
        <v>25</v>
      </c>
      <c r="O280">
        <v>9.3000000000000007</v>
      </c>
      <c r="P280">
        <f t="shared" si="32"/>
        <v>3</v>
      </c>
      <c r="Q280">
        <f t="shared" si="33"/>
        <v>2</v>
      </c>
      <c r="R280" s="3" t="str">
        <f t="shared" si="34"/>
        <v>February</v>
      </c>
      <c r="S280">
        <f t="shared" si="35"/>
        <v>2019</v>
      </c>
      <c r="T280" t="str">
        <f t="shared" si="36"/>
        <v>Q1</v>
      </c>
      <c r="U280" t="str">
        <f t="shared" si="37"/>
        <v>Monday</v>
      </c>
      <c r="V280" s="3" t="str">
        <f t="shared" si="38"/>
        <v>2019-02</v>
      </c>
      <c r="W280" s="3">
        <f t="shared" si="39"/>
        <v>6</v>
      </c>
    </row>
    <row r="281" spans="1:23">
      <c r="A281" t="s">
        <v>832</v>
      </c>
      <c r="B281" t="s">
        <v>22</v>
      </c>
      <c r="C281" t="s">
        <v>1032</v>
      </c>
      <c r="D281" t="s">
        <v>17</v>
      </c>
      <c r="E281" t="s">
        <v>18</v>
      </c>
      <c r="F281" t="s">
        <v>24</v>
      </c>
      <c r="G281">
        <v>30.2</v>
      </c>
      <c r="H281">
        <v>8</v>
      </c>
      <c r="I281">
        <v>12.08</v>
      </c>
      <c r="J281">
        <v>253.68</v>
      </c>
      <c r="K281">
        <v>241.6</v>
      </c>
      <c r="L281" s="1">
        <v>43527</v>
      </c>
      <c r="M281" s="2">
        <v>0.8125</v>
      </c>
      <c r="N281" t="s">
        <v>20</v>
      </c>
      <c r="O281">
        <v>5.0999999999999996</v>
      </c>
      <c r="P281">
        <f t="shared" si="32"/>
        <v>3</v>
      </c>
      <c r="Q281">
        <f t="shared" si="33"/>
        <v>3</v>
      </c>
      <c r="R281" s="3" t="str">
        <f t="shared" si="34"/>
        <v>March</v>
      </c>
      <c r="S281">
        <f t="shared" si="35"/>
        <v>2019</v>
      </c>
      <c r="T281" t="str">
        <f t="shared" si="36"/>
        <v>Q1</v>
      </c>
      <c r="U281" t="str">
        <f t="shared" si="37"/>
        <v>Tuesday</v>
      </c>
      <c r="V281" s="3" t="str">
        <f t="shared" si="38"/>
        <v>2019-03</v>
      </c>
      <c r="W281" s="3">
        <f t="shared" si="39"/>
        <v>10</v>
      </c>
    </row>
    <row r="282" spans="1:23">
      <c r="A282" t="s">
        <v>992</v>
      </c>
      <c r="B282" t="s">
        <v>16</v>
      </c>
      <c r="C282" t="s">
        <v>1031</v>
      </c>
      <c r="D282" t="s">
        <v>17</v>
      </c>
      <c r="E282" t="s">
        <v>27</v>
      </c>
      <c r="F282" t="s">
        <v>24</v>
      </c>
      <c r="G282">
        <v>20.89</v>
      </c>
      <c r="H282">
        <v>2</v>
      </c>
      <c r="I282">
        <v>2.089</v>
      </c>
      <c r="J282">
        <v>43.869</v>
      </c>
      <c r="K282">
        <v>41.78</v>
      </c>
      <c r="L282" s="1">
        <v>43501</v>
      </c>
      <c r="M282" s="2">
        <v>0.78125</v>
      </c>
      <c r="N282" t="s">
        <v>25</v>
      </c>
      <c r="O282">
        <v>9.8000000000000007</v>
      </c>
      <c r="P282">
        <f t="shared" si="32"/>
        <v>5</v>
      </c>
      <c r="Q282">
        <f t="shared" si="33"/>
        <v>2</v>
      </c>
      <c r="R282" s="3" t="str">
        <f t="shared" si="34"/>
        <v>February</v>
      </c>
      <c r="S282">
        <f t="shared" si="35"/>
        <v>2019</v>
      </c>
      <c r="T282" t="str">
        <f t="shared" si="36"/>
        <v>Q1</v>
      </c>
      <c r="U282" t="str">
        <f t="shared" si="37"/>
        <v>Tuesday</v>
      </c>
      <c r="V282" s="3" t="str">
        <f t="shared" si="38"/>
        <v>2019-02</v>
      </c>
      <c r="W282" s="3">
        <f t="shared" si="39"/>
        <v>6</v>
      </c>
    </row>
    <row r="283" spans="1:23">
      <c r="A283" t="s">
        <v>460</v>
      </c>
      <c r="B283" t="s">
        <v>16</v>
      </c>
      <c r="C283" t="s">
        <v>1031</v>
      </c>
      <c r="D283" t="s">
        <v>17</v>
      </c>
      <c r="E283" t="s">
        <v>18</v>
      </c>
      <c r="F283" t="s">
        <v>28</v>
      </c>
      <c r="G283">
        <v>90.65</v>
      </c>
      <c r="H283">
        <v>10</v>
      </c>
      <c r="I283">
        <v>45.325000000000003</v>
      </c>
      <c r="J283">
        <v>951.82500000000005</v>
      </c>
      <c r="K283">
        <v>906.5</v>
      </c>
      <c r="L283" s="1">
        <v>43532</v>
      </c>
      <c r="M283" s="2">
        <v>0.45347222222222222</v>
      </c>
      <c r="N283" t="s">
        <v>20</v>
      </c>
      <c r="O283">
        <v>7.3</v>
      </c>
      <c r="P283">
        <f t="shared" si="32"/>
        <v>8</v>
      </c>
      <c r="Q283">
        <f t="shared" si="33"/>
        <v>3</v>
      </c>
      <c r="R283" s="3" t="str">
        <f t="shared" si="34"/>
        <v>March</v>
      </c>
      <c r="S283">
        <f t="shared" si="35"/>
        <v>2019</v>
      </c>
      <c r="T283" t="str">
        <f t="shared" si="36"/>
        <v>Q1</v>
      </c>
      <c r="U283" t="str">
        <f t="shared" si="37"/>
        <v>Wednesday</v>
      </c>
      <c r="V283" s="3" t="str">
        <f t="shared" si="38"/>
        <v>2019-03</v>
      </c>
      <c r="W283" s="3">
        <f t="shared" si="39"/>
        <v>10</v>
      </c>
    </row>
    <row r="284" spans="1:23">
      <c r="A284" t="s">
        <v>917</v>
      </c>
      <c r="B284" t="s">
        <v>16</v>
      </c>
      <c r="C284" t="s">
        <v>1031</v>
      </c>
      <c r="D284" t="s">
        <v>17</v>
      </c>
      <c r="E284" t="s">
        <v>27</v>
      </c>
      <c r="F284" t="s">
        <v>39</v>
      </c>
      <c r="G284">
        <v>87.9</v>
      </c>
      <c r="H284">
        <v>1</v>
      </c>
      <c r="I284">
        <v>4.3949999999999996</v>
      </c>
      <c r="J284">
        <v>92.295000000000002</v>
      </c>
      <c r="K284">
        <v>87.9</v>
      </c>
      <c r="L284" s="1">
        <v>43501</v>
      </c>
      <c r="M284" s="2">
        <v>0.8208333333333333</v>
      </c>
      <c r="N284" t="s">
        <v>20</v>
      </c>
      <c r="O284">
        <v>6.7</v>
      </c>
      <c r="P284">
        <f t="shared" si="32"/>
        <v>5</v>
      </c>
      <c r="Q284">
        <f t="shared" si="33"/>
        <v>2</v>
      </c>
      <c r="R284" s="3" t="str">
        <f t="shared" si="34"/>
        <v>February</v>
      </c>
      <c r="S284">
        <f t="shared" si="35"/>
        <v>2019</v>
      </c>
      <c r="T284" t="str">
        <f t="shared" si="36"/>
        <v>Q1</v>
      </c>
      <c r="U284" t="str">
        <f t="shared" si="37"/>
        <v>Thursday</v>
      </c>
      <c r="V284" s="3" t="str">
        <f t="shared" si="38"/>
        <v>2019-02</v>
      </c>
      <c r="W284" s="3">
        <f t="shared" si="39"/>
        <v>6</v>
      </c>
    </row>
    <row r="285" spans="1:23">
      <c r="A285" t="s">
        <v>489</v>
      </c>
      <c r="B285" t="s">
        <v>22</v>
      </c>
      <c r="C285" t="s">
        <v>1032</v>
      </c>
      <c r="D285" t="s">
        <v>17</v>
      </c>
      <c r="E285" t="s">
        <v>18</v>
      </c>
      <c r="F285" t="s">
        <v>24</v>
      </c>
      <c r="G285">
        <v>46.57</v>
      </c>
      <c r="H285">
        <v>10</v>
      </c>
      <c r="I285">
        <v>23.285</v>
      </c>
      <c r="J285">
        <v>488.98500000000001</v>
      </c>
      <c r="K285">
        <v>465.7</v>
      </c>
      <c r="L285" s="1">
        <v>43492</v>
      </c>
      <c r="M285" s="2">
        <v>0.58194444444444449</v>
      </c>
      <c r="N285" t="s">
        <v>25</v>
      </c>
      <c r="O285">
        <v>7.6</v>
      </c>
      <c r="P285">
        <f t="shared" si="32"/>
        <v>27</v>
      </c>
      <c r="Q285">
        <f t="shared" si="33"/>
        <v>1</v>
      </c>
      <c r="R285" s="3" t="str">
        <f t="shared" si="34"/>
        <v>January</v>
      </c>
      <c r="S285">
        <f t="shared" si="35"/>
        <v>2019</v>
      </c>
      <c r="T285" t="str">
        <f t="shared" si="36"/>
        <v>Q1</v>
      </c>
      <c r="U285" t="str">
        <f t="shared" si="37"/>
        <v>Friday</v>
      </c>
      <c r="V285" s="3" t="str">
        <f t="shared" si="38"/>
        <v>2019-01</v>
      </c>
      <c r="W285" s="3">
        <f t="shared" si="39"/>
        <v>5</v>
      </c>
    </row>
    <row r="286" spans="1:23">
      <c r="A286" t="s">
        <v>493</v>
      </c>
      <c r="B286" t="s">
        <v>22</v>
      </c>
      <c r="C286" t="s">
        <v>1032</v>
      </c>
      <c r="D286" t="s">
        <v>23</v>
      </c>
      <c r="E286" t="s">
        <v>18</v>
      </c>
      <c r="F286" t="s">
        <v>32</v>
      </c>
      <c r="G286">
        <v>73.95</v>
      </c>
      <c r="H286">
        <v>4</v>
      </c>
      <c r="I286">
        <v>14.79</v>
      </c>
      <c r="J286">
        <v>310.58999999999997</v>
      </c>
      <c r="K286">
        <v>295.8</v>
      </c>
      <c r="L286" s="1">
        <v>43499</v>
      </c>
      <c r="M286" s="2">
        <v>0.41805555555555557</v>
      </c>
      <c r="N286" t="s">
        <v>25</v>
      </c>
      <c r="O286">
        <v>6.1</v>
      </c>
      <c r="P286">
        <f t="shared" si="32"/>
        <v>3</v>
      </c>
      <c r="Q286">
        <f t="shared" si="33"/>
        <v>2</v>
      </c>
      <c r="R286" s="3" t="str">
        <f t="shared" si="34"/>
        <v>February</v>
      </c>
      <c r="S286">
        <f t="shared" si="35"/>
        <v>2019</v>
      </c>
      <c r="T286" t="str">
        <f t="shared" si="36"/>
        <v>Q1</v>
      </c>
      <c r="U286" t="str">
        <f t="shared" si="37"/>
        <v>Wednesday</v>
      </c>
      <c r="V286" s="3" t="str">
        <f t="shared" si="38"/>
        <v>2019-02</v>
      </c>
      <c r="W286" s="3">
        <f t="shared" si="39"/>
        <v>6</v>
      </c>
    </row>
    <row r="287" spans="1:23">
      <c r="A287" t="s">
        <v>81</v>
      </c>
      <c r="B287" t="s">
        <v>22</v>
      </c>
      <c r="C287" t="s">
        <v>1032</v>
      </c>
      <c r="D287" t="s">
        <v>17</v>
      </c>
      <c r="E287" t="s">
        <v>27</v>
      </c>
      <c r="F287" t="s">
        <v>39</v>
      </c>
      <c r="G287">
        <v>91.4</v>
      </c>
      <c r="H287">
        <v>7</v>
      </c>
      <c r="I287">
        <v>31.99</v>
      </c>
      <c r="J287">
        <v>671.79</v>
      </c>
      <c r="K287">
        <v>639.79999999999995</v>
      </c>
      <c r="L287" s="1">
        <v>43499</v>
      </c>
      <c r="M287" s="2">
        <v>0.42986111111111108</v>
      </c>
      <c r="N287" t="s">
        <v>25</v>
      </c>
      <c r="O287">
        <v>9.5</v>
      </c>
      <c r="P287">
        <f t="shared" si="32"/>
        <v>3</v>
      </c>
      <c r="Q287">
        <f t="shared" si="33"/>
        <v>2</v>
      </c>
      <c r="R287" s="3" t="str">
        <f t="shared" si="34"/>
        <v>February</v>
      </c>
      <c r="S287">
        <f t="shared" si="35"/>
        <v>2019</v>
      </c>
      <c r="T287" t="str">
        <f t="shared" si="36"/>
        <v>Q1</v>
      </c>
      <c r="U287" t="str">
        <f t="shared" si="37"/>
        <v>Monday</v>
      </c>
      <c r="V287" s="3" t="str">
        <f t="shared" si="38"/>
        <v>2019-02</v>
      </c>
      <c r="W287" s="3">
        <f t="shared" si="39"/>
        <v>6</v>
      </c>
    </row>
    <row r="288" spans="1:23">
      <c r="A288" t="s">
        <v>647</v>
      </c>
      <c r="B288" t="s">
        <v>38</v>
      </c>
      <c r="C288" t="s">
        <v>1033</v>
      </c>
      <c r="D288" t="s">
        <v>17</v>
      </c>
      <c r="E288" t="s">
        <v>27</v>
      </c>
      <c r="F288" t="s">
        <v>32</v>
      </c>
      <c r="G288">
        <v>72.599999999999994</v>
      </c>
      <c r="H288">
        <v>6</v>
      </c>
      <c r="I288">
        <v>21.78</v>
      </c>
      <c r="J288">
        <v>457.38</v>
      </c>
      <c r="K288">
        <v>435.6</v>
      </c>
      <c r="L288" s="1">
        <v>43478</v>
      </c>
      <c r="M288" s="2">
        <v>0.82708333333333339</v>
      </c>
      <c r="N288" t="s">
        <v>25</v>
      </c>
      <c r="O288">
        <v>6.9</v>
      </c>
      <c r="P288">
        <f t="shared" si="32"/>
        <v>13</v>
      </c>
      <c r="Q288">
        <f t="shared" si="33"/>
        <v>1</v>
      </c>
      <c r="R288" s="3" t="str">
        <f t="shared" si="34"/>
        <v>January</v>
      </c>
      <c r="S288">
        <f t="shared" si="35"/>
        <v>2019</v>
      </c>
      <c r="T288" t="str">
        <f t="shared" si="36"/>
        <v>Q1</v>
      </c>
      <c r="U288" t="str">
        <f t="shared" si="37"/>
        <v>Tuesday</v>
      </c>
      <c r="V288" s="3" t="str">
        <f t="shared" si="38"/>
        <v>2019-01</v>
      </c>
      <c r="W288" s="3">
        <f t="shared" si="39"/>
        <v>3</v>
      </c>
    </row>
    <row r="289" spans="1:23">
      <c r="A289" t="s">
        <v>49</v>
      </c>
      <c r="B289" t="s">
        <v>16</v>
      </c>
      <c r="C289" t="s">
        <v>1031</v>
      </c>
      <c r="D289" t="s">
        <v>23</v>
      </c>
      <c r="E289" t="s">
        <v>27</v>
      </c>
      <c r="F289" t="s">
        <v>39</v>
      </c>
      <c r="G289">
        <v>54.67</v>
      </c>
      <c r="H289">
        <v>3</v>
      </c>
      <c r="I289">
        <v>8.2004999999999999</v>
      </c>
      <c r="J289">
        <v>172.2105</v>
      </c>
      <c r="K289">
        <v>164.01</v>
      </c>
      <c r="L289" s="1">
        <v>43486</v>
      </c>
      <c r="M289" s="2">
        <v>0.75</v>
      </c>
      <c r="N289" t="s">
        <v>29</v>
      </c>
      <c r="O289">
        <v>8.6</v>
      </c>
      <c r="P289">
        <f t="shared" si="32"/>
        <v>21</v>
      </c>
      <c r="Q289">
        <f t="shared" si="33"/>
        <v>1</v>
      </c>
      <c r="R289" s="3" t="str">
        <f t="shared" si="34"/>
        <v>January</v>
      </c>
      <c r="S289">
        <f t="shared" si="35"/>
        <v>2019</v>
      </c>
      <c r="T289" t="str">
        <f t="shared" si="36"/>
        <v>Q1</v>
      </c>
      <c r="U289" t="str">
        <f t="shared" si="37"/>
        <v>Sunday</v>
      </c>
      <c r="V289" s="3" t="str">
        <f t="shared" si="38"/>
        <v>2019-01</v>
      </c>
      <c r="W289" s="3">
        <f t="shared" si="39"/>
        <v>4</v>
      </c>
    </row>
    <row r="290" spans="1:23">
      <c r="A290" t="s">
        <v>975</v>
      </c>
      <c r="B290" t="s">
        <v>16</v>
      </c>
      <c r="C290" t="s">
        <v>1031</v>
      </c>
      <c r="D290" t="s">
        <v>17</v>
      </c>
      <c r="E290" t="s">
        <v>27</v>
      </c>
      <c r="F290" t="s">
        <v>19</v>
      </c>
      <c r="G290">
        <v>10.08</v>
      </c>
      <c r="H290">
        <v>7</v>
      </c>
      <c r="I290">
        <v>3.528</v>
      </c>
      <c r="J290">
        <v>74.087999999999994</v>
      </c>
      <c r="K290">
        <v>70.56</v>
      </c>
      <c r="L290" s="1">
        <v>43552</v>
      </c>
      <c r="M290" s="2">
        <v>0.84305555555555556</v>
      </c>
      <c r="N290" t="s">
        <v>25</v>
      </c>
      <c r="O290">
        <v>4.2</v>
      </c>
      <c r="P290">
        <f t="shared" si="32"/>
        <v>28</v>
      </c>
      <c r="Q290">
        <f t="shared" si="33"/>
        <v>3</v>
      </c>
      <c r="R290" s="3" t="str">
        <f t="shared" si="34"/>
        <v>March</v>
      </c>
      <c r="S290">
        <f t="shared" si="35"/>
        <v>2019</v>
      </c>
      <c r="T290" t="str">
        <f t="shared" si="36"/>
        <v>Q1</v>
      </c>
      <c r="U290" t="str">
        <f t="shared" si="37"/>
        <v>Friday</v>
      </c>
      <c r="V290" s="3" t="str">
        <f t="shared" si="38"/>
        <v>2019-03</v>
      </c>
      <c r="W290" s="3">
        <f t="shared" si="39"/>
        <v>13</v>
      </c>
    </row>
    <row r="291" spans="1:23">
      <c r="A291" t="s">
        <v>69</v>
      </c>
      <c r="B291" t="s">
        <v>22</v>
      </c>
      <c r="C291" t="s">
        <v>1032</v>
      </c>
      <c r="D291" t="s">
        <v>23</v>
      </c>
      <c r="E291" t="s">
        <v>18</v>
      </c>
      <c r="F291" t="s">
        <v>19</v>
      </c>
      <c r="G291">
        <v>54.92</v>
      </c>
      <c r="H291">
        <v>8</v>
      </c>
      <c r="I291">
        <v>21.968</v>
      </c>
      <c r="J291">
        <v>461.32799999999997</v>
      </c>
      <c r="K291">
        <v>439.36</v>
      </c>
      <c r="L291" s="1">
        <v>43547</v>
      </c>
      <c r="M291" s="2">
        <v>0.55833333333333335</v>
      </c>
      <c r="N291" t="s">
        <v>20</v>
      </c>
      <c r="O291">
        <v>7.6</v>
      </c>
      <c r="P291">
        <f t="shared" si="32"/>
        <v>23</v>
      </c>
      <c r="Q291">
        <f t="shared" si="33"/>
        <v>3</v>
      </c>
      <c r="R291" s="3" t="str">
        <f t="shared" si="34"/>
        <v>March</v>
      </c>
      <c r="S291">
        <f t="shared" si="35"/>
        <v>2019</v>
      </c>
      <c r="T291" t="str">
        <f t="shared" si="36"/>
        <v>Q1</v>
      </c>
      <c r="U291" t="str">
        <f t="shared" si="37"/>
        <v>Wednesday</v>
      </c>
      <c r="V291" s="3" t="str">
        <f t="shared" si="38"/>
        <v>2019-03</v>
      </c>
      <c r="W291" s="3">
        <f t="shared" si="39"/>
        <v>12</v>
      </c>
    </row>
    <row r="292" spans="1:23">
      <c r="A292" t="s">
        <v>630</v>
      </c>
      <c r="B292" t="s">
        <v>16</v>
      </c>
      <c r="C292" t="s">
        <v>1031</v>
      </c>
      <c r="D292" t="s">
        <v>17</v>
      </c>
      <c r="E292" t="s">
        <v>18</v>
      </c>
      <c r="F292" t="s">
        <v>28</v>
      </c>
      <c r="G292">
        <v>70.319999999999993</v>
      </c>
      <c r="H292">
        <v>2</v>
      </c>
      <c r="I292">
        <v>7.032</v>
      </c>
      <c r="J292">
        <v>147.672</v>
      </c>
      <c r="K292">
        <v>140.63999999999999</v>
      </c>
      <c r="L292" s="1">
        <v>43548</v>
      </c>
      <c r="M292" s="2">
        <v>0.59861111111111109</v>
      </c>
      <c r="N292" t="s">
        <v>20</v>
      </c>
      <c r="O292">
        <v>9.6</v>
      </c>
      <c r="P292">
        <f t="shared" si="32"/>
        <v>24</v>
      </c>
      <c r="Q292">
        <f t="shared" si="33"/>
        <v>3</v>
      </c>
      <c r="R292" s="3" t="str">
        <f t="shared" si="34"/>
        <v>March</v>
      </c>
      <c r="S292">
        <f t="shared" si="35"/>
        <v>2019</v>
      </c>
      <c r="T292" t="str">
        <f t="shared" si="36"/>
        <v>Q1</v>
      </c>
      <c r="U292" t="str">
        <f t="shared" si="37"/>
        <v>Thursday</v>
      </c>
      <c r="V292" s="3" t="str">
        <f t="shared" si="38"/>
        <v>2019-03</v>
      </c>
      <c r="W292" s="3">
        <f t="shared" si="39"/>
        <v>13</v>
      </c>
    </row>
    <row r="293" spans="1:23">
      <c r="A293" t="s">
        <v>154</v>
      </c>
      <c r="B293" t="s">
        <v>22</v>
      </c>
      <c r="C293" t="s">
        <v>1032</v>
      </c>
      <c r="D293" t="s">
        <v>17</v>
      </c>
      <c r="E293" t="s">
        <v>27</v>
      </c>
      <c r="F293" t="s">
        <v>28</v>
      </c>
      <c r="G293">
        <v>63.91</v>
      </c>
      <c r="H293">
        <v>8</v>
      </c>
      <c r="I293">
        <v>25.564</v>
      </c>
      <c r="J293">
        <v>536.84400000000005</v>
      </c>
      <c r="K293">
        <v>511.28</v>
      </c>
      <c r="L293" s="1">
        <v>43537</v>
      </c>
      <c r="M293" s="2">
        <v>0.82777777777777783</v>
      </c>
      <c r="N293" t="s">
        <v>29</v>
      </c>
      <c r="O293">
        <v>4.5999999999999996</v>
      </c>
      <c r="P293">
        <f t="shared" si="32"/>
        <v>13</v>
      </c>
      <c r="Q293">
        <f t="shared" si="33"/>
        <v>3</v>
      </c>
      <c r="R293" s="3" t="str">
        <f t="shared" si="34"/>
        <v>March</v>
      </c>
      <c r="S293">
        <f t="shared" si="35"/>
        <v>2019</v>
      </c>
      <c r="T293" t="str">
        <f t="shared" si="36"/>
        <v>Q1</v>
      </c>
      <c r="U293" t="str">
        <f t="shared" si="37"/>
        <v>Friday</v>
      </c>
      <c r="V293" s="3" t="str">
        <f t="shared" si="38"/>
        <v>2019-03</v>
      </c>
      <c r="W293" s="3">
        <f t="shared" si="39"/>
        <v>11</v>
      </c>
    </row>
    <row r="294" spans="1:23">
      <c r="A294" t="s">
        <v>173</v>
      </c>
      <c r="B294" t="s">
        <v>22</v>
      </c>
      <c r="C294" t="s">
        <v>1032</v>
      </c>
      <c r="D294" t="s">
        <v>17</v>
      </c>
      <c r="E294" t="s">
        <v>18</v>
      </c>
      <c r="F294" t="s">
        <v>19</v>
      </c>
      <c r="G294">
        <v>68.599999999999994</v>
      </c>
      <c r="H294">
        <v>10</v>
      </c>
      <c r="I294">
        <v>34.299999999999997</v>
      </c>
      <c r="J294">
        <v>720.3</v>
      </c>
      <c r="K294">
        <v>686</v>
      </c>
      <c r="L294" s="1">
        <v>43501</v>
      </c>
      <c r="M294" s="2">
        <v>0.83124999999999993</v>
      </c>
      <c r="N294" t="s">
        <v>25</v>
      </c>
      <c r="O294">
        <v>9.1</v>
      </c>
      <c r="P294">
        <f t="shared" si="32"/>
        <v>5</v>
      </c>
      <c r="Q294">
        <f t="shared" si="33"/>
        <v>2</v>
      </c>
      <c r="R294" s="3" t="str">
        <f t="shared" si="34"/>
        <v>February</v>
      </c>
      <c r="S294">
        <f t="shared" si="35"/>
        <v>2019</v>
      </c>
      <c r="T294" t="str">
        <f t="shared" si="36"/>
        <v>Q1</v>
      </c>
      <c r="U294" t="str">
        <f t="shared" si="37"/>
        <v>Friday</v>
      </c>
      <c r="V294" s="3" t="str">
        <f t="shared" si="38"/>
        <v>2019-02</v>
      </c>
      <c r="W294" s="3">
        <f t="shared" si="39"/>
        <v>6</v>
      </c>
    </row>
    <row r="295" spans="1:23">
      <c r="A295" t="s">
        <v>567</v>
      </c>
      <c r="B295" t="s">
        <v>38</v>
      </c>
      <c r="C295" t="s">
        <v>1033</v>
      </c>
      <c r="D295" t="s">
        <v>17</v>
      </c>
      <c r="E295" t="s">
        <v>18</v>
      </c>
      <c r="F295" t="s">
        <v>41</v>
      </c>
      <c r="G295">
        <v>73.959999999999994</v>
      </c>
      <c r="H295">
        <v>1</v>
      </c>
      <c r="I295">
        <v>3.698</v>
      </c>
      <c r="J295">
        <v>77.658000000000001</v>
      </c>
      <c r="K295">
        <v>73.959999999999994</v>
      </c>
      <c r="L295" s="1">
        <v>43470</v>
      </c>
      <c r="M295" s="2">
        <v>0.48055555555555557</v>
      </c>
      <c r="N295" t="s">
        <v>29</v>
      </c>
      <c r="O295">
        <v>5</v>
      </c>
      <c r="P295">
        <f t="shared" si="32"/>
        <v>5</v>
      </c>
      <c r="Q295">
        <f t="shared" si="33"/>
        <v>1</v>
      </c>
      <c r="R295" s="3" t="str">
        <f t="shared" si="34"/>
        <v>January</v>
      </c>
      <c r="S295">
        <f t="shared" si="35"/>
        <v>2019</v>
      </c>
      <c r="T295" t="str">
        <f t="shared" si="36"/>
        <v>Q1</v>
      </c>
      <c r="U295" t="str">
        <f t="shared" si="37"/>
        <v>Monday</v>
      </c>
      <c r="V295" s="3" t="str">
        <f t="shared" si="38"/>
        <v>2019-01</v>
      </c>
      <c r="W295" s="3">
        <f t="shared" si="39"/>
        <v>1</v>
      </c>
    </row>
    <row r="296" spans="1:23">
      <c r="A296" t="s">
        <v>613</v>
      </c>
      <c r="B296" t="s">
        <v>22</v>
      </c>
      <c r="C296" t="s">
        <v>1032</v>
      </c>
      <c r="D296" t="s">
        <v>17</v>
      </c>
      <c r="E296" t="s">
        <v>18</v>
      </c>
      <c r="F296" t="s">
        <v>41</v>
      </c>
      <c r="G296">
        <v>92.98</v>
      </c>
      <c r="H296">
        <v>2</v>
      </c>
      <c r="I296">
        <v>9.298</v>
      </c>
      <c r="J296">
        <v>195.25800000000001</v>
      </c>
      <c r="K296">
        <v>185.96</v>
      </c>
      <c r="L296" s="1">
        <v>43509</v>
      </c>
      <c r="M296" s="2">
        <v>0.62916666666666665</v>
      </c>
      <c r="N296" t="s">
        <v>29</v>
      </c>
      <c r="O296">
        <v>8</v>
      </c>
      <c r="P296">
        <f t="shared" si="32"/>
        <v>13</v>
      </c>
      <c r="Q296">
        <f t="shared" si="33"/>
        <v>2</v>
      </c>
      <c r="R296" s="3" t="str">
        <f t="shared" si="34"/>
        <v>February</v>
      </c>
      <c r="S296">
        <f t="shared" si="35"/>
        <v>2019</v>
      </c>
      <c r="T296" t="str">
        <f t="shared" si="36"/>
        <v>Q1</v>
      </c>
      <c r="U296" t="str">
        <f t="shared" si="37"/>
        <v>Sunday</v>
      </c>
      <c r="V296" s="3" t="str">
        <f t="shared" si="38"/>
        <v>2019-02</v>
      </c>
      <c r="W296" s="3">
        <f t="shared" si="39"/>
        <v>7</v>
      </c>
    </row>
    <row r="297" spans="1:23">
      <c r="A297" t="s">
        <v>558</v>
      </c>
      <c r="B297" t="s">
        <v>38</v>
      </c>
      <c r="C297" t="s">
        <v>1033</v>
      </c>
      <c r="D297" t="s">
        <v>17</v>
      </c>
      <c r="E297" t="s">
        <v>27</v>
      </c>
      <c r="F297" t="s">
        <v>41</v>
      </c>
      <c r="G297">
        <v>59.86</v>
      </c>
      <c r="H297">
        <v>2</v>
      </c>
      <c r="I297">
        <v>5.9859999999999998</v>
      </c>
      <c r="J297">
        <v>125.706</v>
      </c>
      <c r="K297">
        <v>119.72</v>
      </c>
      <c r="L297" s="1">
        <v>43478</v>
      </c>
      <c r="M297" s="2">
        <v>0.62152777777777779</v>
      </c>
      <c r="N297" t="s">
        <v>20</v>
      </c>
      <c r="O297">
        <v>6.7</v>
      </c>
      <c r="P297">
        <f t="shared" si="32"/>
        <v>13</v>
      </c>
      <c r="Q297">
        <f t="shared" si="33"/>
        <v>1</v>
      </c>
      <c r="R297" s="3" t="str">
        <f t="shared" si="34"/>
        <v>January</v>
      </c>
      <c r="S297">
        <f t="shared" si="35"/>
        <v>2019</v>
      </c>
      <c r="T297" t="str">
        <f t="shared" si="36"/>
        <v>Q1</v>
      </c>
      <c r="U297" t="str">
        <f t="shared" si="37"/>
        <v>Monday</v>
      </c>
      <c r="V297" s="3" t="str">
        <f t="shared" si="38"/>
        <v>2019-01</v>
      </c>
      <c r="W297" s="3">
        <f t="shared" si="39"/>
        <v>3</v>
      </c>
    </row>
    <row r="298" spans="1:23">
      <c r="A298" t="s">
        <v>606</v>
      </c>
      <c r="B298" t="s">
        <v>38</v>
      </c>
      <c r="C298" t="s">
        <v>1033</v>
      </c>
      <c r="D298" t="s">
        <v>17</v>
      </c>
      <c r="E298" t="s">
        <v>27</v>
      </c>
      <c r="F298" t="s">
        <v>41</v>
      </c>
      <c r="G298">
        <v>81.31</v>
      </c>
      <c r="H298">
        <v>7</v>
      </c>
      <c r="I298">
        <v>28.458500000000001</v>
      </c>
      <c r="J298">
        <v>597.62850000000003</v>
      </c>
      <c r="K298">
        <v>569.16999999999996</v>
      </c>
      <c r="L298" s="1">
        <v>43525</v>
      </c>
      <c r="M298" s="2">
        <v>0.8256944444444444</v>
      </c>
      <c r="N298" t="s">
        <v>20</v>
      </c>
      <c r="O298">
        <v>6.3</v>
      </c>
      <c r="P298">
        <f t="shared" si="32"/>
        <v>1</v>
      </c>
      <c r="Q298">
        <f t="shared" si="33"/>
        <v>3</v>
      </c>
      <c r="R298" s="3" t="str">
        <f t="shared" si="34"/>
        <v>March</v>
      </c>
      <c r="S298">
        <f t="shared" si="35"/>
        <v>2019</v>
      </c>
      <c r="T298" t="str">
        <f t="shared" si="36"/>
        <v>Q1</v>
      </c>
      <c r="U298" t="str">
        <f t="shared" si="37"/>
        <v>Sunday</v>
      </c>
      <c r="V298" s="3" t="str">
        <f t="shared" si="38"/>
        <v>2019-03</v>
      </c>
      <c r="W298" s="3">
        <f t="shared" si="39"/>
        <v>9</v>
      </c>
    </row>
    <row r="299" spans="1:23">
      <c r="A299" t="s">
        <v>502</v>
      </c>
      <c r="B299" t="s">
        <v>16</v>
      </c>
      <c r="C299" t="s">
        <v>1031</v>
      </c>
      <c r="D299" t="s">
        <v>17</v>
      </c>
      <c r="E299" t="s">
        <v>18</v>
      </c>
      <c r="F299" t="s">
        <v>32</v>
      </c>
      <c r="G299">
        <v>40.049999999999997</v>
      </c>
      <c r="H299">
        <v>4</v>
      </c>
      <c r="I299">
        <v>8.01</v>
      </c>
      <c r="J299">
        <v>168.21</v>
      </c>
      <c r="K299">
        <v>160.19999999999999</v>
      </c>
      <c r="L299" s="1">
        <v>43490</v>
      </c>
      <c r="M299" s="2">
        <v>0.4861111111111111</v>
      </c>
      <c r="N299" t="s">
        <v>25</v>
      </c>
      <c r="O299">
        <v>9.6999999999999993</v>
      </c>
      <c r="P299">
        <f t="shared" si="32"/>
        <v>25</v>
      </c>
      <c r="Q299">
        <f t="shared" si="33"/>
        <v>1</v>
      </c>
      <c r="R299" s="3" t="str">
        <f t="shared" si="34"/>
        <v>January</v>
      </c>
      <c r="S299">
        <f t="shared" si="35"/>
        <v>2019</v>
      </c>
      <c r="T299" t="str">
        <f t="shared" si="36"/>
        <v>Q1</v>
      </c>
      <c r="U299" t="str">
        <f t="shared" si="37"/>
        <v>Friday</v>
      </c>
      <c r="V299" s="3" t="str">
        <f t="shared" si="38"/>
        <v>2019-01</v>
      </c>
      <c r="W299" s="3">
        <f t="shared" si="39"/>
        <v>4</v>
      </c>
    </row>
    <row r="300" spans="1:23">
      <c r="A300" t="s">
        <v>360</v>
      </c>
      <c r="B300" t="s">
        <v>16</v>
      </c>
      <c r="C300" t="s">
        <v>1031</v>
      </c>
      <c r="D300" t="s">
        <v>17</v>
      </c>
      <c r="E300" t="s">
        <v>27</v>
      </c>
      <c r="F300" t="s">
        <v>24</v>
      </c>
      <c r="G300">
        <v>36.36</v>
      </c>
      <c r="H300">
        <v>4</v>
      </c>
      <c r="I300">
        <v>7.2720000000000002</v>
      </c>
      <c r="J300">
        <v>152.71199999999999</v>
      </c>
      <c r="K300">
        <v>145.44</v>
      </c>
      <c r="L300" s="1">
        <v>43549</v>
      </c>
      <c r="M300" s="2">
        <v>0.54652777777777783</v>
      </c>
      <c r="N300" t="s">
        <v>25</v>
      </c>
      <c r="O300">
        <v>7.6</v>
      </c>
      <c r="P300">
        <f t="shared" si="32"/>
        <v>25</v>
      </c>
      <c r="Q300">
        <f t="shared" si="33"/>
        <v>3</v>
      </c>
      <c r="R300" s="3" t="str">
        <f t="shared" si="34"/>
        <v>March</v>
      </c>
      <c r="S300">
        <f t="shared" si="35"/>
        <v>2019</v>
      </c>
      <c r="T300" t="str">
        <f t="shared" si="36"/>
        <v>Q1</v>
      </c>
      <c r="U300" t="str">
        <f t="shared" si="37"/>
        <v>Monday</v>
      </c>
      <c r="V300" s="3" t="str">
        <f t="shared" si="38"/>
        <v>2019-03</v>
      </c>
      <c r="W300" s="3">
        <f t="shared" si="39"/>
        <v>13</v>
      </c>
    </row>
    <row r="301" spans="1:23">
      <c r="A301" t="s">
        <v>210</v>
      </c>
      <c r="B301" t="s">
        <v>22</v>
      </c>
      <c r="C301" t="s">
        <v>1032</v>
      </c>
      <c r="D301" t="s">
        <v>17</v>
      </c>
      <c r="E301" t="s">
        <v>27</v>
      </c>
      <c r="F301" t="s">
        <v>19</v>
      </c>
      <c r="G301">
        <v>86.8</v>
      </c>
      <c r="H301">
        <v>3</v>
      </c>
      <c r="I301">
        <v>13.02</v>
      </c>
      <c r="J301">
        <v>273.42</v>
      </c>
      <c r="K301">
        <v>260.39999999999998</v>
      </c>
      <c r="L301" s="1">
        <v>43613</v>
      </c>
      <c r="M301" s="2">
        <v>0.69930555555555562</v>
      </c>
      <c r="N301" t="s">
        <v>20</v>
      </c>
      <c r="O301">
        <v>9.9</v>
      </c>
      <c r="P301">
        <f t="shared" si="32"/>
        <v>28</v>
      </c>
      <c r="Q301">
        <f t="shared" si="33"/>
        <v>5</v>
      </c>
      <c r="R301" s="3" t="str">
        <f t="shared" si="34"/>
        <v>May</v>
      </c>
      <c r="S301">
        <f t="shared" si="35"/>
        <v>2019</v>
      </c>
      <c r="T301" t="str">
        <f t="shared" si="36"/>
        <v>Q2</v>
      </c>
      <c r="U301" t="str">
        <f t="shared" si="37"/>
        <v>Friday</v>
      </c>
      <c r="V301" s="3" t="str">
        <f t="shared" si="38"/>
        <v>2019-05</v>
      </c>
      <c r="W301" s="3">
        <f t="shared" si="39"/>
        <v>22</v>
      </c>
    </row>
    <row r="302" spans="1:23">
      <c r="A302" t="s">
        <v>602</v>
      </c>
      <c r="B302" t="s">
        <v>38</v>
      </c>
      <c r="C302" t="s">
        <v>1033</v>
      </c>
      <c r="D302" t="s">
        <v>17</v>
      </c>
      <c r="E302" t="s">
        <v>27</v>
      </c>
      <c r="F302" t="s">
        <v>32</v>
      </c>
      <c r="G302">
        <v>26.67</v>
      </c>
      <c r="H302">
        <v>10</v>
      </c>
      <c r="I302">
        <v>13.335000000000001</v>
      </c>
      <c r="J302">
        <v>280.03500000000003</v>
      </c>
      <c r="K302">
        <v>266.7</v>
      </c>
      <c r="L302" s="1">
        <v>43494</v>
      </c>
      <c r="M302" s="2">
        <v>0.4916666666666667</v>
      </c>
      <c r="N302" t="s">
        <v>25</v>
      </c>
      <c r="O302">
        <v>8.6</v>
      </c>
      <c r="P302">
        <f t="shared" si="32"/>
        <v>29</v>
      </c>
      <c r="Q302">
        <f t="shared" si="33"/>
        <v>1</v>
      </c>
      <c r="R302" s="3" t="str">
        <f t="shared" si="34"/>
        <v>January</v>
      </c>
      <c r="S302">
        <f t="shared" si="35"/>
        <v>2019</v>
      </c>
      <c r="T302" t="str">
        <f t="shared" si="36"/>
        <v>Q1</v>
      </c>
      <c r="U302" t="str">
        <f t="shared" si="37"/>
        <v>Saturday</v>
      </c>
      <c r="V302" s="3" t="str">
        <f t="shared" si="38"/>
        <v>2019-01</v>
      </c>
      <c r="W302" s="3">
        <f t="shared" si="39"/>
        <v>5</v>
      </c>
    </row>
    <row r="303" spans="1:23">
      <c r="A303" t="s">
        <v>863</v>
      </c>
      <c r="B303" t="s">
        <v>38</v>
      </c>
      <c r="C303" t="s">
        <v>1033</v>
      </c>
      <c r="D303" t="s">
        <v>17</v>
      </c>
      <c r="E303" t="s">
        <v>18</v>
      </c>
      <c r="F303" t="s">
        <v>32</v>
      </c>
      <c r="G303">
        <v>11.85</v>
      </c>
      <c r="H303">
        <v>8</v>
      </c>
      <c r="I303">
        <v>4.74</v>
      </c>
      <c r="J303">
        <v>99.54</v>
      </c>
      <c r="K303">
        <v>94.8</v>
      </c>
      <c r="L303" s="1">
        <v>43474</v>
      </c>
      <c r="M303" s="2">
        <v>0.69027777777777777</v>
      </c>
      <c r="N303" t="s">
        <v>25</v>
      </c>
      <c r="O303">
        <v>4.0999999999999996</v>
      </c>
      <c r="P303">
        <f t="shared" si="32"/>
        <v>9</v>
      </c>
      <c r="Q303">
        <f t="shared" si="33"/>
        <v>1</v>
      </c>
      <c r="R303" s="3" t="str">
        <f t="shared" si="34"/>
        <v>January</v>
      </c>
      <c r="S303">
        <f t="shared" si="35"/>
        <v>2019</v>
      </c>
      <c r="T303" t="str">
        <f t="shared" si="36"/>
        <v>Q1</v>
      </c>
      <c r="U303" t="str">
        <f t="shared" si="37"/>
        <v>Friday</v>
      </c>
      <c r="V303" s="3" t="str">
        <f t="shared" si="38"/>
        <v>2019-01</v>
      </c>
      <c r="W303" s="3">
        <f t="shared" si="39"/>
        <v>2</v>
      </c>
    </row>
    <row r="304" spans="1:23">
      <c r="A304" t="s">
        <v>572</v>
      </c>
      <c r="B304" t="s">
        <v>22</v>
      </c>
      <c r="C304" t="s">
        <v>1032</v>
      </c>
      <c r="D304" t="s">
        <v>17</v>
      </c>
      <c r="E304" t="s">
        <v>27</v>
      </c>
      <c r="F304" t="s">
        <v>19</v>
      </c>
      <c r="G304">
        <v>75.88</v>
      </c>
      <c r="H304">
        <v>1</v>
      </c>
      <c r="I304">
        <v>3.794</v>
      </c>
      <c r="J304">
        <v>79.674000000000007</v>
      </c>
      <c r="K304">
        <v>75.88</v>
      </c>
      <c r="L304" s="1">
        <v>43468</v>
      </c>
      <c r="M304" s="2">
        <v>0.4375</v>
      </c>
      <c r="N304" t="s">
        <v>29</v>
      </c>
      <c r="O304">
        <v>7.1</v>
      </c>
      <c r="P304">
        <f t="shared" si="32"/>
        <v>3</v>
      </c>
      <c r="Q304">
        <f t="shared" si="33"/>
        <v>1</v>
      </c>
      <c r="R304" s="3" t="str">
        <f t="shared" si="34"/>
        <v>January</v>
      </c>
      <c r="S304">
        <f t="shared" si="35"/>
        <v>2019</v>
      </c>
      <c r="T304" t="str">
        <f t="shared" si="36"/>
        <v>Q1</v>
      </c>
      <c r="U304" t="str">
        <f t="shared" si="37"/>
        <v>Saturday</v>
      </c>
      <c r="V304" s="3" t="str">
        <f t="shared" si="38"/>
        <v>2019-01</v>
      </c>
      <c r="W304" s="3">
        <f t="shared" si="39"/>
        <v>1</v>
      </c>
    </row>
    <row r="305" spans="1:23">
      <c r="A305" t="s">
        <v>468</v>
      </c>
      <c r="B305" t="s">
        <v>16</v>
      </c>
      <c r="C305" t="s">
        <v>1031</v>
      </c>
      <c r="D305" t="s">
        <v>23</v>
      </c>
      <c r="E305" t="s">
        <v>27</v>
      </c>
      <c r="F305" t="s">
        <v>28</v>
      </c>
      <c r="G305">
        <v>33.99</v>
      </c>
      <c r="H305">
        <v>6</v>
      </c>
      <c r="I305">
        <v>10.196999999999999</v>
      </c>
      <c r="J305">
        <v>214.137</v>
      </c>
      <c r="K305">
        <v>203.94</v>
      </c>
      <c r="L305" s="1">
        <v>43532</v>
      </c>
      <c r="M305" s="2">
        <v>0.65069444444444446</v>
      </c>
      <c r="N305" t="s">
        <v>29</v>
      </c>
      <c r="O305">
        <v>7.7</v>
      </c>
      <c r="P305">
        <f t="shared" si="32"/>
        <v>8</v>
      </c>
      <c r="Q305">
        <f t="shared" si="33"/>
        <v>3</v>
      </c>
      <c r="R305" s="3" t="str">
        <f t="shared" si="34"/>
        <v>March</v>
      </c>
      <c r="S305">
        <f t="shared" si="35"/>
        <v>2019</v>
      </c>
      <c r="T305" t="str">
        <f t="shared" si="36"/>
        <v>Q1</v>
      </c>
      <c r="U305" t="str">
        <f t="shared" si="37"/>
        <v>Monday</v>
      </c>
      <c r="V305" s="3" t="str">
        <f t="shared" si="38"/>
        <v>2019-03</v>
      </c>
      <c r="W305" s="3">
        <f t="shared" si="39"/>
        <v>10</v>
      </c>
    </row>
    <row r="306" spans="1:23">
      <c r="A306" t="s">
        <v>775</v>
      </c>
      <c r="B306" t="s">
        <v>22</v>
      </c>
      <c r="C306" t="s">
        <v>1032</v>
      </c>
      <c r="D306" t="s">
        <v>17</v>
      </c>
      <c r="E306" t="s">
        <v>18</v>
      </c>
      <c r="F306" t="s">
        <v>32</v>
      </c>
      <c r="G306">
        <v>31.67</v>
      </c>
      <c r="H306">
        <v>8</v>
      </c>
      <c r="I306">
        <v>12.667999999999999</v>
      </c>
      <c r="J306">
        <v>266.02800000000002</v>
      </c>
      <c r="K306">
        <v>253.36</v>
      </c>
      <c r="L306" s="1">
        <v>43467</v>
      </c>
      <c r="M306" s="2">
        <v>0.67986111111111114</v>
      </c>
      <c r="N306" t="s">
        <v>29</v>
      </c>
      <c r="O306">
        <v>5.6</v>
      </c>
      <c r="P306">
        <f t="shared" si="32"/>
        <v>2</v>
      </c>
      <c r="Q306">
        <f t="shared" si="33"/>
        <v>1</v>
      </c>
      <c r="R306" s="3" t="str">
        <f t="shared" si="34"/>
        <v>January</v>
      </c>
      <c r="S306">
        <f t="shared" si="35"/>
        <v>2019</v>
      </c>
      <c r="T306" t="str">
        <f t="shared" si="36"/>
        <v>Q1</v>
      </c>
      <c r="U306" t="str">
        <f t="shared" si="37"/>
        <v>Friday</v>
      </c>
      <c r="V306" s="3" t="str">
        <f t="shared" si="38"/>
        <v>2019-01</v>
      </c>
      <c r="W306" s="3">
        <f t="shared" si="39"/>
        <v>1</v>
      </c>
    </row>
    <row r="307" spans="1:23">
      <c r="A307" t="s">
        <v>430</v>
      </c>
      <c r="B307" t="s">
        <v>38</v>
      </c>
      <c r="C307" t="s">
        <v>1033</v>
      </c>
      <c r="D307" t="s">
        <v>17</v>
      </c>
      <c r="E307" t="s">
        <v>27</v>
      </c>
      <c r="F307" t="s">
        <v>24</v>
      </c>
      <c r="G307">
        <v>19.239999999999998</v>
      </c>
      <c r="H307">
        <v>9</v>
      </c>
      <c r="I307">
        <v>8.6579999999999995</v>
      </c>
      <c r="J307">
        <v>181.81800000000001</v>
      </c>
      <c r="K307">
        <v>173.16</v>
      </c>
      <c r="L307" s="1">
        <v>43528</v>
      </c>
      <c r="M307" s="2">
        <v>0.68611111111111101</v>
      </c>
      <c r="N307" t="s">
        <v>25</v>
      </c>
      <c r="O307">
        <v>8</v>
      </c>
      <c r="P307">
        <f t="shared" si="32"/>
        <v>4</v>
      </c>
      <c r="Q307">
        <f t="shared" si="33"/>
        <v>3</v>
      </c>
      <c r="R307" s="3" t="str">
        <f t="shared" si="34"/>
        <v>March</v>
      </c>
      <c r="S307">
        <f t="shared" si="35"/>
        <v>2019</v>
      </c>
      <c r="T307" t="str">
        <f t="shared" si="36"/>
        <v>Q1</v>
      </c>
      <c r="U307" t="str">
        <f t="shared" si="37"/>
        <v>Saturday</v>
      </c>
      <c r="V307" s="3" t="str">
        <f t="shared" si="38"/>
        <v>2019-03</v>
      </c>
      <c r="W307" s="3">
        <f t="shared" si="39"/>
        <v>10</v>
      </c>
    </row>
    <row r="308" spans="1:23">
      <c r="A308" t="s">
        <v>269</v>
      </c>
      <c r="B308" t="s">
        <v>38</v>
      </c>
      <c r="C308" t="s">
        <v>1033</v>
      </c>
      <c r="D308" t="s">
        <v>17</v>
      </c>
      <c r="E308" t="s">
        <v>18</v>
      </c>
      <c r="F308" t="s">
        <v>24</v>
      </c>
      <c r="G308">
        <v>13.22</v>
      </c>
      <c r="H308">
        <v>5</v>
      </c>
      <c r="I308">
        <v>3.3050000000000002</v>
      </c>
      <c r="J308">
        <v>69.405000000000001</v>
      </c>
      <c r="K308">
        <v>66.099999999999994</v>
      </c>
      <c r="L308" s="1">
        <v>43648</v>
      </c>
      <c r="M308" s="2">
        <v>0.80972222222222223</v>
      </c>
      <c r="N308" t="s">
        <v>25</v>
      </c>
      <c r="O308">
        <v>4.3</v>
      </c>
      <c r="P308">
        <f t="shared" si="32"/>
        <v>2</v>
      </c>
      <c r="Q308">
        <f t="shared" si="33"/>
        <v>7</v>
      </c>
      <c r="R308" s="3" t="str">
        <f t="shared" si="34"/>
        <v>July</v>
      </c>
      <c r="S308">
        <f t="shared" si="35"/>
        <v>2019</v>
      </c>
      <c r="T308" t="str">
        <f t="shared" si="36"/>
        <v>Q3</v>
      </c>
      <c r="U308" t="str">
        <f t="shared" si="37"/>
        <v>Sunday</v>
      </c>
      <c r="V308" s="3" t="str">
        <f t="shared" si="38"/>
        <v>2019-07</v>
      </c>
      <c r="W308" s="3">
        <f t="shared" si="39"/>
        <v>27</v>
      </c>
    </row>
    <row r="309" spans="1:23">
      <c r="A309" t="s">
        <v>93</v>
      </c>
      <c r="B309" t="s">
        <v>38</v>
      </c>
      <c r="C309" t="s">
        <v>1033</v>
      </c>
      <c r="D309" t="s">
        <v>17</v>
      </c>
      <c r="E309" t="s">
        <v>18</v>
      </c>
      <c r="F309" t="s">
        <v>32</v>
      </c>
      <c r="G309">
        <v>55.07</v>
      </c>
      <c r="H309">
        <v>9</v>
      </c>
      <c r="I309">
        <v>24.781500000000001</v>
      </c>
      <c r="J309">
        <v>520.41150000000005</v>
      </c>
      <c r="K309">
        <v>495.63</v>
      </c>
      <c r="L309" s="1">
        <v>43499</v>
      </c>
      <c r="M309" s="2">
        <v>0.56944444444444442</v>
      </c>
      <c r="N309" t="s">
        <v>20</v>
      </c>
      <c r="O309">
        <v>10</v>
      </c>
      <c r="P309">
        <f t="shared" si="32"/>
        <v>3</v>
      </c>
      <c r="Q309">
        <f t="shared" si="33"/>
        <v>2</v>
      </c>
      <c r="R309" s="3" t="str">
        <f t="shared" si="34"/>
        <v>February</v>
      </c>
      <c r="S309">
        <f t="shared" si="35"/>
        <v>2019</v>
      </c>
      <c r="T309" t="str">
        <f t="shared" si="36"/>
        <v>Q1</v>
      </c>
      <c r="U309" t="str">
        <f t="shared" si="37"/>
        <v>Thursday</v>
      </c>
      <c r="V309" s="3" t="str">
        <f t="shared" si="38"/>
        <v>2019-02</v>
      </c>
      <c r="W309" s="3">
        <f t="shared" si="39"/>
        <v>6</v>
      </c>
    </row>
    <row r="310" spans="1:23">
      <c r="A310" t="s">
        <v>1029</v>
      </c>
      <c r="B310" t="s">
        <v>16</v>
      </c>
      <c r="C310" t="s">
        <v>1031</v>
      </c>
      <c r="D310" t="s">
        <v>23</v>
      </c>
      <c r="E310" t="s">
        <v>27</v>
      </c>
      <c r="F310" t="s">
        <v>28</v>
      </c>
      <c r="G310">
        <v>65.819999999999993</v>
      </c>
      <c r="H310">
        <v>1</v>
      </c>
      <c r="I310">
        <v>3.2909999999999999</v>
      </c>
      <c r="J310">
        <v>69.111000000000004</v>
      </c>
      <c r="K310">
        <v>65.819999999999993</v>
      </c>
      <c r="L310" s="1">
        <v>43518</v>
      </c>
      <c r="M310" s="2">
        <v>0.6479166666666667</v>
      </c>
      <c r="N310" t="s">
        <v>25</v>
      </c>
      <c r="O310">
        <v>4.0999999999999996</v>
      </c>
      <c r="P310">
        <f t="shared" si="32"/>
        <v>22</v>
      </c>
      <c r="Q310">
        <f t="shared" si="33"/>
        <v>2</v>
      </c>
      <c r="R310" s="3" t="str">
        <f t="shared" si="34"/>
        <v>February</v>
      </c>
      <c r="S310">
        <f t="shared" si="35"/>
        <v>2019</v>
      </c>
      <c r="T310" t="str">
        <f t="shared" si="36"/>
        <v>Q1</v>
      </c>
      <c r="U310" t="str">
        <f t="shared" si="37"/>
        <v>Monday</v>
      </c>
      <c r="V310" s="3" t="str">
        <f t="shared" si="38"/>
        <v>2019-02</v>
      </c>
      <c r="W310" s="3">
        <f t="shared" si="39"/>
        <v>8</v>
      </c>
    </row>
    <row r="311" spans="1:23">
      <c r="A311" t="s">
        <v>541</v>
      </c>
      <c r="B311" t="s">
        <v>38</v>
      </c>
      <c r="C311" t="s">
        <v>1033</v>
      </c>
      <c r="D311" t="s">
        <v>17</v>
      </c>
      <c r="E311" t="s">
        <v>18</v>
      </c>
      <c r="F311" t="s">
        <v>32</v>
      </c>
      <c r="G311">
        <v>90.74</v>
      </c>
      <c r="H311">
        <v>7</v>
      </c>
      <c r="I311">
        <v>31.759</v>
      </c>
      <c r="J311">
        <v>666.93899999999996</v>
      </c>
      <c r="K311">
        <v>635.17999999999995</v>
      </c>
      <c r="L311" s="1">
        <v>43481</v>
      </c>
      <c r="M311" s="2">
        <v>0.75208333333333333</v>
      </c>
      <c r="N311" t="s">
        <v>29</v>
      </c>
      <c r="O311">
        <v>6.2</v>
      </c>
      <c r="P311">
        <f t="shared" si="32"/>
        <v>16</v>
      </c>
      <c r="Q311">
        <f t="shared" si="33"/>
        <v>1</v>
      </c>
      <c r="R311" s="3" t="str">
        <f t="shared" si="34"/>
        <v>January</v>
      </c>
      <c r="S311">
        <f t="shared" si="35"/>
        <v>2019</v>
      </c>
      <c r="T311" t="str">
        <f t="shared" si="36"/>
        <v>Q1</v>
      </c>
      <c r="U311" t="str">
        <f t="shared" si="37"/>
        <v>Thursday</v>
      </c>
      <c r="V311" s="3" t="str">
        <f t="shared" si="38"/>
        <v>2019-01</v>
      </c>
      <c r="W311" s="3">
        <f t="shared" si="39"/>
        <v>3</v>
      </c>
    </row>
    <row r="312" spans="1:23">
      <c r="A312" t="s">
        <v>640</v>
      </c>
      <c r="B312" t="s">
        <v>38</v>
      </c>
      <c r="C312" t="s">
        <v>1033</v>
      </c>
      <c r="D312" t="s">
        <v>17</v>
      </c>
      <c r="E312" t="s">
        <v>27</v>
      </c>
      <c r="F312" t="s">
        <v>39</v>
      </c>
      <c r="G312">
        <v>57.89</v>
      </c>
      <c r="H312">
        <v>2</v>
      </c>
      <c r="I312">
        <v>5.7889999999999997</v>
      </c>
      <c r="J312">
        <v>121.569</v>
      </c>
      <c r="K312">
        <v>115.78</v>
      </c>
      <c r="L312" s="1">
        <v>43482</v>
      </c>
      <c r="M312" s="2">
        <v>0.44236111111111115</v>
      </c>
      <c r="N312" t="s">
        <v>20</v>
      </c>
      <c r="O312">
        <v>8.9</v>
      </c>
      <c r="P312">
        <f t="shared" si="32"/>
        <v>17</v>
      </c>
      <c r="Q312">
        <f t="shared" si="33"/>
        <v>1</v>
      </c>
      <c r="R312" s="3" t="str">
        <f t="shared" si="34"/>
        <v>January</v>
      </c>
      <c r="S312">
        <f t="shared" si="35"/>
        <v>2019</v>
      </c>
      <c r="T312" t="str">
        <f t="shared" si="36"/>
        <v>Q1</v>
      </c>
      <c r="U312" t="str">
        <f t="shared" si="37"/>
        <v>Tuesday</v>
      </c>
      <c r="V312" s="3" t="str">
        <f t="shared" si="38"/>
        <v>2019-01</v>
      </c>
      <c r="W312" s="3">
        <f t="shared" si="39"/>
        <v>3</v>
      </c>
    </row>
    <row r="313" spans="1:23">
      <c r="A313" t="s">
        <v>40</v>
      </c>
      <c r="B313" t="s">
        <v>38</v>
      </c>
      <c r="C313" t="s">
        <v>1033</v>
      </c>
      <c r="D313" t="s">
        <v>17</v>
      </c>
      <c r="E313" t="s">
        <v>18</v>
      </c>
      <c r="F313" t="s">
        <v>41</v>
      </c>
      <c r="G313">
        <v>14.48</v>
      </c>
      <c r="H313">
        <v>4</v>
      </c>
      <c r="I313">
        <v>2.8959999999999999</v>
      </c>
      <c r="J313">
        <v>60.816000000000003</v>
      </c>
      <c r="K313">
        <v>57.92</v>
      </c>
      <c r="L313" s="1">
        <v>43805</v>
      </c>
      <c r="M313" s="2">
        <v>0.75486111111111109</v>
      </c>
      <c r="N313" t="s">
        <v>20</v>
      </c>
      <c r="O313">
        <v>4.5</v>
      </c>
      <c r="P313">
        <f t="shared" si="32"/>
        <v>6</v>
      </c>
      <c r="Q313">
        <f t="shared" si="33"/>
        <v>12</v>
      </c>
      <c r="R313" s="3" t="str">
        <f t="shared" si="34"/>
        <v>December</v>
      </c>
      <c r="S313">
        <f t="shared" si="35"/>
        <v>2019</v>
      </c>
      <c r="T313" t="str">
        <f t="shared" si="36"/>
        <v>Q4</v>
      </c>
      <c r="U313" t="str">
        <f t="shared" si="37"/>
        <v>Wednesday</v>
      </c>
      <c r="V313" s="3" t="str">
        <f t="shared" si="38"/>
        <v>2019-12</v>
      </c>
      <c r="W313" s="3">
        <f t="shared" si="39"/>
        <v>49</v>
      </c>
    </row>
    <row r="314" spans="1:23">
      <c r="A314" t="s">
        <v>73</v>
      </c>
      <c r="B314" t="s">
        <v>38</v>
      </c>
      <c r="C314" t="s">
        <v>1033</v>
      </c>
      <c r="D314" t="s">
        <v>17</v>
      </c>
      <c r="E314" t="s">
        <v>18</v>
      </c>
      <c r="F314" t="s">
        <v>32</v>
      </c>
      <c r="G314">
        <v>69.12</v>
      </c>
      <c r="H314">
        <v>6</v>
      </c>
      <c r="I314">
        <v>20.736000000000001</v>
      </c>
      <c r="J314">
        <v>435.45600000000002</v>
      </c>
      <c r="K314">
        <v>414.72</v>
      </c>
      <c r="L314" s="1">
        <v>43504</v>
      </c>
      <c r="M314" s="2">
        <v>0.54375000000000007</v>
      </c>
      <c r="N314" t="s">
        <v>25</v>
      </c>
      <c r="O314">
        <v>5.6</v>
      </c>
      <c r="P314">
        <f t="shared" si="32"/>
        <v>8</v>
      </c>
      <c r="Q314">
        <f t="shared" si="33"/>
        <v>2</v>
      </c>
      <c r="R314" s="3" t="str">
        <f t="shared" si="34"/>
        <v>February</v>
      </c>
      <c r="S314">
        <f t="shared" si="35"/>
        <v>2019</v>
      </c>
      <c r="T314" t="str">
        <f t="shared" si="36"/>
        <v>Q1</v>
      </c>
      <c r="U314" t="str">
        <f t="shared" si="37"/>
        <v>Wednesday</v>
      </c>
      <c r="V314" s="3" t="str">
        <f t="shared" si="38"/>
        <v>2019-02</v>
      </c>
      <c r="W314" s="3">
        <f t="shared" si="39"/>
        <v>6</v>
      </c>
    </row>
    <row r="315" spans="1:23">
      <c r="A315" t="s">
        <v>168</v>
      </c>
      <c r="B315" t="s">
        <v>16</v>
      </c>
      <c r="C315" t="s">
        <v>1031</v>
      </c>
      <c r="D315" t="s">
        <v>17</v>
      </c>
      <c r="E315" t="s">
        <v>18</v>
      </c>
      <c r="F315" t="s">
        <v>28</v>
      </c>
      <c r="G315">
        <v>34.42</v>
      </c>
      <c r="H315">
        <v>6</v>
      </c>
      <c r="I315">
        <v>10.326000000000001</v>
      </c>
      <c r="J315">
        <v>216.846</v>
      </c>
      <c r="K315">
        <v>206.52</v>
      </c>
      <c r="L315" s="1">
        <v>43514</v>
      </c>
      <c r="M315" s="2">
        <v>0.65208333333333335</v>
      </c>
      <c r="N315" t="s">
        <v>25</v>
      </c>
      <c r="O315">
        <v>9.8000000000000007</v>
      </c>
      <c r="P315">
        <f t="shared" si="32"/>
        <v>18</v>
      </c>
      <c r="Q315">
        <f t="shared" si="33"/>
        <v>2</v>
      </c>
      <c r="R315" s="3" t="str">
        <f t="shared" si="34"/>
        <v>February</v>
      </c>
      <c r="S315">
        <f t="shared" si="35"/>
        <v>2019</v>
      </c>
      <c r="T315" t="str">
        <f t="shared" si="36"/>
        <v>Q1</v>
      </c>
      <c r="U315" t="str">
        <f t="shared" si="37"/>
        <v>Tuesday</v>
      </c>
      <c r="V315" s="3" t="str">
        <f t="shared" si="38"/>
        <v>2019-02</v>
      </c>
      <c r="W315" s="3">
        <f t="shared" si="39"/>
        <v>8</v>
      </c>
    </row>
    <row r="316" spans="1:23">
      <c r="A316" t="s">
        <v>604</v>
      </c>
      <c r="B316" t="s">
        <v>38</v>
      </c>
      <c r="C316" t="s">
        <v>1033</v>
      </c>
      <c r="D316" t="s">
        <v>23</v>
      </c>
      <c r="E316" t="s">
        <v>27</v>
      </c>
      <c r="F316" t="s">
        <v>39</v>
      </c>
      <c r="G316">
        <v>72.39</v>
      </c>
      <c r="H316">
        <v>2</v>
      </c>
      <c r="I316">
        <v>7.2389999999999999</v>
      </c>
      <c r="J316">
        <v>152.01900000000001</v>
      </c>
      <c r="K316">
        <v>144.78</v>
      </c>
      <c r="L316" s="1">
        <v>43478</v>
      </c>
      <c r="M316" s="2">
        <v>0.82986111111111116</v>
      </c>
      <c r="N316" t="s">
        <v>29</v>
      </c>
      <c r="O316">
        <v>8.1</v>
      </c>
      <c r="P316">
        <f t="shared" si="32"/>
        <v>13</v>
      </c>
      <c r="Q316">
        <f t="shared" si="33"/>
        <v>1</v>
      </c>
      <c r="R316" s="3" t="str">
        <f t="shared" si="34"/>
        <v>January</v>
      </c>
      <c r="S316">
        <f t="shared" si="35"/>
        <v>2019</v>
      </c>
      <c r="T316" t="str">
        <f t="shared" si="36"/>
        <v>Q1</v>
      </c>
      <c r="U316" t="str">
        <f t="shared" si="37"/>
        <v>Monday</v>
      </c>
      <c r="V316" s="3" t="str">
        <f t="shared" si="38"/>
        <v>2019-01</v>
      </c>
      <c r="W316" s="3">
        <f t="shared" si="39"/>
        <v>3</v>
      </c>
    </row>
    <row r="317" spans="1:23">
      <c r="A317" t="s">
        <v>34</v>
      </c>
      <c r="B317" t="s">
        <v>16</v>
      </c>
      <c r="C317" t="s">
        <v>1031</v>
      </c>
      <c r="D317" t="s">
        <v>17</v>
      </c>
      <c r="E317" t="s">
        <v>18</v>
      </c>
      <c r="F317" t="s">
        <v>24</v>
      </c>
      <c r="G317">
        <v>68.84</v>
      </c>
      <c r="H317">
        <v>6</v>
      </c>
      <c r="I317">
        <v>20.652000000000001</v>
      </c>
      <c r="J317">
        <v>433.69200000000001</v>
      </c>
      <c r="K317">
        <v>413.04</v>
      </c>
      <c r="L317" s="1">
        <v>43521</v>
      </c>
      <c r="M317" s="2">
        <v>0.60833333333333328</v>
      </c>
      <c r="N317" t="s">
        <v>20</v>
      </c>
      <c r="O317">
        <v>5.8</v>
      </c>
      <c r="P317">
        <f t="shared" si="32"/>
        <v>25</v>
      </c>
      <c r="Q317">
        <f t="shared" si="33"/>
        <v>2</v>
      </c>
      <c r="R317" s="3" t="str">
        <f t="shared" si="34"/>
        <v>February</v>
      </c>
      <c r="S317">
        <f t="shared" si="35"/>
        <v>2019</v>
      </c>
      <c r="T317" t="str">
        <f t="shared" si="36"/>
        <v>Q1</v>
      </c>
      <c r="U317" t="str">
        <f t="shared" si="37"/>
        <v>Wednesday</v>
      </c>
      <c r="V317" s="3" t="str">
        <f t="shared" si="38"/>
        <v>2019-02</v>
      </c>
      <c r="W317" s="3">
        <f t="shared" si="39"/>
        <v>9</v>
      </c>
    </row>
    <row r="318" spans="1:23">
      <c r="A318" t="s">
        <v>586</v>
      </c>
      <c r="B318" t="s">
        <v>38</v>
      </c>
      <c r="C318" t="s">
        <v>1033</v>
      </c>
      <c r="D318" t="s">
        <v>23</v>
      </c>
      <c r="E318" t="s">
        <v>27</v>
      </c>
      <c r="F318" t="s">
        <v>28</v>
      </c>
      <c r="G318">
        <v>37.479999999999997</v>
      </c>
      <c r="H318">
        <v>3</v>
      </c>
      <c r="I318">
        <v>5.6219999999999999</v>
      </c>
      <c r="J318">
        <v>118.062</v>
      </c>
      <c r="K318">
        <v>112.44</v>
      </c>
      <c r="L318" s="1">
        <v>43485</v>
      </c>
      <c r="M318" s="2">
        <v>0.57291666666666663</v>
      </c>
      <c r="N318" t="s">
        <v>29</v>
      </c>
      <c r="O318">
        <v>7.7</v>
      </c>
      <c r="P318">
        <f t="shared" si="32"/>
        <v>20</v>
      </c>
      <c r="Q318">
        <f t="shared" si="33"/>
        <v>1</v>
      </c>
      <c r="R318" s="3" t="str">
        <f t="shared" si="34"/>
        <v>January</v>
      </c>
      <c r="S318">
        <f t="shared" si="35"/>
        <v>2019</v>
      </c>
      <c r="T318" t="str">
        <f t="shared" si="36"/>
        <v>Q1</v>
      </c>
      <c r="U318" t="str">
        <f t="shared" si="37"/>
        <v>Friday</v>
      </c>
      <c r="V318" s="3" t="str">
        <f t="shared" si="38"/>
        <v>2019-01</v>
      </c>
      <c r="W318" s="3">
        <f t="shared" si="39"/>
        <v>4</v>
      </c>
    </row>
    <row r="319" spans="1:23">
      <c r="A319" t="s">
        <v>570</v>
      </c>
      <c r="B319" t="s">
        <v>22</v>
      </c>
      <c r="C319" t="s">
        <v>1032</v>
      </c>
      <c r="D319" t="s">
        <v>17</v>
      </c>
      <c r="E319" t="s">
        <v>18</v>
      </c>
      <c r="F319" t="s">
        <v>39</v>
      </c>
      <c r="G319">
        <v>87.48</v>
      </c>
      <c r="H319">
        <v>6</v>
      </c>
      <c r="I319">
        <v>26.244</v>
      </c>
      <c r="J319">
        <v>551.12400000000002</v>
      </c>
      <c r="K319">
        <v>524.88</v>
      </c>
      <c r="L319" s="1">
        <v>43497</v>
      </c>
      <c r="M319" s="2">
        <v>0.77986111111111101</v>
      </c>
      <c r="N319" t="s">
        <v>20</v>
      </c>
      <c r="O319">
        <v>5.0999999999999996</v>
      </c>
      <c r="P319">
        <f t="shared" si="32"/>
        <v>1</v>
      </c>
      <c r="Q319">
        <f t="shared" si="33"/>
        <v>2</v>
      </c>
      <c r="R319" s="3" t="str">
        <f t="shared" si="34"/>
        <v>February</v>
      </c>
      <c r="S319">
        <f t="shared" si="35"/>
        <v>2019</v>
      </c>
      <c r="T319" t="str">
        <f t="shared" si="36"/>
        <v>Q1</v>
      </c>
      <c r="U319" t="str">
        <f t="shared" si="37"/>
        <v>Thursday</v>
      </c>
      <c r="V319" s="3" t="str">
        <f t="shared" si="38"/>
        <v>2019-02</v>
      </c>
      <c r="W319" s="3">
        <f t="shared" si="39"/>
        <v>5</v>
      </c>
    </row>
    <row r="320" spans="1:23">
      <c r="A320" t="s">
        <v>614</v>
      </c>
      <c r="B320" t="s">
        <v>38</v>
      </c>
      <c r="C320" t="s">
        <v>1033</v>
      </c>
      <c r="D320" t="s">
        <v>17</v>
      </c>
      <c r="E320" t="s">
        <v>18</v>
      </c>
      <c r="F320" t="s">
        <v>41</v>
      </c>
      <c r="G320">
        <v>18.079999999999998</v>
      </c>
      <c r="H320">
        <v>4</v>
      </c>
      <c r="I320">
        <v>3.6160000000000001</v>
      </c>
      <c r="J320">
        <v>75.936000000000007</v>
      </c>
      <c r="K320">
        <v>72.319999999999993</v>
      </c>
      <c r="L320" s="1">
        <v>43479</v>
      </c>
      <c r="M320" s="2">
        <v>0.75208333333333333</v>
      </c>
      <c r="N320" t="s">
        <v>29</v>
      </c>
      <c r="O320">
        <v>9.5</v>
      </c>
      <c r="P320">
        <f t="shared" si="32"/>
        <v>14</v>
      </c>
      <c r="Q320">
        <f t="shared" si="33"/>
        <v>1</v>
      </c>
      <c r="R320" s="3" t="str">
        <f t="shared" si="34"/>
        <v>January</v>
      </c>
      <c r="S320">
        <f t="shared" si="35"/>
        <v>2019</v>
      </c>
      <c r="T320" t="str">
        <f t="shared" si="36"/>
        <v>Q1</v>
      </c>
      <c r="U320" t="str">
        <f t="shared" si="37"/>
        <v>Tuesday</v>
      </c>
      <c r="V320" s="3" t="str">
        <f t="shared" si="38"/>
        <v>2019-01</v>
      </c>
      <c r="W320" s="3">
        <f t="shared" si="39"/>
        <v>3</v>
      </c>
    </row>
    <row r="321" spans="1:23">
      <c r="A321" t="s">
        <v>829</v>
      </c>
      <c r="B321" t="s">
        <v>38</v>
      </c>
      <c r="C321" t="s">
        <v>1033</v>
      </c>
      <c r="D321" t="s">
        <v>23</v>
      </c>
      <c r="E321" t="s">
        <v>27</v>
      </c>
      <c r="F321" t="s">
        <v>19</v>
      </c>
      <c r="G321">
        <v>92.78</v>
      </c>
      <c r="H321">
        <v>1</v>
      </c>
      <c r="I321">
        <v>4.6390000000000002</v>
      </c>
      <c r="J321">
        <v>97.418999999999997</v>
      </c>
      <c r="K321">
        <v>92.78</v>
      </c>
      <c r="L321" s="1">
        <v>43539</v>
      </c>
      <c r="M321" s="2">
        <v>0.4513888888888889</v>
      </c>
      <c r="N321" t="s">
        <v>29</v>
      </c>
      <c r="O321">
        <v>9.8000000000000007</v>
      </c>
      <c r="P321">
        <f t="shared" si="32"/>
        <v>15</v>
      </c>
      <c r="Q321">
        <f t="shared" si="33"/>
        <v>3</v>
      </c>
      <c r="R321" s="3" t="str">
        <f t="shared" si="34"/>
        <v>March</v>
      </c>
      <c r="S321">
        <f t="shared" si="35"/>
        <v>2019</v>
      </c>
      <c r="T321" t="str">
        <f t="shared" si="36"/>
        <v>Q1</v>
      </c>
      <c r="U321" t="str">
        <f t="shared" si="37"/>
        <v>Friday</v>
      </c>
      <c r="V321" s="3" t="str">
        <f t="shared" si="38"/>
        <v>2019-03</v>
      </c>
      <c r="W321" s="3">
        <f t="shared" si="39"/>
        <v>11</v>
      </c>
    </row>
    <row r="322" spans="1:23">
      <c r="A322" t="s">
        <v>115</v>
      </c>
      <c r="B322" t="s">
        <v>22</v>
      </c>
      <c r="C322" t="s">
        <v>1032</v>
      </c>
      <c r="D322" t="s">
        <v>17</v>
      </c>
      <c r="E322" t="s">
        <v>27</v>
      </c>
      <c r="F322" t="s">
        <v>32</v>
      </c>
      <c r="G322">
        <v>48.91</v>
      </c>
      <c r="H322">
        <v>5</v>
      </c>
      <c r="I322">
        <v>12.227499999999999</v>
      </c>
      <c r="J322">
        <v>256.77749999999997</v>
      </c>
      <c r="K322">
        <v>244.55</v>
      </c>
      <c r="L322" s="1">
        <v>43533</v>
      </c>
      <c r="M322" s="2">
        <v>0.4284722222222222</v>
      </c>
      <c r="N322" t="s">
        <v>25</v>
      </c>
      <c r="O322">
        <v>6.6</v>
      </c>
      <c r="P322">
        <f t="shared" si="32"/>
        <v>9</v>
      </c>
      <c r="Q322">
        <f t="shared" si="33"/>
        <v>3</v>
      </c>
      <c r="R322" s="3" t="str">
        <f t="shared" si="34"/>
        <v>March</v>
      </c>
      <c r="S322">
        <f t="shared" si="35"/>
        <v>2019</v>
      </c>
      <c r="T322" t="str">
        <f t="shared" si="36"/>
        <v>Q1</v>
      </c>
      <c r="U322" t="str">
        <f t="shared" si="37"/>
        <v>Wednesday</v>
      </c>
      <c r="V322" s="3" t="str">
        <f t="shared" si="38"/>
        <v>2019-03</v>
      </c>
      <c r="W322" s="3">
        <f t="shared" si="39"/>
        <v>10</v>
      </c>
    </row>
    <row r="323" spans="1:23">
      <c r="A323" t="s">
        <v>897</v>
      </c>
      <c r="B323" t="s">
        <v>38</v>
      </c>
      <c r="C323" t="s">
        <v>1033</v>
      </c>
      <c r="D323" t="s">
        <v>17</v>
      </c>
      <c r="E323" t="s">
        <v>27</v>
      </c>
      <c r="F323" t="s">
        <v>32</v>
      </c>
      <c r="G323">
        <v>90.53</v>
      </c>
      <c r="H323">
        <v>8</v>
      </c>
      <c r="I323">
        <v>36.212000000000003</v>
      </c>
      <c r="J323">
        <v>760.452</v>
      </c>
      <c r="K323">
        <v>724.24</v>
      </c>
      <c r="L323" s="1">
        <v>43539</v>
      </c>
      <c r="M323" s="2">
        <v>0.6166666666666667</v>
      </c>
      <c r="N323" t="s">
        <v>29</v>
      </c>
      <c r="O323">
        <v>6.5</v>
      </c>
      <c r="P323">
        <f t="shared" ref="P323:P386" si="40">DAY(L323)</f>
        <v>15</v>
      </c>
      <c r="Q323">
        <f t="shared" ref="Q323:Q386" si="41">MONTH(L323)</f>
        <v>3</v>
      </c>
      <c r="R323" s="3" t="str">
        <f t="shared" ref="R323:R386" si="42">TEXT(L323,"mmmm")</f>
        <v>March</v>
      </c>
      <c r="S323">
        <f t="shared" ref="S323:S386" si="43">YEAR(L323)</f>
        <v>2019</v>
      </c>
      <c r="T323" t="str">
        <f t="shared" ref="T323:T386" si="44">"Q"&amp;INT((MONTH(L323)-1)/3)+1</f>
        <v>Q1</v>
      </c>
      <c r="U323" t="str">
        <f t="shared" ref="U323:U386" si="45">TEXT(L343, "dddd")</f>
        <v>Tuesday</v>
      </c>
      <c r="V323" s="3" t="str">
        <f t="shared" ref="V323:V386" si="46">TEXT(L323, "yyyy-mm")</f>
        <v>2019-03</v>
      </c>
      <c r="W323" s="3">
        <f t="shared" ref="W323:W386" si="47">WEEKNUM(L323)</f>
        <v>11</v>
      </c>
    </row>
    <row r="324" spans="1:23">
      <c r="A324" t="s">
        <v>968</v>
      </c>
      <c r="B324" t="s">
        <v>16</v>
      </c>
      <c r="C324" t="s">
        <v>1031</v>
      </c>
      <c r="D324" t="s">
        <v>23</v>
      </c>
      <c r="E324" t="s">
        <v>18</v>
      </c>
      <c r="F324" t="s">
        <v>32</v>
      </c>
      <c r="G324">
        <v>89.48</v>
      </c>
      <c r="H324">
        <v>5</v>
      </c>
      <c r="I324">
        <v>22.37</v>
      </c>
      <c r="J324">
        <v>469.77</v>
      </c>
      <c r="K324">
        <v>447.4</v>
      </c>
      <c r="L324" s="1">
        <v>43554</v>
      </c>
      <c r="M324" s="2">
        <v>0.4291666666666667</v>
      </c>
      <c r="N324" t="s">
        <v>25</v>
      </c>
      <c r="O324">
        <v>7.4</v>
      </c>
      <c r="P324">
        <f t="shared" si="40"/>
        <v>30</v>
      </c>
      <c r="Q324">
        <f t="shared" si="41"/>
        <v>3</v>
      </c>
      <c r="R324" s="3" t="str">
        <f t="shared" si="42"/>
        <v>March</v>
      </c>
      <c r="S324">
        <f t="shared" si="43"/>
        <v>2019</v>
      </c>
      <c r="T324" t="str">
        <f t="shared" si="44"/>
        <v>Q1</v>
      </c>
      <c r="U324" t="str">
        <f t="shared" si="45"/>
        <v>Thursday</v>
      </c>
      <c r="V324" s="3" t="str">
        <f t="shared" si="46"/>
        <v>2019-03</v>
      </c>
      <c r="W324" s="3">
        <f t="shared" si="47"/>
        <v>13</v>
      </c>
    </row>
    <row r="325" spans="1:23">
      <c r="A325" t="s">
        <v>117</v>
      </c>
      <c r="B325" t="s">
        <v>22</v>
      </c>
      <c r="C325" t="s">
        <v>1032</v>
      </c>
      <c r="D325" t="s">
        <v>23</v>
      </c>
      <c r="E325" t="s">
        <v>27</v>
      </c>
      <c r="F325" t="s">
        <v>41</v>
      </c>
      <c r="G325">
        <v>76.52</v>
      </c>
      <c r="H325">
        <v>5</v>
      </c>
      <c r="I325">
        <v>19.13</v>
      </c>
      <c r="J325">
        <v>401.73</v>
      </c>
      <c r="K325">
        <v>382.6</v>
      </c>
      <c r="L325" s="1">
        <v>43549</v>
      </c>
      <c r="M325" s="2">
        <v>0.43263888888888885</v>
      </c>
      <c r="N325" t="s">
        <v>25</v>
      </c>
      <c r="O325">
        <v>9.9</v>
      </c>
      <c r="P325">
        <f t="shared" si="40"/>
        <v>25</v>
      </c>
      <c r="Q325">
        <f t="shared" si="41"/>
        <v>3</v>
      </c>
      <c r="R325" s="3" t="str">
        <f t="shared" si="42"/>
        <v>March</v>
      </c>
      <c r="S325">
        <f t="shared" si="43"/>
        <v>2019</v>
      </c>
      <c r="T325" t="str">
        <f t="shared" si="44"/>
        <v>Q1</v>
      </c>
      <c r="U325" t="str">
        <f t="shared" si="45"/>
        <v>Saturday</v>
      </c>
      <c r="V325" s="3" t="str">
        <f t="shared" si="46"/>
        <v>2019-03</v>
      </c>
      <c r="W325" s="3">
        <f t="shared" si="47"/>
        <v>13</v>
      </c>
    </row>
    <row r="326" spans="1:23">
      <c r="A326" t="s">
        <v>669</v>
      </c>
      <c r="B326" t="s">
        <v>38</v>
      </c>
      <c r="C326" t="s">
        <v>1033</v>
      </c>
      <c r="D326" t="s">
        <v>17</v>
      </c>
      <c r="E326" t="s">
        <v>18</v>
      </c>
      <c r="F326" t="s">
        <v>39</v>
      </c>
      <c r="G326">
        <v>17.63</v>
      </c>
      <c r="H326">
        <v>5</v>
      </c>
      <c r="I326">
        <v>4.4074999999999998</v>
      </c>
      <c r="J326">
        <v>92.557500000000005</v>
      </c>
      <c r="K326">
        <v>88.15</v>
      </c>
      <c r="L326" s="1">
        <v>43532</v>
      </c>
      <c r="M326" s="2">
        <v>0.64374999999999993</v>
      </c>
      <c r="N326" t="s">
        <v>25</v>
      </c>
      <c r="O326">
        <v>8.5</v>
      </c>
      <c r="P326">
        <f t="shared" si="40"/>
        <v>8</v>
      </c>
      <c r="Q326">
        <f t="shared" si="41"/>
        <v>3</v>
      </c>
      <c r="R326" s="3" t="str">
        <f t="shared" si="42"/>
        <v>March</v>
      </c>
      <c r="S326">
        <f t="shared" si="43"/>
        <v>2019</v>
      </c>
      <c r="T326" t="str">
        <f t="shared" si="44"/>
        <v>Q1</v>
      </c>
      <c r="U326" t="str">
        <f t="shared" si="45"/>
        <v>Saturday</v>
      </c>
      <c r="V326" s="3" t="str">
        <f t="shared" si="46"/>
        <v>2019-03</v>
      </c>
      <c r="W326" s="3">
        <f t="shared" si="47"/>
        <v>10</v>
      </c>
    </row>
    <row r="327" spans="1:23">
      <c r="A327" t="s">
        <v>994</v>
      </c>
      <c r="B327" t="s">
        <v>22</v>
      </c>
      <c r="C327" t="s">
        <v>1032</v>
      </c>
      <c r="D327" t="s">
        <v>17</v>
      </c>
      <c r="E327" t="s">
        <v>27</v>
      </c>
      <c r="F327" t="s">
        <v>24</v>
      </c>
      <c r="G327">
        <v>96.82</v>
      </c>
      <c r="H327">
        <v>3</v>
      </c>
      <c r="I327">
        <v>14.523</v>
      </c>
      <c r="J327">
        <v>304.983</v>
      </c>
      <c r="K327">
        <v>290.45999999999998</v>
      </c>
      <c r="L327" s="1">
        <v>43554</v>
      </c>
      <c r="M327" s="2">
        <v>0.85902777777777783</v>
      </c>
      <c r="N327" t="s">
        <v>25</v>
      </c>
      <c r="O327">
        <v>6.7</v>
      </c>
      <c r="P327">
        <f t="shared" si="40"/>
        <v>30</v>
      </c>
      <c r="Q327">
        <f t="shared" si="41"/>
        <v>3</v>
      </c>
      <c r="R327" s="3" t="str">
        <f t="shared" si="42"/>
        <v>March</v>
      </c>
      <c r="S327">
        <f t="shared" si="43"/>
        <v>2019</v>
      </c>
      <c r="T327" t="str">
        <f t="shared" si="44"/>
        <v>Q1</v>
      </c>
      <c r="U327" t="str">
        <f t="shared" si="45"/>
        <v>Saturday</v>
      </c>
      <c r="V327" s="3" t="str">
        <f t="shared" si="46"/>
        <v>2019-03</v>
      </c>
      <c r="W327" s="3">
        <f t="shared" si="47"/>
        <v>13</v>
      </c>
    </row>
    <row r="328" spans="1:23">
      <c r="A328" t="s">
        <v>980</v>
      </c>
      <c r="B328" t="s">
        <v>38</v>
      </c>
      <c r="C328" t="s">
        <v>1033</v>
      </c>
      <c r="D328" t="s">
        <v>23</v>
      </c>
      <c r="E328" t="s">
        <v>18</v>
      </c>
      <c r="F328" t="s">
        <v>39</v>
      </c>
      <c r="G328">
        <v>26.43</v>
      </c>
      <c r="H328">
        <v>8</v>
      </c>
      <c r="I328">
        <v>10.571999999999999</v>
      </c>
      <c r="J328">
        <v>222.012</v>
      </c>
      <c r="K328">
        <v>211.44</v>
      </c>
      <c r="L328" s="1">
        <v>43520</v>
      </c>
      <c r="M328" s="2">
        <v>0.60138888888888886</v>
      </c>
      <c r="N328" t="s">
        <v>20</v>
      </c>
      <c r="O328">
        <v>8.9</v>
      </c>
      <c r="P328">
        <f t="shared" si="40"/>
        <v>24</v>
      </c>
      <c r="Q328">
        <f t="shared" si="41"/>
        <v>2</v>
      </c>
      <c r="R328" s="3" t="str">
        <f t="shared" si="42"/>
        <v>February</v>
      </c>
      <c r="S328">
        <f t="shared" si="43"/>
        <v>2019</v>
      </c>
      <c r="T328" t="str">
        <f t="shared" si="44"/>
        <v>Q1</v>
      </c>
      <c r="U328" t="str">
        <f t="shared" si="45"/>
        <v>Monday</v>
      </c>
      <c r="V328" s="3" t="str">
        <f t="shared" si="46"/>
        <v>2019-02</v>
      </c>
      <c r="W328" s="3">
        <f t="shared" si="47"/>
        <v>9</v>
      </c>
    </row>
    <row r="329" spans="1:23">
      <c r="A329" t="s">
        <v>43</v>
      </c>
      <c r="B329" t="s">
        <v>16</v>
      </c>
      <c r="C329" t="s">
        <v>1031</v>
      </c>
      <c r="D329" t="s">
        <v>23</v>
      </c>
      <c r="E329" t="s">
        <v>18</v>
      </c>
      <c r="F329" t="s">
        <v>24</v>
      </c>
      <c r="G329">
        <v>46.95</v>
      </c>
      <c r="H329">
        <v>5</v>
      </c>
      <c r="I329">
        <v>11.737500000000001</v>
      </c>
      <c r="J329">
        <v>246.48750000000001</v>
      </c>
      <c r="K329">
        <v>234.75</v>
      </c>
      <c r="L329" s="1">
        <v>43811</v>
      </c>
      <c r="M329" s="2">
        <v>0.43402777777777773</v>
      </c>
      <c r="N329" t="s">
        <v>20</v>
      </c>
      <c r="O329">
        <v>7.1</v>
      </c>
      <c r="P329">
        <f t="shared" si="40"/>
        <v>12</v>
      </c>
      <c r="Q329">
        <f t="shared" si="41"/>
        <v>12</v>
      </c>
      <c r="R329" s="3" t="str">
        <f t="shared" si="42"/>
        <v>December</v>
      </c>
      <c r="S329">
        <f t="shared" si="43"/>
        <v>2019</v>
      </c>
      <c r="T329" t="str">
        <f t="shared" si="44"/>
        <v>Q4</v>
      </c>
      <c r="U329" t="str">
        <f t="shared" si="45"/>
        <v>Sunday</v>
      </c>
      <c r="V329" s="3" t="str">
        <f t="shared" si="46"/>
        <v>2019-12</v>
      </c>
      <c r="W329" s="3">
        <f t="shared" si="47"/>
        <v>50</v>
      </c>
    </row>
    <row r="330" spans="1:23">
      <c r="A330" t="s">
        <v>851</v>
      </c>
      <c r="B330" t="s">
        <v>38</v>
      </c>
      <c r="C330" t="s">
        <v>1033</v>
      </c>
      <c r="D330" t="s">
        <v>23</v>
      </c>
      <c r="E330" t="s">
        <v>27</v>
      </c>
      <c r="F330" t="s">
        <v>24</v>
      </c>
      <c r="G330">
        <v>52.89</v>
      </c>
      <c r="H330">
        <v>4</v>
      </c>
      <c r="I330">
        <v>10.577999999999999</v>
      </c>
      <c r="J330">
        <v>222.13800000000001</v>
      </c>
      <c r="K330">
        <v>211.56</v>
      </c>
      <c r="L330" s="1">
        <v>43549</v>
      </c>
      <c r="M330" s="2">
        <v>0.68888888888888899</v>
      </c>
      <c r="N330" t="s">
        <v>20</v>
      </c>
      <c r="O330">
        <v>6.7</v>
      </c>
      <c r="P330">
        <f t="shared" si="40"/>
        <v>25</v>
      </c>
      <c r="Q330">
        <f t="shared" si="41"/>
        <v>3</v>
      </c>
      <c r="R330" s="3" t="str">
        <f t="shared" si="42"/>
        <v>March</v>
      </c>
      <c r="S330">
        <f t="shared" si="43"/>
        <v>2019</v>
      </c>
      <c r="T330" t="str">
        <f t="shared" si="44"/>
        <v>Q1</v>
      </c>
      <c r="U330" t="str">
        <f t="shared" si="45"/>
        <v>Sunday</v>
      </c>
      <c r="V330" s="3" t="str">
        <f t="shared" si="46"/>
        <v>2019-03</v>
      </c>
      <c r="W330" s="3">
        <f t="shared" si="47"/>
        <v>13</v>
      </c>
    </row>
    <row r="331" spans="1:23">
      <c r="A331" t="s">
        <v>287</v>
      </c>
      <c r="B331" t="s">
        <v>16</v>
      </c>
      <c r="C331" t="s">
        <v>1031</v>
      </c>
      <c r="D331" t="s">
        <v>17</v>
      </c>
      <c r="E331" t="s">
        <v>27</v>
      </c>
      <c r="F331" t="s">
        <v>24</v>
      </c>
      <c r="G331">
        <v>66.349999999999994</v>
      </c>
      <c r="H331">
        <v>1</v>
      </c>
      <c r="I331">
        <v>3.3174999999999999</v>
      </c>
      <c r="J331">
        <v>69.667500000000004</v>
      </c>
      <c r="K331">
        <v>66.349999999999994</v>
      </c>
      <c r="L331" s="1">
        <v>43496</v>
      </c>
      <c r="M331" s="2">
        <v>0.44861111111111113</v>
      </c>
      <c r="N331" t="s">
        <v>29</v>
      </c>
      <c r="O331">
        <v>9.6999999999999993</v>
      </c>
      <c r="P331">
        <f t="shared" si="40"/>
        <v>31</v>
      </c>
      <c r="Q331">
        <f t="shared" si="41"/>
        <v>1</v>
      </c>
      <c r="R331" s="3" t="str">
        <f t="shared" si="42"/>
        <v>January</v>
      </c>
      <c r="S331">
        <f t="shared" si="43"/>
        <v>2019</v>
      </c>
      <c r="T331" t="str">
        <f t="shared" si="44"/>
        <v>Q1</v>
      </c>
      <c r="U331" t="str">
        <f t="shared" si="45"/>
        <v>Thursday</v>
      </c>
      <c r="V331" s="3" t="str">
        <f t="shared" si="46"/>
        <v>2019-01</v>
      </c>
      <c r="W331" s="3">
        <f t="shared" si="47"/>
        <v>5</v>
      </c>
    </row>
    <row r="332" spans="1:23">
      <c r="A332" t="s">
        <v>681</v>
      </c>
      <c r="B332" t="s">
        <v>38</v>
      </c>
      <c r="C332" t="s">
        <v>1033</v>
      </c>
      <c r="D332" t="s">
        <v>23</v>
      </c>
      <c r="E332" t="s">
        <v>27</v>
      </c>
      <c r="F332" t="s">
        <v>24</v>
      </c>
      <c r="G332">
        <v>75.66</v>
      </c>
      <c r="H332">
        <v>5</v>
      </c>
      <c r="I332">
        <v>18.914999999999999</v>
      </c>
      <c r="J332">
        <v>397.21499999999997</v>
      </c>
      <c r="K332">
        <v>378.3</v>
      </c>
      <c r="L332" s="1">
        <v>43480</v>
      </c>
      <c r="M332" s="2">
        <v>0.76527777777777783</v>
      </c>
      <c r="N332" t="s">
        <v>20</v>
      </c>
      <c r="O332">
        <v>7.8</v>
      </c>
      <c r="P332">
        <f t="shared" si="40"/>
        <v>15</v>
      </c>
      <c r="Q332">
        <f t="shared" si="41"/>
        <v>1</v>
      </c>
      <c r="R332" s="3" t="str">
        <f t="shared" si="42"/>
        <v>January</v>
      </c>
      <c r="S332">
        <f t="shared" si="43"/>
        <v>2019</v>
      </c>
      <c r="T332" t="str">
        <f t="shared" si="44"/>
        <v>Q1</v>
      </c>
      <c r="U332" t="str">
        <f t="shared" si="45"/>
        <v>Sunday</v>
      </c>
      <c r="V332" s="3" t="str">
        <f t="shared" si="46"/>
        <v>2019-01</v>
      </c>
      <c r="W332" s="3">
        <f t="shared" si="47"/>
        <v>3</v>
      </c>
    </row>
    <row r="333" spans="1:23">
      <c r="A333" t="s">
        <v>77</v>
      </c>
      <c r="B333" t="s">
        <v>38</v>
      </c>
      <c r="C333" t="s">
        <v>1033</v>
      </c>
      <c r="D333" t="s">
        <v>17</v>
      </c>
      <c r="E333" t="s">
        <v>27</v>
      </c>
      <c r="F333" t="s">
        <v>19</v>
      </c>
      <c r="G333">
        <v>56.69</v>
      </c>
      <c r="H333">
        <v>9</v>
      </c>
      <c r="I333">
        <v>25.5105</v>
      </c>
      <c r="J333">
        <v>535.72050000000002</v>
      </c>
      <c r="K333">
        <v>510.21</v>
      </c>
      <c r="L333" s="1">
        <v>43523</v>
      </c>
      <c r="M333" s="2">
        <v>0.72499999999999998</v>
      </c>
      <c r="N333" t="s">
        <v>29</v>
      </c>
      <c r="O333">
        <v>8.4</v>
      </c>
      <c r="P333">
        <f t="shared" si="40"/>
        <v>27</v>
      </c>
      <c r="Q333">
        <f t="shared" si="41"/>
        <v>2</v>
      </c>
      <c r="R333" s="3" t="str">
        <f t="shared" si="42"/>
        <v>February</v>
      </c>
      <c r="S333">
        <f t="shared" si="43"/>
        <v>2019</v>
      </c>
      <c r="T333" t="str">
        <f t="shared" si="44"/>
        <v>Q1</v>
      </c>
      <c r="U333" t="str">
        <f t="shared" si="45"/>
        <v>Thursday</v>
      </c>
      <c r="V333" s="3" t="str">
        <f t="shared" si="46"/>
        <v>2019-02</v>
      </c>
      <c r="W333" s="3">
        <f t="shared" si="47"/>
        <v>9</v>
      </c>
    </row>
    <row r="334" spans="1:23">
      <c r="A334" t="s">
        <v>713</v>
      </c>
      <c r="B334" t="s">
        <v>22</v>
      </c>
      <c r="C334" t="s">
        <v>1032</v>
      </c>
      <c r="D334" t="s">
        <v>23</v>
      </c>
      <c r="E334" t="s">
        <v>18</v>
      </c>
      <c r="F334" t="s">
        <v>41</v>
      </c>
      <c r="G334">
        <v>49.32</v>
      </c>
      <c r="H334">
        <v>6</v>
      </c>
      <c r="I334">
        <v>14.795999999999999</v>
      </c>
      <c r="J334">
        <v>310.71600000000001</v>
      </c>
      <c r="K334">
        <v>295.92</v>
      </c>
      <c r="L334" s="1">
        <v>43474</v>
      </c>
      <c r="M334" s="2">
        <v>0.57361111111111118</v>
      </c>
      <c r="N334" t="s">
        <v>20</v>
      </c>
      <c r="O334">
        <v>7.1</v>
      </c>
      <c r="P334">
        <f t="shared" si="40"/>
        <v>9</v>
      </c>
      <c r="Q334">
        <f t="shared" si="41"/>
        <v>1</v>
      </c>
      <c r="R334" s="3" t="str">
        <f t="shared" si="42"/>
        <v>January</v>
      </c>
      <c r="S334">
        <f t="shared" si="43"/>
        <v>2019</v>
      </c>
      <c r="T334" t="str">
        <f t="shared" si="44"/>
        <v>Q1</v>
      </c>
      <c r="U334" t="str">
        <f t="shared" si="45"/>
        <v>Saturday</v>
      </c>
      <c r="V334" s="3" t="str">
        <f t="shared" si="46"/>
        <v>2019-01</v>
      </c>
      <c r="W334" s="3">
        <f t="shared" si="47"/>
        <v>2</v>
      </c>
    </row>
    <row r="335" spans="1:23">
      <c r="A335" t="s">
        <v>52</v>
      </c>
      <c r="B335" t="s">
        <v>38</v>
      </c>
      <c r="C335" t="s">
        <v>1033</v>
      </c>
      <c r="D335" t="s">
        <v>23</v>
      </c>
      <c r="E335" t="s">
        <v>27</v>
      </c>
      <c r="F335" t="s">
        <v>19</v>
      </c>
      <c r="G335">
        <v>87.98</v>
      </c>
      <c r="H335">
        <v>3</v>
      </c>
      <c r="I335">
        <v>13.196999999999999</v>
      </c>
      <c r="J335">
        <v>277.137</v>
      </c>
      <c r="K335">
        <v>263.94</v>
      </c>
      <c r="L335" s="1">
        <v>43529</v>
      </c>
      <c r="M335" s="2">
        <v>0.44444444444444442</v>
      </c>
      <c r="N335" t="s">
        <v>20</v>
      </c>
      <c r="O335">
        <v>5.0999999999999996</v>
      </c>
      <c r="P335">
        <f t="shared" si="40"/>
        <v>5</v>
      </c>
      <c r="Q335">
        <f t="shared" si="41"/>
        <v>3</v>
      </c>
      <c r="R335" s="3" t="str">
        <f t="shared" si="42"/>
        <v>March</v>
      </c>
      <c r="S335">
        <f t="shared" si="43"/>
        <v>2019</v>
      </c>
      <c r="T335" t="str">
        <f t="shared" si="44"/>
        <v>Q1</v>
      </c>
      <c r="U335" t="str">
        <f t="shared" si="45"/>
        <v>Saturday</v>
      </c>
      <c r="V335" s="3" t="str">
        <f t="shared" si="46"/>
        <v>2019-03</v>
      </c>
      <c r="W335" s="3">
        <f t="shared" si="47"/>
        <v>10</v>
      </c>
    </row>
    <row r="336" spans="1:23">
      <c r="A336" t="s">
        <v>440</v>
      </c>
      <c r="B336" t="s">
        <v>22</v>
      </c>
      <c r="C336" t="s">
        <v>1032</v>
      </c>
      <c r="D336" t="s">
        <v>23</v>
      </c>
      <c r="E336" t="s">
        <v>18</v>
      </c>
      <c r="F336" t="s">
        <v>41</v>
      </c>
      <c r="G336">
        <v>23.82</v>
      </c>
      <c r="H336">
        <v>5</v>
      </c>
      <c r="I336">
        <v>5.9550000000000001</v>
      </c>
      <c r="J336">
        <v>125.05500000000001</v>
      </c>
      <c r="K336">
        <v>119.1</v>
      </c>
      <c r="L336" s="1">
        <v>43493</v>
      </c>
      <c r="M336" s="2">
        <v>0.80833333333333324</v>
      </c>
      <c r="N336" t="s">
        <v>20</v>
      </c>
      <c r="O336">
        <v>5.4</v>
      </c>
      <c r="P336">
        <f t="shared" si="40"/>
        <v>28</v>
      </c>
      <c r="Q336">
        <f t="shared" si="41"/>
        <v>1</v>
      </c>
      <c r="R336" s="3" t="str">
        <f t="shared" si="42"/>
        <v>January</v>
      </c>
      <c r="S336">
        <f t="shared" si="43"/>
        <v>2019</v>
      </c>
      <c r="T336" t="str">
        <f t="shared" si="44"/>
        <v>Q1</v>
      </c>
      <c r="U336" t="str">
        <f t="shared" si="45"/>
        <v>Tuesday</v>
      </c>
      <c r="V336" s="3" t="str">
        <f t="shared" si="46"/>
        <v>2019-01</v>
      </c>
      <c r="W336" s="3">
        <f t="shared" si="47"/>
        <v>5</v>
      </c>
    </row>
    <row r="337" spans="1:23">
      <c r="A337" t="s">
        <v>725</v>
      </c>
      <c r="B337" t="s">
        <v>22</v>
      </c>
      <c r="C337" t="s">
        <v>1032</v>
      </c>
      <c r="D337" t="s">
        <v>23</v>
      </c>
      <c r="E337" t="s">
        <v>18</v>
      </c>
      <c r="F337" t="s">
        <v>39</v>
      </c>
      <c r="G337">
        <v>52.6</v>
      </c>
      <c r="H337">
        <v>9</v>
      </c>
      <c r="I337">
        <v>23.67</v>
      </c>
      <c r="J337">
        <v>497.07</v>
      </c>
      <c r="K337">
        <v>473.4</v>
      </c>
      <c r="L337" s="1">
        <v>43481</v>
      </c>
      <c r="M337" s="2">
        <v>0.61249999999999993</v>
      </c>
      <c r="N337" t="s">
        <v>25</v>
      </c>
      <c r="O337">
        <v>7.6</v>
      </c>
      <c r="P337">
        <f t="shared" si="40"/>
        <v>16</v>
      </c>
      <c r="Q337">
        <f t="shared" si="41"/>
        <v>1</v>
      </c>
      <c r="R337" s="3" t="str">
        <f t="shared" si="42"/>
        <v>January</v>
      </c>
      <c r="S337">
        <f t="shared" si="43"/>
        <v>2019</v>
      </c>
      <c r="T337" t="str">
        <f t="shared" si="44"/>
        <v>Q1</v>
      </c>
      <c r="U337" t="str">
        <f t="shared" si="45"/>
        <v>Tuesday</v>
      </c>
      <c r="V337" s="3" t="str">
        <f t="shared" si="46"/>
        <v>2019-01</v>
      </c>
      <c r="W337" s="3">
        <f t="shared" si="47"/>
        <v>3</v>
      </c>
    </row>
    <row r="338" spans="1:23">
      <c r="A338" t="s">
        <v>353</v>
      </c>
      <c r="B338" t="s">
        <v>16</v>
      </c>
      <c r="C338" t="s">
        <v>1031</v>
      </c>
      <c r="D338" t="s">
        <v>23</v>
      </c>
      <c r="E338" t="s">
        <v>27</v>
      </c>
      <c r="F338" t="s">
        <v>19</v>
      </c>
      <c r="G338">
        <v>15.26</v>
      </c>
      <c r="H338">
        <v>6</v>
      </c>
      <c r="I338">
        <v>4.5780000000000003</v>
      </c>
      <c r="J338">
        <v>96.138000000000005</v>
      </c>
      <c r="K338">
        <v>91.56</v>
      </c>
      <c r="L338" s="1">
        <v>43511</v>
      </c>
      <c r="M338" s="2">
        <v>0.75208333333333333</v>
      </c>
      <c r="N338" t="s">
        <v>20</v>
      </c>
      <c r="O338">
        <v>9.8000000000000007</v>
      </c>
      <c r="P338">
        <f t="shared" si="40"/>
        <v>15</v>
      </c>
      <c r="Q338">
        <f t="shared" si="41"/>
        <v>2</v>
      </c>
      <c r="R338" s="3" t="str">
        <f t="shared" si="42"/>
        <v>February</v>
      </c>
      <c r="S338">
        <f t="shared" si="43"/>
        <v>2019</v>
      </c>
      <c r="T338" t="str">
        <f t="shared" si="44"/>
        <v>Q1</v>
      </c>
      <c r="U338" t="str">
        <f t="shared" si="45"/>
        <v>Saturday</v>
      </c>
      <c r="V338" s="3" t="str">
        <f t="shared" si="46"/>
        <v>2019-02</v>
      </c>
      <c r="W338" s="3">
        <f t="shared" si="47"/>
        <v>7</v>
      </c>
    </row>
    <row r="339" spans="1:23">
      <c r="A339" t="s">
        <v>633</v>
      </c>
      <c r="B339" t="s">
        <v>22</v>
      </c>
      <c r="C339" t="s">
        <v>1032</v>
      </c>
      <c r="D339" t="s">
        <v>23</v>
      </c>
      <c r="E339" t="s">
        <v>27</v>
      </c>
      <c r="F339" t="s">
        <v>39</v>
      </c>
      <c r="G339">
        <v>77.56</v>
      </c>
      <c r="H339">
        <v>10</v>
      </c>
      <c r="I339">
        <v>38.78</v>
      </c>
      <c r="J339">
        <v>814.38</v>
      </c>
      <c r="K339">
        <v>775.6</v>
      </c>
      <c r="L339" s="1">
        <v>43538</v>
      </c>
      <c r="M339" s="2">
        <v>0.85763888888888884</v>
      </c>
      <c r="N339" t="s">
        <v>20</v>
      </c>
      <c r="O339">
        <v>6.9</v>
      </c>
      <c r="P339">
        <f t="shared" si="40"/>
        <v>14</v>
      </c>
      <c r="Q339">
        <f t="shared" si="41"/>
        <v>3</v>
      </c>
      <c r="R339" s="3" t="str">
        <f t="shared" si="42"/>
        <v>March</v>
      </c>
      <c r="S339">
        <f t="shared" si="43"/>
        <v>2019</v>
      </c>
      <c r="T339" t="str">
        <f t="shared" si="44"/>
        <v>Q1</v>
      </c>
      <c r="U339" t="str">
        <f t="shared" si="45"/>
        <v>Tuesday</v>
      </c>
      <c r="V339" s="3" t="str">
        <f t="shared" si="46"/>
        <v>2019-03</v>
      </c>
      <c r="W339" s="3">
        <f t="shared" si="47"/>
        <v>11</v>
      </c>
    </row>
    <row r="340" spans="1:23">
      <c r="A340" t="s">
        <v>773</v>
      </c>
      <c r="B340" t="s">
        <v>16</v>
      </c>
      <c r="C340" t="s">
        <v>1031</v>
      </c>
      <c r="D340" t="s">
        <v>17</v>
      </c>
      <c r="E340" t="s">
        <v>18</v>
      </c>
      <c r="F340" t="s">
        <v>32</v>
      </c>
      <c r="G340">
        <v>71.63</v>
      </c>
      <c r="H340">
        <v>2</v>
      </c>
      <c r="I340">
        <v>7.1630000000000003</v>
      </c>
      <c r="J340">
        <v>150.423</v>
      </c>
      <c r="K340">
        <v>143.26</v>
      </c>
      <c r="L340" s="1">
        <v>43508</v>
      </c>
      <c r="M340" s="2">
        <v>0.60625000000000007</v>
      </c>
      <c r="N340" t="s">
        <v>20</v>
      </c>
      <c r="O340">
        <v>8.8000000000000007</v>
      </c>
      <c r="P340">
        <f t="shared" si="40"/>
        <v>12</v>
      </c>
      <c r="Q340">
        <f t="shared" si="41"/>
        <v>2</v>
      </c>
      <c r="R340" s="3" t="str">
        <f t="shared" si="42"/>
        <v>February</v>
      </c>
      <c r="S340">
        <f t="shared" si="43"/>
        <v>2019</v>
      </c>
      <c r="T340" t="str">
        <f t="shared" si="44"/>
        <v>Q1</v>
      </c>
      <c r="U340" t="str">
        <f t="shared" si="45"/>
        <v>Wednesday</v>
      </c>
      <c r="V340" s="3" t="str">
        <f t="shared" si="46"/>
        <v>2019-02</v>
      </c>
      <c r="W340" s="3">
        <f t="shared" si="47"/>
        <v>7</v>
      </c>
    </row>
    <row r="341" spans="1:23">
      <c r="A341" t="s">
        <v>31</v>
      </c>
      <c r="B341" t="s">
        <v>16</v>
      </c>
      <c r="C341" t="s">
        <v>1031</v>
      </c>
      <c r="D341" t="s">
        <v>23</v>
      </c>
      <c r="E341" t="s">
        <v>27</v>
      </c>
      <c r="F341" t="s">
        <v>32</v>
      </c>
      <c r="G341">
        <v>86.31</v>
      </c>
      <c r="H341">
        <v>7</v>
      </c>
      <c r="I341">
        <v>30.208500000000001</v>
      </c>
      <c r="J341">
        <v>634.37850000000003</v>
      </c>
      <c r="K341">
        <v>604.16999999999996</v>
      </c>
      <c r="L341" s="1">
        <v>43504</v>
      </c>
      <c r="M341" s="2">
        <v>0.44236111111111115</v>
      </c>
      <c r="N341" t="s">
        <v>20</v>
      </c>
      <c r="O341">
        <v>5.3</v>
      </c>
      <c r="P341">
        <f t="shared" si="40"/>
        <v>8</v>
      </c>
      <c r="Q341">
        <f t="shared" si="41"/>
        <v>2</v>
      </c>
      <c r="R341" s="3" t="str">
        <f t="shared" si="42"/>
        <v>February</v>
      </c>
      <c r="S341">
        <f t="shared" si="43"/>
        <v>2019</v>
      </c>
      <c r="T341" t="str">
        <f t="shared" si="44"/>
        <v>Q1</v>
      </c>
      <c r="U341" t="str">
        <f t="shared" si="45"/>
        <v>Sunday</v>
      </c>
      <c r="V341" s="3" t="str">
        <f t="shared" si="46"/>
        <v>2019-02</v>
      </c>
      <c r="W341" s="3">
        <f t="shared" si="47"/>
        <v>6</v>
      </c>
    </row>
    <row r="342" spans="1:23">
      <c r="A342" t="s">
        <v>979</v>
      </c>
      <c r="B342" t="s">
        <v>22</v>
      </c>
      <c r="C342" t="s">
        <v>1032</v>
      </c>
      <c r="D342" t="s">
        <v>17</v>
      </c>
      <c r="E342" t="s">
        <v>27</v>
      </c>
      <c r="F342" t="s">
        <v>28</v>
      </c>
      <c r="G342">
        <v>35.81</v>
      </c>
      <c r="H342">
        <v>5</v>
      </c>
      <c r="I342">
        <v>8.9525000000000006</v>
      </c>
      <c r="J342">
        <v>188.0025</v>
      </c>
      <c r="K342">
        <v>179.05</v>
      </c>
      <c r="L342" s="1">
        <v>43502</v>
      </c>
      <c r="M342" s="2">
        <v>0.78055555555555556</v>
      </c>
      <c r="N342" t="s">
        <v>20</v>
      </c>
      <c r="O342">
        <v>7.9</v>
      </c>
      <c r="P342">
        <f t="shared" si="40"/>
        <v>6</v>
      </c>
      <c r="Q342">
        <f t="shared" si="41"/>
        <v>2</v>
      </c>
      <c r="R342" s="3" t="str">
        <f t="shared" si="42"/>
        <v>February</v>
      </c>
      <c r="S342">
        <f t="shared" si="43"/>
        <v>2019</v>
      </c>
      <c r="T342" t="str">
        <f t="shared" si="44"/>
        <v>Q1</v>
      </c>
      <c r="U342" t="str">
        <f t="shared" si="45"/>
        <v>Thursday</v>
      </c>
      <c r="V342" s="3" t="str">
        <f t="shared" si="46"/>
        <v>2019-02</v>
      </c>
      <c r="W342" s="3">
        <f t="shared" si="47"/>
        <v>6</v>
      </c>
    </row>
    <row r="343" spans="1:23">
      <c r="A343" t="s">
        <v>370</v>
      </c>
      <c r="B343" t="s">
        <v>38</v>
      </c>
      <c r="C343" t="s">
        <v>1033</v>
      </c>
      <c r="D343" t="s">
        <v>17</v>
      </c>
      <c r="E343" t="s">
        <v>18</v>
      </c>
      <c r="F343" t="s">
        <v>39</v>
      </c>
      <c r="G343">
        <v>42.82</v>
      </c>
      <c r="H343">
        <v>9</v>
      </c>
      <c r="I343">
        <v>19.268999999999998</v>
      </c>
      <c r="J343">
        <v>404.649</v>
      </c>
      <c r="K343">
        <v>385.38</v>
      </c>
      <c r="L343" s="1">
        <v>43501</v>
      </c>
      <c r="M343" s="2">
        <v>0.6430555555555556</v>
      </c>
      <c r="N343" t="s">
        <v>29</v>
      </c>
      <c r="O343">
        <v>8.9</v>
      </c>
      <c r="P343">
        <f t="shared" si="40"/>
        <v>5</v>
      </c>
      <c r="Q343">
        <f t="shared" si="41"/>
        <v>2</v>
      </c>
      <c r="R343" s="3" t="str">
        <f t="shared" si="42"/>
        <v>February</v>
      </c>
      <c r="S343">
        <f t="shared" si="43"/>
        <v>2019</v>
      </c>
      <c r="T343" t="str">
        <f t="shared" si="44"/>
        <v>Q1</v>
      </c>
      <c r="U343" t="str">
        <f t="shared" si="45"/>
        <v>Saturday</v>
      </c>
      <c r="V343" s="3" t="str">
        <f t="shared" si="46"/>
        <v>2019-02</v>
      </c>
      <c r="W343" s="3">
        <f t="shared" si="47"/>
        <v>6</v>
      </c>
    </row>
    <row r="344" spans="1:23">
      <c r="A344" t="s">
        <v>1016</v>
      </c>
      <c r="B344" t="s">
        <v>38</v>
      </c>
      <c r="C344" t="s">
        <v>1033</v>
      </c>
      <c r="D344" t="s">
        <v>23</v>
      </c>
      <c r="E344" t="s">
        <v>18</v>
      </c>
      <c r="F344" t="s">
        <v>41</v>
      </c>
      <c r="G344">
        <v>63.71</v>
      </c>
      <c r="H344">
        <v>5</v>
      </c>
      <c r="I344">
        <v>15.9275</v>
      </c>
      <c r="J344">
        <v>334.47750000000002</v>
      </c>
      <c r="K344">
        <v>318.55</v>
      </c>
      <c r="L344" s="1">
        <v>43503</v>
      </c>
      <c r="M344" s="2">
        <v>0.8125</v>
      </c>
      <c r="N344" t="s">
        <v>20</v>
      </c>
      <c r="O344">
        <v>8.5</v>
      </c>
      <c r="P344">
        <f t="shared" si="40"/>
        <v>7</v>
      </c>
      <c r="Q344">
        <f t="shared" si="41"/>
        <v>2</v>
      </c>
      <c r="R344" s="3" t="str">
        <f t="shared" si="42"/>
        <v>February</v>
      </c>
      <c r="S344">
        <f t="shared" si="43"/>
        <v>2019</v>
      </c>
      <c r="T344" t="str">
        <f t="shared" si="44"/>
        <v>Q1</v>
      </c>
      <c r="U344" t="str">
        <f t="shared" si="45"/>
        <v>Monday</v>
      </c>
      <c r="V344" s="3" t="str">
        <f t="shared" si="46"/>
        <v>2019-02</v>
      </c>
      <c r="W344" s="3">
        <f t="shared" si="47"/>
        <v>6</v>
      </c>
    </row>
    <row r="345" spans="1:23">
      <c r="A345" t="s">
        <v>615</v>
      </c>
      <c r="B345" t="s">
        <v>38</v>
      </c>
      <c r="C345" t="s">
        <v>1033</v>
      </c>
      <c r="D345" t="s">
        <v>23</v>
      </c>
      <c r="E345" t="s">
        <v>27</v>
      </c>
      <c r="F345" t="s">
        <v>32</v>
      </c>
      <c r="G345">
        <v>63.06</v>
      </c>
      <c r="H345">
        <v>3</v>
      </c>
      <c r="I345">
        <v>9.4589999999999996</v>
      </c>
      <c r="J345">
        <v>198.63900000000001</v>
      </c>
      <c r="K345">
        <v>189.18</v>
      </c>
      <c r="L345" s="1">
        <v>43484</v>
      </c>
      <c r="M345" s="2">
        <v>0.66527777777777775</v>
      </c>
      <c r="N345" t="s">
        <v>20</v>
      </c>
      <c r="O345">
        <v>7</v>
      </c>
      <c r="P345">
        <f t="shared" si="40"/>
        <v>19</v>
      </c>
      <c r="Q345">
        <f t="shared" si="41"/>
        <v>1</v>
      </c>
      <c r="R345" s="3" t="str">
        <f t="shared" si="42"/>
        <v>January</v>
      </c>
      <c r="S345">
        <f t="shared" si="43"/>
        <v>2019</v>
      </c>
      <c r="T345" t="str">
        <f t="shared" si="44"/>
        <v>Q1</v>
      </c>
      <c r="U345" t="str">
        <f t="shared" si="45"/>
        <v>Monday</v>
      </c>
      <c r="V345" s="3" t="str">
        <f t="shared" si="46"/>
        <v>2019-01</v>
      </c>
      <c r="W345" s="3">
        <f t="shared" si="47"/>
        <v>3</v>
      </c>
    </row>
    <row r="346" spans="1:23">
      <c r="A346" t="s">
        <v>275</v>
      </c>
      <c r="B346" t="s">
        <v>38</v>
      </c>
      <c r="C346" t="s">
        <v>1033</v>
      </c>
      <c r="D346" t="s">
        <v>23</v>
      </c>
      <c r="E346" t="s">
        <v>27</v>
      </c>
      <c r="F346" t="s">
        <v>28</v>
      </c>
      <c r="G346">
        <v>93.87</v>
      </c>
      <c r="H346">
        <v>8</v>
      </c>
      <c r="I346">
        <v>37.548000000000002</v>
      </c>
      <c r="J346">
        <v>788.50800000000004</v>
      </c>
      <c r="K346">
        <v>750.96</v>
      </c>
      <c r="L346" s="1">
        <v>43498</v>
      </c>
      <c r="M346" s="2">
        <v>0.77916666666666667</v>
      </c>
      <c r="N346" t="s">
        <v>29</v>
      </c>
      <c r="O346">
        <v>8.3000000000000007</v>
      </c>
      <c r="P346">
        <f t="shared" si="40"/>
        <v>2</v>
      </c>
      <c r="Q346">
        <f t="shared" si="41"/>
        <v>2</v>
      </c>
      <c r="R346" s="3" t="str">
        <f t="shared" si="42"/>
        <v>February</v>
      </c>
      <c r="S346">
        <f t="shared" si="43"/>
        <v>2019</v>
      </c>
      <c r="T346" t="str">
        <f t="shared" si="44"/>
        <v>Q1</v>
      </c>
      <c r="U346" t="str">
        <f t="shared" si="45"/>
        <v>Sunday</v>
      </c>
      <c r="V346" s="3" t="str">
        <f t="shared" si="46"/>
        <v>2019-02</v>
      </c>
      <c r="W346" s="3">
        <f t="shared" si="47"/>
        <v>5</v>
      </c>
    </row>
    <row r="347" spans="1:23">
      <c r="A347" t="s">
        <v>308</v>
      </c>
      <c r="B347" t="s">
        <v>22</v>
      </c>
      <c r="C347" t="s">
        <v>1032</v>
      </c>
      <c r="D347" t="s">
        <v>23</v>
      </c>
      <c r="E347" t="s">
        <v>18</v>
      </c>
      <c r="F347" t="s">
        <v>41</v>
      </c>
      <c r="G347">
        <v>95.42</v>
      </c>
      <c r="H347">
        <v>4</v>
      </c>
      <c r="I347">
        <v>19.084</v>
      </c>
      <c r="J347">
        <v>400.76400000000001</v>
      </c>
      <c r="K347">
        <v>381.68</v>
      </c>
      <c r="L347" s="1">
        <v>43498</v>
      </c>
      <c r="M347" s="2">
        <v>0.55763888888888891</v>
      </c>
      <c r="N347" t="s">
        <v>20</v>
      </c>
      <c r="O347">
        <v>6.4</v>
      </c>
      <c r="P347">
        <f t="shared" si="40"/>
        <v>2</v>
      </c>
      <c r="Q347">
        <f t="shared" si="41"/>
        <v>2</v>
      </c>
      <c r="R347" s="3" t="str">
        <f t="shared" si="42"/>
        <v>February</v>
      </c>
      <c r="S347">
        <f t="shared" si="43"/>
        <v>2019</v>
      </c>
      <c r="T347" t="str">
        <f t="shared" si="44"/>
        <v>Q1</v>
      </c>
      <c r="U347" t="str">
        <f t="shared" si="45"/>
        <v>Friday</v>
      </c>
      <c r="V347" s="3" t="str">
        <f t="shared" si="46"/>
        <v>2019-02</v>
      </c>
      <c r="W347" s="3">
        <f t="shared" si="47"/>
        <v>5</v>
      </c>
    </row>
    <row r="348" spans="1:23">
      <c r="A348" t="s">
        <v>931</v>
      </c>
      <c r="B348" t="s">
        <v>22</v>
      </c>
      <c r="C348" t="s">
        <v>1032</v>
      </c>
      <c r="D348" t="s">
        <v>17</v>
      </c>
      <c r="E348" t="s">
        <v>18</v>
      </c>
      <c r="F348" t="s">
        <v>24</v>
      </c>
      <c r="G348">
        <v>44.84</v>
      </c>
      <c r="H348">
        <v>9</v>
      </c>
      <c r="I348">
        <v>20.178000000000001</v>
      </c>
      <c r="J348">
        <v>423.738</v>
      </c>
      <c r="K348">
        <v>403.56</v>
      </c>
      <c r="L348" s="1">
        <v>43479</v>
      </c>
      <c r="M348" s="2">
        <v>0.58333333333333337</v>
      </c>
      <c r="N348" t="s">
        <v>29</v>
      </c>
      <c r="O348">
        <v>7.5</v>
      </c>
      <c r="P348">
        <f t="shared" si="40"/>
        <v>14</v>
      </c>
      <c r="Q348">
        <f t="shared" si="41"/>
        <v>1</v>
      </c>
      <c r="R348" s="3" t="str">
        <f t="shared" si="42"/>
        <v>January</v>
      </c>
      <c r="S348">
        <f t="shared" si="43"/>
        <v>2019</v>
      </c>
      <c r="T348" t="str">
        <f t="shared" si="44"/>
        <v>Q1</v>
      </c>
      <c r="U348" t="str">
        <f t="shared" si="45"/>
        <v>Sunday</v>
      </c>
      <c r="V348" s="3" t="str">
        <f t="shared" si="46"/>
        <v>2019-01</v>
      </c>
      <c r="W348" s="3">
        <f t="shared" si="47"/>
        <v>3</v>
      </c>
    </row>
    <row r="349" spans="1:23">
      <c r="A349" t="s">
        <v>371</v>
      </c>
      <c r="B349" t="s">
        <v>38</v>
      </c>
      <c r="C349" t="s">
        <v>1033</v>
      </c>
      <c r="D349" t="s">
        <v>17</v>
      </c>
      <c r="E349" t="s">
        <v>27</v>
      </c>
      <c r="F349" t="s">
        <v>24</v>
      </c>
      <c r="G349">
        <v>48.09</v>
      </c>
      <c r="H349">
        <v>3</v>
      </c>
      <c r="I349">
        <v>7.2134999999999998</v>
      </c>
      <c r="J349">
        <v>151.48349999999999</v>
      </c>
      <c r="K349">
        <v>144.27000000000001</v>
      </c>
      <c r="L349" s="1">
        <v>43506</v>
      </c>
      <c r="M349" s="2">
        <v>0.76597222222222217</v>
      </c>
      <c r="N349" t="s">
        <v>29</v>
      </c>
      <c r="O349">
        <v>7.8</v>
      </c>
      <c r="P349">
        <f t="shared" si="40"/>
        <v>10</v>
      </c>
      <c r="Q349">
        <f t="shared" si="41"/>
        <v>2</v>
      </c>
      <c r="R349" s="3" t="str">
        <f t="shared" si="42"/>
        <v>February</v>
      </c>
      <c r="S349">
        <f t="shared" si="43"/>
        <v>2019</v>
      </c>
      <c r="T349" t="str">
        <f t="shared" si="44"/>
        <v>Q1</v>
      </c>
      <c r="U349" t="str">
        <f t="shared" si="45"/>
        <v>Friday</v>
      </c>
      <c r="V349" s="3" t="str">
        <f t="shared" si="46"/>
        <v>2019-02</v>
      </c>
      <c r="W349" s="3">
        <f t="shared" si="47"/>
        <v>7</v>
      </c>
    </row>
    <row r="350" spans="1:23">
      <c r="A350" t="s">
        <v>150</v>
      </c>
      <c r="B350" t="s">
        <v>38</v>
      </c>
      <c r="C350" t="s">
        <v>1033</v>
      </c>
      <c r="D350" t="s">
        <v>23</v>
      </c>
      <c r="E350" t="s">
        <v>27</v>
      </c>
      <c r="F350" t="s">
        <v>28</v>
      </c>
      <c r="G350">
        <v>53.44</v>
      </c>
      <c r="H350">
        <v>2</v>
      </c>
      <c r="I350">
        <v>5.3440000000000003</v>
      </c>
      <c r="J350">
        <v>112.224</v>
      </c>
      <c r="K350">
        <v>106.88</v>
      </c>
      <c r="L350" s="1">
        <v>43485</v>
      </c>
      <c r="M350" s="2">
        <v>0.85972222222222217</v>
      </c>
      <c r="N350" t="s">
        <v>20</v>
      </c>
      <c r="O350">
        <v>4.0999999999999996</v>
      </c>
      <c r="P350">
        <f t="shared" si="40"/>
        <v>20</v>
      </c>
      <c r="Q350">
        <f t="shared" si="41"/>
        <v>1</v>
      </c>
      <c r="R350" s="3" t="str">
        <f t="shared" si="42"/>
        <v>January</v>
      </c>
      <c r="S350">
        <f t="shared" si="43"/>
        <v>2019</v>
      </c>
      <c r="T350" t="str">
        <f t="shared" si="44"/>
        <v>Q1</v>
      </c>
      <c r="U350" t="str">
        <f t="shared" si="45"/>
        <v>Friday</v>
      </c>
      <c r="V350" s="3" t="str">
        <f t="shared" si="46"/>
        <v>2019-01</v>
      </c>
      <c r="W350" s="3">
        <f t="shared" si="47"/>
        <v>4</v>
      </c>
    </row>
    <row r="351" spans="1:23">
      <c r="A351" t="s">
        <v>619</v>
      </c>
      <c r="B351" t="s">
        <v>22</v>
      </c>
      <c r="C351" t="s">
        <v>1032</v>
      </c>
      <c r="D351" t="s">
        <v>23</v>
      </c>
      <c r="E351" t="s">
        <v>27</v>
      </c>
      <c r="F351" t="s">
        <v>41</v>
      </c>
      <c r="G351">
        <v>59.61</v>
      </c>
      <c r="H351">
        <v>10</v>
      </c>
      <c r="I351">
        <v>29.805</v>
      </c>
      <c r="J351">
        <v>625.90499999999997</v>
      </c>
      <c r="K351">
        <v>596.1</v>
      </c>
      <c r="L351" s="1">
        <v>43538</v>
      </c>
      <c r="M351" s="2">
        <v>0.46319444444444446</v>
      </c>
      <c r="N351" t="s">
        <v>25</v>
      </c>
      <c r="O351">
        <v>5.3</v>
      </c>
      <c r="P351">
        <f t="shared" si="40"/>
        <v>14</v>
      </c>
      <c r="Q351">
        <f t="shared" si="41"/>
        <v>3</v>
      </c>
      <c r="R351" s="3" t="str">
        <f t="shared" si="42"/>
        <v>March</v>
      </c>
      <c r="S351">
        <f t="shared" si="43"/>
        <v>2019</v>
      </c>
      <c r="T351" t="str">
        <f t="shared" si="44"/>
        <v>Q1</v>
      </c>
      <c r="U351" t="str">
        <f t="shared" si="45"/>
        <v>Saturday</v>
      </c>
      <c r="V351" s="3" t="str">
        <f t="shared" si="46"/>
        <v>2019-03</v>
      </c>
      <c r="W351" s="3">
        <f t="shared" si="47"/>
        <v>11</v>
      </c>
    </row>
    <row r="352" spans="1:23">
      <c r="A352" t="s">
        <v>842</v>
      </c>
      <c r="B352" t="s">
        <v>16</v>
      </c>
      <c r="C352" t="s">
        <v>1031</v>
      </c>
      <c r="D352" t="s">
        <v>23</v>
      </c>
      <c r="E352" t="s">
        <v>18</v>
      </c>
      <c r="F352" t="s">
        <v>24</v>
      </c>
      <c r="G352">
        <v>40.26</v>
      </c>
      <c r="H352">
        <v>10</v>
      </c>
      <c r="I352">
        <v>20.13</v>
      </c>
      <c r="J352">
        <v>422.73</v>
      </c>
      <c r="K352">
        <v>402.6</v>
      </c>
      <c r="L352" s="1">
        <v>43520</v>
      </c>
      <c r="M352" s="2">
        <v>0.75416666666666676</v>
      </c>
      <c r="N352" t="s">
        <v>29</v>
      </c>
      <c r="O352">
        <v>5</v>
      </c>
      <c r="P352">
        <f t="shared" si="40"/>
        <v>24</v>
      </c>
      <c r="Q352">
        <f t="shared" si="41"/>
        <v>2</v>
      </c>
      <c r="R352" s="3" t="str">
        <f t="shared" si="42"/>
        <v>February</v>
      </c>
      <c r="S352">
        <f t="shared" si="43"/>
        <v>2019</v>
      </c>
      <c r="T352" t="str">
        <f t="shared" si="44"/>
        <v>Q1</v>
      </c>
      <c r="U352" t="str">
        <f t="shared" si="45"/>
        <v>Sunday</v>
      </c>
      <c r="V352" s="3" t="str">
        <f t="shared" si="46"/>
        <v>2019-02</v>
      </c>
      <c r="W352" s="3">
        <f t="shared" si="47"/>
        <v>9</v>
      </c>
    </row>
    <row r="353" spans="1:23">
      <c r="A353" t="s">
        <v>290</v>
      </c>
      <c r="B353" t="s">
        <v>22</v>
      </c>
      <c r="C353" t="s">
        <v>1032</v>
      </c>
      <c r="D353" t="s">
        <v>17</v>
      </c>
      <c r="E353" t="s">
        <v>27</v>
      </c>
      <c r="F353" t="s">
        <v>24</v>
      </c>
      <c r="G353">
        <v>65.94</v>
      </c>
      <c r="H353">
        <v>4</v>
      </c>
      <c r="I353">
        <v>13.188000000000001</v>
      </c>
      <c r="J353">
        <v>276.94799999999998</v>
      </c>
      <c r="K353">
        <v>263.76</v>
      </c>
      <c r="L353" s="1">
        <v>43503</v>
      </c>
      <c r="M353" s="2">
        <v>0.54513888888888895</v>
      </c>
      <c r="N353" t="s">
        <v>29</v>
      </c>
      <c r="O353">
        <v>6.9</v>
      </c>
      <c r="P353">
        <f t="shared" si="40"/>
        <v>7</v>
      </c>
      <c r="Q353">
        <f t="shared" si="41"/>
        <v>2</v>
      </c>
      <c r="R353" s="3" t="str">
        <f t="shared" si="42"/>
        <v>February</v>
      </c>
      <c r="S353">
        <f t="shared" si="43"/>
        <v>2019</v>
      </c>
      <c r="T353" t="str">
        <f t="shared" si="44"/>
        <v>Q1</v>
      </c>
      <c r="U353" t="str">
        <f t="shared" si="45"/>
        <v>Thursday</v>
      </c>
      <c r="V353" s="3" t="str">
        <f t="shared" si="46"/>
        <v>2019-02</v>
      </c>
      <c r="W353" s="3">
        <f t="shared" si="47"/>
        <v>6</v>
      </c>
    </row>
    <row r="354" spans="1:23">
      <c r="A354" t="s">
        <v>108</v>
      </c>
      <c r="B354" t="s">
        <v>16</v>
      </c>
      <c r="C354" t="s">
        <v>1031</v>
      </c>
      <c r="D354" t="s">
        <v>17</v>
      </c>
      <c r="E354" t="s">
        <v>18</v>
      </c>
      <c r="F354" t="s">
        <v>41</v>
      </c>
      <c r="G354">
        <v>20.010000000000002</v>
      </c>
      <c r="H354">
        <v>9</v>
      </c>
      <c r="I354">
        <v>9.0045000000000002</v>
      </c>
      <c r="J354">
        <v>189.09450000000001</v>
      </c>
      <c r="K354">
        <v>180.09</v>
      </c>
      <c r="L354" s="1">
        <v>43477</v>
      </c>
      <c r="M354" s="2">
        <v>0.65833333333333333</v>
      </c>
      <c r="N354" t="s">
        <v>29</v>
      </c>
      <c r="O354">
        <v>5.7</v>
      </c>
      <c r="P354">
        <f t="shared" si="40"/>
        <v>12</v>
      </c>
      <c r="Q354">
        <f t="shared" si="41"/>
        <v>1</v>
      </c>
      <c r="R354" s="3" t="str">
        <f t="shared" si="42"/>
        <v>January</v>
      </c>
      <c r="S354">
        <f t="shared" si="43"/>
        <v>2019</v>
      </c>
      <c r="T354" t="str">
        <f t="shared" si="44"/>
        <v>Q1</v>
      </c>
      <c r="U354" t="str">
        <f t="shared" si="45"/>
        <v>Thursday</v>
      </c>
      <c r="V354" s="3" t="str">
        <f t="shared" si="46"/>
        <v>2019-01</v>
      </c>
      <c r="W354" s="3">
        <f t="shared" si="47"/>
        <v>2</v>
      </c>
    </row>
    <row r="355" spans="1:23">
      <c r="A355" t="s">
        <v>100</v>
      </c>
      <c r="B355" t="s">
        <v>16</v>
      </c>
      <c r="C355" t="s">
        <v>1031</v>
      </c>
      <c r="D355" t="s">
        <v>17</v>
      </c>
      <c r="E355" t="s">
        <v>18</v>
      </c>
      <c r="F355" t="s">
        <v>19</v>
      </c>
      <c r="G355">
        <v>18.329999999999998</v>
      </c>
      <c r="H355">
        <v>1</v>
      </c>
      <c r="I355">
        <v>0.91649999999999998</v>
      </c>
      <c r="J355">
        <v>19.246500000000001</v>
      </c>
      <c r="K355">
        <v>18.329999999999998</v>
      </c>
      <c r="L355" s="1">
        <v>43498</v>
      </c>
      <c r="M355" s="2">
        <v>0.78472222222222221</v>
      </c>
      <c r="N355" t="s">
        <v>25</v>
      </c>
      <c r="O355">
        <v>4.3</v>
      </c>
      <c r="P355">
        <f t="shared" si="40"/>
        <v>2</v>
      </c>
      <c r="Q355">
        <f t="shared" si="41"/>
        <v>2</v>
      </c>
      <c r="R355" s="3" t="str">
        <f t="shared" si="42"/>
        <v>February</v>
      </c>
      <c r="S355">
        <f t="shared" si="43"/>
        <v>2019</v>
      </c>
      <c r="T355" t="str">
        <f t="shared" si="44"/>
        <v>Q1</v>
      </c>
      <c r="U355" t="str">
        <f t="shared" si="45"/>
        <v>Wednesday</v>
      </c>
      <c r="V355" s="3" t="str">
        <f t="shared" si="46"/>
        <v>2019-02</v>
      </c>
      <c r="W355" s="3">
        <f t="shared" si="47"/>
        <v>5</v>
      </c>
    </row>
    <row r="356" spans="1:23">
      <c r="A356" t="s">
        <v>404</v>
      </c>
      <c r="B356" t="s">
        <v>22</v>
      </c>
      <c r="C356" t="s">
        <v>1032</v>
      </c>
      <c r="D356" t="s">
        <v>23</v>
      </c>
      <c r="E356" t="s">
        <v>27</v>
      </c>
      <c r="F356" t="s">
        <v>41</v>
      </c>
      <c r="G356">
        <v>42.08</v>
      </c>
      <c r="H356">
        <v>6</v>
      </c>
      <c r="I356">
        <v>12.624000000000001</v>
      </c>
      <c r="J356">
        <v>265.10399999999998</v>
      </c>
      <c r="K356">
        <v>252.48</v>
      </c>
      <c r="L356" s="1">
        <v>43494</v>
      </c>
      <c r="M356" s="2">
        <v>0.51736111111111105</v>
      </c>
      <c r="N356" t="s">
        <v>25</v>
      </c>
      <c r="O356">
        <v>8.9</v>
      </c>
      <c r="P356">
        <f t="shared" si="40"/>
        <v>29</v>
      </c>
      <c r="Q356">
        <f t="shared" si="41"/>
        <v>1</v>
      </c>
      <c r="R356" s="3" t="str">
        <f t="shared" si="42"/>
        <v>January</v>
      </c>
      <c r="S356">
        <f t="shared" si="43"/>
        <v>2019</v>
      </c>
      <c r="T356" t="str">
        <f t="shared" si="44"/>
        <v>Q1</v>
      </c>
      <c r="U356" t="str">
        <f t="shared" si="45"/>
        <v>Sunday</v>
      </c>
      <c r="V356" s="3" t="str">
        <f t="shared" si="46"/>
        <v>2019-01</v>
      </c>
      <c r="W356" s="3">
        <f t="shared" si="47"/>
        <v>5</v>
      </c>
    </row>
    <row r="357" spans="1:23">
      <c r="A357" t="s">
        <v>990</v>
      </c>
      <c r="B357" t="s">
        <v>16</v>
      </c>
      <c r="C357" t="s">
        <v>1031</v>
      </c>
      <c r="D357" t="s">
        <v>17</v>
      </c>
      <c r="E357" t="s">
        <v>18</v>
      </c>
      <c r="F357" t="s">
        <v>39</v>
      </c>
      <c r="G357">
        <v>98.66</v>
      </c>
      <c r="H357">
        <v>9</v>
      </c>
      <c r="I357">
        <v>44.396999999999998</v>
      </c>
      <c r="J357">
        <v>932.33699999999999</v>
      </c>
      <c r="K357">
        <v>887.94</v>
      </c>
      <c r="L357" s="1">
        <v>43515</v>
      </c>
      <c r="M357" s="2">
        <v>0.62986111111111109</v>
      </c>
      <c r="N357" t="s">
        <v>25</v>
      </c>
      <c r="O357">
        <v>8.4</v>
      </c>
      <c r="P357">
        <f t="shared" si="40"/>
        <v>19</v>
      </c>
      <c r="Q357">
        <f t="shared" si="41"/>
        <v>2</v>
      </c>
      <c r="R357" s="3" t="str">
        <f t="shared" si="42"/>
        <v>February</v>
      </c>
      <c r="S357">
        <f t="shared" si="43"/>
        <v>2019</v>
      </c>
      <c r="T357" t="str">
        <f t="shared" si="44"/>
        <v>Q1</v>
      </c>
      <c r="U357" t="str">
        <f t="shared" si="45"/>
        <v>Friday</v>
      </c>
      <c r="V357" s="3" t="str">
        <f t="shared" si="46"/>
        <v>2019-02</v>
      </c>
      <c r="W357" s="3">
        <f t="shared" si="47"/>
        <v>8</v>
      </c>
    </row>
    <row r="358" spans="1:23">
      <c r="A358" t="s">
        <v>767</v>
      </c>
      <c r="B358" t="s">
        <v>22</v>
      </c>
      <c r="C358" t="s">
        <v>1032</v>
      </c>
      <c r="D358" t="s">
        <v>17</v>
      </c>
      <c r="E358" t="s">
        <v>18</v>
      </c>
      <c r="F358" t="s">
        <v>28</v>
      </c>
      <c r="G358">
        <v>81.2</v>
      </c>
      <c r="H358">
        <v>7</v>
      </c>
      <c r="I358">
        <v>28.42</v>
      </c>
      <c r="J358">
        <v>596.82000000000005</v>
      </c>
      <c r="K358">
        <v>568.4</v>
      </c>
      <c r="L358" s="1">
        <v>43547</v>
      </c>
      <c r="M358" s="2">
        <v>0.66597222222222219</v>
      </c>
      <c r="N358" t="s">
        <v>29</v>
      </c>
      <c r="O358">
        <v>8.1</v>
      </c>
      <c r="P358">
        <f t="shared" si="40"/>
        <v>23</v>
      </c>
      <c r="Q358">
        <f t="shared" si="41"/>
        <v>3</v>
      </c>
      <c r="R358" s="3" t="str">
        <f t="shared" si="42"/>
        <v>March</v>
      </c>
      <c r="S358">
        <f t="shared" si="43"/>
        <v>2019</v>
      </c>
      <c r="T358" t="str">
        <f t="shared" si="44"/>
        <v>Q1</v>
      </c>
      <c r="U358" t="str">
        <f t="shared" si="45"/>
        <v>Monday</v>
      </c>
      <c r="V358" s="3" t="str">
        <f t="shared" si="46"/>
        <v>2019-03</v>
      </c>
      <c r="W358" s="3">
        <f t="shared" si="47"/>
        <v>12</v>
      </c>
    </row>
    <row r="359" spans="1:23">
      <c r="A359" t="s">
        <v>537</v>
      </c>
      <c r="B359" t="s">
        <v>38</v>
      </c>
      <c r="C359" t="s">
        <v>1033</v>
      </c>
      <c r="D359" t="s">
        <v>17</v>
      </c>
      <c r="E359" t="s">
        <v>18</v>
      </c>
      <c r="F359" t="s">
        <v>32</v>
      </c>
      <c r="G359">
        <v>48.5</v>
      </c>
      <c r="H359">
        <v>3</v>
      </c>
      <c r="I359">
        <v>7.2750000000000004</v>
      </c>
      <c r="J359">
        <v>152.77500000000001</v>
      </c>
      <c r="K359">
        <v>145.5</v>
      </c>
      <c r="L359" s="1">
        <v>43473</v>
      </c>
      <c r="M359" s="2">
        <v>0.53472222222222221</v>
      </c>
      <c r="N359" t="s">
        <v>25</v>
      </c>
      <c r="O359">
        <v>6.7</v>
      </c>
      <c r="P359">
        <f t="shared" si="40"/>
        <v>8</v>
      </c>
      <c r="Q359">
        <f t="shared" si="41"/>
        <v>1</v>
      </c>
      <c r="R359" s="3" t="str">
        <f t="shared" si="42"/>
        <v>January</v>
      </c>
      <c r="S359">
        <f t="shared" si="43"/>
        <v>2019</v>
      </c>
      <c r="T359" t="str">
        <f t="shared" si="44"/>
        <v>Q1</v>
      </c>
      <c r="U359" t="str">
        <f t="shared" si="45"/>
        <v>Monday</v>
      </c>
      <c r="V359" s="3" t="str">
        <f t="shared" si="46"/>
        <v>2019-01</v>
      </c>
      <c r="W359" s="3">
        <f t="shared" si="47"/>
        <v>2</v>
      </c>
    </row>
    <row r="360" spans="1:23">
      <c r="A360" t="s">
        <v>798</v>
      </c>
      <c r="B360" t="s">
        <v>38</v>
      </c>
      <c r="C360" t="s">
        <v>1033</v>
      </c>
      <c r="D360" t="s">
        <v>23</v>
      </c>
      <c r="E360" t="s">
        <v>27</v>
      </c>
      <c r="F360" t="s">
        <v>32</v>
      </c>
      <c r="G360">
        <v>13.69</v>
      </c>
      <c r="H360">
        <v>6</v>
      </c>
      <c r="I360">
        <v>4.1070000000000002</v>
      </c>
      <c r="J360">
        <v>86.247</v>
      </c>
      <c r="K360">
        <v>82.14</v>
      </c>
      <c r="L360" s="1">
        <v>43509</v>
      </c>
      <c r="M360" s="2">
        <v>0.58263888888888882</v>
      </c>
      <c r="N360" t="s">
        <v>25</v>
      </c>
      <c r="O360">
        <v>6.3</v>
      </c>
      <c r="P360">
        <f t="shared" si="40"/>
        <v>13</v>
      </c>
      <c r="Q360">
        <f t="shared" si="41"/>
        <v>2</v>
      </c>
      <c r="R360" s="3" t="str">
        <f t="shared" si="42"/>
        <v>February</v>
      </c>
      <c r="S360">
        <f t="shared" si="43"/>
        <v>2019</v>
      </c>
      <c r="T360" t="str">
        <f t="shared" si="44"/>
        <v>Q1</v>
      </c>
      <c r="U360" t="str">
        <f t="shared" si="45"/>
        <v>Monday</v>
      </c>
      <c r="V360" s="3" t="str">
        <f t="shared" si="46"/>
        <v>2019-02</v>
      </c>
      <c r="W360" s="3">
        <f t="shared" si="47"/>
        <v>7</v>
      </c>
    </row>
    <row r="361" spans="1:23">
      <c r="A361" t="s">
        <v>253</v>
      </c>
      <c r="B361" t="s">
        <v>22</v>
      </c>
      <c r="C361" t="s">
        <v>1032</v>
      </c>
      <c r="D361" t="s">
        <v>23</v>
      </c>
      <c r="E361" t="s">
        <v>27</v>
      </c>
      <c r="F361" t="s">
        <v>24</v>
      </c>
      <c r="G361">
        <v>11.81</v>
      </c>
      <c r="H361">
        <v>5</v>
      </c>
      <c r="I361">
        <v>2.9525000000000001</v>
      </c>
      <c r="J361">
        <v>62.002499999999998</v>
      </c>
      <c r="K361">
        <v>59.05</v>
      </c>
      <c r="L361" s="1">
        <v>43513</v>
      </c>
      <c r="M361" s="2">
        <v>0.75416666666666676</v>
      </c>
      <c r="N361" t="s">
        <v>25</v>
      </c>
      <c r="O361">
        <v>9.4</v>
      </c>
      <c r="P361">
        <f t="shared" si="40"/>
        <v>17</v>
      </c>
      <c r="Q361">
        <f t="shared" si="41"/>
        <v>2</v>
      </c>
      <c r="R361" s="3" t="str">
        <f t="shared" si="42"/>
        <v>February</v>
      </c>
      <c r="S361">
        <f t="shared" si="43"/>
        <v>2019</v>
      </c>
      <c r="T361" t="str">
        <f t="shared" si="44"/>
        <v>Q1</v>
      </c>
      <c r="U361" t="str">
        <f t="shared" si="45"/>
        <v>Monday</v>
      </c>
      <c r="V361" s="3" t="str">
        <f t="shared" si="46"/>
        <v>2019-02</v>
      </c>
      <c r="W361" s="3">
        <f t="shared" si="47"/>
        <v>8</v>
      </c>
    </row>
    <row r="362" spans="1:23">
      <c r="A362" t="s">
        <v>921</v>
      </c>
      <c r="B362" t="s">
        <v>22</v>
      </c>
      <c r="C362" t="s">
        <v>1032</v>
      </c>
      <c r="D362" t="s">
        <v>23</v>
      </c>
      <c r="E362" t="s">
        <v>18</v>
      </c>
      <c r="F362" t="s">
        <v>19</v>
      </c>
      <c r="G362">
        <v>83.66</v>
      </c>
      <c r="H362">
        <v>5</v>
      </c>
      <c r="I362">
        <v>20.914999999999999</v>
      </c>
      <c r="J362">
        <v>439.21499999999997</v>
      </c>
      <c r="K362">
        <v>418.3</v>
      </c>
      <c r="L362" s="1">
        <v>43517</v>
      </c>
      <c r="M362" s="2">
        <v>0.43472222222222223</v>
      </c>
      <c r="N362" t="s">
        <v>25</v>
      </c>
      <c r="O362">
        <v>7.2</v>
      </c>
      <c r="P362">
        <f t="shared" si="40"/>
        <v>21</v>
      </c>
      <c r="Q362">
        <f t="shared" si="41"/>
        <v>2</v>
      </c>
      <c r="R362" s="3" t="str">
        <f t="shared" si="42"/>
        <v>February</v>
      </c>
      <c r="S362">
        <f t="shared" si="43"/>
        <v>2019</v>
      </c>
      <c r="T362" t="str">
        <f t="shared" si="44"/>
        <v>Q1</v>
      </c>
      <c r="U362" t="str">
        <f t="shared" si="45"/>
        <v>Saturday</v>
      </c>
      <c r="V362" s="3" t="str">
        <f t="shared" si="46"/>
        <v>2019-02</v>
      </c>
      <c r="W362" s="3">
        <f t="shared" si="47"/>
        <v>8</v>
      </c>
    </row>
    <row r="363" spans="1:23">
      <c r="A363" t="s">
        <v>776</v>
      </c>
      <c r="B363" t="s">
        <v>22</v>
      </c>
      <c r="C363" t="s">
        <v>1032</v>
      </c>
      <c r="D363" t="s">
        <v>17</v>
      </c>
      <c r="E363" t="s">
        <v>18</v>
      </c>
      <c r="F363" t="s">
        <v>39</v>
      </c>
      <c r="G363">
        <v>38.42</v>
      </c>
      <c r="H363">
        <v>1</v>
      </c>
      <c r="I363">
        <v>1.921</v>
      </c>
      <c r="J363">
        <v>40.341000000000001</v>
      </c>
      <c r="K363">
        <v>38.42</v>
      </c>
      <c r="L363" s="1">
        <v>43498</v>
      </c>
      <c r="M363" s="2">
        <v>0.68958333333333333</v>
      </c>
      <c r="N363" t="s">
        <v>25</v>
      </c>
      <c r="O363">
        <v>8.6</v>
      </c>
      <c r="P363">
        <f t="shared" si="40"/>
        <v>2</v>
      </c>
      <c r="Q363">
        <f t="shared" si="41"/>
        <v>2</v>
      </c>
      <c r="R363" s="3" t="str">
        <f t="shared" si="42"/>
        <v>February</v>
      </c>
      <c r="S363">
        <f t="shared" si="43"/>
        <v>2019</v>
      </c>
      <c r="T363" t="str">
        <f t="shared" si="44"/>
        <v>Q1</v>
      </c>
      <c r="U363" t="str">
        <f t="shared" si="45"/>
        <v>Friday</v>
      </c>
      <c r="V363" s="3" t="str">
        <f t="shared" si="46"/>
        <v>2019-02</v>
      </c>
      <c r="W363" s="3">
        <f t="shared" si="47"/>
        <v>5</v>
      </c>
    </row>
    <row r="364" spans="1:23">
      <c r="A364" t="s">
        <v>611</v>
      </c>
      <c r="B364" t="s">
        <v>22</v>
      </c>
      <c r="C364" t="s">
        <v>1032</v>
      </c>
      <c r="D364" t="s">
        <v>23</v>
      </c>
      <c r="E364" t="s">
        <v>27</v>
      </c>
      <c r="F364" t="s">
        <v>39</v>
      </c>
      <c r="G364">
        <v>27.22</v>
      </c>
      <c r="H364">
        <v>3</v>
      </c>
      <c r="I364">
        <v>4.0830000000000002</v>
      </c>
      <c r="J364">
        <v>85.742999999999995</v>
      </c>
      <c r="K364">
        <v>81.66</v>
      </c>
      <c r="L364" s="1">
        <v>43472</v>
      </c>
      <c r="M364" s="2">
        <v>0.52569444444444446</v>
      </c>
      <c r="N364" t="s">
        <v>25</v>
      </c>
      <c r="O364">
        <v>7.3</v>
      </c>
      <c r="P364">
        <f t="shared" si="40"/>
        <v>7</v>
      </c>
      <c r="Q364">
        <f t="shared" si="41"/>
        <v>1</v>
      </c>
      <c r="R364" s="3" t="str">
        <f t="shared" si="42"/>
        <v>January</v>
      </c>
      <c r="S364">
        <f t="shared" si="43"/>
        <v>2019</v>
      </c>
      <c r="T364" t="str">
        <f t="shared" si="44"/>
        <v>Q1</v>
      </c>
      <c r="U364" t="str">
        <f t="shared" si="45"/>
        <v>Saturday</v>
      </c>
      <c r="V364" s="3" t="str">
        <f t="shared" si="46"/>
        <v>2019-01</v>
      </c>
      <c r="W364" s="3">
        <f t="shared" si="47"/>
        <v>2</v>
      </c>
    </row>
    <row r="365" spans="1:23">
      <c r="A365" t="s">
        <v>476</v>
      </c>
      <c r="B365" t="s">
        <v>38</v>
      </c>
      <c r="C365" t="s">
        <v>1033</v>
      </c>
      <c r="D365" t="s">
        <v>17</v>
      </c>
      <c r="E365" t="s">
        <v>18</v>
      </c>
      <c r="F365" t="s">
        <v>19</v>
      </c>
      <c r="G365">
        <v>19.149999999999999</v>
      </c>
      <c r="H365">
        <v>1</v>
      </c>
      <c r="I365">
        <v>0.95750000000000002</v>
      </c>
      <c r="J365">
        <v>20.107500000000002</v>
      </c>
      <c r="K365">
        <v>19.149999999999999</v>
      </c>
      <c r="L365" s="1">
        <v>43493</v>
      </c>
      <c r="M365" s="2">
        <v>0.74861111111111101</v>
      </c>
      <c r="N365" t="s">
        <v>29</v>
      </c>
      <c r="O365">
        <v>9.5</v>
      </c>
      <c r="P365">
        <f t="shared" si="40"/>
        <v>28</v>
      </c>
      <c r="Q365">
        <f t="shared" si="41"/>
        <v>1</v>
      </c>
      <c r="R365" s="3" t="str">
        <f t="shared" si="42"/>
        <v>January</v>
      </c>
      <c r="S365">
        <f t="shared" si="43"/>
        <v>2019</v>
      </c>
      <c r="T365" t="str">
        <f t="shared" si="44"/>
        <v>Q1</v>
      </c>
      <c r="U365" t="str">
        <f t="shared" si="45"/>
        <v>Saturday</v>
      </c>
      <c r="V365" s="3" t="str">
        <f t="shared" si="46"/>
        <v>2019-01</v>
      </c>
      <c r="W365" s="3">
        <f t="shared" si="47"/>
        <v>5</v>
      </c>
    </row>
    <row r="366" spans="1:23">
      <c r="A366" t="s">
        <v>101</v>
      </c>
      <c r="B366" t="s">
        <v>22</v>
      </c>
      <c r="C366" t="s">
        <v>1032</v>
      </c>
      <c r="D366" t="s">
        <v>23</v>
      </c>
      <c r="E366" t="s">
        <v>27</v>
      </c>
      <c r="F366" t="s">
        <v>39</v>
      </c>
      <c r="G366">
        <v>89.48</v>
      </c>
      <c r="H366">
        <v>10</v>
      </c>
      <c r="I366">
        <v>44.74</v>
      </c>
      <c r="J366">
        <v>939.54</v>
      </c>
      <c r="K366">
        <v>894.8</v>
      </c>
      <c r="L366" s="1">
        <v>43471</v>
      </c>
      <c r="M366" s="2">
        <v>0.53194444444444444</v>
      </c>
      <c r="N366" t="s">
        <v>29</v>
      </c>
      <c r="O366">
        <v>9.6</v>
      </c>
      <c r="P366">
        <f t="shared" si="40"/>
        <v>6</v>
      </c>
      <c r="Q366">
        <f t="shared" si="41"/>
        <v>1</v>
      </c>
      <c r="R366" s="3" t="str">
        <f t="shared" si="42"/>
        <v>January</v>
      </c>
      <c r="S366">
        <f t="shared" si="43"/>
        <v>2019</v>
      </c>
      <c r="T366" t="str">
        <f t="shared" si="44"/>
        <v>Q1</v>
      </c>
      <c r="U366" t="str">
        <f t="shared" si="45"/>
        <v>Saturday</v>
      </c>
      <c r="V366" s="3" t="str">
        <f t="shared" si="46"/>
        <v>2019-01</v>
      </c>
      <c r="W366" s="3">
        <f t="shared" si="47"/>
        <v>2</v>
      </c>
    </row>
    <row r="367" spans="1:23">
      <c r="A367" t="s">
        <v>472</v>
      </c>
      <c r="B367" t="s">
        <v>38</v>
      </c>
      <c r="C367" t="s">
        <v>1033</v>
      </c>
      <c r="D367" t="s">
        <v>17</v>
      </c>
      <c r="E367" t="s">
        <v>18</v>
      </c>
      <c r="F367" t="s">
        <v>32</v>
      </c>
      <c r="G367">
        <v>88.43</v>
      </c>
      <c r="H367">
        <v>8</v>
      </c>
      <c r="I367">
        <v>35.372</v>
      </c>
      <c r="J367">
        <v>742.81200000000001</v>
      </c>
      <c r="K367">
        <v>707.44</v>
      </c>
      <c r="L367" s="1">
        <v>43546</v>
      </c>
      <c r="M367" s="2">
        <v>0.81597222222222221</v>
      </c>
      <c r="N367" t="s">
        <v>29</v>
      </c>
      <c r="O367">
        <v>4.3</v>
      </c>
      <c r="P367">
        <f t="shared" si="40"/>
        <v>22</v>
      </c>
      <c r="Q367">
        <f t="shared" si="41"/>
        <v>3</v>
      </c>
      <c r="R367" s="3" t="str">
        <f t="shared" si="42"/>
        <v>March</v>
      </c>
      <c r="S367">
        <f t="shared" si="43"/>
        <v>2019</v>
      </c>
      <c r="T367" t="str">
        <f t="shared" si="44"/>
        <v>Q1</v>
      </c>
      <c r="U367" t="str">
        <f t="shared" si="45"/>
        <v>Tuesday</v>
      </c>
      <c r="V367" s="3" t="str">
        <f t="shared" si="46"/>
        <v>2019-03</v>
      </c>
      <c r="W367" s="3">
        <f t="shared" si="47"/>
        <v>12</v>
      </c>
    </row>
    <row r="368" spans="1:23">
      <c r="A368" t="s">
        <v>419</v>
      </c>
      <c r="B368" t="s">
        <v>22</v>
      </c>
      <c r="C368" t="s">
        <v>1032</v>
      </c>
      <c r="D368" t="s">
        <v>17</v>
      </c>
      <c r="E368" t="s">
        <v>18</v>
      </c>
      <c r="F368" t="s">
        <v>41</v>
      </c>
      <c r="G368">
        <v>54.07</v>
      </c>
      <c r="H368">
        <v>9</v>
      </c>
      <c r="I368">
        <v>24.331499999999998</v>
      </c>
      <c r="J368">
        <v>510.9615</v>
      </c>
      <c r="K368">
        <v>486.63</v>
      </c>
      <c r="L368" s="1">
        <v>43492</v>
      </c>
      <c r="M368" s="2">
        <v>0.62152777777777779</v>
      </c>
      <c r="N368" t="s">
        <v>20</v>
      </c>
      <c r="O368">
        <v>9.5</v>
      </c>
      <c r="P368">
        <f t="shared" si="40"/>
        <v>27</v>
      </c>
      <c r="Q368">
        <f t="shared" si="41"/>
        <v>1</v>
      </c>
      <c r="R368" s="3" t="str">
        <f t="shared" si="42"/>
        <v>January</v>
      </c>
      <c r="S368">
        <f t="shared" si="43"/>
        <v>2019</v>
      </c>
      <c r="T368" t="str">
        <f t="shared" si="44"/>
        <v>Q1</v>
      </c>
      <c r="U368" t="str">
        <f t="shared" si="45"/>
        <v>Tuesday</v>
      </c>
      <c r="V368" s="3" t="str">
        <f t="shared" si="46"/>
        <v>2019-01</v>
      </c>
      <c r="W368" s="3">
        <f t="shared" si="47"/>
        <v>5</v>
      </c>
    </row>
    <row r="369" spans="1:23">
      <c r="A369" t="s">
        <v>235</v>
      </c>
      <c r="B369" t="s">
        <v>38</v>
      </c>
      <c r="C369" t="s">
        <v>1033</v>
      </c>
      <c r="D369" t="s">
        <v>17</v>
      </c>
      <c r="E369" t="s">
        <v>27</v>
      </c>
      <c r="F369" t="s">
        <v>28</v>
      </c>
      <c r="G369">
        <v>17.77</v>
      </c>
      <c r="H369">
        <v>5</v>
      </c>
      <c r="I369">
        <v>4.4424999999999999</v>
      </c>
      <c r="J369">
        <v>93.292500000000004</v>
      </c>
      <c r="K369">
        <v>88.85</v>
      </c>
      <c r="L369" s="1">
        <v>43511</v>
      </c>
      <c r="M369" s="2">
        <v>0.52916666666666667</v>
      </c>
      <c r="N369" t="s">
        <v>29</v>
      </c>
      <c r="O369">
        <v>5.4</v>
      </c>
      <c r="P369">
        <f t="shared" si="40"/>
        <v>15</v>
      </c>
      <c r="Q369">
        <f t="shared" si="41"/>
        <v>2</v>
      </c>
      <c r="R369" s="3" t="str">
        <f t="shared" si="42"/>
        <v>February</v>
      </c>
      <c r="S369">
        <f t="shared" si="43"/>
        <v>2019</v>
      </c>
      <c r="T369" t="str">
        <f t="shared" si="44"/>
        <v>Q1</v>
      </c>
      <c r="U369" t="str">
        <f t="shared" si="45"/>
        <v>Sunday</v>
      </c>
      <c r="V369" s="3" t="str">
        <f t="shared" si="46"/>
        <v>2019-02</v>
      </c>
      <c r="W369" s="3">
        <f t="shared" si="47"/>
        <v>7</v>
      </c>
    </row>
    <row r="370" spans="1:23">
      <c r="A370" t="s">
        <v>721</v>
      </c>
      <c r="B370" t="s">
        <v>22</v>
      </c>
      <c r="C370" t="s">
        <v>1032</v>
      </c>
      <c r="D370" t="s">
        <v>17</v>
      </c>
      <c r="E370" t="s">
        <v>18</v>
      </c>
      <c r="F370" t="s">
        <v>32</v>
      </c>
      <c r="G370">
        <v>70.19</v>
      </c>
      <c r="H370">
        <v>9</v>
      </c>
      <c r="I370">
        <v>31.5855</v>
      </c>
      <c r="J370">
        <v>663.29549999999995</v>
      </c>
      <c r="K370">
        <v>631.71</v>
      </c>
      <c r="L370" s="1">
        <v>43490</v>
      </c>
      <c r="M370" s="2">
        <v>0.56805555555555554</v>
      </c>
      <c r="N370" t="s">
        <v>25</v>
      </c>
      <c r="O370">
        <v>6.7</v>
      </c>
      <c r="P370">
        <f t="shared" si="40"/>
        <v>25</v>
      </c>
      <c r="Q370">
        <f t="shared" si="41"/>
        <v>1</v>
      </c>
      <c r="R370" s="3" t="str">
        <f t="shared" si="42"/>
        <v>January</v>
      </c>
      <c r="S370">
        <f t="shared" si="43"/>
        <v>2019</v>
      </c>
      <c r="T370" t="str">
        <f t="shared" si="44"/>
        <v>Q1</v>
      </c>
      <c r="U370" t="str">
        <f t="shared" si="45"/>
        <v>Tuesday</v>
      </c>
      <c r="V370" s="3" t="str">
        <f t="shared" si="46"/>
        <v>2019-01</v>
      </c>
      <c r="W370" s="3">
        <f t="shared" si="47"/>
        <v>4</v>
      </c>
    </row>
    <row r="371" spans="1:23">
      <c r="A371" t="s">
        <v>335</v>
      </c>
      <c r="B371" t="s">
        <v>38</v>
      </c>
      <c r="C371" t="s">
        <v>1033</v>
      </c>
      <c r="D371" t="s">
        <v>23</v>
      </c>
      <c r="E371" t="s">
        <v>18</v>
      </c>
      <c r="F371" t="s">
        <v>24</v>
      </c>
      <c r="G371">
        <v>14.96</v>
      </c>
      <c r="H371">
        <v>8</v>
      </c>
      <c r="I371">
        <v>5.984</v>
      </c>
      <c r="J371">
        <v>125.664</v>
      </c>
      <c r="K371">
        <v>119.68</v>
      </c>
      <c r="L371" s="1">
        <v>43519</v>
      </c>
      <c r="M371" s="2">
        <v>0.52013888888888882</v>
      </c>
      <c r="N371" t="s">
        <v>25</v>
      </c>
      <c r="O371">
        <v>8.6</v>
      </c>
      <c r="P371">
        <f t="shared" si="40"/>
        <v>23</v>
      </c>
      <c r="Q371">
        <f t="shared" si="41"/>
        <v>2</v>
      </c>
      <c r="R371" s="3" t="str">
        <f t="shared" si="42"/>
        <v>February</v>
      </c>
      <c r="S371">
        <f t="shared" si="43"/>
        <v>2019</v>
      </c>
      <c r="T371" t="str">
        <f t="shared" si="44"/>
        <v>Q1</v>
      </c>
      <c r="U371" t="str">
        <f t="shared" si="45"/>
        <v>Monday</v>
      </c>
      <c r="V371" s="3" t="str">
        <f t="shared" si="46"/>
        <v>2019-02</v>
      </c>
      <c r="W371" s="3">
        <f t="shared" si="47"/>
        <v>8</v>
      </c>
    </row>
    <row r="372" spans="1:23">
      <c r="A372" t="s">
        <v>958</v>
      </c>
      <c r="B372" t="s">
        <v>16</v>
      </c>
      <c r="C372" t="s">
        <v>1031</v>
      </c>
      <c r="D372" t="s">
        <v>17</v>
      </c>
      <c r="E372" t="s">
        <v>18</v>
      </c>
      <c r="F372" t="s">
        <v>19</v>
      </c>
      <c r="G372">
        <v>39.619999999999997</v>
      </c>
      <c r="H372">
        <v>9</v>
      </c>
      <c r="I372">
        <v>17.829000000000001</v>
      </c>
      <c r="J372">
        <v>374.40899999999999</v>
      </c>
      <c r="K372">
        <v>356.58</v>
      </c>
      <c r="L372" s="1">
        <v>43478</v>
      </c>
      <c r="M372" s="2">
        <v>0.74583333333333324</v>
      </c>
      <c r="N372" t="s">
        <v>29</v>
      </c>
      <c r="O372">
        <v>6.8</v>
      </c>
      <c r="P372">
        <f t="shared" si="40"/>
        <v>13</v>
      </c>
      <c r="Q372">
        <f t="shared" si="41"/>
        <v>1</v>
      </c>
      <c r="R372" s="3" t="str">
        <f t="shared" si="42"/>
        <v>January</v>
      </c>
      <c r="S372">
        <f t="shared" si="43"/>
        <v>2019</v>
      </c>
      <c r="T372" t="str">
        <f t="shared" si="44"/>
        <v>Q1</v>
      </c>
      <c r="U372" t="str">
        <f t="shared" si="45"/>
        <v>Friday</v>
      </c>
      <c r="V372" s="3" t="str">
        <f t="shared" si="46"/>
        <v>2019-01</v>
      </c>
      <c r="W372" s="3">
        <f t="shared" si="47"/>
        <v>3</v>
      </c>
    </row>
    <row r="373" spans="1:23">
      <c r="A373" t="s">
        <v>86</v>
      </c>
      <c r="B373" t="s">
        <v>22</v>
      </c>
      <c r="C373" t="s">
        <v>1032</v>
      </c>
      <c r="D373" t="s">
        <v>23</v>
      </c>
      <c r="E373" t="s">
        <v>18</v>
      </c>
      <c r="F373" t="s">
        <v>24</v>
      </c>
      <c r="G373">
        <v>85.98</v>
      </c>
      <c r="H373">
        <v>8</v>
      </c>
      <c r="I373">
        <v>34.392000000000003</v>
      </c>
      <c r="J373">
        <v>722.23199999999997</v>
      </c>
      <c r="K373">
        <v>687.84</v>
      </c>
      <c r="L373" s="1">
        <v>43524</v>
      </c>
      <c r="M373" s="2">
        <v>0.79236111111111107</v>
      </c>
      <c r="N373" t="s">
        <v>25</v>
      </c>
      <c r="O373">
        <v>8.1999999999999993</v>
      </c>
      <c r="P373">
        <f t="shared" si="40"/>
        <v>28</v>
      </c>
      <c r="Q373">
        <f t="shared" si="41"/>
        <v>2</v>
      </c>
      <c r="R373" s="3" t="str">
        <f t="shared" si="42"/>
        <v>February</v>
      </c>
      <c r="S373">
        <f t="shared" si="43"/>
        <v>2019</v>
      </c>
      <c r="T373" t="str">
        <f t="shared" si="44"/>
        <v>Q1</v>
      </c>
      <c r="U373" t="str">
        <f t="shared" si="45"/>
        <v>Wednesday</v>
      </c>
      <c r="V373" s="3" t="str">
        <f t="shared" si="46"/>
        <v>2019-02</v>
      </c>
      <c r="W373" s="3">
        <f t="shared" si="47"/>
        <v>9</v>
      </c>
    </row>
    <row r="374" spans="1:23">
      <c r="A374" t="s">
        <v>584</v>
      </c>
      <c r="B374" t="s">
        <v>22</v>
      </c>
      <c r="C374" t="s">
        <v>1032</v>
      </c>
      <c r="D374" t="s">
        <v>23</v>
      </c>
      <c r="E374" t="s">
        <v>27</v>
      </c>
      <c r="F374" t="s">
        <v>24</v>
      </c>
      <c r="G374">
        <v>22.21</v>
      </c>
      <c r="H374">
        <v>6</v>
      </c>
      <c r="I374">
        <v>6.6630000000000003</v>
      </c>
      <c r="J374">
        <v>139.923</v>
      </c>
      <c r="K374">
        <v>133.26</v>
      </c>
      <c r="L374" s="1">
        <v>43531</v>
      </c>
      <c r="M374" s="2">
        <v>0.43263888888888885</v>
      </c>
      <c r="N374" t="s">
        <v>29</v>
      </c>
      <c r="O374">
        <v>8.6</v>
      </c>
      <c r="P374">
        <f t="shared" si="40"/>
        <v>7</v>
      </c>
      <c r="Q374">
        <f t="shared" si="41"/>
        <v>3</v>
      </c>
      <c r="R374" s="3" t="str">
        <f t="shared" si="42"/>
        <v>March</v>
      </c>
      <c r="S374">
        <f t="shared" si="43"/>
        <v>2019</v>
      </c>
      <c r="T374" t="str">
        <f t="shared" si="44"/>
        <v>Q1</v>
      </c>
      <c r="U374" t="str">
        <f t="shared" si="45"/>
        <v>Tuesday</v>
      </c>
      <c r="V374" s="3" t="str">
        <f t="shared" si="46"/>
        <v>2019-03</v>
      </c>
      <c r="W374" s="3">
        <f t="shared" si="47"/>
        <v>10</v>
      </c>
    </row>
    <row r="375" spans="1:23">
      <c r="A375" t="s">
        <v>380</v>
      </c>
      <c r="B375" t="s">
        <v>38</v>
      </c>
      <c r="C375" t="s">
        <v>1033</v>
      </c>
      <c r="D375" t="s">
        <v>23</v>
      </c>
      <c r="E375" t="s">
        <v>18</v>
      </c>
      <c r="F375" t="s">
        <v>19</v>
      </c>
      <c r="G375">
        <v>13.5</v>
      </c>
      <c r="H375">
        <v>10</v>
      </c>
      <c r="I375">
        <v>6.75</v>
      </c>
      <c r="J375">
        <v>141.75</v>
      </c>
      <c r="K375">
        <v>135</v>
      </c>
      <c r="L375" s="1">
        <v>43523</v>
      </c>
      <c r="M375" s="2">
        <v>0.46249999999999997</v>
      </c>
      <c r="N375" t="s">
        <v>29</v>
      </c>
      <c r="O375">
        <v>4.8</v>
      </c>
      <c r="P375">
        <f t="shared" si="40"/>
        <v>27</v>
      </c>
      <c r="Q375">
        <f t="shared" si="41"/>
        <v>2</v>
      </c>
      <c r="R375" s="3" t="str">
        <f t="shared" si="42"/>
        <v>February</v>
      </c>
      <c r="S375">
        <f t="shared" si="43"/>
        <v>2019</v>
      </c>
      <c r="T375" t="str">
        <f t="shared" si="44"/>
        <v>Q1</v>
      </c>
      <c r="U375" t="str">
        <f t="shared" si="45"/>
        <v>Monday</v>
      </c>
      <c r="V375" s="3" t="str">
        <f t="shared" si="46"/>
        <v>2019-02</v>
      </c>
      <c r="W375" s="3">
        <f t="shared" si="47"/>
        <v>9</v>
      </c>
    </row>
    <row r="376" spans="1:23">
      <c r="A376" t="s">
        <v>219</v>
      </c>
      <c r="B376" t="s">
        <v>16</v>
      </c>
      <c r="C376" t="s">
        <v>1031</v>
      </c>
      <c r="D376" t="s">
        <v>23</v>
      </c>
      <c r="E376" t="s">
        <v>27</v>
      </c>
      <c r="F376" t="s">
        <v>28</v>
      </c>
      <c r="G376">
        <v>74.069999999999993</v>
      </c>
      <c r="H376">
        <v>1</v>
      </c>
      <c r="I376">
        <v>3.7035</v>
      </c>
      <c r="J376">
        <v>77.773499999999999</v>
      </c>
      <c r="K376">
        <v>74.069999999999993</v>
      </c>
      <c r="L376" s="1">
        <v>43506</v>
      </c>
      <c r="M376" s="2">
        <v>0.53472222222222221</v>
      </c>
      <c r="N376" t="s">
        <v>20</v>
      </c>
      <c r="O376">
        <v>9.9</v>
      </c>
      <c r="P376">
        <f t="shared" si="40"/>
        <v>10</v>
      </c>
      <c r="Q376">
        <f t="shared" si="41"/>
        <v>2</v>
      </c>
      <c r="R376" s="3" t="str">
        <f t="shared" si="42"/>
        <v>February</v>
      </c>
      <c r="S376">
        <f t="shared" si="43"/>
        <v>2019</v>
      </c>
      <c r="T376" t="str">
        <f t="shared" si="44"/>
        <v>Q1</v>
      </c>
      <c r="U376" t="str">
        <f t="shared" si="45"/>
        <v>Saturday</v>
      </c>
      <c r="V376" s="3" t="str">
        <f t="shared" si="46"/>
        <v>2019-02</v>
      </c>
      <c r="W376" s="3">
        <f t="shared" si="47"/>
        <v>7</v>
      </c>
    </row>
    <row r="377" spans="1:23">
      <c r="A377" t="s">
        <v>822</v>
      </c>
      <c r="B377" t="s">
        <v>22</v>
      </c>
      <c r="C377" t="s">
        <v>1032</v>
      </c>
      <c r="D377" t="s">
        <v>17</v>
      </c>
      <c r="E377" t="s">
        <v>27</v>
      </c>
      <c r="F377" t="s">
        <v>19</v>
      </c>
      <c r="G377">
        <v>68.55</v>
      </c>
      <c r="H377">
        <v>4</v>
      </c>
      <c r="I377">
        <v>13.71</v>
      </c>
      <c r="J377">
        <v>287.91000000000003</v>
      </c>
      <c r="K377">
        <v>274.2</v>
      </c>
      <c r="L377" s="1">
        <v>43511</v>
      </c>
      <c r="M377" s="2">
        <v>0.84791666666666676</v>
      </c>
      <c r="N377" t="s">
        <v>29</v>
      </c>
      <c r="O377">
        <v>9.1999999999999993</v>
      </c>
      <c r="P377">
        <f t="shared" si="40"/>
        <v>15</v>
      </c>
      <c r="Q377">
        <f t="shared" si="41"/>
        <v>2</v>
      </c>
      <c r="R377" s="3" t="str">
        <f t="shared" si="42"/>
        <v>February</v>
      </c>
      <c r="S377">
        <f t="shared" si="43"/>
        <v>2019</v>
      </c>
      <c r="T377" t="str">
        <f t="shared" si="44"/>
        <v>Q1</v>
      </c>
      <c r="U377" t="str">
        <f t="shared" si="45"/>
        <v>Monday</v>
      </c>
      <c r="V377" s="3" t="str">
        <f t="shared" si="46"/>
        <v>2019-02</v>
      </c>
      <c r="W377" s="3">
        <f t="shared" si="47"/>
        <v>7</v>
      </c>
    </row>
    <row r="378" spans="1:23">
      <c r="A378" t="s">
        <v>185</v>
      </c>
      <c r="B378" t="s">
        <v>22</v>
      </c>
      <c r="C378" t="s">
        <v>1032</v>
      </c>
      <c r="D378" t="s">
        <v>23</v>
      </c>
      <c r="E378" t="s">
        <v>18</v>
      </c>
      <c r="F378" t="s">
        <v>32</v>
      </c>
      <c r="G378">
        <v>80.97</v>
      </c>
      <c r="H378">
        <v>8</v>
      </c>
      <c r="I378">
        <v>32.387999999999998</v>
      </c>
      <c r="J378">
        <v>680.14800000000002</v>
      </c>
      <c r="K378">
        <v>647.76</v>
      </c>
      <c r="L378" s="1">
        <v>43493</v>
      </c>
      <c r="M378" s="2">
        <v>0.54513888888888895</v>
      </c>
      <c r="N378" t="s">
        <v>25</v>
      </c>
      <c r="O378">
        <v>9.3000000000000007</v>
      </c>
      <c r="P378">
        <f t="shared" si="40"/>
        <v>28</v>
      </c>
      <c r="Q378">
        <f t="shared" si="41"/>
        <v>1</v>
      </c>
      <c r="R378" s="3" t="str">
        <f t="shared" si="42"/>
        <v>January</v>
      </c>
      <c r="S378">
        <f t="shared" si="43"/>
        <v>2019</v>
      </c>
      <c r="T378" t="str">
        <f t="shared" si="44"/>
        <v>Q1</v>
      </c>
      <c r="U378" t="str">
        <f t="shared" si="45"/>
        <v>Sunday</v>
      </c>
      <c r="V378" s="3" t="str">
        <f t="shared" si="46"/>
        <v>2019-01</v>
      </c>
      <c r="W378" s="3">
        <f t="shared" si="47"/>
        <v>5</v>
      </c>
    </row>
    <row r="379" spans="1:23">
      <c r="A379" t="s">
        <v>830</v>
      </c>
      <c r="B379" t="s">
        <v>22</v>
      </c>
      <c r="C379" t="s">
        <v>1032</v>
      </c>
      <c r="D379" t="s">
        <v>17</v>
      </c>
      <c r="E379" t="s">
        <v>27</v>
      </c>
      <c r="F379" t="s">
        <v>28</v>
      </c>
      <c r="G379">
        <v>86.69</v>
      </c>
      <c r="H379">
        <v>5</v>
      </c>
      <c r="I379">
        <v>21.672499999999999</v>
      </c>
      <c r="J379">
        <v>455.1225</v>
      </c>
      <c r="K379">
        <v>433.45</v>
      </c>
      <c r="L379" s="1">
        <v>43507</v>
      </c>
      <c r="M379" s="2">
        <v>0.77638888888888891</v>
      </c>
      <c r="N379" t="s">
        <v>20</v>
      </c>
      <c r="O379">
        <v>9.4</v>
      </c>
      <c r="P379">
        <f t="shared" si="40"/>
        <v>11</v>
      </c>
      <c r="Q379">
        <f t="shared" si="41"/>
        <v>2</v>
      </c>
      <c r="R379" s="3" t="str">
        <f t="shared" si="42"/>
        <v>February</v>
      </c>
      <c r="S379">
        <f t="shared" si="43"/>
        <v>2019</v>
      </c>
      <c r="T379" t="str">
        <f t="shared" si="44"/>
        <v>Q1</v>
      </c>
      <c r="U379" t="str">
        <f t="shared" si="45"/>
        <v>Saturday</v>
      </c>
      <c r="V379" s="3" t="str">
        <f t="shared" si="46"/>
        <v>2019-02</v>
      </c>
      <c r="W379" s="3">
        <f t="shared" si="47"/>
        <v>7</v>
      </c>
    </row>
    <row r="380" spans="1:23">
      <c r="A380" t="s">
        <v>529</v>
      </c>
      <c r="B380" t="s">
        <v>38</v>
      </c>
      <c r="C380" t="s">
        <v>1033</v>
      </c>
      <c r="D380" t="s">
        <v>17</v>
      </c>
      <c r="E380" t="s">
        <v>18</v>
      </c>
      <c r="F380" t="s">
        <v>32</v>
      </c>
      <c r="G380">
        <v>98.13</v>
      </c>
      <c r="H380">
        <v>1</v>
      </c>
      <c r="I380">
        <v>4.9065000000000003</v>
      </c>
      <c r="J380">
        <v>103.0365</v>
      </c>
      <c r="K380">
        <v>98.13</v>
      </c>
      <c r="L380" s="1">
        <v>43486</v>
      </c>
      <c r="M380" s="2">
        <v>0.73333333333333339</v>
      </c>
      <c r="N380" t="s">
        <v>25</v>
      </c>
      <c r="O380">
        <v>8.9</v>
      </c>
      <c r="P380">
        <f t="shared" si="40"/>
        <v>21</v>
      </c>
      <c r="Q380">
        <f t="shared" si="41"/>
        <v>1</v>
      </c>
      <c r="R380" s="3" t="str">
        <f t="shared" si="42"/>
        <v>January</v>
      </c>
      <c r="S380">
        <f t="shared" si="43"/>
        <v>2019</v>
      </c>
      <c r="T380" t="str">
        <f t="shared" si="44"/>
        <v>Q1</v>
      </c>
      <c r="U380" t="str">
        <f t="shared" si="45"/>
        <v>Thursday</v>
      </c>
      <c r="V380" s="3" t="str">
        <f t="shared" si="46"/>
        <v>2019-01</v>
      </c>
      <c r="W380" s="3">
        <f t="shared" si="47"/>
        <v>4</v>
      </c>
    </row>
    <row r="381" spans="1:23">
      <c r="A381" t="s">
        <v>816</v>
      </c>
      <c r="B381" t="s">
        <v>16</v>
      </c>
      <c r="C381" t="s">
        <v>1031</v>
      </c>
      <c r="D381" t="s">
        <v>23</v>
      </c>
      <c r="E381" t="s">
        <v>27</v>
      </c>
      <c r="F381" t="s">
        <v>24</v>
      </c>
      <c r="G381">
        <v>74.58</v>
      </c>
      <c r="H381">
        <v>7</v>
      </c>
      <c r="I381">
        <v>26.103000000000002</v>
      </c>
      <c r="J381">
        <v>548.16300000000001</v>
      </c>
      <c r="K381">
        <v>522.05999999999995</v>
      </c>
      <c r="L381" s="1">
        <v>43500</v>
      </c>
      <c r="M381" s="2">
        <v>0.67291666666666661</v>
      </c>
      <c r="N381" t="s">
        <v>29</v>
      </c>
      <c r="O381">
        <v>9</v>
      </c>
      <c r="P381">
        <f t="shared" si="40"/>
        <v>4</v>
      </c>
      <c r="Q381">
        <f t="shared" si="41"/>
        <v>2</v>
      </c>
      <c r="R381" s="3" t="str">
        <f t="shared" si="42"/>
        <v>February</v>
      </c>
      <c r="S381">
        <f t="shared" si="43"/>
        <v>2019</v>
      </c>
      <c r="T381" t="str">
        <f t="shared" si="44"/>
        <v>Q1</v>
      </c>
      <c r="U381" t="str">
        <f t="shared" si="45"/>
        <v>Thursday</v>
      </c>
      <c r="V381" s="3" t="str">
        <f t="shared" si="46"/>
        <v>2019-02</v>
      </c>
      <c r="W381" s="3">
        <f t="shared" si="47"/>
        <v>6</v>
      </c>
    </row>
    <row r="382" spans="1:23">
      <c r="A382" t="s">
        <v>503</v>
      </c>
      <c r="B382" t="s">
        <v>16</v>
      </c>
      <c r="C382" t="s">
        <v>1031</v>
      </c>
      <c r="D382" t="s">
        <v>17</v>
      </c>
      <c r="E382" t="s">
        <v>27</v>
      </c>
      <c r="F382" t="s">
        <v>41</v>
      </c>
      <c r="G382">
        <v>43.13</v>
      </c>
      <c r="H382">
        <v>10</v>
      </c>
      <c r="I382">
        <v>21.565000000000001</v>
      </c>
      <c r="J382">
        <v>452.86500000000001</v>
      </c>
      <c r="K382">
        <v>431.3</v>
      </c>
      <c r="L382" s="1">
        <v>43498</v>
      </c>
      <c r="M382" s="2">
        <v>0.7715277777777777</v>
      </c>
      <c r="N382" t="s">
        <v>29</v>
      </c>
      <c r="O382">
        <v>5.5</v>
      </c>
      <c r="P382">
        <f t="shared" si="40"/>
        <v>2</v>
      </c>
      <c r="Q382">
        <f t="shared" si="41"/>
        <v>2</v>
      </c>
      <c r="R382" s="3" t="str">
        <f t="shared" si="42"/>
        <v>February</v>
      </c>
      <c r="S382">
        <f t="shared" si="43"/>
        <v>2019</v>
      </c>
      <c r="T382" t="str">
        <f t="shared" si="44"/>
        <v>Q1</v>
      </c>
      <c r="U382" t="str">
        <f t="shared" si="45"/>
        <v>Thursday</v>
      </c>
      <c r="V382" s="3" t="str">
        <f t="shared" si="46"/>
        <v>2019-02</v>
      </c>
      <c r="W382" s="3">
        <f t="shared" si="47"/>
        <v>5</v>
      </c>
    </row>
    <row r="383" spans="1:23">
      <c r="A383" t="s">
        <v>788</v>
      </c>
      <c r="B383" t="s">
        <v>16</v>
      </c>
      <c r="C383" t="s">
        <v>1031</v>
      </c>
      <c r="D383" t="s">
        <v>23</v>
      </c>
      <c r="E383" t="s">
        <v>18</v>
      </c>
      <c r="F383" t="s">
        <v>28</v>
      </c>
      <c r="G383">
        <v>96.52</v>
      </c>
      <c r="H383">
        <v>6</v>
      </c>
      <c r="I383">
        <v>28.956</v>
      </c>
      <c r="J383">
        <v>608.07600000000002</v>
      </c>
      <c r="K383">
        <v>579.12</v>
      </c>
      <c r="L383" s="1">
        <v>43476</v>
      </c>
      <c r="M383" s="2">
        <v>0.49444444444444446</v>
      </c>
      <c r="N383" t="s">
        <v>25</v>
      </c>
      <c r="O383">
        <v>4.5</v>
      </c>
      <c r="P383">
        <f t="shared" si="40"/>
        <v>11</v>
      </c>
      <c r="Q383">
        <f t="shared" si="41"/>
        <v>1</v>
      </c>
      <c r="R383" s="3" t="str">
        <f t="shared" si="42"/>
        <v>January</v>
      </c>
      <c r="S383">
        <f t="shared" si="43"/>
        <v>2019</v>
      </c>
      <c r="T383" t="str">
        <f t="shared" si="44"/>
        <v>Q1</v>
      </c>
      <c r="U383" t="str">
        <f t="shared" si="45"/>
        <v>Wednesday</v>
      </c>
      <c r="V383" s="3" t="str">
        <f t="shared" si="46"/>
        <v>2019-01</v>
      </c>
      <c r="W383" s="3">
        <f t="shared" si="47"/>
        <v>2</v>
      </c>
    </row>
    <row r="384" spans="1:23">
      <c r="A384" t="s">
        <v>209</v>
      </c>
      <c r="B384" t="s">
        <v>16</v>
      </c>
      <c r="C384" t="s">
        <v>1031</v>
      </c>
      <c r="D384" t="s">
        <v>23</v>
      </c>
      <c r="E384" t="s">
        <v>27</v>
      </c>
      <c r="F384" t="s">
        <v>39</v>
      </c>
      <c r="G384">
        <v>73.88</v>
      </c>
      <c r="H384">
        <v>6</v>
      </c>
      <c r="I384">
        <v>22.164000000000001</v>
      </c>
      <c r="J384">
        <v>465.44400000000002</v>
      </c>
      <c r="K384">
        <v>443.28</v>
      </c>
      <c r="L384" s="1">
        <v>43547</v>
      </c>
      <c r="M384" s="2">
        <v>0.8027777777777777</v>
      </c>
      <c r="N384" t="s">
        <v>20</v>
      </c>
      <c r="O384">
        <v>4.4000000000000004</v>
      </c>
      <c r="P384">
        <f t="shared" si="40"/>
        <v>23</v>
      </c>
      <c r="Q384">
        <f t="shared" si="41"/>
        <v>3</v>
      </c>
      <c r="R384" s="3" t="str">
        <f t="shared" si="42"/>
        <v>March</v>
      </c>
      <c r="S384">
        <f t="shared" si="43"/>
        <v>2019</v>
      </c>
      <c r="T384" t="str">
        <f t="shared" si="44"/>
        <v>Q1</v>
      </c>
      <c r="U384" t="str">
        <f t="shared" si="45"/>
        <v>Thursday</v>
      </c>
      <c r="V384" s="3" t="str">
        <f t="shared" si="46"/>
        <v>2019-03</v>
      </c>
      <c r="W384" s="3">
        <f t="shared" si="47"/>
        <v>12</v>
      </c>
    </row>
    <row r="385" spans="1:23">
      <c r="A385" t="s">
        <v>600</v>
      </c>
      <c r="B385" t="s">
        <v>22</v>
      </c>
      <c r="C385" t="s">
        <v>1032</v>
      </c>
      <c r="D385" t="s">
        <v>23</v>
      </c>
      <c r="E385" t="s">
        <v>18</v>
      </c>
      <c r="F385" t="s">
        <v>32</v>
      </c>
      <c r="G385">
        <v>73.98</v>
      </c>
      <c r="H385">
        <v>7</v>
      </c>
      <c r="I385">
        <v>25.893000000000001</v>
      </c>
      <c r="J385">
        <v>543.75300000000004</v>
      </c>
      <c r="K385">
        <v>517.86</v>
      </c>
      <c r="L385" s="1">
        <v>43526</v>
      </c>
      <c r="M385" s="2">
        <v>0.6958333333333333</v>
      </c>
      <c r="N385" t="s">
        <v>20</v>
      </c>
      <c r="O385">
        <v>4.0999999999999996</v>
      </c>
      <c r="P385">
        <f t="shared" si="40"/>
        <v>2</v>
      </c>
      <c r="Q385">
        <f t="shared" si="41"/>
        <v>3</v>
      </c>
      <c r="R385" s="3" t="str">
        <f t="shared" si="42"/>
        <v>March</v>
      </c>
      <c r="S385">
        <f t="shared" si="43"/>
        <v>2019</v>
      </c>
      <c r="T385" t="str">
        <f t="shared" si="44"/>
        <v>Q1</v>
      </c>
      <c r="U385" t="str">
        <f t="shared" si="45"/>
        <v>Wednesday</v>
      </c>
      <c r="V385" s="3" t="str">
        <f t="shared" si="46"/>
        <v>2019-03</v>
      </c>
      <c r="W385" s="3">
        <f t="shared" si="47"/>
        <v>9</v>
      </c>
    </row>
    <row r="386" spans="1:23">
      <c r="A386" t="s">
        <v>699</v>
      </c>
      <c r="B386" t="s">
        <v>22</v>
      </c>
      <c r="C386" t="s">
        <v>1032</v>
      </c>
      <c r="D386" t="s">
        <v>17</v>
      </c>
      <c r="E386" t="s">
        <v>18</v>
      </c>
      <c r="F386" t="s">
        <v>19</v>
      </c>
      <c r="G386">
        <v>47.71</v>
      </c>
      <c r="H386">
        <v>6</v>
      </c>
      <c r="I386">
        <v>14.313000000000001</v>
      </c>
      <c r="J386">
        <v>300.57299999999998</v>
      </c>
      <c r="K386">
        <v>286.26</v>
      </c>
      <c r="L386" s="1">
        <v>43512</v>
      </c>
      <c r="M386" s="2">
        <v>0.59652777777777777</v>
      </c>
      <c r="N386" t="s">
        <v>20</v>
      </c>
      <c r="O386">
        <v>4.4000000000000004</v>
      </c>
      <c r="P386">
        <f t="shared" si="40"/>
        <v>16</v>
      </c>
      <c r="Q386">
        <f t="shared" si="41"/>
        <v>2</v>
      </c>
      <c r="R386" s="3" t="str">
        <f t="shared" si="42"/>
        <v>February</v>
      </c>
      <c r="S386">
        <f t="shared" si="43"/>
        <v>2019</v>
      </c>
      <c r="T386" t="str">
        <f t="shared" si="44"/>
        <v>Q1</v>
      </c>
      <c r="U386" t="str">
        <f t="shared" si="45"/>
        <v>Friday</v>
      </c>
      <c r="V386" s="3" t="str">
        <f t="shared" si="46"/>
        <v>2019-02</v>
      </c>
      <c r="W386" s="3">
        <f t="shared" si="47"/>
        <v>7</v>
      </c>
    </row>
    <row r="387" spans="1:23">
      <c r="A387" t="s">
        <v>882</v>
      </c>
      <c r="B387" t="s">
        <v>16</v>
      </c>
      <c r="C387" t="s">
        <v>1031</v>
      </c>
      <c r="D387" t="s">
        <v>23</v>
      </c>
      <c r="E387" t="s">
        <v>18</v>
      </c>
      <c r="F387" t="s">
        <v>41</v>
      </c>
      <c r="G387">
        <v>98.48</v>
      </c>
      <c r="H387">
        <v>2</v>
      </c>
      <c r="I387">
        <v>9.8480000000000008</v>
      </c>
      <c r="J387">
        <v>206.80799999999999</v>
      </c>
      <c r="K387">
        <v>196.96</v>
      </c>
      <c r="L387" s="1">
        <v>43515</v>
      </c>
      <c r="M387" s="2">
        <v>0.42499999999999999</v>
      </c>
      <c r="N387" t="s">
        <v>20</v>
      </c>
      <c r="O387">
        <v>9.1999999999999993</v>
      </c>
      <c r="P387">
        <f t="shared" ref="P387:P450" si="48">DAY(L387)</f>
        <v>19</v>
      </c>
      <c r="Q387">
        <f t="shared" ref="Q387:Q450" si="49">MONTH(L387)</f>
        <v>2</v>
      </c>
      <c r="R387" s="3" t="str">
        <f t="shared" ref="R387:R450" si="50">TEXT(L387,"mmmm")</f>
        <v>February</v>
      </c>
      <c r="S387">
        <f t="shared" ref="S387:S450" si="51">YEAR(L387)</f>
        <v>2019</v>
      </c>
      <c r="T387" t="str">
        <f t="shared" ref="T387:T450" si="52">"Q"&amp;INT((MONTH(L387)-1)/3)+1</f>
        <v>Q1</v>
      </c>
      <c r="U387" t="str">
        <f t="shared" ref="U387:U450" si="53">TEXT(L407, "dddd")</f>
        <v>Monday</v>
      </c>
      <c r="V387" s="3" t="str">
        <f t="shared" ref="V387:V450" si="54">TEXT(L387, "yyyy-mm")</f>
        <v>2019-02</v>
      </c>
      <c r="W387" s="3">
        <f t="shared" ref="W387:W450" si="55">WEEKNUM(L387)</f>
        <v>8</v>
      </c>
    </row>
    <row r="388" spans="1:23">
      <c r="A388" t="s">
        <v>928</v>
      </c>
      <c r="B388" t="s">
        <v>22</v>
      </c>
      <c r="C388" t="s">
        <v>1032</v>
      </c>
      <c r="D388" t="s">
        <v>17</v>
      </c>
      <c r="E388" t="s">
        <v>18</v>
      </c>
      <c r="F388" t="s">
        <v>39</v>
      </c>
      <c r="G388">
        <v>47.27</v>
      </c>
      <c r="H388">
        <v>6</v>
      </c>
      <c r="I388">
        <v>14.180999999999999</v>
      </c>
      <c r="J388">
        <v>297.80099999999999</v>
      </c>
      <c r="K388">
        <v>283.62</v>
      </c>
      <c r="L388" s="1">
        <v>43501</v>
      </c>
      <c r="M388" s="2">
        <v>0.4284722222222222</v>
      </c>
      <c r="N388" t="s">
        <v>25</v>
      </c>
      <c r="O388">
        <v>8.8000000000000007</v>
      </c>
      <c r="P388">
        <f t="shared" si="48"/>
        <v>5</v>
      </c>
      <c r="Q388">
        <f t="shared" si="49"/>
        <v>2</v>
      </c>
      <c r="R388" s="3" t="str">
        <f t="shared" si="50"/>
        <v>February</v>
      </c>
      <c r="S388">
        <f t="shared" si="51"/>
        <v>2019</v>
      </c>
      <c r="T388" t="str">
        <f t="shared" si="52"/>
        <v>Q1</v>
      </c>
      <c r="U388" t="str">
        <f t="shared" si="53"/>
        <v>Tuesday</v>
      </c>
      <c r="V388" s="3" t="str">
        <f t="shared" si="54"/>
        <v>2019-02</v>
      </c>
      <c r="W388" s="3">
        <f t="shared" si="55"/>
        <v>6</v>
      </c>
    </row>
    <row r="389" spans="1:23">
      <c r="A389" t="s">
        <v>793</v>
      </c>
      <c r="B389" t="s">
        <v>16</v>
      </c>
      <c r="C389" t="s">
        <v>1031</v>
      </c>
      <c r="D389" t="s">
        <v>17</v>
      </c>
      <c r="E389" t="s">
        <v>18</v>
      </c>
      <c r="F389" t="s">
        <v>41</v>
      </c>
      <c r="G389">
        <v>63.88</v>
      </c>
      <c r="H389">
        <v>8</v>
      </c>
      <c r="I389">
        <v>25.552</v>
      </c>
      <c r="J389">
        <v>536.59199999999998</v>
      </c>
      <c r="K389">
        <v>511.04</v>
      </c>
      <c r="L389" s="1">
        <v>43485</v>
      </c>
      <c r="M389" s="2">
        <v>0.7416666666666667</v>
      </c>
      <c r="N389" t="s">
        <v>20</v>
      </c>
      <c r="O389">
        <v>9.9</v>
      </c>
      <c r="P389">
        <f t="shared" si="48"/>
        <v>20</v>
      </c>
      <c r="Q389">
        <f t="shared" si="49"/>
        <v>1</v>
      </c>
      <c r="R389" s="3" t="str">
        <f t="shared" si="50"/>
        <v>January</v>
      </c>
      <c r="S389">
        <f t="shared" si="51"/>
        <v>2019</v>
      </c>
      <c r="T389" t="str">
        <f t="shared" si="52"/>
        <v>Q1</v>
      </c>
      <c r="U389" t="str">
        <f t="shared" si="53"/>
        <v>Saturday</v>
      </c>
      <c r="V389" s="3" t="str">
        <f t="shared" si="54"/>
        <v>2019-01</v>
      </c>
      <c r="W389" s="3">
        <f t="shared" si="55"/>
        <v>4</v>
      </c>
    </row>
    <row r="390" spans="1:23">
      <c r="A390" t="s">
        <v>336</v>
      </c>
      <c r="B390" t="s">
        <v>16</v>
      </c>
      <c r="C390" t="s">
        <v>1031</v>
      </c>
      <c r="D390" t="s">
        <v>17</v>
      </c>
      <c r="E390" t="s">
        <v>27</v>
      </c>
      <c r="F390" t="s">
        <v>24</v>
      </c>
      <c r="G390">
        <v>72.2</v>
      </c>
      <c r="H390">
        <v>7</v>
      </c>
      <c r="I390">
        <v>25.27</v>
      </c>
      <c r="J390">
        <v>530.66999999999996</v>
      </c>
      <c r="K390">
        <v>505.4</v>
      </c>
      <c r="L390" s="1">
        <v>43550</v>
      </c>
      <c r="M390" s="2">
        <v>0.84305555555555556</v>
      </c>
      <c r="N390" t="s">
        <v>20</v>
      </c>
      <c r="O390">
        <v>4.3</v>
      </c>
      <c r="P390">
        <f t="shared" si="48"/>
        <v>26</v>
      </c>
      <c r="Q390">
        <f t="shared" si="49"/>
        <v>3</v>
      </c>
      <c r="R390" s="3" t="str">
        <f t="shared" si="50"/>
        <v>March</v>
      </c>
      <c r="S390">
        <f t="shared" si="51"/>
        <v>2019</v>
      </c>
      <c r="T390" t="str">
        <f t="shared" si="52"/>
        <v>Q1</v>
      </c>
      <c r="U390" t="str">
        <f t="shared" si="53"/>
        <v>Thursday</v>
      </c>
      <c r="V390" s="3" t="str">
        <f t="shared" si="54"/>
        <v>2019-03</v>
      </c>
      <c r="W390" s="3">
        <f t="shared" si="55"/>
        <v>13</v>
      </c>
    </row>
    <row r="391" spans="1:23">
      <c r="A391" t="s">
        <v>546</v>
      </c>
      <c r="B391" t="s">
        <v>22</v>
      </c>
      <c r="C391" t="s">
        <v>1032</v>
      </c>
      <c r="D391" t="s">
        <v>17</v>
      </c>
      <c r="E391" t="s">
        <v>18</v>
      </c>
      <c r="F391" t="s">
        <v>41</v>
      </c>
      <c r="G391">
        <v>51.47</v>
      </c>
      <c r="H391">
        <v>1</v>
      </c>
      <c r="I391">
        <v>2.5735000000000001</v>
      </c>
      <c r="J391">
        <v>54.043500000000002</v>
      </c>
      <c r="K391">
        <v>51.47</v>
      </c>
      <c r="L391" s="1">
        <v>43542</v>
      </c>
      <c r="M391" s="2">
        <v>0.66111111111111109</v>
      </c>
      <c r="N391" t="s">
        <v>20</v>
      </c>
      <c r="O391">
        <v>8.5</v>
      </c>
      <c r="P391">
        <f t="shared" si="48"/>
        <v>18</v>
      </c>
      <c r="Q391">
        <f t="shared" si="49"/>
        <v>3</v>
      </c>
      <c r="R391" s="3" t="str">
        <f t="shared" si="50"/>
        <v>March</v>
      </c>
      <c r="S391">
        <f t="shared" si="51"/>
        <v>2019</v>
      </c>
      <c r="T391" t="str">
        <f t="shared" si="52"/>
        <v>Q1</v>
      </c>
      <c r="U391" t="str">
        <f t="shared" si="53"/>
        <v>Monday</v>
      </c>
      <c r="V391" s="3" t="str">
        <f t="shared" si="54"/>
        <v>2019-03</v>
      </c>
      <c r="W391" s="3">
        <f t="shared" si="55"/>
        <v>12</v>
      </c>
    </row>
    <row r="392" spans="1:23">
      <c r="A392" t="s">
        <v>205</v>
      </c>
      <c r="B392" t="s">
        <v>38</v>
      </c>
      <c r="C392" t="s">
        <v>1033</v>
      </c>
      <c r="D392" t="s">
        <v>23</v>
      </c>
      <c r="E392" t="s">
        <v>27</v>
      </c>
      <c r="F392" t="s">
        <v>39</v>
      </c>
      <c r="G392">
        <v>19.79</v>
      </c>
      <c r="H392">
        <v>8</v>
      </c>
      <c r="I392">
        <v>7.9160000000000004</v>
      </c>
      <c r="J392">
        <v>166.23599999999999</v>
      </c>
      <c r="K392">
        <v>158.32</v>
      </c>
      <c r="L392" s="1">
        <v>43483</v>
      </c>
      <c r="M392" s="2">
        <v>0.50277777777777777</v>
      </c>
      <c r="N392" t="s">
        <v>20</v>
      </c>
      <c r="O392">
        <v>8.6999999999999993</v>
      </c>
      <c r="P392">
        <f t="shared" si="48"/>
        <v>18</v>
      </c>
      <c r="Q392">
        <f t="shared" si="49"/>
        <v>1</v>
      </c>
      <c r="R392" s="3" t="str">
        <f t="shared" si="50"/>
        <v>January</v>
      </c>
      <c r="S392">
        <f t="shared" si="51"/>
        <v>2019</v>
      </c>
      <c r="T392" t="str">
        <f t="shared" si="52"/>
        <v>Q1</v>
      </c>
      <c r="U392" t="str">
        <f t="shared" si="53"/>
        <v>Sunday</v>
      </c>
      <c r="V392" s="3" t="str">
        <f t="shared" si="54"/>
        <v>2019-01</v>
      </c>
      <c r="W392" s="3">
        <f t="shared" si="55"/>
        <v>3</v>
      </c>
    </row>
    <row r="393" spans="1:23">
      <c r="A393" t="s">
        <v>374</v>
      </c>
      <c r="B393" t="s">
        <v>22</v>
      </c>
      <c r="C393" t="s">
        <v>1032</v>
      </c>
      <c r="D393" t="s">
        <v>23</v>
      </c>
      <c r="E393" t="s">
        <v>18</v>
      </c>
      <c r="F393" t="s">
        <v>39</v>
      </c>
      <c r="G393">
        <v>97.03</v>
      </c>
      <c r="H393">
        <v>5</v>
      </c>
      <c r="I393">
        <v>24.2575</v>
      </c>
      <c r="J393">
        <v>509.40750000000003</v>
      </c>
      <c r="K393">
        <v>485.15</v>
      </c>
      <c r="L393" s="1">
        <v>43495</v>
      </c>
      <c r="M393" s="2">
        <v>0.68333333333333324</v>
      </c>
      <c r="N393" t="s">
        <v>20</v>
      </c>
      <c r="O393">
        <v>9.3000000000000007</v>
      </c>
      <c r="P393">
        <f t="shared" si="48"/>
        <v>30</v>
      </c>
      <c r="Q393">
        <f t="shared" si="49"/>
        <v>1</v>
      </c>
      <c r="R393" s="3" t="str">
        <f t="shared" si="50"/>
        <v>January</v>
      </c>
      <c r="S393">
        <f t="shared" si="51"/>
        <v>2019</v>
      </c>
      <c r="T393" t="str">
        <f t="shared" si="52"/>
        <v>Q1</v>
      </c>
      <c r="U393" t="str">
        <f t="shared" si="53"/>
        <v>Friday</v>
      </c>
      <c r="V393" s="3" t="str">
        <f t="shared" si="54"/>
        <v>2019-01</v>
      </c>
      <c r="W393" s="3">
        <f t="shared" si="55"/>
        <v>5</v>
      </c>
    </row>
    <row r="394" spans="1:23">
      <c r="A394" t="s">
        <v>860</v>
      </c>
      <c r="B394" t="s">
        <v>16</v>
      </c>
      <c r="C394" t="s">
        <v>1031</v>
      </c>
      <c r="D394" t="s">
        <v>17</v>
      </c>
      <c r="E394" t="s">
        <v>18</v>
      </c>
      <c r="F394" t="s">
        <v>24</v>
      </c>
      <c r="G394">
        <v>74.22</v>
      </c>
      <c r="H394">
        <v>10</v>
      </c>
      <c r="I394">
        <v>37.11</v>
      </c>
      <c r="J394">
        <v>779.31</v>
      </c>
      <c r="K394">
        <v>742.2</v>
      </c>
      <c r="L394" s="1">
        <v>43466</v>
      </c>
      <c r="M394" s="2">
        <v>0.61249999999999993</v>
      </c>
      <c r="N394" t="s">
        <v>29</v>
      </c>
      <c r="O394">
        <v>4.3</v>
      </c>
      <c r="P394">
        <f t="shared" si="48"/>
        <v>1</v>
      </c>
      <c r="Q394">
        <f t="shared" si="49"/>
        <v>1</v>
      </c>
      <c r="R394" s="3" t="str">
        <f t="shared" si="50"/>
        <v>January</v>
      </c>
      <c r="S394">
        <f t="shared" si="51"/>
        <v>2019</v>
      </c>
      <c r="T394" t="str">
        <f t="shared" si="52"/>
        <v>Q1</v>
      </c>
      <c r="U394" t="str">
        <f t="shared" si="53"/>
        <v>Saturday</v>
      </c>
      <c r="V394" s="3" t="str">
        <f t="shared" si="54"/>
        <v>2019-01</v>
      </c>
      <c r="W394" s="3">
        <f t="shared" si="55"/>
        <v>1</v>
      </c>
    </row>
    <row r="395" spans="1:23">
      <c r="A395" t="s">
        <v>263</v>
      </c>
      <c r="B395" t="s">
        <v>38</v>
      </c>
      <c r="C395" t="s">
        <v>1033</v>
      </c>
      <c r="D395" t="s">
        <v>23</v>
      </c>
      <c r="E395" t="s">
        <v>18</v>
      </c>
      <c r="F395" t="s">
        <v>19</v>
      </c>
      <c r="G395">
        <v>84.09</v>
      </c>
      <c r="H395">
        <v>9</v>
      </c>
      <c r="I395">
        <v>37.840499999999999</v>
      </c>
      <c r="J395">
        <v>794.65049999999997</v>
      </c>
      <c r="K395">
        <v>756.81</v>
      </c>
      <c r="L395" s="1">
        <v>43507</v>
      </c>
      <c r="M395" s="2">
        <v>0.45416666666666666</v>
      </c>
      <c r="N395" t="s">
        <v>25</v>
      </c>
      <c r="O395">
        <v>8</v>
      </c>
      <c r="P395">
        <f t="shared" si="48"/>
        <v>11</v>
      </c>
      <c r="Q395">
        <f t="shared" si="49"/>
        <v>2</v>
      </c>
      <c r="R395" s="3" t="str">
        <f t="shared" si="50"/>
        <v>February</v>
      </c>
      <c r="S395">
        <f t="shared" si="51"/>
        <v>2019</v>
      </c>
      <c r="T395" t="str">
        <f t="shared" si="52"/>
        <v>Q1</v>
      </c>
      <c r="U395" t="str">
        <f t="shared" si="53"/>
        <v>Tuesday</v>
      </c>
      <c r="V395" s="3" t="str">
        <f t="shared" si="54"/>
        <v>2019-02</v>
      </c>
      <c r="W395" s="3">
        <f t="shared" si="55"/>
        <v>7</v>
      </c>
    </row>
    <row r="396" spans="1:23">
      <c r="A396" t="s">
        <v>751</v>
      </c>
      <c r="B396" t="s">
        <v>38</v>
      </c>
      <c r="C396" t="s">
        <v>1033</v>
      </c>
      <c r="D396" t="s">
        <v>23</v>
      </c>
      <c r="E396" t="s">
        <v>18</v>
      </c>
      <c r="F396" t="s">
        <v>41</v>
      </c>
      <c r="G396">
        <v>25.56</v>
      </c>
      <c r="H396">
        <v>7</v>
      </c>
      <c r="I396">
        <v>8.9459999999999997</v>
      </c>
      <c r="J396">
        <v>187.86600000000001</v>
      </c>
      <c r="K396">
        <v>178.92</v>
      </c>
      <c r="L396" s="1">
        <v>43498</v>
      </c>
      <c r="M396" s="2">
        <v>0.86249999999999993</v>
      </c>
      <c r="N396" t="s">
        <v>25</v>
      </c>
      <c r="O396">
        <v>7.1</v>
      </c>
      <c r="P396">
        <f t="shared" si="48"/>
        <v>2</v>
      </c>
      <c r="Q396">
        <f t="shared" si="49"/>
        <v>2</v>
      </c>
      <c r="R396" s="3" t="str">
        <f t="shared" si="50"/>
        <v>February</v>
      </c>
      <c r="S396">
        <f t="shared" si="51"/>
        <v>2019</v>
      </c>
      <c r="T396" t="str">
        <f t="shared" si="52"/>
        <v>Q1</v>
      </c>
      <c r="U396" t="str">
        <f t="shared" si="53"/>
        <v>Monday</v>
      </c>
      <c r="V396" s="3" t="str">
        <f t="shared" si="54"/>
        <v>2019-02</v>
      </c>
      <c r="W396" s="3">
        <f t="shared" si="55"/>
        <v>5</v>
      </c>
    </row>
    <row r="397" spans="1:23">
      <c r="A397" t="s">
        <v>664</v>
      </c>
      <c r="B397" t="s">
        <v>38</v>
      </c>
      <c r="C397" t="s">
        <v>1033</v>
      </c>
      <c r="D397" t="s">
        <v>23</v>
      </c>
      <c r="E397" t="s">
        <v>27</v>
      </c>
      <c r="F397" t="s">
        <v>28</v>
      </c>
      <c r="G397">
        <v>99.7</v>
      </c>
      <c r="H397">
        <v>3</v>
      </c>
      <c r="I397">
        <v>14.955</v>
      </c>
      <c r="J397">
        <v>314.05500000000001</v>
      </c>
      <c r="K397">
        <v>299.10000000000002</v>
      </c>
      <c r="L397" s="1">
        <v>43542</v>
      </c>
      <c r="M397" s="2">
        <v>0.47847222222222219</v>
      </c>
      <c r="N397" t="s">
        <v>20</v>
      </c>
      <c r="O397">
        <v>4.7</v>
      </c>
      <c r="P397">
        <f t="shared" si="48"/>
        <v>18</v>
      </c>
      <c r="Q397">
        <f t="shared" si="49"/>
        <v>3</v>
      </c>
      <c r="R397" s="3" t="str">
        <f t="shared" si="50"/>
        <v>March</v>
      </c>
      <c r="S397">
        <f t="shared" si="51"/>
        <v>2019</v>
      </c>
      <c r="T397" t="str">
        <f t="shared" si="52"/>
        <v>Q1</v>
      </c>
      <c r="U397" t="str">
        <f t="shared" si="53"/>
        <v>Thursday</v>
      </c>
      <c r="V397" s="3" t="str">
        <f t="shared" si="54"/>
        <v>2019-03</v>
      </c>
      <c r="W397" s="3">
        <f t="shared" si="55"/>
        <v>12</v>
      </c>
    </row>
    <row r="398" spans="1:23">
      <c r="A398" t="s">
        <v>230</v>
      </c>
      <c r="B398" t="s">
        <v>22</v>
      </c>
      <c r="C398" t="s">
        <v>1032</v>
      </c>
      <c r="D398" t="s">
        <v>17</v>
      </c>
      <c r="E398" t="s">
        <v>18</v>
      </c>
      <c r="F398" t="s">
        <v>39</v>
      </c>
      <c r="G398">
        <v>71.39</v>
      </c>
      <c r="H398">
        <v>5</v>
      </c>
      <c r="I398">
        <v>17.8475</v>
      </c>
      <c r="J398">
        <v>374.79750000000001</v>
      </c>
      <c r="K398">
        <v>356.95</v>
      </c>
      <c r="L398" s="1">
        <v>43513</v>
      </c>
      <c r="M398" s="2">
        <v>0.83124999999999993</v>
      </c>
      <c r="N398" t="s">
        <v>29</v>
      </c>
      <c r="O398">
        <v>5.5</v>
      </c>
      <c r="P398">
        <f t="shared" si="48"/>
        <v>17</v>
      </c>
      <c r="Q398">
        <f t="shared" si="49"/>
        <v>2</v>
      </c>
      <c r="R398" s="3" t="str">
        <f t="shared" si="50"/>
        <v>February</v>
      </c>
      <c r="S398">
        <f t="shared" si="51"/>
        <v>2019</v>
      </c>
      <c r="T398" t="str">
        <f t="shared" si="52"/>
        <v>Q1</v>
      </c>
      <c r="U398" t="str">
        <f t="shared" si="53"/>
        <v>Thursday</v>
      </c>
      <c r="V398" s="3" t="str">
        <f t="shared" si="54"/>
        <v>2019-02</v>
      </c>
      <c r="W398" s="3">
        <f t="shared" si="55"/>
        <v>8</v>
      </c>
    </row>
    <row r="399" spans="1:23">
      <c r="A399" t="s">
        <v>530</v>
      </c>
      <c r="B399" t="s">
        <v>16</v>
      </c>
      <c r="C399" t="s">
        <v>1031</v>
      </c>
      <c r="D399" t="s">
        <v>17</v>
      </c>
      <c r="E399" t="s">
        <v>18</v>
      </c>
      <c r="F399" t="s">
        <v>32</v>
      </c>
      <c r="G399">
        <v>51.52</v>
      </c>
      <c r="H399">
        <v>8</v>
      </c>
      <c r="I399">
        <v>20.608000000000001</v>
      </c>
      <c r="J399">
        <v>432.76799999999997</v>
      </c>
      <c r="K399">
        <v>412.16</v>
      </c>
      <c r="L399" s="1">
        <v>43498</v>
      </c>
      <c r="M399" s="2">
        <v>0.65763888888888888</v>
      </c>
      <c r="N399" t="s">
        <v>25</v>
      </c>
      <c r="O399">
        <v>9.6</v>
      </c>
      <c r="P399">
        <f t="shared" si="48"/>
        <v>2</v>
      </c>
      <c r="Q399">
        <f t="shared" si="49"/>
        <v>2</v>
      </c>
      <c r="R399" s="3" t="str">
        <f t="shared" si="50"/>
        <v>February</v>
      </c>
      <c r="S399">
        <f t="shared" si="51"/>
        <v>2019</v>
      </c>
      <c r="T399" t="str">
        <f t="shared" si="52"/>
        <v>Q1</v>
      </c>
      <c r="U399" t="str">
        <f t="shared" si="53"/>
        <v>Wednesday</v>
      </c>
      <c r="V399" s="3" t="str">
        <f t="shared" si="54"/>
        <v>2019-02</v>
      </c>
      <c r="W399" s="3">
        <f t="shared" si="55"/>
        <v>5</v>
      </c>
    </row>
    <row r="400" spans="1:23">
      <c r="A400" t="s">
        <v>651</v>
      </c>
      <c r="B400" t="s">
        <v>16</v>
      </c>
      <c r="C400" t="s">
        <v>1031</v>
      </c>
      <c r="D400" t="s">
        <v>23</v>
      </c>
      <c r="E400" t="s">
        <v>18</v>
      </c>
      <c r="F400" t="s">
        <v>39</v>
      </c>
      <c r="G400">
        <v>71.680000000000007</v>
      </c>
      <c r="H400">
        <v>3</v>
      </c>
      <c r="I400">
        <v>10.752000000000001</v>
      </c>
      <c r="J400">
        <v>225.792</v>
      </c>
      <c r="K400">
        <v>215.04</v>
      </c>
      <c r="L400" s="1">
        <v>43552</v>
      </c>
      <c r="M400" s="2">
        <v>0.64583333333333337</v>
      </c>
      <c r="N400" t="s">
        <v>29</v>
      </c>
      <c r="O400">
        <v>9.1999999999999993</v>
      </c>
      <c r="P400">
        <f t="shared" si="48"/>
        <v>28</v>
      </c>
      <c r="Q400">
        <f t="shared" si="49"/>
        <v>3</v>
      </c>
      <c r="R400" s="3" t="str">
        <f t="shared" si="50"/>
        <v>March</v>
      </c>
      <c r="S400">
        <f t="shared" si="51"/>
        <v>2019</v>
      </c>
      <c r="T400" t="str">
        <f t="shared" si="52"/>
        <v>Q1</v>
      </c>
      <c r="U400" t="str">
        <f t="shared" si="53"/>
        <v>Tuesday</v>
      </c>
      <c r="V400" s="3" t="str">
        <f t="shared" si="54"/>
        <v>2019-03</v>
      </c>
      <c r="W400" s="3">
        <f t="shared" si="55"/>
        <v>13</v>
      </c>
    </row>
    <row r="401" spans="1:23">
      <c r="A401" t="s">
        <v>641</v>
      </c>
      <c r="B401" t="s">
        <v>16</v>
      </c>
      <c r="C401" t="s">
        <v>1031</v>
      </c>
      <c r="D401" t="s">
        <v>23</v>
      </c>
      <c r="E401" t="s">
        <v>18</v>
      </c>
      <c r="F401" t="s">
        <v>24</v>
      </c>
      <c r="G401">
        <v>28.96</v>
      </c>
      <c r="H401">
        <v>1</v>
      </c>
      <c r="I401">
        <v>1.448</v>
      </c>
      <c r="J401">
        <v>30.408000000000001</v>
      </c>
      <c r="K401">
        <v>28.96</v>
      </c>
      <c r="L401" s="1">
        <v>43503</v>
      </c>
      <c r="M401" s="2">
        <v>0.4291666666666667</v>
      </c>
      <c r="N401" t="s">
        <v>29</v>
      </c>
      <c r="O401">
        <v>6.2</v>
      </c>
      <c r="P401">
        <f t="shared" si="48"/>
        <v>7</v>
      </c>
      <c r="Q401">
        <f t="shared" si="49"/>
        <v>2</v>
      </c>
      <c r="R401" s="3" t="str">
        <f t="shared" si="50"/>
        <v>February</v>
      </c>
      <c r="S401">
        <f t="shared" si="51"/>
        <v>2019</v>
      </c>
      <c r="T401" t="str">
        <f t="shared" si="52"/>
        <v>Q1</v>
      </c>
      <c r="U401" t="str">
        <f t="shared" si="53"/>
        <v>Wednesday</v>
      </c>
      <c r="V401" s="3" t="str">
        <f t="shared" si="54"/>
        <v>2019-02</v>
      </c>
      <c r="W401" s="3">
        <f t="shared" si="55"/>
        <v>6</v>
      </c>
    </row>
    <row r="402" spans="1:23">
      <c r="A402" t="s">
        <v>405</v>
      </c>
      <c r="B402" t="s">
        <v>16</v>
      </c>
      <c r="C402" t="s">
        <v>1031</v>
      </c>
      <c r="D402" t="s">
        <v>23</v>
      </c>
      <c r="E402" t="s">
        <v>18</v>
      </c>
      <c r="F402" t="s">
        <v>28</v>
      </c>
      <c r="G402">
        <v>67.09</v>
      </c>
      <c r="H402">
        <v>5</v>
      </c>
      <c r="I402">
        <v>16.772500000000001</v>
      </c>
      <c r="J402">
        <v>352.22250000000003</v>
      </c>
      <c r="K402">
        <v>335.45</v>
      </c>
      <c r="L402" s="1">
        <v>43468</v>
      </c>
      <c r="M402" s="2">
        <v>0.69930555555555562</v>
      </c>
      <c r="N402" t="s">
        <v>29</v>
      </c>
      <c r="O402">
        <v>9.1</v>
      </c>
      <c r="P402">
        <f t="shared" si="48"/>
        <v>3</v>
      </c>
      <c r="Q402">
        <f t="shared" si="49"/>
        <v>1</v>
      </c>
      <c r="R402" s="3" t="str">
        <f t="shared" si="50"/>
        <v>January</v>
      </c>
      <c r="S402">
        <f t="shared" si="51"/>
        <v>2019</v>
      </c>
      <c r="T402" t="str">
        <f t="shared" si="52"/>
        <v>Q1</v>
      </c>
      <c r="U402" t="str">
        <f t="shared" si="53"/>
        <v>Thursday</v>
      </c>
      <c r="V402" s="3" t="str">
        <f t="shared" si="54"/>
        <v>2019-01</v>
      </c>
      <c r="W402" s="3">
        <f t="shared" si="55"/>
        <v>1</v>
      </c>
    </row>
    <row r="403" spans="1:23">
      <c r="A403" t="s">
        <v>190</v>
      </c>
      <c r="B403" t="s">
        <v>38</v>
      </c>
      <c r="C403" t="s">
        <v>1033</v>
      </c>
      <c r="D403" t="s">
        <v>23</v>
      </c>
      <c r="E403" t="s">
        <v>27</v>
      </c>
      <c r="F403" t="s">
        <v>32</v>
      </c>
      <c r="G403">
        <v>93.39</v>
      </c>
      <c r="H403">
        <v>6</v>
      </c>
      <c r="I403">
        <v>28.016999999999999</v>
      </c>
      <c r="J403">
        <v>588.35699999999997</v>
      </c>
      <c r="K403">
        <v>560.34</v>
      </c>
      <c r="L403" s="1">
        <v>43551</v>
      </c>
      <c r="M403" s="2">
        <v>0.8041666666666667</v>
      </c>
      <c r="N403" t="s">
        <v>20</v>
      </c>
      <c r="O403">
        <v>10</v>
      </c>
      <c r="P403">
        <f t="shared" si="48"/>
        <v>27</v>
      </c>
      <c r="Q403">
        <f t="shared" si="49"/>
        <v>3</v>
      </c>
      <c r="R403" s="3" t="str">
        <f t="shared" si="50"/>
        <v>March</v>
      </c>
      <c r="S403">
        <f t="shared" si="51"/>
        <v>2019</v>
      </c>
      <c r="T403" t="str">
        <f t="shared" si="52"/>
        <v>Q1</v>
      </c>
      <c r="U403" t="str">
        <f t="shared" si="53"/>
        <v>Thursday</v>
      </c>
      <c r="V403" s="3" t="str">
        <f t="shared" si="54"/>
        <v>2019-03</v>
      </c>
      <c r="W403" s="3">
        <f t="shared" si="55"/>
        <v>13</v>
      </c>
    </row>
    <row r="404" spans="1:23">
      <c r="A404" t="s">
        <v>344</v>
      </c>
      <c r="B404" t="s">
        <v>16</v>
      </c>
      <c r="C404" t="s">
        <v>1031</v>
      </c>
      <c r="D404" t="s">
        <v>17</v>
      </c>
      <c r="E404" t="s">
        <v>18</v>
      </c>
      <c r="F404" t="s">
        <v>19</v>
      </c>
      <c r="G404">
        <v>15.55</v>
      </c>
      <c r="H404">
        <v>9</v>
      </c>
      <c r="I404">
        <v>6.9974999999999996</v>
      </c>
      <c r="J404">
        <v>146.94749999999999</v>
      </c>
      <c r="K404">
        <v>139.94999999999999</v>
      </c>
      <c r="L404" s="1">
        <v>43531</v>
      </c>
      <c r="M404" s="2">
        <v>0.54999999999999993</v>
      </c>
      <c r="N404" t="s">
        <v>25</v>
      </c>
      <c r="O404">
        <v>5</v>
      </c>
      <c r="P404">
        <f t="shared" si="48"/>
        <v>7</v>
      </c>
      <c r="Q404">
        <f t="shared" si="49"/>
        <v>3</v>
      </c>
      <c r="R404" s="3" t="str">
        <f t="shared" si="50"/>
        <v>March</v>
      </c>
      <c r="S404">
        <f t="shared" si="51"/>
        <v>2019</v>
      </c>
      <c r="T404" t="str">
        <f t="shared" si="52"/>
        <v>Q1</v>
      </c>
      <c r="U404" t="str">
        <f t="shared" si="53"/>
        <v>Thursday</v>
      </c>
      <c r="V404" s="3" t="str">
        <f t="shared" si="54"/>
        <v>2019-03</v>
      </c>
      <c r="W404" s="3">
        <f t="shared" si="55"/>
        <v>10</v>
      </c>
    </row>
    <row r="405" spans="1:23">
      <c r="A405" t="s">
        <v>194</v>
      </c>
      <c r="B405" t="s">
        <v>22</v>
      </c>
      <c r="C405" t="s">
        <v>1032</v>
      </c>
      <c r="D405" t="s">
        <v>23</v>
      </c>
      <c r="E405" t="s">
        <v>27</v>
      </c>
      <c r="F405" t="s">
        <v>32</v>
      </c>
      <c r="G405">
        <v>76.400000000000006</v>
      </c>
      <c r="H405">
        <v>2</v>
      </c>
      <c r="I405">
        <v>7.64</v>
      </c>
      <c r="J405">
        <v>160.44</v>
      </c>
      <c r="K405">
        <v>152.80000000000001</v>
      </c>
      <c r="L405" s="1">
        <v>43495</v>
      </c>
      <c r="M405" s="2">
        <v>0.8208333333333333</v>
      </c>
      <c r="N405" t="s">
        <v>20</v>
      </c>
      <c r="O405">
        <v>6.5</v>
      </c>
      <c r="P405">
        <f t="shared" si="48"/>
        <v>30</v>
      </c>
      <c r="Q405">
        <f t="shared" si="49"/>
        <v>1</v>
      </c>
      <c r="R405" s="3" t="str">
        <f t="shared" si="50"/>
        <v>January</v>
      </c>
      <c r="S405">
        <f t="shared" si="51"/>
        <v>2019</v>
      </c>
      <c r="T405" t="str">
        <f t="shared" si="52"/>
        <v>Q1</v>
      </c>
      <c r="U405" t="str">
        <f t="shared" si="53"/>
        <v>Friday</v>
      </c>
      <c r="V405" s="3" t="str">
        <f t="shared" si="54"/>
        <v>2019-01</v>
      </c>
      <c r="W405" s="3">
        <f t="shared" si="55"/>
        <v>5</v>
      </c>
    </row>
    <row r="406" spans="1:23">
      <c r="A406" t="s">
        <v>547</v>
      </c>
      <c r="B406" t="s">
        <v>38</v>
      </c>
      <c r="C406" t="s">
        <v>1033</v>
      </c>
      <c r="D406" t="s">
        <v>17</v>
      </c>
      <c r="E406" t="s">
        <v>27</v>
      </c>
      <c r="F406" t="s">
        <v>19</v>
      </c>
      <c r="G406">
        <v>54.86</v>
      </c>
      <c r="H406">
        <v>5</v>
      </c>
      <c r="I406">
        <v>13.715</v>
      </c>
      <c r="J406">
        <v>288.01499999999999</v>
      </c>
      <c r="K406">
        <v>274.3</v>
      </c>
      <c r="L406" s="1">
        <v>43553</v>
      </c>
      <c r="M406" s="2">
        <v>0.70000000000000007</v>
      </c>
      <c r="N406" t="s">
        <v>20</v>
      </c>
      <c r="O406">
        <v>9.8000000000000007</v>
      </c>
      <c r="P406">
        <f t="shared" si="48"/>
        <v>29</v>
      </c>
      <c r="Q406">
        <f t="shared" si="49"/>
        <v>3</v>
      </c>
      <c r="R406" s="3" t="str">
        <f t="shared" si="50"/>
        <v>March</v>
      </c>
      <c r="S406">
        <f t="shared" si="51"/>
        <v>2019</v>
      </c>
      <c r="T406" t="str">
        <f t="shared" si="52"/>
        <v>Q1</v>
      </c>
      <c r="U406" t="str">
        <f t="shared" si="53"/>
        <v>Monday</v>
      </c>
      <c r="V406" s="3" t="str">
        <f t="shared" si="54"/>
        <v>2019-03</v>
      </c>
      <c r="W406" s="3">
        <f t="shared" si="55"/>
        <v>13</v>
      </c>
    </row>
    <row r="407" spans="1:23">
      <c r="A407" t="s">
        <v>233</v>
      </c>
      <c r="B407" t="s">
        <v>22</v>
      </c>
      <c r="C407" t="s">
        <v>1032</v>
      </c>
      <c r="D407" t="s">
        <v>23</v>
      </c>
      <c r="E407" t="s">
        <v>27</v>
      </c>
      <c r="F407" t="s">
        <v>24</v>
      </c>
      <c r="G407">
        <v>61.41</v>
      </c>
      <c r="H407">
        <v>7</v>
      </c>
      <c r="I407">
        <v>21.493500000000001</v>
      </c>
      <c r="J407">
        <v>451.36349999999999</v>
      </c>
      <c r="K407">
        <v>429.87</v>
      </c>
      <c r="L407" s="1">
        <v>43479</v>
      </c>
      <c r="M407" s="2">
        <v>0.41805555555555557</v>
      </c>
      <c r="N407" t="s">
        <v>25</v>
      </c>
      <c r="O407">
        <v>9.8000000000000007</v>
      </c>
      <c r="P407">
        <f t="shared" si="48"/>
        <v>14</v>
      </c>
      <c r="Q407">
        <f t="shared" si="49"/>
        <v>1</v>
      </c>
      <c r="R407" s="3" t="str">
        <f t="shared" si="50"/>
        <v>January</v>
      </c>
      <c r="S407">
        <f t="shared" si="51"/>
        <v>2019</v>
      </c>
      <c r="T407" t="str">
        <f t="shared" si="52"/>
        <v>Q1</v>
      </c>
      <c r="U407" t="str">
        <f t="shared" si="53"/>
        <v>Tuesday</v>
      </c>
      <c r="V407" s="3" t="str">
        <f t="shared" si="54"/>
        <v>2019-01</v>
      </c>
      <c r="W407" s="3">
        <f t="shared" si="55"/>
        <v>3</v>
      </c>
    </row>
    <row r="408" spans="1:23">
      <c r="A408" t="s">
        <v>865</v>
      </c>
      <c r="B408" t="s">
        <v>38</v>
      </c>
      <c r="C408" t="s">
        <v>1033</v>
      </c>
      <c r="D408" t="s">
        <v>17</v>
      </c>
      <c r="E408" t="s">
        <v>18</v>
      </c>
      <c r="F408" t="s">
        <v>28</v>
      </c>
      <c r="G408">
        <v>40.729999999999997</v>
      </c>
      <c r="H408">
        <v>7</v>
      </c>
      <c r="I408">
        <v>14.2555</v>
      </c>
      <c r="J408">
        <v>299.3655</v>
      </c>
      <c r="K408">
        <v>285.11</v>
      </c>
      <c r="L408" s="1">
        <v>43536</v>
      </c>
      <c r="M408" s="2">
        <v>0.45902777777777781</v>
      </c>
      <c r="N408" t="s">
        <v>20</v>
      </c>
      <c r="O408">
        <v>5.4</v>
      </c>
      <c r="P408">
        <f t="shared" si="48"/>
        <v>12</v>
      </c>
      <c r="Q408">
        <f t="shared" si="49"/>
        <v>3</v>
      </c>
      <c r="R408" s="3" t="str">
        <f t="shared" si="50"/>
        <v>March</v>
      </c>
      <c r="S408">
        <f t="shared" si="51"/>
        <v>2019</v>
      </c>
      <c r="T408" t="str">
        <f t="shared" si="52"/>
        <v>Q1</v>
      </c>
      <c r="U408" t="str">
        <f t="shared" si="53"/>
        <v>Thursday</v>
      </c>
      <c r="V408" s="3" t="str">
        <f t="shared" si="54"/>
        <v>2019-03</v>
      </c>
      <c r="W408" s="3">
        <f t="shared" si="55"/>
        <v>11</v>
      </c>
    </row>
    <row r="409" spans="1:23">
      <c r="A409" t="s">
        <v>347</v>
      </c>
      <c r="B409" t="s">
        <v>22</v>
      </c>
      <c r="C409" t="s">
        <v>1032</v>
      </c>
      <c r="D409" t="s">
        <v>17</v>
      </c>
      <c r="E409" t="s">
        <v>18</v>
      </c>
      <c r="F409" t="s">
        <v>39</v>
      </c>
      <c r="G409">
        <v>21.08</v>
      </c>
      <c r="H409">
        <v>3</v>
      </c>
      <c r="I409">
        <v>3.1619999999999999</v>
      </c>
      <c r="J409">
        <v>66.402000000000001</v>
      </c>
      <c r="K409">
        <v>63.24</v>
      </c>
      <c r="L409" s="1">
        <v>43505</v>
      </c>
      <c r="M409" s="2">
        <v>0.43402777777777773</v>
      </c>
      <c r="N409" t="s">
        <v>25</v>
      </c>
      <c r="O409">
        <v>7.3</v>
      </c>
      <c r="P409">
        <f t="shared" si="48"/>
        <v>9</v>
      </c>
      <c r="Q409">
        <f t="shared" si="49"/>
        <v>2</v>
      </c>
      <c r="R409" s="3" t="str">
        <f t="shared" si="50"/>
        <v>February</v>
      </c>
      <c r="S409">
        <f t="shared" si="51"/>
        <v>2019</v>
      </c>
      <c r="T409" t="str">
        <f t="shared" si="52"/>
        <v>Q1</v>
      </c>
      <c r="U409" t="str">
        <f t="shared" si="53"/>
        <v>Sunday</v>
      </c>
      <c r="V409" s="3" t="str">
        <f t="shared" si="54"/>
        <v>2019-02</v>
      </c>
      <c r="W409" s="3">
        <f t="shared" si="55"/>
        <v>6</v>
      </c>
    </row>
    <row r="410" spans="1:23">
      <c r="A410" t="s">
        <v>988</v>
      </c>
      <c r="B410" t="s">
        <v>38</v>
      </c>
      <c r="C410" t="s">
        <v>1033</v>
      </c>
      <c r="D410" t="s">
        <v>23</v>
      </c>
      <c r="E410" t="s">
        <v>27</v>
      </c>
      <c r="F410" t="s">
        <v>24</v>
      </c>
      <c r="G410">
        <v>46.02</v>
      </c>
      <c r="H410">
        <v>6</v>
      </c>
      <c r="I410">
        <v>13.805999999999999</v>
      </c>
      <c r="J410">
        <v>289.92599999999999</v>
      </c>
      <c r="K410">
        <v>276.12</v>
      </c>
      <c r="L410" s="1">
        <v>43503</v>
      </c>
      <c r="M410" s="2">
        <v>0.66319444444444442</v>
      </c>
      <c r="N410" t="s">
        <v>25</v>
      </c>
      <c r="O410">
        <v>7.1</v>
      </c>
      <c r="P410">
        <f t="shared" si="48"/>
        <v>7</v>
      </c>
      <c r="Q410">
        <f t="shared" si="49"/>
        <v>2</v>
      </c>
      <c r="R410" s="3" t="str">
        <f t="shared" si="50"/>
        <v>February</v>
      </c>
      <c r="S410">
        <f t="shared" si="51"/>
        <v>2019</v>
      </c>
      <c r="T410" t="str">
        <f t="shared" si="52"/>
        <v>Q1</v>
      </c>
      <c r="U410" t="str">
        <f t="shared" si="53"/>
        <v>Thursday</v>
      </c>
      <c r="V410" s="3" t="str">
        <f t="shared" si="54"/>
        <v>2019-02</v>
      </c>
      <c r="W410" s="3">
        <f t="shared" si="55"/>
        <v>6</v>
      </c>
    </row>
    <row r="411" spans="1:23">
      <c r="A411" t="s">
        <v>1020</v>
      </c>
      <c r="B411" t="s">
        <v>38</v>
      </c>
      <c r="C411" t="s">
        <v>1033</v>
      </c>
      <c r="D411" t="s">
        <v>17</v>
      </c>
      <c r="E411" t="s">
        <v>27</v>
      </c>
      <c r="F411" t="s">
        <v>19</v>
      </c>
      <c r="G411">
        <v>75.37</v>
      </c>
      <c r="H411">
        <v>8</v>
      </c>
      <c r="I411">
        <v>30.148</v>
      </c>
      <c r="J411">
        <v>633.10799999999995</v>
      </c>
      <c r="K411">
        <v>602.96</v>
      </c>
      <c r="L411" s="1">
        <v>43493</v>
      </c>
      <c r="M411" s="2">
        <v>0.65694444444444444</v>
      </c>
      <c r="N411" t="s">
        <v>29</v>
      </c>
      <c r="O411">
        <v>8.4</v>
      </c>
      <c r="P411">
        <f t="shared" si="48"/>
        <v>28</v>
      </c>
      <c r="Q411">
        <f t="shared" si="49"/>
        <v>1</v>
      </c>
      <c r="R411" s="3" t="str">
        <f t="shared" si="50"/>
        <v>January</v>
      </c>
      <c r="S411">
        <f t="shared" si="51"/>
        <v>2019</v>
      </c>
      <c r="T411" t="str">
        <f t="shared" si="52"/>
        <v>Q1</v>
      </c>
      <c r="U411" t="str">
        <f t="shared" si="53"/>
        <v>Friday</v>
      </c>
      <c r="V411" s="3" t="str">
        <f t="shared" si="54"/>
        <v>2019-01</v>
      </c>
      <c r="W411" s="3">
        <f t="shared" si="55"/>
        <v>5</v>
      </c>
    </row>
    <row r="412" spans="1:23">
      <c r="A412" t="s">
        <v>320</v>
      </c>
      <c r="B412" t="s">
        <v>16</v>
      </c>
      <c r="C412" t="s">
        <v>1031</v>
      </c>
      <c r="D412" t="s">
        <v>17</v>
      </c>
      <c r="E412" t="s">
        <v>18</v>
      </c>
      <c r="F412" t="s">
        <v>28</v>
      </c>
      <c r="G412">
        <v>94.88</v>
      </c>
      <c r="H412">
        <v>7</v>
      </c>
      <c r="I412">
        <v>33.207999999999998</v>
      </c>
      <c r="J412">
        <v>697.36800000000005</v>
      </c>
      <c r="K412">
        <v>664.16</v>
      </c>
      <c r="L412" s="1">
        <v>43499</v>
      </c>
      <c r="M412" s="2">
        <v>0.60972222222222217</v>
      </c>
      <c r="N412" t="s">
        <v>25</v>
      </c>
      <c r="O412">
        <v>4.2</v>
      </c>
      <c r="P412">
        <f t="shared" si="48"/>
        <v>3</v>
      </c>
      <c r="Q412">
        <f t="shared" si="49"/>
        <v>2</v>
      </c>
      <c r="R412" s="3" t="str">
        <f t="shared" si="50"/>
        <v>February</v>
      </c>
      <c r="S412">
        <f t="shared" si="51"/>
        <v>2019</v>
      </c>
      <c r="T412" t="str">
        <f t="shared" si="52"/>
        <v>Q1</v>
      </c>
      <c r="U412" t="str">
        <f t="shared" si="53"/>
        <v>Thursday</v>
      </c>
      <c r="V412" s="3" t="str">
        <f t="shared" si="54"/>
        <v>2019-02</v>
      </c>
      <c r="W412" s="3">
        <f t="shared" si="55"/>
        <v>6</v>
      </c>
    </row>
    <row r="413" spans="1:23">
      <c r="A413" t="s">
        <v>959</v>
      </c>
      <c r="B413" t="s">
        <v>38</v>
      </c>
      <c r="C413" t="s">
        <v>1033</v>
      </c>
      <c r="D413" t="s">
        <v>23</v>
      </c>
      <c r="E413" t="s">
        <v>18</v>
      </c>
      <c r="F413" t="s">
        <v>24</v>
      </c>
      <c r="G413">
        <v>88.25</v>
      </c>
      <c r="H413">
        <v>9</v>
      </c>
      <c r="I413">
        <v>39.712499999999999</v>
      </c>
      <c r="J413">
        <v>833.96249999999998</v>
      </c>
      <c r="K413">
        <v>794.25</v>
      </c>
      <c r="L413" s="1">
        <v>43511</v>
      </c>
      <c r="M413" s="2">
        <v>0.86875000000000002</v>
      </c>
      <c r="N413" t="s">
        <v>29</v>
      </c>
      <c r="O413">
        <v>7.6</v>
      </c>
      <c r="P413">
        <f t="shared" si="48"/>
        <v>15</v>
      </c>
      <c r="Q413">
        <f t="shared" si="49"/>
        <v>2</v>
      </c>
      <c r="R413" s="3" t="str">
        <f t="shared" si="50"/>
        <v>February</v>
      </c>
      <c r="S413">
        <f t="shared" si="51"/>
        <v>2019</v>
      </c>
      <c r="T413" t="str">
        <f t="shared" si="52"/>
        <v>Q1</v>
      </c>
      <c r="U413" t="str">
        <f t="shared" si="53"/>
        <v>Wednesday</v>
      </c>
      <c r="V413" s="3" t="str">
        <f t="shared" si="54"/>
        <v>2019-02</v>
      </c>
      <c r="W413" s="3">
        <f t="shared" si="55"/>
        <v>7</v>
      </c>
    </row>
    <row r="414" spans="1:23">
      <c r="A414" t="s">
        <v>967</v>
      </c>
      <c r="B414" t="s">
        <v>22</v>
      </c>
      <c r="C414" t="s">
        <v>1032</v>
      </c>
      <c r="D414" t="s">
        <v>23</v>
      </c>
      <c r="E414" t="s">
        <v>18</v>
      </c>
      <c r="F414" t="s">
        <v>19</v>
      </c>
      <c r="G414">
        <v>78.89</v>
      </c>
      <c r="H414">
        <v>7</v>
      </c>
      <c r="I414">
        <v>27.611499999999999</v>
      </c>
      <c r="J414">
        <v>579.8415</v>
      </c>
      <c r="K414">
        <v>552.23</v>
      </c>
      <c r="L414" s="1">
        <v>43470</v>
      </c>
      <c r="M414" s="2">
        <v>0.82500000000000007</v>
      </c>
      <c r="N414" t="s">
        <v>20</v>
      </c>
      <c r="O414">
        <v>7.5</v>
      </c>
      <c r="P414">
        <f t="shared" si="48"/>
        <v>5</v>
      </c>
      <c r="Q414">
        <f t="shared" si="49"/>
        <v>1</v>
      </c>
      <c r="R414" s="3" t="str">
        <f t="shared" si="50"/>
        <v>January</v>
      </c>
      <c r="S414">
        <f t="shared" si="51"/>
        <v>2019</v>
      </c>
      <c r="T414" t="str">
        <f t="shared" si="52"/>
        <v>Q1</v>
      </c>
      <c r="U414" t="str">
        <f t="shared" si="53"/>
        <v>Saturday</v>
      </c>
      <c r="V414" s="3" t="str">
        <f t="shared" si="54"/>
        <v>2019-01</v>
      </c>
      <c r="W414" s="3">
        <f t="shared" si="55"/>
        <v>1</v>
      </c>
    </row>
    <row r="415" spans="1:23">
      <c r="A415" t="s">
        <v>372</v>
      </c>
      <c r="B415" t="s">
        <v>38</v>
      </c>
      <c r="C415" t="s">
        <v>1033</v>
      </c>
      <c r="D415" t="s">
        <v>17</v>
      </c>
      <c r="E415" t="s">
        <v>18</v>
      </c>
      <c r="F415" t="s">
        <v>19</v>
      </c>
      <c r="G415">
        <v>55.97</v>
      </c>
      <c r="H415">
        <v>7</v>
      </c>
      <c r="I415">
        <v>19.589500000000001</v>
      </c>
      <c r="J415">
        <v>411.37950000000001</v>
      </c>
      <c r="K415">
        <v>391.79</v>
      </c>
      <c r="L415" s="1">
        <v>43529</v>
      </c>
      <c r="M415" s="2">
        <v>0.79583333333333339</v>
      </c>
      <c r="N415" t="s">
        <v>20</v>
      </c>
      <c r="O415">
        <v>8.9</v>
      </c>
      <c r="P415">
        <f t="shared" si="48"/>
        <v>5</v>
      </c>
      <c r="Q415">
        <f t="shared" si="49"/>
        <v>3</v>
      </c>
      <c r="R415" s="3" t="str">
        <f t="shared" si="50"/>
        <v>March</v>
      </c>
      <c r="S415">
        <f t="shared" si="51"/>
        <v>2019</v>
      </c>
      <c r="T415" t="str">
        <f t="shared" si="52"/>
        <v>Q1</v>
      </c>
      <c r="U415" t="str">
        <f t="shared" si="53"/>
        <v>Sunday</v>
      </c>
      <c r="V415" s="3" t="str">
        <f t="shared" si="54"/>
        <v>2019-03</v>
      </c>
      <c r="W415" s="3">
        <f t="shared" si="55"/>
        <v>10</v>
      </c>
    </row>
    <row r="416" spans="1:23">
      <c r="A416" t="s">
        <v>755</v>
      </c>
      <c r="B416" t="s">
        <v>38</v>
      </c>
      <c r="C416" t="s">
        <v>1033</v>
      </c>
      <c r="D416" t="s">
        <v>17</v>
      </c>
      <c r="E416" t="s">
        <v>27</v>
      </c>
      <c r="F416" t="s">
        <v>39</v>
      </c>
      <c r="G416">
        <v>23.34</v>
      </c>
      <c r="H416">
        <v>4</v>
      </c>
      <c r="I416">
        <v>4.6680000000000001</v>
      </c>
      <c r="J416">
        <v>98.028000000000006</v>
      </c>
      <c r="K416">
        <v>93.36</v>
      </c>
      <c r="L416" s="1">
        <v>43500</v>
      </c>
      <c r="M416" s="2">
        <v>0.78680555555555554</v>
      </c>
      <c r="N416" t="s">
        <v>20</v>
      </c>
      <c r="O416">
        <v>7.4</v>
      </c>
      <c r="P416">
        <f t="shared" si="48"/>
        <v>4</v>
      </c>
      <c r="Q416">
        <f t="shared" si="49"/>
        <v>2</v>
      </c>
      <c r="R416" s="3" t="str">
        <f t="shared" si="50"/>
        <v>February</v>
      </c>
      <c r="S416">
        <f t="shared" si="51"/>
        <v>2019</v>
      </c>
      <c r="T416" t="str">
        <f t="shared" si="52"/>
        <v>Q1</v>
      </c>
      <c r="U416" t="str">
        <f t="shared" si="53"/>
        <v>Thursday</v>
      </c>
      <c r="V416" s="3" t="str">
        <f t="shared" si="54"/>
        <v>2019-02</v>
      </c>
      <c r="W416" s="3">
        <f t="shared" si="55"/>
        <v>6</v>
      </c>
    </row>
    <row r="417" spans="1:23">
      <c r="A417" t="s">
        <v>212</v>
      </c>
      <c r="B417" t="s">
        <v>22</v>
      </c>
      <c r="C417" t="s">
        <v>1032</v>
      </c>
      <c r="D417" t="s">
        <v>17</v>
      </c>
      <c r="E417" t="s">
        <v>27</v>
      </c>
      <c r="F417" t="s">
        <v>39</v>
      </c>
      <c r="G417">
        <v>38.47</v>
      </c>
      <c r="H417">
        <v>8</v>
      </c>
      <c r="I417">
        <v>15.388</v>
      </c>
      <c r="J417">
        <v>323.14800000000002</v>
      </c>
      <c r="K417">
        <v>307.76</v>
      </c>
      <c r="L417" s="1">
        <v>43608</v>
      </c>
      <c r="M417" s="2">
        <v>0.49374999999999997</v>
      </c>
      <c r="N417" t="s">
        <v>25</v>
      </c>
      <c r="O417">
        <v>7.7</v>
      </c>
      <c r="P417">
        <f t="shared" si="48"/>
        <v>23</v>
      </c>
      <c r="Q417">
        <f t="shared" si="49"/>
        <v>5</v>
      </c>
      <c r="R417" s="3" t="str">
        <f t="shared" si="50"/>
        <v>May</v>
      </c>
      <c r="S417">
        <f t="shared" si="51"/>
        <v>2019</v>
      </c>
      <c r="T417" t="str">
        <f t="shared" si="52"/>
        <v>Q2</v>
      </c>
      <c r="U417" t="str">
        <f t="shared" si="53"/>
        <v>Thursday</v>
      </c>
      <c r="V417" s="3" t="str">
        <f t="shared" si="54"/>
        <v>2019-05</v>
      </c>
      <c r="W417" s="3">
        <f t="shared" si="55"/>
        <v>21</v>
      </c>
    </row>
    <row r="418" spans="1:23">
      <c r="A418" t="s">
        <v>562</v>
      </c>
      <c r="B418" t="s">
        <v>16</v>
      </c>
      <c r="C418" t="s">
        <v>1031</v>
      </c>
      <c r="D418" t="s">
        <v>17</v>
      </c>
      <c r="E418" t="s">
        <v>27</v>
      </c>
      <c r="F418" t="s">
        <v>41</v>
      </c>
      <c r="G418">
        <v>86.68</v>
      </c>
      <c r="H418">
        <v>8</v>
      </c>
      <c r="I418">
        <v>34.671999999999997</v>
      </c>
      <c r="J418">
        <v>728.11199999999997</v>
      </c>
      <c r="K418">
        <v>693.44</v>
      </c>
      <c r="L418" s="1">
        <v>43489</v>
      </c>
      <c r="M418" s="2">
        <v>0.75277777777777777</v>
      </c>
      <c r="N418" t="s">
        <v>29</v>
      </c>
      <c r="O418">
        <v>7.2</v>
      </c>
      <c r="P418">
        <f t="shared" si="48"/>
        <v>24</v>
      </c>
      <c r="Q418">
        <f t="shared" si="49"/>
        <v>1</v>
      </c>
      <c r="R418" s="3" t="str">
        <f t="shared" si="50"/>
        <v>January</v>
      </c>
      <c r="S418">
        <f t="shared" si="51"/>
        <v>2019</v>
      </c>
      <c r="T418" t="str">
        <f t="shared" si="52"/>
        <v>Q1</v>
      </c>
      <c r="U418" t="str">
        <f t="shared" si="53"/>
        <v>Tuesday</v>
      </c>
      <c r="V418" s="3" t="str">
        <f t="shared" si="54"/>
        <v>2019-01</v>
      </c>
      <c r="W418" s="3">
        <f t="shared" si="55"/>
        <v>4</v>
      </c>
    </row>
    <row r="419" spans="1:23">
      <c r="A419" t="s">
        <v>652</v>
      </c>
      <c r="B419" t="s">
        <v>16</v>
      </c>
      <c r="C419" t="s">
        <v>1031</v>
      </c>
      <c r="D419" t="s">
        <v>17</v>
      </c>
      <c r="E419" t="s">
        <v>18</v>
      </c>
      <c r="F419" t="s">
        <v>39</v>
      </c>
      <c r="G419">
        <v>91.61</v>
      </c>
      <c r="H419">
        <v>1</v>
      </c>
      <c r="I419">
        <v>4.5804999999999998</v>
      </c>
      <c r="J419">
        <v>96.1905</v>
      </c>
      <c r="K419">
        <v>91.61</v>
      </c>
      <c r="L419" s="1">
        <v>43544</v>
      </c>
      <c r="M419" s="2">
        <v>0.8222222222222223</v>
      </c>
      <c r="N419" t="s">
        <v>25</v>
      </c>
      <c r="O419">
        <v>9.8000000000000007</v>
      </c>
      <c r="P419">
        <f t="shared" si="48"/>
        <v>20</v>
      </c>
      <c r="Q419">
        <f t="shared" si="49"/>
        <v>3</v>
      </c>
      <c r="R419" s="3" t="str">
        <f t="shared" si="50"/>
        <v>March</v>
      </c>
      <c r="S419">
        <f t="shared" si="51"/>
        <v>2019</v>
      </c>
      <c r="T419" t="str">
        <f t="shared" si="52"/>
        <v>Q1</v>
      </c>
      <c r="U419" t="str">
        <f t="shared" si="53"/>
        <v>Tuesday</v>
      </c>
      <c r="V419" s="3" t="str">
        <f t="shared" si="54"/>
        <v>2019-03</v>
      </c>
      <c r="W419" s="3">
        <f t="shared" si="55"/>
        <v>12</v>
      </c>
    </row>
    <row r="420" spans="1:23">
      <c r="A420" t="s">
        <v>525</v>
      </c>
      <c r="B420" t="s">
        <v>38</v>
      </c>
      <c r="C420" t="s">
        <v>1033</v>
      </c>
      <c r="D420" t="s">
        <v>23</v>
      </c>
      <c r="E420" t="s">
        <v>27</v>
      </c>
      <c r="F420" t="s">
        <v>41</v>
      </c>
      <c r="G420">
        <v>99.89</v>
      </c>
      <c r="H420">
        <v>2</v>
      </c>
      <c r="I420">
        <v>9.9890000000000008</v>
      </c>
      <c r="J420">
        <v>209.76900000000001</v>
      </c>
      <c r="K420">
        <v>199.78</v>
      </c>
      <c r="L420" s="1">
        <v>43522</v>
      </c>
      <c r="M420" s="2">
        <v>0.4916666666666667</v>
      </c>
      <c r="N420" t="s">
        <v>20</v>
      </c>
      <c r="O420">
        <v>7.1</v>
      </c>
      <c r="P420">
        <f t="shared" si="48"/>
        <v>26</v>
      </c>
      <c r="Q420">
        <f t="shared" si="49"/>
        <v>2</v>
      </c>
      <c r="R420" s="3" t="str">
        <f t="shared" si="50"/>
        <v>February</v>
      </c>
      <c r="S420">
        <f t="shared" si="51"/>
        <v>2019</v>
      </c>
      <c r="T420" t="str">
        <f t="shared" si="52"/>
        <v>Q1</v>
      </c>
      <c r="U420" t="str">
        <f t="shared" si="53"/>
        <v>Tuesday</v>
      </c>
      <c r="V420" s="3" t="str">
        <f t="shared" si="54"/>
        <v>2019-02</v>
      </c>
      <c r="W420" s="3">
        <f t="shared" si="55"/>
        <v>9</v>
      </c>
    </row>
    <row r="421" spans="1:23">
      <c r="A421" t="s">
        <v>222</v>
      </c>
      <c r="B421" t="s">
        <v>38</v>
      </c>
      <c r="C421" t="s">
        <v>1033</v>
      </c>
      <c r="D421" t="s">
        <v>23</v>
      </c>
      <c r="E421" t="s">
        <v>18</v>
      </c>
      <c r="F421" t="s">
        <v>41</v>
      </c>
      <c r="G421">
        <v>73.52</v>
      </c>
      <c r="H421">
        <v>2</v>
      </c>
      <c r="I421">
        <v>7.3520000000000003</v>
      </c>
      <c r="J421">
        <v>154.392</v>
      </c>
      <c r="K421">
        <v>147.04</v>
      </c>
      <c r="L421" s="1">
        <v>43600</v>
      </c>
      <c r="M421" s="2">
        <v>0.57013888888888886</v>
      </c>
      <c r="N421" t="s">
        <v>20</v>
      </c>
      <c r="O421">
        <v>4.5999999999999996</v>
      </c>
      <c r="P421">
        <f t="shared" si="48"/>
        <v>15</v>
      </c>
      <c r="Q421">
        <f t="shared" si="49"/>
        <v>5</v>
      </c>
      <c r="R421" s="3" t="str">
        <f t="shared" si="50"/>
        <v>May</v>
      </c>
      <c r="S421">
        <f t="shared" si="51"/>
        <v>2019</v>
      </c>
      <c r="T421" t="str">
        <f t="shared" si="52"/>
        <v>Q2</v>
      </c>
      <c r="U421" t="str">
        <f t="shared" si="53"/>
        <v>Saturday</v>
      </c>
      <c r="V421" s="3" t="str">
        <f t="shared" si="54"/>
        <v>2019-05</v>
      </c>
      <c r="W421" s="3">
        <f t="shared" si="55"/>
        <v>20</v>
      </c>
    </row>
    <row r="422" spans="1:23">
      <c r="A422" t="s">
        <v>516</v>
      </c>
      <c r="B422" t="s">
        <v>38</v>
      </c>
      <c r="C422" t="s">
        <v>1033</v>
      </c>
      <c r="D422" t="s">
        <v>17</v>
      </c>
      <c r="E422" t="s">
        <v>18</v>
      </c>
      <c r="F422" t="s">
        <v>32</v>
      </c>
      <c r="G422">
        <v>49.49</v>
      </c>
      <c r="H422">
        <v>4</v>
      </c>
      <c r="I422">
        <v>9.8979999999999997</v>
      </c>
      <c r="J422">
        <v>207.858</v>
      </c>
      <c r="K422">
        <v>197.96</v>
      </c>
      <c r="L422" s="1">
        <v>43545</v>
      </c>
      <c r="M422" s="2">
        <v>0.64236111111111105</v>
      </c>
      <c r="N422" t="s">
        <v>20</v>
      </c>
      <c r="O422">
        <v>6.6</v>
      </c>
      <c r="P422">
        <f t="shared" si="48"/>
        <v>21</v>
      </c>
      <c r="Q422">
        <f t="shared" si="49"/>
        <v>3</v>
      </c>
      <c r="R422" s="3" t="str">
        <f t="shared" si="50"/>
        <v>March</v>
      </c>
      <c r="S422">
        <f t="shared" si="51"/>
        <v>2019</v>
      </c>
      <c r="T422" t="str">
        <f t="shared" si="52"/>
        <v>Q1</v>
      </c>
      <c r="U422" t="str">
        <f t="shared" si="53"/>
        <v>Wednesday</v>
      </c>
      <c r="V422" s="3" t="str">
        <f t="shared" si="54"/>
        <v>2019-03</v>
      </c>
      <c r="W422" s="3">
        <f t="shared" si="55"/>
        <v>12</v>
      </c>
    </row>
    <row r="423" spans="1:23">
      <c r="A423" t="s">
        <v>764</v>
      </c>
      <c r="B423" t="s">
        <v>38</v>
      </c>
      <c r="C423" t="s">
        <v>1033</v>
      </c>
      <c r="D423" t="s">
        <v>23</v>
      </c>
      <c r="E423" t="s">
        <v>27</v>
      </c>
      <c r="F423" t="s">
        <v>24</v>
      </c>
      <c r="G423">
        <v>75.88</v>
      </c>
      <c r="H423">
        <v>7</v>
      </c>
      <c r="I423">
        <v>26.558</v>
      </c>
      <c r="J423">
        <v>557.71799999999996</v>
      </c>
      <c r="K423">
        <v>531.16</v>
      </c>
      <c r="L423" s="1">
        <v>43489</v>
      </c>
      <c r="M423" s="2">
        <v>0.44305555555555554</v>
      </c>
      <c r="N423" t="s">
        <v>20</v>
      </c>
      <c r="O423">
        <v>8.9</v>
      </c>
      <c r="P423">
        <f t="shared" si="48"/>
        <v>24</v>
      </c>
      <c r="Q423">
        <f t="shared" si="49"/>
        <v>1</v>
      </c>
      <c r="R423" s="3" t="str">
        <f t="shared" si="50"/>
        <v>January</v>
      </c>
      <c r="S423">
        <f t="shared" si="51"/>
        <v>2019</v>
      </c>
      <c r="T423" t="str">
        <f t="shared" si="52"/>
        <v>Q1</v>
      </c>
      <c r="U423" t="str">
        <f t="shared" si="53"/>
        <v>Monday</v>
      </c>
      <c r="V423" s="3" t="str">
        <f t="shared" si="54"/>
        <v>2019-01</v>
      </c>
      <c r="W423" s="3">
        <f t="shared" si="55"/>
        <v>4</v>
      </c>
    </row>
    <row r="424" spans="1:23">
      <c r="A424" t="s">
        <v>334</v>
      </c>
      <c r="B424" t="s">
        <v>16</v>
      </c>
      <c r="C424" t="s">
        <v>1031</v>
      </c>
      <c r="D424" t="s">
        <v>23</v>
      </c>
      <c r="E424" t="s">
        <v>18</v>
      </c>
      <c r="F424" t="s">
        <v>24</v>
      </c>
      <c r="G424">
        <v>51.19</v>
      </c>
      <c r="H424">
        <v>4</v>
      </c>
      <c r="I424">
        <v>10.238</v>
      </c>
      <c r="J424">
        <v>214.99799999999999</v>
      </c>
      <c r="K424">
        <v>204.76</v>
      </c>
      <c r="L424" s="1">
        <v>43664</v>
      </c>
      <c r="M424" s="2">
        <v>0.71875</v>
      </c>
      <c r="N424" t="s">
        <v>29</v>
      </c>
      <c r="O424">
        <v>4.7</v>
      </c>
      <c r="P424">
        <f t="shared" si="48"/>
        <v>18</v>
      </c>
      <c r="Q424">
        <f t="shared" si="49"/>
        <v>7</v>
      </c>
      <c r="R424" s="3" t="str">
        <f t="shared" si="50"/>
        <v>July</v>
      </c>
      <c r="S424">
        <f t="shared" si="51"/>
        <v>2019</v>
      </c>
      <c r="T424" t="str">
        <f t="shared" si="52"/>
        <v>Q3</v>
      </c>
      <c r="U424" t="str">
        <f t="shared" si="53"/>
        <v>Saturday</v>
      </c>
      <c r="V424" s="3" t="str">
        <f t="shared" si="54"/>
        <v>2019-07</v>
      </c>
      <c r="W424" s="3">
        <f t="shared" si="55"/>
        <v>29</v>
      </c>
    </row>
    <row r="425" spans="1:23">
      <c r="A425" t="s">
        <v>497</v>
      </c>
      <c r="B425" t="s">
        <v>22</v>
      </c>
      <c r="C425" t="s">
        <v>1032</v>
      </c>
      <c r="D425" t="s">
        <v>17</v>
      </c>
      <c r="E425" t="s">
        <v>18</v>
      </c>
      <c r="F425" t="s">
        <v>19</v>
      </c>
      <c r="G425">
        <v>37.15</v>
      </c>
      <c r="H425">
        <v>7</v>
      </c>
      <c r="I425">
        <v>13.0025</v>
      </c>
      <c r="J425">
        <v>273.05250000000001</v>
      </c>
      <c r="K425">
        <v>260.05</v>
      </c>
      <c r="L425" s="1">
        <v>43504</v>
      </c>
      <c r="M425" s="2">
        <v>0.54999999999999993</v>
      </c>
      <c r="N425" t="s">
        <v>29</v>
      </c>
      <c r="O425">
        <v>7.7</v>
      </c>
      <c r="P425">
        <f t="shared" si="48"/>
        <v>8</v>
      </c>
      <c r="Q425">
        <f t="shared" si="49"/>
        <v>2</v>
      </c>
      <c r="R425" s="3" t="str">
        <f t="shared" si="50"/>
        <v>February</v>
      </c>
      <c r="S425">
        <f t="shared" si="51"/>
        <v>2019</v>
      </c>
      <c r="T425" t="str">
        <f t="shared" si="52"/>
        <v>Q1</v>
      </c>
      <c r="U425" t="str">
        <f t="shared" si="53"/>
        <v>Sunday</v>
      </c>
      <c r="V425" s="3" t="str">
        <f t="shared" si="54"/>
        <v>2019-02</v>
      </c>
      <c r="W425" s="3">
        <f t="shared" si="55"/>
        <v>6</v>
      </c>
    </row>
    <row r="426" spans="1:23">
      <c r="A426" t="s">
        <v>377</v>
      </c>
      <c r="B426" t="s">
        <v>16</v>
      </c>
      <c r="C426" t="s">
        <v>1031</v>
      </c>
      <c r="D426" t="s">
        <v>17</v>
      </c>
      <c r="E426" t="s">
        <v>27</v>
      </c>
      <c r="F426" t="s">
        <v>24</v>
      </c>
      <c r="G426">
        <v>71.95</v>
      </c>
      <c r="H426">
        <v>1</v>
      </c>
      <c r="I426">
        <v>3.5975000000000001</v>
      </c>
      <c r="J426">
        <v>75.547499999999999</v>
      </c>
      <c r="K426">
        <v>71.95</v>
      </c>
      <c r="L426" s="1">
        <v>43500</v>
      </c>
      <c r="M426" s="2">
        <v>0.50972222222222219</v>
      </c>
      <c r="N426" t="s">
        <v>25</v>
      </c>
      <c r="O426">
        <v>7.3</v>
      </c>
      <c r="P426">
        <f t="shared" si="48"/>
        <v>4</v>
      </c>
      <c r="Q426">
        <f t="shared" si="49"/>
        <v>2</v>
      </c>
      <c r="R426" s="3" t="str">
        <f t="shared" si="50"/>
        <v>February</v>
      </c>
      <c r="S426">
        <f t="shared" si="51"/>
        <v>2019</v>
      </c>
      <c r="T426" t="str">
        <f t="shared" si="52"/>
        <v>Q1</v>
      </c>
      <c r="U426" t="str">
        <f t="shared" si="53"/>
        <v>Thursday</v>
      </c>
      <c r="V426" s="3" t="str">
        <f t="shared" si="54"/>
        <v>2019-02</v>
      </c>
      <c r="W426" s="3">
        <f t="shared" si="55"/>
        <v>6</v>
      </c>
    </row>
    <row r="427" spans="1:23">
      <c r="A427" t="s">
        <v>757</v>
      </c>
      <c r="B427" t="s">
        <v>22</v>
      </c>
      <c r="C427" t="s">
        <v>1032</v>
      </c>
      <c r="D427" t="s">
        <v>17</v>
      </c>
      <c r="E427" t="s">
        <v>27</v>
      </c>
      <c r="F427" t="s">
        <v>28</v>
      </c>
      <c r="G427">
        <v>55.57</v>
      </c>
      <c r="H427">
        <v>3</v>
      </c>
      <c r="I427">
        <v>8.3354999999999997</v>
      </c>
      <c r="J427">
        <v>175.0455</v>
      </c>
      <c r="K427">
        <v>166.71</v>
      </c>
      <c r="L427" s="1">
        <v>43473</v>
      </c>
      <c r="M427" s="2">
        <v>0.48749999999999999</v>
      </c>
      <c r="N427" t="s">
        <v>29</v>
      </c>
      <c r="O427">
        <v>5.9</v>
      </c>
      <c r="P427">
        <f t="shared" si="48"/>
        <v>8</v>
      </c>
      <c r="Q427">
        <f t="shared" si="49"/>
        <v>1</v>
      </c>
      <c r="R427" s="3" t="str">
        <f t="shared" si="50"/>
        <v>January</v>
      </c>
      <c r="S427">
        <f t="shared" si="51"/>
        <v>2019</v>
      </c>
      <c r="T427" t="str">
        <f t="shared" si="52"/>
        <v>Q1</v>
      </c>
      <c r="U427" t="str">
        <f t="shared" si="53"/>
        <v>Friday</v>
      </c>
      <c r="V427" s="3" t="str">
        <f t="shared" si="54"/>
        <v>2019-01</v>
      </c>
      <c r="W427" s="3">
        <f t="shared" si="55"/>
        <v>2</v>
      </c>
    </row>
    <row r="428" spans="1:23">
      <c r="A428" t="s">
        <v>364</v>
      </c>
      <c r="B428" t="s">
        <v>16</v>
      </c>
      <c r="C428" t="s">
        <v>1031</v>
      </c>
      <c r="D428" t="s">
        <v>17</v>
      </c>
      <c r="E428" t="s">
        <v>27</v>
      </c>
      <c r="F428" t="s">
        <v>39</v>
      </c>
      <c r="G428">
        <v>23.48</v>
      </c>
      <c r="H428">
        <v>2</v>
      </c>
      <c r="I428">
        <v>2.3479999999999999</v>
      </c>
      <c r="J428">
        <v>49.308</v>
      </c>
      <c r="K428">
        <v>46.96</v>
      </c>
      <c r="L428" s="1">
        <v>43538</v>
      </c>
      <c r="M428" s="2">
        <v>0.47291666666666665</v>
      </c>
      <c r="N428" t="s">
        <v>29</v>
      </c>
      <c r="O428">
        <v>7.9</v>
      </c>
      <c r="P428">
        <f t="shared" si="48"/>
        <v>14</v>
      </c>
      <c r="Q428">
        <f t="shared" si="49"/>
        <v>3</v>
      </c>
      <c r="R428" s="3" t="str">
        <f t="shared" si="50"/>
        <v>March</v>
      </c>
      <c r="S428">
        <f t="shared" si="51"/>
        <v>2019</v>
      </c>
      <c r="T428" t="str">
        <f t="shared" si="52"/>
        <v>Q1</v>
      </c>
      <c r="U428" t="str">
        <f t="shared" si="53"/>
        <v>Thursday</v>
      </c>
      <c r="V428" s="3" t="str">
        <f t="shared" si="54"/>
        <v>2019-03</v>
      </c>
      <c r="W428" s="3">
        <f t="shared" si="55"/>
        <v>11</v>
      </c>
    </row>
    <row r="429" spans="1:23">
      <c r="A429" t="s">
        <v>645</v>
      </c>
      <c r="B429" t="s">
        <v>16</v>
      </c>
      <c r="C429" t="s">
        <v>1031</v>
      </c>
      <c r="D429" t="s">
        <v>17</v>
      </c>
      <c r="E429" t="s">
        <v>27</v>
      </c>
      <c r="F429" t="s">
        <v>39</v>
      </c>
      <c r="G429">
        <v>67.45</v>
      </c>
      <c r="H429">
        <v>10</v>
      </c>
      <c r="I429">
        <v>33.725000000000001</v>
      </c>
      <c r="J429">
        <v>708.22500000000002</v>
      </c>
      <c r="K429">
        <v>674.5</v>
      </c>
      <c r="L429" s="1">
        <v>43499</v>
      </c>
      <c r="M429" s="2">
        <v>0.47569444444444442</v>
      </c>
      <c r="N429" t="s">
        <v>20</v>
      </c>
      <c r="O429">
        <v>4.2</v>
      </c>
      <c r="P429">
        <f t="shared" si="48"/>
        <v>3</v>
      </c>
      <c r="Q429">
        <f t="shared" si="49"/>
        <v>2</v>
      </c>
      <c r="R429" s="3" t="str">
        <f t="shared" si="50"/>
        <v>February</v>
      </c>
      <c r="S429">
        <f t="shared" si="51"/>
        <v>2019</v>
      </c>
      <c r="T429" t="str">
        <f t="shared" si="52"/>
        <v>Q1</v>
      </c>
      <c r="U429" t="str">
        <f t="shared" si="53"/>
        <v>Tuesday</v>
      </c>
      <c r="V429" s="3" t="str">
        <f t="shared" si="54"/>
        <v>2019-02</v>
      </c>
      <c r="W429" s="3">
        <f t="shared" si="55"/>
        <v>6</v>
      </c>
    </row>
    <row r="430" spans="1:23">
      <c r="A430" t="s">
        <v>827</v>
      </c>
      <c r="B430" t="s">
        <v>22</v>
      </c>
      <c r="C430" t="s">
        <v>1032</v>
      </c>
      <c r="D430" t="s">
        <v>17</v>
      </c>
      <c r="E430" t="s">
        <v>18</v>
      </c>
      <c r="F430" t="s">
        <v>28</v>
      </c>
      <c r="G430">
        <v>60.87</v>
      </c>
      <c r="H430">
        <v>1</v>
      </c>
      <c r="I430">
        <v>3.0434999999999999</v>
      </c>
      <c r="J430">
        <v>63.913499999999999</v>
      </c>
      <c r="K430">
        <v>60.87</v>
      </c>
      <c r="L430" s="1">
        <v>43489</v>
      </c>
      <c r="M430" s="2">
        <v>0.55833333333333335</v>
      </c>
      <c r="N430" t="s">
        <v>25</v>
      </c>
      <c r="O430">
        <v>5.5</v>
      </c>
      <c r="P430">
        <f t="shared" si="48"/>
        <v>24</v>
      </c>
      <c r="Q430">
        <f t="shared" si="49"/>
        <v>1</v>
      </c>
      <c r="R430" s="3" t="str">
        <f t="shared" si="50"/>
        <v>January</v>
      </c>
      <c r="S430">
        <f t="shared" si="51"/>
        <v>2019</v>
      </c>
      <c r="T430" t="str">
        <f t="shared" si="52"/>
        <v>Q1</v>
      </c>
      <c r="U430" t="str">
        <f t="shared" si="53"/>
        <v>Thursday</v>
      </c>
      <c r="V430" s="3" t="str">
        <f t="shared" si="54"/>
        <v>2019-01</v>
      </c>
      <c r="W430" s="3">
        <f t="shared" si="55"/>
        <v>4</v>
      </c>
    </row>
    <row r="431" spans="1:23">
      <c r="A431" t="s">
        <v>612</v>
      </c>
      <c r="B431" t="s">
        <v>16</v>
      </c>
      <c r="C431" t="s">
        <v>1031</v>
      </c>
      <c r="D431" t="s">
        <v>17</v>
      </c>
      <c r="E431" t="s">
        <v>18</v>
      </c>
      <c r="F431" t="s">
        <v>19</v>
      </c>
      <c r="G431">
        <v>77.680000000000007</v>
      </c>
      <c r="H431">
        <v>4</v>
      </c>
      <c r="I431">
        <v>15.536</v>
      </c>
      <c r="J431">
        <v>326.25599999999997</v>
      </c>
      <c r="K431">
        <v>310.72000000000003</v>
      </c>
      <c r="L431" s="1">
        <v>43497</v>
      </c>
      <c r="M431" s="2">
        <v>0.82916666666666661</v>
      </c>
      <c r="N431" t="s">
        <v>25</v>
      </c>
      <c r="O431">
        <v>8.4</v>
      </c>
      <c r="P431">
        <f t="shared" si="48"/>
        <v>1</v>
      </c>
      <c r="Q431">
        <f t="shared" si="49"/>
        <v>2</v>
      </c>
      <c r="R431" s="3" t="str">
        <f t="shared" si="50"/>
        <v>February</v>
      </c>
      <c r="S431">
        <f t="shared" si="51"/>
        <v>2019</v>
      </c>
      <c r="T431" t="str">
        <f t="shared" si="52"/>
        <v>Q1</v>
      </c>
      <c r="U431" t="str">
        <f t="shared" si="53"/>
        <v>Sunday</v>
      </c>
      <c r="V431" s="3" t="str">
        <f t="shared" si="54"/>
        <v>2019-02</v>
      </c>
      <c r="W431" s="3">
        <f t="shared" si="55"/>
        <v>5</v>
      </c>
    </row>
    <row r="432" spans="1:23">
      <c r="A432" t="s">
        <v>740</v>
      </c>
      <c r="B432" t="s">
        <v>16</v>
      </c>
      <c r="C432" t="s">
        <v>1031</v>
      </c>
      <c r="D432" t="s">
        <v>23</v>
      </c>
      <c r="E432" t="s">
        <v>27</v>
      </c>
      <c r="F432" t="s">
        <v>32</v>
      </c>
      <c r="G432">
        <v>25.7</v>
      </c>
      <c r="H432">
        <v>3</v>
      </c>
      <c r="I432">
        <v>3.855</v>
      </c>
      <c r="J432">
        <v>80.954999999999998</v>
      </c>
      <c r="K432">
        <v>77.099999999999994</v>
      </c>
      <c r="L432" s="1">
        <v>43482</v>
      </c>
      <c r="M432" s="2">
        <v>0.74930555555555556</v>
      </c>
      <c r="N432" t="s">
        <v>20</v>
      </c>
      <c r="O432">
        <v>6.1</v>
      </c>
      <c r="P432">
        <f t="shared" si="48"/>
        <v>17</v>
      </c>
      <c r="Q432">
        <f t="shared" si="49"/>
        <v>1</v>
      </c>
      <c r="R432" s="3" t="str">
        <f t="shared" si="50"/>
        <v>January</v>
      </c>
      <c r="S432">
        <f t="shared" si="51"/>
        <v>2019</v>
      </c>
      <c r="T432" t="str">
        <f t="shared" si="52"/>
        <v>Q1</v>
      </c>
      <c r="U432" t="str">
        <f t="shared" si="53"/>
        <v>Friday</v>
      </c>
      <c r="V432" s="3" t="str">
        <f t="shared" si="54"/>
        <v>2019-01</v>
      </c>
      <c r="W432" s="3">
        <f t="shared" si="55"/>
        <v>3</v>
      </c>
    </row>
    <row r="433" spans="1:23">
      <c r="A433" t="s">
        <v>331</v>
      </c>
      <c r="B433" t="s">
        <v>22</v>
      </c>
      <c r="C433" t="s">
        <v>1032</v>
      </c>
      <c r="D433" t="s">
        <v>23</v>
      </c>
      <c r="E433" t="s">
        <v>27</v>
      </c>
      <c r="F433" t="s">
        <v>41</v>
      </c>
      <c r="G433">
        <v>99.82</v>
      </c>
      <c r="H433">
        <v>2</v>
      </c>
      <c r="I433">
        <v>9.9819999999999993</v>
      </c>
      <c r="J433">
        <v>209.62200000000001</v>
      </c>
      <c r="K433">
        <v>199.64</v>
      </c>
      <c r="L433" s="1">
        <v>43467</v>
      </c>
      <c r="M433" s="2">
        <v>0.75624999999999998</v>
      </c>
      <c r="N433" t="s">
        <v>29</v>
      </c>
      <c r="O433">
        <v>6.7</v>
      </c>
      <c r="P433">
        <f t="shared" si="48"/>
        <v>2</v>
      </c>
      <c r="Q433">
        <f t="shared" si="49"/>
        <v>1</v>
      </c>
      <c r="R433" s="3" t="str">
        <f t="shared" si="50"/>
        <v>January</v>
      </c>
      <c r="S433">
        <f t="shared" si="51"/>
        <v>2019</v>
      </c>
      <c r="T433" t="str">
        <f t="shared" si="52"/>
        <v>Q1</v>
      </c>
      <c r="U433" t="str">
        <f t="shared" si="53"/>
        <v>Wednesday</v>
      </c>
      <c r="V433" s="3" t="str">
        <f t="shared" si="54"/>
        <v>2019-01</v>
      </c>
      <c r="W433" s="3">
        <f t="shared" si="55"/>
        <v>1</v>
      </c>
    </row>
    <row r="434" spans="1:23">
      <c r="A434" t="s">
        <v>294</v>
      </c>
      <c r="B434" t="s">
        <v>16</v>
      </c>
      <c r="C434" t="s">
        <v>1031</v>
      </c>
      <c r="D434" t="s">
        <v>17</v>
      </c>
      <c r="E434" t="s">
        <v>18</v>
      </c>
      <c r="F434" t="s">
        <v>32</v>
      </c>
      <c r="G434">
        <v>22.24</v>
      </c>
      <c r="H434">
        <v>10</v>
      </c>
      <c r="I434">
        <v>11.12</v>
      </c>
      <c r="J434">
        <v>233.52</v>
      </c>
      <c r="K434">
        <v>222.4</v>
      </c>
      <c r="L434" s="1">
        <v>43505</v>
      </c>
      <c r="M434" s="2">
        <v>0.45833333333333331</v>
      </c>
      <c r="N434" t="s">
        <v>25</v>
      </c>
      <c r="O434">
        <v>4.2</v>
      </c>
      <c r="P434">
        <f t="shared" si="48"/>
        <v>9</v>
      </c>
      <c r="Q434">
        <f t="shared" si="49"/>
        <v>2</v>
      </c>
      <c r="R434" s="3" t="str">
        <f t="shared" si="50"/>
        <v>February</v>
      </c>
      <c r="S434">
        <f t="shared" si="51"/>
        <v>2019</v>
      </c>
      <c r="T434" t="str">
        <f t="shared" si="52"/>
        <v>Q1</v>
      </c>
      <c r="U434" t="str">
        <f t="shared" si="53"/>
        <v>Monday</v>
      </c>
      <c r="V434" s="3" t="str">
        <f t="shared" si="54"/>
        <v>2019-02</v>
      </c>
      <c r="W434" s="3">
        <f t="shared" si="55"/>
        <v>6</v>
      </c>
    </row>
    <row r="435" spans="1:23">
      <c r="A435" t="s">
        <v>1002</v>
      </c>
      <c r="B435" t="s">
        <v>38</v>
      </c>
      <c r="C435" t="s">
        <v>1033</v>
      </c>
      <c r="D435" t="s">
        <v>17</v>
      </c>
      <c r="E435" t="s">
        <v>27</v>
      </c>
      <c r="F435" t="s">
        <v>28</v>
      </c>
      <c r="G435">
        <v>36.909999999999997</v>
      </c>
      <c r="H435">
        <v>7</v>
      </c>
      <c r="I435">
        <v>12.9185</v>
      </c>
      <c r="J435">
        <v>271.2885</v>
      </c>
      <c r="K435">
        <v>258.37</v>
      </c>
      <c r="L435" s="1">
        <v>43506</v>
      </c>
      <c r="M435" s="2">
        <v>0.57708333333333328</v>
      </c>
      <c r="N435" t="s">
        <v>20</v>
      </c>
      <c r="O435">
        <v>6.7</v>
      </c>
      <c r="P435">
        <f t="shared" si="48"/>
        <v>10</v>
      </c>
      <c r="Q435">
        <f t="shared" si="49"/>
        <v>2</v>
      </c>
      <c r="R435" s="3" t="str">
        <f t="shared" si="50"/>
        <v>February</v>
      </c>
      <c r="S435">
        <f t="shared" si="51"/>
        <v>2019</v>
      </c>
      <c r="T435" t="str">
        <f t="shared" si="52"/>
        <v>Q1</v>
      </c>
      <c r="U435" t="str">
        <f t="shared" si="53"/>
        <v>Sunday</v>
      </c>
      <c r="V435" s="3" t="str">
        <f t="shared" si="54"/>
        <v>2019-02</v>
      </c>
      <c r="W435" s="3">
        <f t="shared" si="55"/>
        <v>7</v>
      </c>
    </row>
    <row r="436" spans="1:23">
      <c r="A436" t="s">
        <v>909</v>
      </c>
      <c r="B436" t="s">
        <v>16</v>
      </c>
      <c r="C436" t="s">
        <v>1031</v>
      </c>
      <c r="D436" t="s">
        <v>23</v>
      </c>
      <c r="E436" t="s">
        <v>18</v>
      </c>
      <c r="F436" t="s">
        <v>24</v>
      </c>
      <c r="G436">
        <v>90.02</v>
      </c>
      <c r="H436">
        <v>8</v>
      </c>
      <c r="I436">
        <v>36.008000000000003</v>
      </c>
      <c r="J436">
        <v>756.16800000000001</v>
      </c>
      <c r="K436">
        <v>720.16</v>
      </c>
      <c r="L436" s="1">
        <v>43545</v>
      </c>
      <c r="M436" s="2">
        <v>0.67222222222222217</v>
      </c>
      <c r="N436" t="s">
        <v>29</v>
      </c>
      <c r="O436">
        <v>4.5</v>
      </c>
      <c r="P436">
        <f t="shared" si="48"/>
        <v>21</v>
      </c>
      <c r="Q436">
        <f t="shared" si="49"/>
        <v>3</v>
      </c>
      <c r="R436" s="3" t="str">
        <f t="shared" si="50"/>
        <v>March</v>
      </c>
      <c r="S436">
        <f t="shared" si="51"/>
        <v>2019</v>
      </c>
      <c r="T436" t="str">
        <f t="shared" si="52"/>
        <v>Q1</v>
      </c>
      <c r="U436" t="str">
        <f t="shared" si="53"/>
        <v>Tuesday</v>
      </c>
      <c r="V436" s="3" t="str">
        <f t="shared" si="54"/>
        <v>2019-03</v>
      </c>
      <c r="W436" s="3">
        <f t="shared" si="55"/>
        <v>12</v>
      </c>
    </row>
    <row r="437" spans="1:23">
      <c r="A437" t="s">
        <v>272</v>
      </c>
      <c r="B437" t="s">
        <v>16</v>
      </c>
      <c r="C437" t="s">
        <v>1031</v>
      </c>
      <c r="D437" t="s">
        <v>23</v>
      </c>
      <c r="E437" t="s">
        <v>27</v>
      </c>
      <c r="F437" t="s">
        <v>19</v>
      </c>
      <c r="G437">
        <v>59.77</v>
      </c>
      <c r="H437">
        <v>2</v>
      </c>
      <c r="I437">
        <v>5.9770000000000003</v>
      </c>
      <c r="J437">
        <v>125.517</v>
      </c>
      <c r="K437">
        <v>119.54</v>
      </c>
      <c r="L437" s="1">
        <v>43657</v>
      </c>
      <c r="M437" s="2">
        <v>0.50069444444444444</v>
      </c>
      <c r="N437" t="s">
        <v>29</v>
      </c>
      <c r="O437">
        <v>5.8</v>
      </c>
      <c r="P437">
        <f t="shared" si="48"/>
        <v>11</v>
      </c>
      <c r="Q437">
        <f t="shared" si="49"/>
        <v>7</v>
      </c>
      <c r="R437" s="3" t="str">
        <f t="shared" si="50"/>
        <v>July</v>
      </c>
      <c r="S437">
        <f t="shared" si="51"/>
        <v>2019</v>
      </c>
      <c r="T437" t="str">
        <f t="shared" si="52"/>
        <v>Q3</v>
      </c>
      <c r="U437" t="str">
        <f t="shared" si="53"/>
        <v>Sunday</v>
      </c>
      <c r="V437" s="3" t="str">
        <f t="shared" si="54"/>
        <v>2019-07</v>
      </c>
      <c r="W437" s="3">
        <f t="shared" si="55"/>
        <v>28</v>
      </c>
    </row>
    <row r="438" spans="1:23">
      <c r="A438" t="s">
        <v>974</v>
      </c>
      <c r="B438" t="s">
        <v>16</v>
      </c>
      <c r="C438" t="s">
        <v>1031</v>
      </c>
      <c r="D438" t="s">
        <v>23</v>
      </c>
      <c r="E438" t="s">
        <v>27</v>
      </c>
      <c r="F438" t="s">
        <v>19</v>
      </c>
      <c r="G438">
        <v>50.79</v>
      </c>
      <c r="H438">
        <v>5</v>
      </c>
      <c r="I438">
        <v>12.6975</v>
      </c>
      <c r="J438">
        <v>266.64749999999998</v>
      </c>
      <c r="K438">
        <v>253.95</v>
      </c>
      <c r="L438" s="1">
        <v>43515</v>
      </c>
      <c r="M438" s="2">
        <v>0.62013888888888891</v>
      </c>
      <c r="N438" t="s">
        <v>29</v>
      </c>
      <c r="O438">
        <v>5.3</v>
      </c>
      <c r="P438">
        <f t="shared" si="48"/>
        <v>19</v>
      </c>
      <c r="Q438">
        <f t="shared" si="49"/>
        <v>2</v>
      </c>
      <c r="R438" s="3" t="str">
        <f t="shared" si="50"/>
        <v>February</v>
      </c>
      <c r="S438">
        <f t="shared" si="51"/>
        <v>2019</v>
      </c>
      <c r="T438" t="str">
        <f t="shared" si="52"/>
        <v>Q1</v>
      </c>
      <c r="U438" t="str">
        <f t="shared" si="53"/>
        <v>Monday</v>
      </c>
      <c r="V438" s="3" t="str">
        <f t="shared" si="54"/>
        <v>2019-02</v>
      </c>
      <c r="W438" s="3">
        <f t="shared" si="55"/>
        <v>8</v>
      </c>
    </row>
    <row r="439" spans="1:23">
      <c r="A439" t="s">
        <v>480</v>
      </c>
      <c r="B439" t="s">
        <v>38</v>
      </c>
      <c r="C439" t="s">
        <v>1033</v>
      </c>
      <c r="D439" t="s">
        <v>17</v>
      </c>
      <c r="E439" t="s">
        <v>18</v>
      </c>
      <c r="F439" t="s">
        <v>32</v>
      </c>
      <c r="G439">
        <v>39.119999999999997</v>
      </c>
      <c r="H439">
        <v>1</v>
      </c>
      <c r="I439">
        <v>1.956</v>
      </c>
      <c r="J439">
        <v>41.076000000000001</v>
      </c>
      <c r="K439">
        <v>39.119999999999997</v>
      </c>
      <c r="L439" s="1">
        <v>43550</v>
      </c>
      <c r="M439" s="2">
        <v>0.4597222222222222</v>
      </c>
      <c r="N439" t="s">
        <v>29</v>
      </c>
      <c r="O439">
        <v>9.6</v>
      </c>
      <c r="P439">
        <f t="shared" si="48"/>
        <v>26</v>
      </c>
      <c r="Q439">
        <f t="shared" si="49"/>
        <v>3</v>
      </c>
      <c r="R439" s="3" t="str">
        <f t="shared" si="50"/>
        <v>March</v>
      </c>
      <c r="S439">
        <f t="shared" si="51"/>
        <v>2019</v>
      </c>
      <c r="T439" t="str">
        <f t="shared" si="52"/>
        <v>Q1</v>
      </c>
      <c r="U439" t="str">
        <f t="shared" si="53"/>
        <v>Tuesday</v>
      </c>
      <c r="V439" s="3" t="str">
        <f t="shared" si="54"/>
        <v>2019-03</v>
      </c>
      <c r="W439" s="3">
        <f t="shared" si="55"/>
        <v>13</v>
      </c>
    </row>
    <row r="440" spans="1:23">
      <c r="A440" t="s">
        <v>471</v>
      </c>
      <c r="B440" t="s">
        <v>22</v>
      </c>
      <c r="C440" t="s">
        <v>1032</v>
      </c>
      <c r="D440" t="s">
        <v>17</v>
      </c>
      <c r="E440" t="s">
        <v>27</v>
      </c>
      <c r="F440" t="s">
        <v>39</v>
      </c>
      <c r="G440">
        <v>17.440000000000001</v>
      </c>
      <c r="H440">
        <v>5</v>
      </c>
      <c r="I440">
        <v>4.3600000000000003</v>
      </c>
      <c r="J440">
        <v>91.56</v>
      </c>
      <c r="K440">
        <v>87.2</v>
      </c>
      <c r="L440" s="1">
        <v>43480</v>
      </c>
      <c r="M440" s="2">
        <v>0.80902777777777779</v>
      </c>
      <c r="N440" t="s">
        <v>25</v>
      </c>
      <c r="O440">
        <v>8.1</v>
      </c>
      <c r="P440">
        <f t="shared" si="48"/>
        <v>15</v>
      </c>
      <c r="Q440">
        <f t="shared" si="49"/>
        <v>1</v>
      </c>
      <c r="R440" s="3" t="str">
        <f t="shared" si="50"/>
        <v>January</v>
      </c>
      <c r="S440">
        <f t="shared" si="51"/>
        <v>2019</v>
      </c>
      <c r="T440" t="str">
        <f t="shared" si="52"/>
        <v>Q1</v>
      </c>
      <c r="U440" t="str">
        <f t="shared" si="53"/>
        <v>Tuesday</v>
      </c>
      <c r="V440" s="3" t="str">
        <f t="shared" si="54"/>
        <v>2019-01</v>
      </c>
      <c r="W440" s="3">
        <f t="shared" si="55"/>
        <v>3</v>
      </c>
    </row>
    <row r="441" spans="1:23">
      <c r="A441" t="s">
        <v>937</v>
      </c>
      <c r="B441" t="s">
        <v>22</v>
      </c>
      <c r="C441" t="s">
        <v>1032</v>
      </c>
      <c r="D441" t="s">
        <v>23</v>
      </c>
      <c r="E441" t="s">
        <v>27</v>
      </c>
      <c r="F441" t="s">
        <v>19</v>
      </c>
      <c r="G441">
        <v>84.61</v>
      </c>
      <c r="H441">
        <v>10</v>
      </c>
      <c r="I441">
        <v>42.305</v>
      </c>
      <c r="J441">
        <v>888.40499999999997</v>
      </c>
      <c r="K441">
        <v>846.1</v>
      </c>
      <c r="L441" s="1">
        <v>43505</v>
      </c>
      <c r="M441" s="2">
        <v>0.79027777777777775</v>
      </c>
      <c r="N441" t="s">
        <v>29</v>
      </c>
      <c r="O441">
        <v>8.8000000000000007</v>
      </c>
      <c r="P441">
        <f t="shared" si="48"/>
        <v>9</v>
      </c>
      <c r="Q441">
        <f t="shared" si="49"/>
        <v>2</v>
      </c>
      <c r="R441" s="3" t="str">
        <f t="shared" si="50"/>
        <v>February</v>
      </c>
      <c r="S441">
        <f t="shared" si="51"/>
        <v>2019</v>
      </c>
      <c r="T441" t="str">
        <f t="shared" si="52"/>
        <v>Q1</v>
      </c>
      <c r="U441" t="str">
        <f t="shared" si="53"/>
        <v>Wednesday</v>
      </c>
      <c r="V441" s="3" t="str">
        <f t="shared" si="54"/>
        <v>2019-02</v>
      </c>
      <c r="W441" s="3">
        <f t="shared" si="55"/>
        <v>6</v>
      </c>
    </row>
    <row r="442" spans="1:23">
      <c r="A442" t="s">
        <v>552</v>
      </c>
      <c r="B442" t="s">
        <v>22</v>
      </c>
      <c r="C442" t="s">
        <v>1032</v>
      </c>
      <c r="D442" t="s">
        <v>17</v>
      </c>
      <c r="E442" t="s">
        <v>18</v>
      </c>
      <c r="F442" t="s">
        <v>28</v>
      </c>
      <c r="G442">
        <v>83.17</v>
      </c>
      <c r="H442">
        <v>6</v>
      </c>
      <c r="I442">
        <v>24.951000000000001</v>
      </c>
      <c r="J442">
        <v>523.971</v>
      </c>
      <c r="K442">
        <v>499.02</v>
      </c>
      <c r="L442" s="1">
        <v>43544</v>
      </c>
      <c r="M442" s="2">
        <v>0.47430555555555554</v>
      </c>
      <c r="N442" t="s">
        <v>25</v>
      </c>
      <c r="O442">
        <v>7.3</v>
      </c>
      <c r="P442">
        <f t="shared" si="48"/>
        <v>20</v>
      </c>
      <c r="Q442">
        <f t="shared" si="49"/>
        <v>3</v>
      </c>
      <c r="R442" s="3" t="str">
        <f t="shared" si="50"/>
        <v>March</v>
      </c>
      <c r="S442">
        <f t="shared" si="51"/>
        <v>2019</v>
      </c>
      <c r="T442" t="str">
        <f t="shared" si="52"/>
        <v>Q1</v>
      </c>
      <c r="U442" t="str">
        <f t="shared" si="53"/>
        <v>Sunday</v>
      </c>
      <c r="V442" s="3" t="str">
        <f t="shared" si="54"/>
        <v>2019-03</v>
      </c>
      <c r="W442" s="3">
        <f t="shared" si="55"/>
        <v>12</v>
      </c>
    </row>
    <row r="443" spans="1:23">
      <c r="A443" t="s">
        <v>772</v>
      </c>
      <c r="B443" t="s">
        <v>22</v>
      </c>
      <c r="C443" t="s">
        <v>1032</v>
      </c>
      <c r="D443" t="s">
        <v>23</v>
      </c>
      <c r="E443" t="s">
        <v>27</v>
      </c>
      <c r="F443" t="s">
        <v>39</v>
      </c>
      <c r="G443">
        <v>84.83</v>
      </c>
      <c r="H443">
        <v>1</v>
      </c>
      <c r="I443">
        <v>4.2415000000000003</v>
      </c>
      <c r="J443">
        <v>89.0715</v>
      </c>
      <c r="K443">
        <v>84.83</v>
      </c>
      <c r="L443" s="1">
        <v>43479</v>
      </c>
      <c r="M443" s="2">
        <v>0.63888888888888895</v>
      </c>
      <c r="N443" t="s">
        <v>20</v>
      </c>
      <c r="O443">
        <v>8.8000000000000007</v>
      </c>
      <c r="P443">
        <f t="shared" si="48"/>
        <v>14</v>
      </c>
      <c r="Q443">
        <f t="shared" si="49"/>
        <v>1</v>
      </c>
      <c r="R443" s="3" t="str">
        <f t="shared" si="50"/>
        <v>January</v>
      </c>
      <c r="S443">
        <f t="shared" si="51"/>
        <v>2019</v>
      </c>
      <c r="T443" t="str">
        <f t="shared" si="52"/>
        <v>Q1</v>
      </c>
      <c r="U443" t="str">
        <f t="shared" si="53"/>
        <v>Sunday</v>
      </c>
      <c r="V443" s="3" t="str">
        <f t="shared" si="54"/>
        <v>2019-01</v>
      </c>
      <c r="W443" s="3">
        <f t="shared" si="55"/>
        <v>3</v>
      </c>
    </row>
    <row r="444" spans="1:23">
      <c r="A444" t="s">
        <v>1003</v>
      </c>
      <c r="B444" t="s">
        <v>38</v>
      </c>
      <c r="C444" t="s">
        <v>1033</v>
      </c>
      <c r="D444" t="s">
        <v>23</v>
      </c>
      <c r="E444" t="s">
        <v>27</v>
      </c>
      <c r="F444" t="s">
        <v>24</v>
      </c>
      <c r="G444">
        <v>87.08</v>
      </c>
      <c r="H444">
        <v>7</v>
      </c>
      <c r="I444">
        <v>30.478000000000002</v>
      </c>
      <c r="J444">
        <v>640.03800000000001</v>
      </c>
      <c r="K444">
        <v>609.55999999999995</v>
      </c>
      <c r="L444" s="1">
        <v>43491</v>
      </c>
      <c r="M444" s="2">
        <v>0.63680555555555551</v>
      </c>
      <c r="N444" t="s">
        <v>25</v>
      </c>
      <c r="O444">
        <v>5.5</v>
      </c>
      <c r="P444">
        <f t="shared" si="48"/>
        <v>26</v>
      </c>
      <c r="Q444">
        <f t="shared" si="49"/>
        <v>1</v>
      </c>
      <c r="R444" s="3" t="str">
        <f t="shared" si="50"/>
        <v>January</v>
      </c>
      <c r="S444">
        <f t="shared" si="51"/>
        <v>2019</v>
      </c>
      <c r="T444" t="str">
        <f t="shared" si="52"/>
        <v>Q1</v>
      </c>
      <c r="U444" t="str">
        <f t="shared" si="53"/>
        <v>Friday</v>
      </c>
      <c r="V444" s="3" t="str">
        <f t="shared" si="54"/>
        <v>2019-01</v>
      </c>
      <c r="W444" s="3">
        <f t="shared" si="55"/>
        <v>4</v>
      </c>
    </row>
    <row r="445" spans="1:23">
      <c r="A445" t="s">
        <v>478</v>
      </c>
      <c r="B445" t="s">
        <v>22</v>
      </c>
      <c r="C445" t="s">
        <v>1032</v>
      </c>
      <c r="D445" t="s">
        <v>23</v>
      </c>
      <c r="E445" t="s">
        <v>27</v>
      </c>
      <c r="F445" t="s">
        <v>41</v>
      </c>
      <c r="G445">
        <v>45.74</v>
      </c>
      <c r="H445">
        <v>3</v>
      </c>
      <c r="I445">
        <v>6.8609999999999998</v>
      </c>
      <c r="J445">
        <v>144.08099999999999</v>
      </c>
      <c r="K445">
        <v>137.22</v>
      </c>
      <c r="L445" s="1">
        <v>43534</v>
      </c>
      <c r="M445" s="2">
        <v>0.73472222222222217</v>
      </c>
      <c r="N445" t="s">
        <v>29</v>
      </c>
      <c r="O445">
        <v>6.5</v>
      </c>
      <c r="P445">
        <f t="shared" si="48"/>
        <v>10</v>
      </c>
      <c r="Q445">
        <f t="shared" si="49"/>
        <v>3</v>
      </c>
      <c r="R445" s="3" t="str">
        <f t="shared" si="50"/>
        <v>March</v>
      </c>
      <c r="S445">
        <f t="shared" si="51"/>
        <v>2019</v>
      </c>
      <c r="T445" t="str">
        <f t="shared" si="52"/>
        <v>Q1</v>
      </c>
      <c r="U445" t="str">
        <f t="shared" si="53"/>
        <v>Thursday</v>
      </c>
      <c r="V445" s="3" t="str">
        <f t="shared" si="54"/>
        <v>2019-03</v>
      </c>
      <c r="W445" s="3">
        <f t="shared" si="55"/>
        <v>11</v>
      </c>
    </row>
    <row r="446" spans="1:23">
      <c r="A446" t="s">
        <v>943</v>
      </c>
      <c r="B446" t="s">
        <v>16</v>
      </c>
      <c r="C446" t="s">
        <v>1031</v>
      </c>
      <c r="D446" t="s">
        <v>23</v>
      </c>
      <c r="E446" t="s">
        <v>18</v>
      </c>
      <c r="F446" t="s">
        <v>28</v>
      </c>
      <c r="G446">
        <v>93.12</v>
      </c>
      <c r="H446">
        <v>8</v>
      </c>
      <c r="I446">
        <v>37.247999999999998</v>
      </c>
      <c r="J446">
        <v>782.20799999999997</v>
      </c>
      <c r="K446">
        <v>744.96</v>
      </c>
      <c r="L446" s="1">
        <v>43503</v>
      </c>
      <c r="M446" s="2">
        <v>0.42291666666666666</v>
      </c>
      <c r="N446" t="s">
        <v>25</v>
      </c>
      <c r="O446">
        <v>6.8</v>
      </c>
      <c r="P446">
        <f t="shared" si="48"/>
        <v>7</v>
      </c>
      <c r="Q446">
        <f t="shared" si="49"/>
        <v>2</v>
      </c>
      <c r="R446" s="3" t="str">
        <f t="shared" si="50"/>
        <v>February</v>
      </c>
      <c r="S446">
        <f t="shared" si="51"/>
        <v>2019</v>
      </c>
      <c r="T446" t="str">
        <f t="shared" si="52"/>
        <v>Q1</v>
      </c>
      <c r="U446" t="str">
        <f t="shared" si="53"/>
        <v>Wednesday</v>
      </c>
      <c r="V446" s="3" t="str">
        <f t="shared" si="54"/>
        <v>2019-02</v>
      </c>
      <c r="W446" s="3">
        <f t="shared" si="55"/>
        <v>6</v>
      </c>
    </row>
    <row r="447" spans="1:23">
      <c r="A447" t="s">
        <v>389</v>
      </c>
      <c r="B447" t="s">
        <v>38</v>
      </c>
      <c r="C447" t="s">
        <v>1033</v>
      </c>
      <c r="D447" t="s">
        <v>23</v>
      </c>
      <c r="E447" t="s">
        <v>27</v>
      </c>
      <c r="F447" t="s">
        <v>24</v>
      </c>
      <c r="G447">
        <v>27.5</v>
      </c>
      <c r="H447">
        <v>3</v>
      </c>
      <c r="I447">
        <v>4.125</v>
      </c>
      <c r="J447">
        <v>86.625</v>
      </c>
      <c r="K447">
        <v>82.5</v>
      </c>
      <c r="L447" s="1">
        <v>43525</v>
      </c>
      <c r="M447" s="2">
        <v>0.65277777777777779</v>
      </c>
      <c r="N447" t="s">
        <v>20</v>
      </c>
      <c r="O447">
        <v>6.5</v>
      </c>
      <c r="P447">
        <f t="shared" si="48"/>
        <v>1</v>
      </c>
      <c r="Q447">
        <f t="shared" si="49"/>
        <v>3</v>
      </c>
      <c r="R447" s="3" t="str">
        <f t="shared" si="50"/>
        <v>March</v>
      </c>
      <c r="S447">
        <f t="shared" si="51"/>
        <v>2019</v>
      </c>
      <c r="T447" t="str">
        <f t="shared" si="52"/>
        <v>Q1</v>
      </c>
      <c r="U447" t="str">
        <f t="shared" si="53"/>
        <v>Thursday</v>
      </c>
      <c r="V447" s="3" t="str">
        <f t="shared" si="54"/>
        <v>2019-03</v>
      </c>
      <c r="W447" s="3">
        <f t="shared" si="55"/>
        <v>9</v>
      </c>
    </row>
    <row r="448" spans="1:23">
      <c r="A448" t="s">
        <v>955</v>
      </c>
      <c r="B448" t="s">
        <v>22</v>
      </c>
      <c r="C448" t="s">
        <v>1032</v>
      </c>
      <c r="D448" t="s">
        <v>17</v>
      </c>
      <c r="E448" t="s">
        <v>18</v>
      </c>
      <c r="F448" t="s">
        <v>32</v>
      </c>
      <c r="G448">
        <v>35.22</v>
      </c>
      <c r="H448">
        <v>6</v>
      </c>
      <c r="I448">
        <v>10.566000000000001</v>
      </c>
      <c r="J448">
        <v>221.886</v>
      </c>
      <c r="K448">
        <v>211.32</v>
      </c>
      <c r="L448" s="1">
        <v>43538</v>
      </c>
      <c r="M448" s="2">
        <v>0.5756944444444444</v>
      </c>
      <c r="N448" t="s">
        <v>20</v>
      </c>
      <c r="O448">
        <v>6.5</v>
      </c>
      <c r="P448">
        <f t="shared" si="48"/>
        <v>14</v>
      </c>
      <c r="Q448">
        <f t="shared" si="49"/>
        <v>3</v>
      </c>
      <c r="R448" s="3" t="str">
        <f t="shared" si="50"/>
        <v>March</v>
      </c>
      <c r="S448">
        <f t="shared" si="51"/>
        <v>2019</v>
      </c>
      <c r="T448" t="str">
        <f t="shared" si="52"/>
        <v>Q1</v>
      </c>
      <c r="U448" t="str">
        <f t="shared" si="53"/>
        <v>Friday</v>
      </c>
      <c r="V448" s="3" t="str">
        <f t="shared" si="54"/>
        <v>2019-03</v>
      </c>
      <c r="W448" s="3">
        <f t="shared" si="55"/>
        <v>11</v>
      </c>
    </row>
    <row r="449" spans="1:23">
      <c r="A449" t="s">
        <v>777</v>
      </c>
      <c r="B449" t="s">
        <v>38</v>
      </c>
      <c r="C449" t="s">
        <v>1033</v>
      </c>
      <c r="D449" t="s">
        <v>17</v>
      </c>
      <c r="E449" t="s">
        <v>27</v>
      </c>
      <c r="F449" t="s">
        <v>41</v>
      </c>
      <c r="G449">
        <v>65.23</v>
      </c>
      <c r="H449">
        <v>10</v>
      </c>
      <c r="I449">
        <v>32.615000000000002</v>
      </c>
      <c r="J449">
        <v>684.91499999999996</v>
      </c>
      <c r="K449">
        <v>652.29999999999995</v>
      </c>
      <c r="L449" s="1">
        <v>43473</v>
      </c>
      <c r="M449" s="2">
        <v>0.79652777777777783</v>
      </c>
      <c r="N449" t="s">
        <v>29</v>
      </c>
      <c r="O449">
        <v>5.2</v>
      </c>
      <c r="P449">
        <f t="shared" si="48"/>
        <v>8</v>
      </c>
      <c r="Q449">
        <f t="shared" si="49"/>
        <v>1</v>
      </c>
      <c r="R449" s="3" t="str">
        <f t="shared" si="50"/>
        <v>January</v>
      </c>
      <c r="S449">
        <f t="shared" si="51"/>
        <v>2019</v>
      </c>
      <c r="T449" t="str">
        <f t="shared" si="52"/>
        <v>Q1</v>
      </c>
      <c r="U449" t="str">
        <f t="shared" si="53"/>
        <v>Saturday</v>
      </c>
      <c r="V449" s="3" t="str">
        <f t="shared" si="54"/>
        <v>2019-01</v>
      </c>
      <c r="W449" s="3">
        <f t="shared" si="55"/>
        <v>2</v>
      </c>
    </row>
    <row r="450" spans="1:23">
      <c r="A450" t="s">
        <v>810</v>
      </c>
      <c r="B450" t="s">
        <v>38</v>
      </c>
      <c r="C450" t="s">
        <v>1033</v>
      </c>
      <c r="D450" t="s">
        <v>17</v>
      </c>
      <c r="E450" t="s">
        <v>27</v>
      </c>
      <c r="F450" t="s">
        <v>24</v>
      </c>
      <c r="G450">
        <v>87.87</v>
      </c>
      <c r="H450">
        <v>9</v>
      </c>
      <c r="I450">
        <v>39.541499999999999</v>
      </c>
      <c r="J450">
        <v>830.37149999999997</v>
      </c>
      <c r="K450">
        <v>790.83</v>
      </c>
      <c r="L450" s="1">
        <v>43496</v>
      </c>
      <c r="M450" s="2">
        <v>0.85555555555555562</v>
      </c>
      <c r="N450" t="s">
        <v>20</v>
      </c>
      <c r="O450">
        <v>5.6</v>
      </c>
      <c r="P450">
        <f t="shared" si="48"/>
        <v>31</v>
      </c>
      <c r="Q450">
        <f t="shared" si="49"/>
        <v>1</v>
      </c>
      <c r="R450" s="3" t="str">
        <f t="shared" si="50"/>
        <v>January</v>
      </c>
      <c r="S450">
        <f t="shared" si="51"/>
        <v>2019</v>
      </c>
      <c r="T450" t="str">
        <f t="shared" si="52"/>
        <v>Q1</v>
      </c>
      <c r="U450" t="str">
        <f t="shared" si="53"/>
        <v>Tuesday</v>
      </c>
      <c r="V450" s="3" t="str">
        <f t="shared" si="54"/>
        <v>2019-01</v>
      </c>
      <c r="W450" s="3">
        <f t="shared" si="55"/>
        <v>5</v>
      </c>
    </row>
    <row r="451" spans="1:23">
      <c r="A451" t="s">
        <v>964</v>
      </c>
      <c r="B451" t="s">
        <v>22</v>
      </c>
      <c r="C451" t="s">
        <v>1032</v>
      </c>
      <c r="D451" t="s">
        <v>23</v>
      </c>
      <c r="E451" t="s">
        <v>27</v>
      </c>
      <c r="F451" t="s">
        <v>19</v>
      </c>
      <c r="G451">
        <v>64.08</v>
      </c>
      <c r="H451">
        <v>7</v>
      </c>
      <c r="I451">
        <v>22.428000000000001</v>
      </c>
      <c r="J451">
        <v>470.988</v>
      </c>
      <c r="K451">
        <v>448.56</v>
      </c>
      <c r="L451" s="1">
        <v>43485</v>
      </c>
      <c r="M451" s="2">
        <v>0.51874999999999993</v>
      </c>
      <c r="N451" t="s">
        <v>20</v>
      </c>
      <c r="O451">
        <v>7.6</v>
      </c>
      <c r="P451">
        <f t="shared" ref="P451:P514" si="56">DAY(L451)</f>
        <v>20</v>
      </c>
      <c r="Q451">
        <f t="shared" ref="Q451:Q514" si="57">MONTH(L451)</f>
        <v>1</v>
      </c>
      <c r="R451" s="3" t="str">
        <f t="shared" ref="R451:R514" si="58">TEXT(L451,"mmmm")</f>
        <v>January</v>
      </c>
      <c r="S451">
        <f t="shared" ref="S451:S514" si="59">YEAR(L451)</f>
        <v>2019</v>
      </c>
      <c r="T451" t="str">
        <f t="shared" ref="T451:T514" si="60">"Q"&amp;INT((MONTH(L451)-1)/3)+1</f>
        <v>Q1</v>
      </c>
      <c r="U451" t="str">
        <f t="shared" ref="U451:U514" si="61">TEXT(L471, "dddd")</f>
        <v>Wednesday</v>
      </c>
      <c r="V451" s="3" t="str">
        <f t="shared" ref="V451:V514" si="62">TEXT(L451, "yyyy-mm")</f>
        <v>2019-01</v>
      </c>
      <c r="W451" s="3">
        <f t="shared" ref="W451:W514" si="63">WEEKNUM(L451)</f>
        <v>4</v>
      </c>
    </row>
    <row r="452" spans="1:23">
      <c r="A452" t="s">
        <v>176</v>
      </c>
      <c r="B452" t="s">
        <v>22</v>
      </c>
      <c r="C452" t="s">
        <v>1032</v>
      </c>
      <c r="D452" t="s">
        <v>23</v>
      </c>
      <c r="E452" t="s">
        <v>18</v>
      </c>
      <c r="F452" t="s">
        <v>19</v>
      </c>
      <c r="G452">
        <v>46.26</v>
      </c>
      <c r="H452">
        <v>6</v>
      </c>
      <c r="I452">
        <v>13.878</v>
      </c>
      <c r="J452">
        <v>291.43799999999999</v>
      </c>
      <c r="K452">
        <v>277.56</v>
      </c>
      <c r="L452" s="1">
        <v>43532</v>
      </c>
      <c r="M452" s="2">
        <v>0.71597222222222223</v>
      </c>
      <c r="N452" t="s">
        <v>29</v>
      </c>
      <c r="O452">
        <v>9.5</v>
      </c>
      <c r="P452">
        <f t="shared" si="56"/>
        <v>8</v>
      </c>
      <c r="Q452">
        <f t="shared" si="57"/>
        <v>3</v>
      </c>
      <c r="R452" s="3" t="str">
        <f t="shared" si="58"/>
        <v>March</v>
      </c>
      <c r="S452">
        <f t="shared" si="59"/>
        <v>2019</v>
      </c>
      <c r="T452" t="str">
        <f t="shared" si="60"/>
        <v>Q1</v>
      </c>
      <c r="U452" t="str">
        <f t="shared" si="61"/>
        <v>Friday</v>
      </c>
      <c r="V452" s="3" t="str">
        <f t="shared" si="62"/>
        <v>2019-03</v>
      </c>
      <c r="W452" s="3">
        <f t="shared" si="63"/>
        <v>10</v>
      </c>
    </row>
    <row r="453" spans="1:23">
      <c r="A453" t="s">
        <v>607</v>
      </c>
      <c r="B453" t="s">
        <v>38</v>
      </c>
      <c r="C453" t="s">
        <v>1033</v>
      </c>
      <c r="D453" t="s">
        <v>23</v>
      </c>
      <c r="E453" t="s">
        <v>27</v>
      </c>
      <c r="F453" t="s">
        <v>39</v>
      </c>
      <c r="G453">
        <v>60.3</v>
      </c>
      <c r="H453">
        <v>4</v>
      </c>
      <c r="I453">
        <v>12.06</v>
      </c>
      <c r="J453">
        <v>253.26</v>
      </c>
      <c r="K453">
        <v>241.2</v>
      </c>
      <c r="L453" s="1">
        <v>43516</v>
      </c>
      <c r="M453" s="2">
        <v>0.77986111111111101</v>
      </c>
      <c r="N453" t="s">
        <v>25</v>
      </c>
      <c r="O453">
        <v>5.8</v>
      </c>
      <c r="P453">
        <f t="shared" si="56"/>
        <v>20</v>
      </c>
      <c r="Q453">
        <f t="shared" si="57"/>
        <v>2</v>
      </c>
      <c r="R453" s="3" t="str">
        <f t="shared" si="58"/>
        <v>February</v>
      </c>
      <c r="S453">
        <f t="shared" si="59"/>
        <v>2019</v>
      </c>
      <c r="T453" t="str">
        <f t="shared" si="60"/>
        <v>Q1</v>
      </c>
      <c r="U453" t="str">
        <f t="shared" si="61"/>
        <v>Tuesday</v>
      </c>
      <c r="V453" s="3" t="str">
        <f t="shared" si="62"/>
        <v>2019-02</v>
      </c>
      <c r="W453" s="3">
        <f t="shared" si="63"/>
        <v>8</v>
      </c>
    </row>
    <row r="454" spans="1:23">
      <c r="A454" t="s">
        <v>945</v>
      </c>
      <c r="B454" t="s">
        <v>16</v>
      </c>
      <c r="C454" t="s">
        <v>1031</v>
      </c>
      <c r="D454" t="s">
        <v>17</v>
      </c>
      <c r="E454" t="s">
        <v>18</v>
      </c>
      <c r="F454" t="s">
        <v>39</v>
      </c>
      <c r="G454">
        <v>99.6</v>
      </c>
      <c r="H454">
        <v>3</v>
      </c>
      <c r="I454">
        <v>14.94</v>
      </c>
      <c r="J454">
        <v>313.74</v>
      </c>
      <c r="K454">
        <v>298.8</v>
      </c>
      <c r="L454" s="1">
        <v>43521</v>
      </c>
      <c r="M454" s="2">
        <v>0.78125</v>
      </c>
      <c r="N454" t="s">
        <v>25</v>
      </c>
      <c r="O454">
        <v>5.8</v>
      </c>
      <c r="P454">
        <f t="shared" si="56"/>
        <v>25</v>
      </c>
      <c r="Q454">
        <f t="shared" si="57"/>
        <v>2</v>
      </c>
      <c r="R454" s="3" t="str">
        <f t="shared" si="58"/>
        <v>February</v>
      </c>
      <c r="S454">
        <f t="shared" si="59"/>
        <v>2019</v>
      </c>
      <c r="T454" t="str">
        <f t="shared" si="60"/>
        <v>Q1</v>
      </c>
      <c r="U454" t="str">
        <f t="shared" si="61"/>
        <v>Wednesday</v>
      </c>
      <c r="V454" s="3" t="str">
        <f t="shared" si="62"/>
        <v>2019-02</v>
      </c>
      <c r="W454" s="3">
        <f t="shared" si="63"/>
        <v>9</v>
      </c>
    </row>
    <row r="455" spans="1:23">
      <c r="A455" t="s">
        <v>463</v>
      </c>
      <c r="B455" t="s">
        <v>16</v>
      </c>
      <c r="C455" t="s">
        <v>1031</v>
      </c>
      <c r="D455" t="s">
        <v>23</v>
      </c>
      <c r="E455" t="s">
        <v>18</v>
      </c>
      <c r="F455" t="s">
        <v>24</v>
      </c>
      <c r="G455">
        <v>23.46</v>
      </c>
      <c r="H455">
        <v>6</v>
      </c>
      <c r="I455">
        <v>7.0380000000000003</v>
      </c>
      <c r="J455">
        <v>147.798</v>
      </c>
      <c r="K455">
        <v>140.76</v>
      </c>
      <c r="L455" s="1">
        <v>43478</v>
      </c>
      <c r="M455" s="2">
        <v>0.80138888888888893</v>
      </c>
      <c r="N455" t="s">
        <v>20</v>
      </c>
      <c r="O455">
        <v>6.4</v>
      </c>
      <c r="P455">
        <f t="shared" si="56"/>
        <v>13</v>
      </c>
      <c r="Q455">
        <f t="shared" si="57"/>
        <v>1</v>
      </c>
      <c r="R455" s="3" t="str">
        <f t="shared" si="58"/>
        <v>January</v>
      </c>
      <c r="S455">
        <f t="shared" si="59"/>
        <v>2019</v>
      </c>
      <c r="T455" t="str">
        <f t="shared" si="60"/>
        <v>Q1</v>
      </c>
      <c r="U455" t="str">
        <f t="shared" si="61"/>
        <v>Saturday</v>
      </c>
      <c r="V455" s="3" t="str">
        <f t="shared" si="62"/>
        <v>2019-01</v>
      </c>
      <c r="W455" s="3">
        <f t="shared" si="63"/>
        <v>3</v>
      </c>
    </row>
    <row r="456" spans="1:23">
      <c r="A456" t="s">
        <v>571</v>
      </c>
      <c r="B456" t="s">
        <v>16</v>
      </c>
      <c r="C456" t="s">
        <v>1031</v>
      </c>
      <c r="D456" t="s">
        <v>23</v>
      </c>
      <c r="E456" t="s">
        <v>27</v>
      </c>
      <c r="F456" t="s">
        <v>28</v>
      </c>
      <c r="G456">
        <v>30.68</v>
      </c>
      <c r="H456">
        <v>3</v>
      </c>
      <c r="I456">
        <v>4.6020000000000003</v>
      </c>
      <c r="J456">
        <v>96.641999999999996</v>
      </c>
      <c r="K456">
        <v>92.04</v>
      </c>
      <c r="L456" s="1">
        <v>43487</v>
      </c>
      <c r="M456" s="2">
        <v>0.45833333333333331</v>
      </c>
      <c r="N456" t="s">
        <v>20</v>
      </c>
      <c r="O456">
        <v>9.1</v>
      </c>
      <c r="P456">
        <f t="shared" si="56"/>
        <v>22</v>
      </c>
      <c r="Q456">
        <f t="shared" si="57"/>
        <v>1</v>
      </c>
      <c r="R456" s="3" t="str">
        <f t="shared" si="58"/>
        <v>January</v>
      </c>
      <c r="S456">
        <f t="shared" si="59"/>
        <v>2019</v>
      </c>
      <c r="T456" t="str">
        <f t="shared" si="60"/>
        <v>Q1</v>
      </c>
      <c r="U456" t="str">
        <f t="shared" si="61"/>
        <v>Friday</v>
      </c>
      <c r="V456" s="3" t="str">
        <f t="shared" si="62"/>
        <v>2019-01</v>
      </c>
      <c r="W456" s="3">
        <f t="shared" si="63"/>
        <v>4</v>
      </c>
    </row>
    <row r="457" spans="1:23">
      <c r="A457" t="s">
        <v>916</v>
      </c>
      <c r="B457" t="s">
        <v>16</v>
      </c>
      <c r="C457" t="s">
        <v>1031</v>
      </c>
      <c r="D457" t="s">
        <v>23</v>
      </c>
      <c r="E457" t="s">
        <v>27</v>
      </c>
      <c r="F457" t="s">
        <v>32</v>
      </c>
      <c r="G457">
        <v>45.58</v>
      </c>
      <c r="H457">
        <v>7</v>
      </c>
      <c r="I457">
        <v>15.952999999999999</v>
      </c>
      <c r="J457">
        <v>335.01299999999998</v>
      </c>
      <c r="K457">
        <v>319.06</v>
      </c>
      <c r="L457" s="1">
        <v>43478</v>
      </c>
      <c r="M457" s="2">
        <v>0.41875000000000001</v>
      </c>
      <c r="N457" t="s">
        <v>25</v>
      </c>
      <c r="O457">
        <v>5</v>
      </c>
      <c r="P457">
        <f t="shared" si="56"/>
        <v>13</v>
      </c>
      <c r="Q457">
        <f t="shared" si="57"/>
        <v>1</v>
      </c>
      <c r="R457" s="3" t="str">
        <f t="shared" si="58"/>
        <v>January</v>
      </c>
      <c r="S457">
        <f t="shared" si="59"/>
        <v>2019</v>
      </c>
      <c r="T457" t="str">
        <f t="shared" si="60"/>
        <v>Q1</v>
      </c>
      <c r="U457" t="str">
        <f t="shared" si="61"/>
        <v>Tuesday</v>
      </c>
      <c r="V457" s="3" t="str">
        <f t="shared" si="62"/>
        <v>2019-01</v>
      </c>
      <c r="W457" s="3">
        <f t="shared" si="63"/>
        <v>3</v>
      </c>
    </row>
    <row r="458" spans="1:23">
      <c r="A458" t="s">
        <v>394</v>
      </c>
      <c r="B458" t="s">
        <v>16</v>
      </c>
      <c r="C458" t="s">
        <v>1031</v>
      </c>
      <c r="D458" t="s">
        <v>23</v>
      </c>
      <c r="E458" t="s">
        <v>27</v>
      </c>
      <c r="F458" t="s">
        <v>28</v>
      </c>
      <c r="G458">
        <v>73.22</v>
      </c>
      <c r="H458">
        <v>6</v>
      </c>
      <c r="I458">
        <v>21.966000000000001</v>
      </c>
      <c r="J458">
        <v>461.286</v>
      </c>
      <c r="K458">
        <v>439.32</v>
      </c>
      <c r="L458" s="1">
        <v>43486</v>
      </c>
      <c r="M458" s="2">
        <v>0.73888888888888893</v>
      </c>
      <c r="N458" t="s">
        <v>25</v>
      </c>
      <c r="O458">
        <v>7.2</v>
      </c>
      <c r="P458">
        <f t="shared" si="56"/>
        <v>21</v>
      </c>
      <c r="Q458">
        <f t="shared" si="57"/>
        <v>1</v>
      </c>
      <c r="R458" s="3" t="str">
        <f t="shared" si="58"/>
        <v>January</v>
      </c>
      <c r="S458">
        <f t="shared" si="59"/>
        <v>2019</v>
      </c>
      <c r="T458" t="str">
        <f t="shared" si="60"/>
        <v>Q1</v>
      </c>
      <c r="U458" t="str">
        <f t="shared" si="61"/>
        <v>Monday</v>
      </c>
      <c r="V458" s="3" t="str">
        <f t="shared" si="62"/>
        <v>2019-01</v>
      </c>
      <c r="W458" s="3">
        <f t="shared" si="63"/>
        <v>4</v>
      </c>
    </row>
    <row r="459" spans="1:23">
      <c r="A459" t="s">
        <v>412</v>
      </c>
      <c r="B459" t="s">
        <v>22</v>
      </c>
      <c r="C459" t="s">
        <v>1032</v>
      </c>
      <c r="D459" t="s">
        <v>23</v>
      </c>
      <c r="E459" t="s">
        <v>18</v>
      </c>
      <c r="F459" t="s">
        <v>24</v>
      </c>
      <c r="G459">
        <v>26.61</v>
      </c>
      <c r="H459">
        <v>2</v>
      </c>
      <c r="I459">
        <v>2.661</v>
      </c>
      <c r="J459">
        <v>55.881</v>
      </c>
      <c r="K459">
        <v>53.22</v>
      </c>
      <c r="L459" s="1">
        <v>43543</v>
      </c>
      <c r="M459" s="2">
        <v>0.60763888888888895</v>
      </c>
      <c r="N459" t="s">
        <v>25</v>
      </c>
      <c r="O459">
        <v>4.2</v>
      </c>
      <c r="P459">
        <f t="shared" si="56"/>
        <v>19</v>
      </c>
      <c r="Q459">
        <f t="shared" si="57"/>
        <v>3</v>
      </c>
      <c r="R459" s="3" t="str">
        <f t="shared" si="58"/>
        <v>March</v>
      </c>
      <c r="S459">
        <f t="shared" si="59"/>
        <v>2019</v>
      </c>
      <c r="T459" t="str">
        <f t="shared" si="60"/>
        <v>Q1</v>
      </c>
      <c r="U459" t="str">
        <f t="shared" si="61"/>
        <v>Tuesday</v>
      </c>
      <c r="V459" s="3" t="str">
        <f t="shared" si="62"/>
        <v>2019-03</v>
      </c>
      <c r="W459" s="3">
        <f t="shared" si="63"/>
        <v>12</v>
      </c>
    </row>
    <row r="460" spans="1:23">
      <c r="A460" t="s">
        <v>259</v>
      </c>
      <c r="B460" t="s">
        <v>38</v>
      </c>
      <c r="C460" t="s">
        <v>1033</v>
      </c>
      <c r="D460" t="s">
        <v>17</v>
      </c>
      <c r="E460" t="s">
        <v>18</v>
      </c>
      <c r="F460" t="s">
        <v>24</v>
      </c>
      <c r="G460">
        <v>90.7</v>
      </c>
      <c r="H460">
        <v>6</v>
      </c>
      <c r="I460">
        <v>27.21</v>
      </c>
      <c r="J460">
        <v>571.41</v>
      </c>
      <c r="K460">
        <v>544.20000000000005</v>
      </c>
      <c r="L460" s="1">
        <v>43522</v>
      </c>
      <c r="M460" s="2">
        <v>0.45277777777777778</v>
      </c>
      <c r="N460" t="s">
        <v>25</v>
      </c>
      <c r="O460">
        <v>5.3</v>
      </c>
      <c r="P460">
        <f t="shared" si="56"/>
        <v>26</v>
      </c>
      <c r="Q460">
        <f t="shared" si="57"/>
        <v>2</v>
      </c>
      <c r="R460" s="3" t="str">
        <f t="shared" si="58"/>
        <v>February</v>
      </c>
      <c r="S460">
        <f t="shared" si="59"/>
        <v>2019</v>
      </c>
      <c r="T460" t="str">
        <f t="shared" si="60"/>
        <v>Q1</v>
      </c>
      <c r="U460" t="str">
        <f t="shared" si="61"/>
        <v>Friday</v>
      </c>
      <c r="V460" s="3" t="str">
        <f t="shared" si="62"/>
        <v>2019-02</v>
      </c>
      <c r="W460" s="3">
        <f t="shared" si="63"/>
        <v>9</v>
      </c>
    </row>
    <row r="461" spans="1:23">
      <c r="A461" t="s">
        <v>252</v>
      </c>
      <c r="B461" t="s">
        <v>38</v>
      </c>
      <c r="C461" t="s">
        <v>1033</v>
      </c>
      <c r="D461" t="s">
        <v>23</v>
      </c>
      <c r="E461" t="s">
        <v>27</v>
      </c>
      <c r="F461" t="s">
        <v>39</v>
      </c>
      <c r="G461">
        <v>62.08</v>
      </c>
      <c r="H461">
        <v>7</v>
      </c>
      <c r="I461">
        <v>21.728000000000002</v>
      </c>
      <c r="J461">
        <v>456.28800000000001</v>
      </c>
      <c r="K461">
        <v>434.56</v>
      </c>
      <c r="L461" s="1">
        <v>43530</v>
      </c>
      <c r="M461" s="2">
        <v>0.57361111111111118</v>
      </c>
      <c r="N461" t="s">
        <v>20</v>
      </c>
      <c r="O461">
        <v>5.4</v>
      </c>
      <c r="P461">
        <f t="shared" si="56"/>
        <v>6</v>
      </c>
      <c r="Q461">
        <f t="shared" si="57"/>
        <v>3</v>
      </c>
      <c r="R461" s="3" t="str">
        <f t="shared" si="58"/>
        <v>March</v>
      </c>
      <c r="S461">
        <f t="shared" si="59"/>
        <v>2019</v>
      </c>
      <c r="T461" t="str">
        <f t="shared" si="60"/>
        <v>Q1</v>
      </c>
      <c r="U461" t="str">
        <f t="shared" si="61"/>
        <v>Saturday</v>
      </c>
      <c r="V461" s="3" t="str">
        <f t="shared" si="62"/>
        <v>2019-03</v>
      </c>
      <c r="W461" s="3">
        <f t="shared" si="63"/>
        <v>10</v>
      </c>
    </row>
    <row r="462" spans="1:23">
      <c r="A462" t="s">
        <v>398</v>
      </c>
      <c r="B462" t="s">
        <v>16</v>
      </c>
      <c r="C462" t="s">
        <v>1031</v>
      </c>
      <c r="D462" t="s">
        <v>17</v>
      </c>
      <c r="E462" t="s">
        <v>27</v>
      </c>
      <c r="F462" t="s">
        <v>28</v>
      </c>
      <c r="G462">
        <v>65.94</v>
      </c>
      <c r="H462">
        <v>4</v>
      </c>
      <c r="I462">
        <v>13.188000000000001</v>
      </c>
      <c r="J462">
        <v>276.94799999999998</v>
      </c>
      <c r="K462">
        <v>263.76</v>
      </c>
      <c r="L462" s="1">
        <v>43548</v>
      </c>
      <c r="M462" s="2">
        <v>0.4368055555555555</v>
      </c>
      <c r="N462" t="s">
        <v>25</v>
      </c>
      <c r="O462">
        <v>6</v>
      </c>
      <c r="P462">
        <f t="shared" si="56"/>
        <v>24</v>
      </c>
      <c r="Q462">
        <f t="shared" si="57"/>
        <v>3</v>
      </c>
      <c r="R462" s="3" t="str">
        <f t="shared" si="58"/>
        <v>March</v>
      </c>
      <c r="S462">
        <f t="shared" si="59"/>
        <v>2019</v>
      </c>
      <c r="T462" t="str">
        <f t="shared" si="60"/>
        <v>Q1</v>
      </c>
      <c r="U462" t="str">
        <f t="shared" si="61"/>
        <v>Saturday</v>
      </c>
      <c r="V462" s="3" t="str">
        <f t="shared" si="62"/>
        <v>2019-03</v>
      </c>
      <c r="W462" s="3">
        <f t="shared" si="63"/>
        <v>13</v>
      </c>
    </row>
    <row r="463" spans="1:23">
      <c r="A463" t="s">
        <v>814</v>
      </c>
      <c r="B463" t="s">
        <v>22</v>
      </c>
      <c r="C463" t="s">
        <v>1032</v>
      </c>
      <c r="D463" t="s">
        <v>23</v>
      </c>
      <c r="E463" t="s">
        <v>18</v>
      </c>
      <c r="F463" t="s">
        <v>28</v>
      </c>
      <c r="G463">
        <v>44.01</v>
      </c>
      <c r="H463">
        <v>8</v>
      </c>
      <c r="I463">
        <v>17.603999999999999</v>
      </c>
      <c r="J463">
        <v>369.68400000000003</v>
      </c>
      <c r="K463">
        <v>352.08</v>
      </c>
      <c r="L463" s="1">
        <v>43527</v>
      </c>
      <c r="M463" s="2">
        <v>0.73333333333333339</v>
      </c>
      <c r="N463" t="s">
        <v>25</v>
      </c>
      <c r="O463">
        <v>8.8000000000000007</v>
      </c>
      <c r="P463">
        <f t="shared" si="56"/>
        <v>3</v>
      </c>
      <c r="Q463">
        <f t="shared" si="57"/>
        <v>3</v>
      </c>
      <c r="R463" s="3" t="str">
        <f t="shared" si="58"/>
        <v>March</v>
      </c>
      <c r="S463">
        <f t="shared" si="59"/>
        <v>2019</v>
      </c>
      <c r="T463" t="str">
        <f t="shared" si="60"/>
        <v>Q1</v>
      </c>
      <c r="U463" t="str">
        <f t="shared" si="61"/>
        <v>Sunday</v>
      </c>
      <c r="V463" s="3" t="str">
        <f t="shared" si="62"/>
        <v>2019-03</v>
      </c>
      <c r="W463" s="3">
        <f t="shared" si="63"/>
        <v>10</v>
      </c>
    </row>
    <row r="464" spans="1:23">
      <c r="A464" t="s">
        <v>626</v>
      </c>
      <c r="B464" t="s">
        <v>38</v>
      </c>
      <c r="C464" t="s">
        <v>1033</v>
      </c>
      <c r="D464" t="s">
        <v>23</v>
      </c>
      <c r="E464" t="s">
        <v>27</v>
      </c>
      <c r="F464" t="s">
        <v>19</v>
      </c>
      <c r="G464">
        <v>14.82</v>
      </c>
      <c r="H464">
        <v>3</v>
      </c>
      <c r="I464">
        <v>2.2229999999999999</v>
      </c>
      <c r="J464">
        <v>46.683</v>
      </c>
      <c r="K464">
        <v>44.46</v>
      </c>
      <c r="L464" s="1">
        <v>43525</v>
      </c>
      <c r="M464" s="2">
        <v>0.47916666666666669</v>
      </c>
      <c r="N464" t="s">
        <v>29</v>
      </c>
      <c r="O464">
        <v>8.6999999999999993</v>
      </c>
      <c r="P464">
        <f t="shared" si="56"/>
        <v>1</v>
      </c>
      <c r="Q464">
        <f t="shared" si="57"/>
        <v>3</v>
      </c>
      <c r="R464" s="3" t="str">
        <f t="shared" si="58"/>
        <v>March</v>
      </c>
      <c r="S464">
        <f t="shared" si="59"/>
        <v>2019</v>
      </c>
      <c r="T464" t="str">
        <f t="shared" si="60"/>
        <v>Q1</v>
      </c>
      <c r="U464" t="str">
        <f t="shared" si="61"/>
        <v>Tuesday</v>
      </c>
      <c r="V464" s="3" t="str">
        <f t="shared" si="62"/>
        <v>2019-03</v>
      </c>
      <c r="W464" s="3">
        <f t="shared" si="63"/>
        <v>9</v>
      </c>
    </row>
    <row r="465" spans="1:23">
      <c r="A465" t="s">
        <v>495</v>
      </c>
      <c r="B465" t="s">
        <v>16</v>
      </c>
      <c r="C465" t="s">
        <v>1031</v>
      </c>
      <c r="D465" t="s">
        <v>17</v>
      </c>
      <c r="E465" t="s">
        <v>27</v>
      </c>
      <c r="F465" t="s">
        <v>39</v>
      </c>
      <c r="G465">
        <v>51.34</v>
      </c>
      <c r="H465">
        <v>5</v>
      </c>
      <c r="I465">
        <v>12.835000000000001</v>
      </c>
      <c r="J465">
        <v>269.53500000000003</v>
      </c>
      <c r="K465">
        <v>256.7</v>
      </c>
      <c r="L465" s="1">
        <v>43552</v>
      </c>
      <c r="M465" s="2">
        <v>0.64652777777777781</v>
      </c>
      <c r="N465" t="s">
        <v>29</v>
      </c>
      <c r="O465">
        <v>9.1</v>
      </c>
      <c r="P465">
        <f t="shared" si="56"/>
        <v>28</v>
      </c>
      <c r="Q465">
        <f t="shared" si="57"/>
        <v>3</v>
      </c>
      <c r="R465" s="3" t="str">
        <f t="shared" si="58"/>
        <v>March</v>
      </c>
      <c r="S465">
        <f t="shared" si="59"/>
        <v>2019</v>
      </c>
      <c r="T465" t="str">
        <f t="shared" si="60"/>
        <v>Q1</v>
      </c>
      <c r="U465" t="str">
        <f t="shared" si="61"/>
        <v>Tuesday</v>
      </c>
      <c r="V465" s="3" t="str">
        <f t="shared" si="62"/>
        <v>2019-03</v>
      </c>
      <c r="W465" s="3">
        <f t="shared" si="63"/>
        <v>13</v>
      </c>
    </row>
    <row r="466" spans="1:23">
      <c r="A466" t="s">
        <v>804</v>
      </c>
      <c r="B466" t="s">
        <v>22</v>
      </c>
      <c r="C466" t="s">
        <v>1032</v>
      </c>
      <c r="D466" t="s">
        <v>23</v>
      </c>
      <c r="E466" t="s">
        <v>18</v>
      </c>
      <c r="F466" t="s">
        <v>39</v>
      </c>
      <c r="G466">
        <v>52.42</v>
      </c>
      <c r="H466">
        <v>1</v>
      </c>
      <c r="I466">
        <v>2.621</v>
      </c>
      <c r="J466">
        <v>55.040999999999997</v>
      </c>
      <c r="K466">
        <v>52.42</v>
      </c>
      <c r="L466" s="1">
        <v>43502</v>
      </c>
      <c r="M466" s="2">
        <v>0.43194444444444446</v>
      </c>
      <c r="N466" t="s">
        <v>29</v>
      </c>
      <c r="O466">
        <v>6.3</v>
      </c>
      <c r="P466">
        <f t="shared" si="56"/>
        <v>6</v>
      </c>
      <c r="Q466">
        <f t="shared" si="57"/>
        <v>2</v>
      </c>
      <c r="R466" s="3" t="str">
        <f t="shared" si="58"/>
        <v>February</v>
      </c>
      <c r="S466">
        <f t="shared" si="59"/>
        <v>2019</v>
      </c>
      <c r="T466" t="str">
        <f t="shared" si="60"/>
        <v>Q1</v>
      </c>
      <c r="U466" t="str">
        <f t="shared" si="61"/>
        <v>Tuesday</v>
      </c>
      <c r="V466" s="3" t="str">
        <f t="shared" si="62"/>
        <v>2019-02</v>
      </c>
      <c r="W466" s="3">
        <f t="shared" si="63"/>
        <v>6</v>
      </c>
    </row>
    <row r="467" spans="1:23">
      <c r="A467" t="s">
        <v>393</v>
      </c>
      <c r="B467" t="s">
        <v>22</v>
      </c>
      <c r="C467" t="s">
        <v>1032</v>
      </c>
      <c r="D467" t="s">
        <v>23</v>
      </c>
      <c r="E467" t="s">
        <v>27</v>
      </c>
      <c r="F467" t="s">
        <v>39</v>
      </c>
      <c r="G467">
        <v>99.79</v>
      </c>
      <c r="H467">
        <v>2</v>
      </c>
      <c r="I467">
        <v>9.9789999999999992</v>
      </c>
      <c r="J467">
        <v>209.559</v>
      </c>
      <c r="K467">
        <v>199.58</v>
      </c>
      <c r="L467" s="1">
        <v>43531</v>
      </c>
      <c r="M467" s="2">
        <v>0.85902777777777783</v>
      </c>
      <c r="N467" t="s">
        <v>20</v>
      </c>
      <c r="O467">
        <v>8</v>
      </c>
      <c r="P467">
        <f t="shared" si="56"/>
        <v>7</v>
      </c>
      <c r="Q467">
        <f t="shared" si="57"/>
        <v>3</v>
      </c>
      <c r="R467" s="3" t="str">
        <f t="shared" si="58"/>
        <v>March</v>
      </c>
      <c r="S467">
        <f t="shared" si="59"/>
        <v>2019</v>
      </c>
      <c r="T467" t="str">
        <f t="shared" si="60"/>
        <v>Q1</v>
      </c>
      <c r="U467" t="str">
        <f t="shared" si="61"/>
        <v>Friday</v>
      </c>
      <c r="V467" s="3" t="str">
        <f t="shared" si="62"/>
        <v>2019-03</v>
      </c>
      <c r="W467" s="3">
        <f t="shared" si="63"/>
        <v>10</v>
      </c>
    </row>
    <row r="468" spans="1:23">
      <c r="A468" t="s">
        <v>445</v>
      </c>
      <c r="B468" t="s">
        <v>16</v>
      </c>
      <c r="C468" t="s">
        <v>1031</v>
      </c>
      <c r="D468" t="s">
        <v>23</v>
      </c>
      <c r="E468" t="s">
        <v>27</v>
      </c>
      <c r="F468" t="s">
        <v>28</v>
      </c>
      <c r="G468">
        <v>50.93</v>
      </c>
      <c r="H468">
        <v>8</v>
      </c>
      <c r="I468">
        <v>20.372</v>
      </c>
      <c r="J468">
        <v>427.81200000000001</v>
      </c>
      <c r="K468">
        <v>407.44</v>
      </c>
      <c r="L468" s="1">
        <v>43546</v>
      </c>
      <c r="M468" s="2">
        <v>0.81666666666666676</v>
      </c>
      <c r="N468" t="s">
        <v>20</v>
      </c>
      <c r="O468">
        <v>9.1999999999999993</v>
      </c>
      <c r="P468">
        <f t="shared" si="56"/>
        <v>22</v>
      </c>
      <c r="Q468">
        <f t="shared" si="57"/>
        <v>3</v>
      </c>
      <c r="R468" s="3" t="str">
        <f t="shared" si="58"/>
        <v>March</v>
      </c>
      <c r="S468">
        <f t="shared" si="59"/>
        <v>2019</v>
      </c>
      <c r="T468" t="str">
        <f t="shared" si="60"/>
        <v>Q1</v>
      </c>
      <c r="U468" t="str">
        <f t="shared" si="61"/>
        <v>Thursday</v>
      </c>
      <c r="V468" s="3" t="str">
        <f t="shared" si="62"/>
        <v>2019-03</v>
      </c>
      <c r="W468" s="3">
        <f t="shared" si="63"/>
        <v>12</v>
      </c>
    </row>
    <row r="469" spans="1:23">
      <c r="A469" t="s">
        <v>833</v>
      </c>
      <c r="B469" t="s">
        <v>22</v>
      </c>
      <c r="C469" t="s">
        <v>1032</v>
      </c>
      <c r="D469" t="s">
        <v>17</v>
      </c>
      <c r="E469" t="s">
        <v>27</v>
      </c>
      <c r="F469" t="s">
        <v>41</v>
      </c>
      <c r="G469">
        <v>67.39</v>
      </c>
      <c r="H469">
        <v>7</v>
      </c>
      <c r="I469">
        <v>23.586500000000001</v>
      </c>
      <c r="J469">
        <v>495.31650000000002</v>
      </c>
      <c r="K469">
        <v>471.73</v>
      </c>
      <c r="L469" s="1">
        <v>43547</v>
      </c>
      <c r="M469" s="2">
        <v>0.55763888888888891</v>
      </c>
      <c r="N469" t="s">
        <v>20</v>
      </c>
      <c r="O469">
        <v>6.9</v>
      </c>
      <c r="P469">
        <f t="shared" si="56"/>
        <v>23</v>
      </c>
      <c r="Q469">
        <f t="shared" si="57"/>
        <v>3</v>
      </c>
      <c r="R469" s="3" t="str">
        <f t="shared" si="58"/>
        <v>March</v>
      </c>
      <c r="S469">
        <f t="shared" si="59"/>
        <v>2019</v>
      </c>
      <c r="T469" t="str">
        <f t="shared" si="60"/>
        <v>Q1</v>
      </c>
      <c r="U469" t="str">
        <f t="shared" si="61"/>
        <v>Wednesday</v>
      </c>
      <c r="V469" s="3" t="str">
        <f t="shared" si="62"/>
        <v>2019-03</v>
      </c>
      <c r="W469" s="3">
        <f t="shared" si="63"/>
        <v>12</v>
      </c>
    </row>
    <row r="470" spans="1:23">
      <c r="A470" t="s">
        <v>305</v>
      </c>
      <c r="B470" t="s">
        <v>38</v>
      </c>
      <c r="C470" t="s">
        <v>1033</v>
      </c>
      <c r="D470" t="s">
        <v>23</v>
      </c>
      <c r="E470" t="s">
        <v>18</v>
      </c>
      <c r="F470" t="s">
        <v>19</v>
      </c>
      <c r="G470">
        <v>99.71</v>
      </c>
      <c r="H470">
        <v>6</v>
      </c>
      <c r="I470">
        <v>29.913</v>
      </c>
      <c r="J470">
        <v>628.173</v>
      </c>
      <c r="K470">
        <v>598.26</v>
      </c>
      <c r="L470" s="1">
        <v>43522</v>
      </c>
      <c r="M470" s="2">
        <v>0.70277777777777783</v>
      </c>
      <c r="N470" t="s">
        <v>20</v>
      </c>
      <c r="O470">
        <v>7.9</v>
      </c>
      <c r="P470">
        <f t="shared" si="56"/>
        <v>26</v>
      </c>
      <c r="Q470">
        <f t="shared" si="57"/>
        <v>2</v>
      </c>
      <c r="R470" s="3" t="str">
        <f t="shared" si="58"/>
        <v>February</v>
      </c>
      <c r="S470">
        <f t="shared" si="59"/>
        <v>2019</v>
      </c>
      <c r="T470" t="str">
        <f t="shared" si="60"/>
        <v>Q1</v>
      </c>
      <c r="U470" t="str">
        <f t="shared" si="61"/>
        <v>Thursday</v>
      </c>
      <c r="V470" s="3" t="str">
        <f t="shared" si="62"/>
        <v>2019-02</v>
      </c>
      <c r="W470" s="3">
        <f t="shared" si="63"/>
        <v>9</v>
      </c>
    </row>
    <row r="471" spans="1:23">
      <c r="A471" t="s">
        <v>847</v>
      </c>
      <c r="B471" t="s">
        <v>22</v>
      </c>
      <c r="C471" t="s">
        <v>1032</v>
      </c>
      <c r="D471" t="s">
        <v>23</v>
      </c>
      <c r="E471" t="s">
        <v>18</v>
      </c>
      <c r="F471" t="s">
        <v>41</v>
      </c>
      <c r="G471">
        <v>45.44</v>
      </c>
      <c r="H471">
        <v>7</v>
      </c>
      <c r="I471">
        <v>15.904</v>
      </c>
      <c r="J471">
        <v>333.98399999999998</v>
      </c>
      <c r="K471">
        <v>318.08</v>
      </c>
      <c r="L471" s="1">
        <v>43488</v>
      </c>
      <c r="M471" s="2">
        <v>0.46875</v>
      </c>
      <c r="N471" t="s">
        <v>25</v>
      </c>
      <c r="O471">
        <v>9.1999999999999993</v>
      </c>
      <c r="P471">
        <f t="shared" si="56"/>
        <v>23</v>
      </c>
      <c r="Q471">
        <f t="shared" si="57"/>
        <v>1</v>
      </c>
      <c r="R471" s="3" t="str">
        <f t="shared" si="58"/>
        <v>January</v>
      </c>
      <c r="S471">
        <f t="shared" si="59"/>
        <v>2019</v>
      </c>
      <c r="T471" t="str">
        <f t="shared" si="60"/>
        <v>Q1</v>
      </c>
      <c r="U471" t="str">
        <f t="shared" si="61"/>
        <v>Thursday</v>
      </c>
      <c r="V471" s="3" t="str">
        <f t="shared" si="62"/>
        <v>2019-01</v>
      </c>
      <c r="W471" s="3">
        <f t="shared" si="63"/>
        <v>4</v>
      </c>
    </row>
    <row r="472" spans="1:23">
      <c r="A472" t="s">
        <v>270</v>
      </c>
      <c r="B472" t="s">
        <v>16</v>
      </c>
      <c r="C472" t="s">
        <v>1031</v>
      </c>
      <c r="D472" t="s">
        <v>23</v>
      </c>
      <c r="E472" t="s">
        <v>27</v>
      </c>
      <c r="F472" t="s">
        <v>41</v>
      </c>
      <c r="G472">
        <v>89.69</v>
      </c>
      <c r="H472">
        <v>1</v>
      </c>
      <c r="I472">
        <v>4.4844999999999997</v>
      </c>
      <c r="J472">
        <v>94.174499999999995</v>
      </c>
      <c r="K472">
        <v>89.69</v>
      </c>
      <c r="L472" s="1">
        <v>43476</v>
      </c>
      <c r="M472" s="2">
        <v>0.47222222222222227</v>
      </c>
      <c r="N472" t="s">
        <v>20</v>
      </c>
      <c r="O472">
        <v>4.9000000000000004</v>
      </c>
      <c r="P472">
        <f t="shared" si="56"/>
        <v>11</v>
      </c>
      <c r="Q472">
        <f t="shared" si="57"/>
        <v>1</v>
      </c>
      <c r="R472" s="3" t="str">
        <f t="shared" si="58"/>
        <v>January</v>
      </c>
      <c r="S472">
        <f t="shared" si="59"/>
        <v>2019</v>
      </c>
      <c r="T472" t="str">
        <f t="shared" si="60"/>
        <v>Q1</v>
      </c>
      <c r="U472" t="str">
        <f t="shared" si="61"/>
        <v>Thursday</v>
      </c>
      <c r="V472" s="3" t="str">
        <f t="shared" si="62"/>
        <v>2019-01</v>
      </c>
      <c r="W472" s="3">
        <f t="shared" si="63"/>
        <v>2</v>
      </c>
    </row>
    <row r="473" spans="1:23">
      <c r="A473" t="s">
        <v>141</v>
      </c>
      <c r="B473" t="s">
        <v>38</v>
      </c>
      <c r="C473" t="s">
        <v>1033</v>
      </c>
      <c r="D473" t="s">
        <v>17</v>
      </c>
      <c r="E473" t="s">
        <v>18</v>
      </c>
      <c r="F473" t="s">
        <v>32</v>
      </c>
      <c r="G473">
        <v>16.489999999999998</v>
      </c>
      <c r="H473">
        <v>2</v>
      </c>
      <c r="I473">
        <v>1.649</v>
      </c>
      <c r="J473">
        <v>34.628999999999998</v>
      </c>
      <c r="K473">
        <v>32.979999999999997</v>
      </c>
      <c r="L473" s="1">
        <v>43501</v>
      </c>
      <c r="M473" s="2">
        <v>0.48055555555555557</v>
      </c>
      <c r="N473" t="s">
        <v>20</v>
      </c>
      <c r="O473">
        <v>4.5999999999999996</v>
      </c>
      <c r="P473">
        <f t="shared" si="56"/>
        <v>5</v>
      </c>
      <c r="Q473">
        <f t="shared" si="57"/>
        <v>2</v>
      </c>
      <c r="R473" s="3" t="str">
        <f t="shared" si="58"/>
        <v>February</v>
      </c>
      <c r="S473">
        <f t="shared" si="59"/>
        <v>2019</v>
      </c>
      <c r="T473" t="str">
        <f t="shared" si="60"/>
        <v>Q1</v>
      </c>
      <c r="U473" t="str">
        <f t="shared" si="61"/>
        <v>Monday</v>
      </c>
      <c r="V473" s="3" t="str">
        <f t="shared" si="62"/>
        <v>2019-02</v>
      </c>
      <c r="W473" s="3">
        <f t="shared" si="63"/>
        <v>6</v>
      </c>
    </row>
    <row r="474" spans="1:23">
      <c r="A474" t="s">
        <v>113</v>
      </c>
      <c r="B474" t="s">
        <v>22</v>
      </c>
      <c r="C474" t="s">
        <v>1032</v>
      </c>
      <c r="D474" t="s">
        <v>23</v>
      </c>
      <c r="E474" t="s">
        <v>27</v>
      </c>
      <c r="F474" t="s">
        <v>39</v>
      </c>
      <c r="G474">
        <v>19.25</v>
      </c>
      <c r="H474">
        <v>8</v>
      </c>
      <c r="I474">
        <v>7.7</v>
      </c>
      <c r="J474">
        <v>161.69999999999999</v>
      </c>
      <c r="K474">
        <v>154</v>
      </c>
      <c r="L474" s="1">
        <v>43488</v>
      </c>
      <c r="M474" s="2">
        <v>0.77569444444444446</v>
      </c>
      <c r="N474" t="s">
        <v>20</v>
      </c>
      <c r="O474">
        <v>6.6</v>
      </c>
      <c r="P474">
        <f t="shared" si="56"/>
        <v>23</v>
      </c>
      <c r="Q474">
        <f t="shared" si="57"/>
        <v>1</v>
      </c>
      <c r="R474" s="3" t="str">
        <f t="shared" si="58"/>
        <v>January</v>
      </c>
      <c r="S474">
        <f t="shared" si="59"/>
        <v>2019</v>
      </c>
      <c r="T474" t="str">
        <f t="shared" si="60"/>
        <v>Q1</v>
      </c>
      <c r="U474" t="str">
        <f t="shared" si="61"/>
        <v>Saturday</v>
      </c>
      <c r="V474" s="3" t="str">
        <f t="shared" si="62"/>
        <v>2019-01</v>
      </c>
      <c r="W474" s="3">
        <f t="shared" si="63"/>
        <v>4</v>
      </c>
    </row>
    <row r="475" spans="1:23">
      <c r="A475" t="s">
        <v>748</v>
      </c>
      <c r="B475" t="s">
        <v>16</v>
      </c>
      <c r="C475" t="s">
        <v>1031</v>
      </c>
      <c r="D475" t="s">
        <v>17</v>
      </c>
      <c r="E475" t="s">
        <v>27</v>
      </c>
      <c r="F475" t="s">
        <v>24</v>
      </c>
      <c r="G475">
        <v>11.94</v>
      </c>
      <c r="H475">
        <v>3</v>
      </c>
      <c r="I475">
        <v>1.7909999999999999</v>
      </c>
      <c r="J475">
        <v>37.610999999999997</v>
      </c>
      <c r="K475">
        <v>35.82</v>
      </c>
      <c r="L475" s="1">
        <v>43484</v>
      </c>
      <c r="M475" s="2">
        <v>0.53263888888888888</v>
      </c>
      <c r="N475" t="s">
        <v>29</v>
      </c>
      <c r="O475">
        <v>8.1</v>
      </c>
      <c r="P475">
        <f t="shared" si="56"/>
        <v>19</v>
      </c>
      <c r="Q475">
        <f t="shared" si="57"/>
        <v>1</v>
      </c>
      <c r="R475" s="3" t="str">
        <f t="shared" si="58"/>
        <v>January</v>
      </c>
      <c r="S475">
        <f t="shared" si="59"/>
        <v>2019</v>
      </c>
      <c r="T475" t="str">
        <f t="shared" si="60"/>
        <v>Q1</v>
      </c>
      <c r="U475" t="str">
        <f t="shared" si="61"/>
        <v>Thursday</v>
      </c>
      <c r="V475" s="3" t="str">
        <f t="shared" si="62"/>
        <v>2019-01</v>
      </c>
      <c r="W475" s="3">
        <f t="shared" si="63"/>
        <v>3</v>
      </c>
    </row>
    <row r="476" spans="1:23">
      <c r="A476" t="s">
        <v>165</v>
      </c>
      <c r="B476" t="s">
        <v>22</v>
      </c>
      <c r="C476" t="s">
        <v>1032</v>
      </c>
      <c r="D476" t="s">
        <v>23</v>
      </c>
      <c r="E476" t="s">
        <v>18</v>
      </c>
      <c r="F476" t="s">
        <v>19</v>
      </c>
      <c r="G476">
        <v>81.3</v>
      </c>
      <c r="H476">
        <v>6</v>
      </c>
      <c r="I476">
        <v>24.39</v>
      </c>
      <c r="J476">
        <v>512.19000000000005</v>
      </c>
      <c r="K476">
        <v>487.8</v>
      </c>
      <c r="L476" s="1">
        <v>43532</v>
      </c>
      <c r="M476" s="2">
        <v>0.69652777777777775</v>
      </c>
      <c r="N476" t="s">
        <v>20</v>
      </c>
      <c r="O476">
        <v>5.3</v>
      </c>
      <c r="P476">
        <f t="shared" si="56"/>
        <v>8</v>
      </c>
      <c r="Q476">
        <f t="shared" si="57"/>
        <v>3</v>
      </c>
      <c r="R476" s="3" t="str">
        <f t="shared" si="58"/>
        <v>March</v>
      </c>
      <c r="S476">
        <f t="shared" si="59"/>
        <v>2019</v>
      </c>
      <c r="T476" t="str">
        <f t="shared" si="60"/>
        <v>Q1</v>
      </c>
      <c r="U476" t="str">
        <f t="shared" si="61"/>
        <v>Wednesday</v>
      </c>
      <c r="V476" s="3" t="str">
        <f t="shared" si="62"/>
        <v>2019-03</v>
      </c>
      <c r="W476" s="3">
        <f t="shared" si="63"/>
        <v>10</v>
      </c>
    </row>
    <row r="477" spans="1:23">
      <c r="A477" t="s">
        <v>635</v>
      </c>
      <c r="B477" t="s">
        <v>22</v>
      </c>
      <c r="C477" t="s">
        <v>1032</v>
      </c>
      <c r="D477" t="s">
        <v>17</v>
      </c>
      <c r="E477" t="s">
        <v>18</v>
      </c>
      <c r="F477" t="s">
        <v>41</v>
      </c>
      <c r="G477">
        <v>51.89</v>
      </c>
      <c r="H477">
        <v>7</v>
      </c>
      <c r="I477">
        <v>18.1615</v>
      </c>
      <c r="J477">
        <v>381.39150000000001</v>
      </c>
      <c r="K477">
        <v>363.23</v>
      </c>
      <c r="L477" s="1">
        <v>43473</v>
      </c>
      <c r="M477" s="2">
        <v>0.83888888888888891</v>
      </c>
      <c r="N477" t="s">
        <v>25</v>
      </c>
      <c r="O477">
        <v>4.5</v>
      </c>
      <c r="P477">
        <f t="shared" si="56"/>
        <v>8</v>
      </c>
      <c r="Q477">
        <f t="shared" si="57"/>
        <v>1</v>
      </c>
      <c r="R477" s="3" t="str">
        <f t="shared" si="58"/>
        <v>January</v>
      </c>
      <c r="S477">
        <f t="shared" si="59"/>
        <v>2019</v>
      </c>
      <c r="T477" t="str">
        <f t="shared" si="60"/>
        <v>Q1</v>
      </c>
      <c r="U477" t="str">
        <f t="shared" si="61"/>
        <v>Monday</v>
      </c>
      <c r="V477" s="3" t="str">
        <f t="shared" si="62"/>
        <v>2019-01</v>
      </c>
      <c r="W477" s="3">
        <f t="shared" si="63"/>
        <v>2</v>
      </c>
    </row>
    <row r="478" spans="1:23">
      <c r="A478" t="s">
        <v>507</v>
      </c>
      <c r="B478" t="s">
        <v>16</v>
      </c>
      <c r="C478" t="s">
        <v>1031</v>
      </c>
      <c r="D478" t="s">
        <v>23</v>
      </c>
      <c r="E478" t="s">
        <v>18</v>
      </c>
      <c r="F478" t="s">
        <v>32</v>
      </c>
      <c r="G478">
        <v>33.26</v>
      </c>
      <c r="H478">
        <v>5</v>
      </c>
      <c r="I478">
        <v>8.3149999999999995</v>
      </c>
      <c r="J478">
        <v>174.61500000000001</v>
      </c>
      <c r="K478">
        <v>166.3</v>
      </c>
      <c r="L478" s="1">
        <v>43542</v>
      </c>
      <c r="M478" s="2">
        <v>0.67361111111111116</v>
      </c>
      <c r="N478" t="s">
        <v>29</v>
      </c>
      <c r="O478">
        <v>4.2</v>
      </c>
      <c r="P478">
        <f t="shared" si="56"/>
        <v>18</v>
      </c>
      <c r="Q478">
        <f t="shared" si="57"/>
        <v>3</v>
      </c>
      <c r="R478" s="3" t="str">
        <f t="shared" si="58"/>
        <v>March</v>
      </c>
      <c r="S478">
        <f t="shared" si="59"/>
        <v>2019</v>
      </c>
      <c r="T478" t="str">
        <f t="shared" si="60"/>
        <v>Q1</v>
      </c>
      <c r="U478" t="str">
        <f t="shared" si="61"/>
        <v>Saturday</v>
      </c>
      <c r="V478" s="3" t="str">
        <f t="shared" si="62"/>
        <v>2019-03</v>
      </c>
      <c r="W478" s="3">
        <f t="shared" si="63"/>
        <v>12</v>
      </c>
    </row>
    <row r="479" spans="1:23">
      <c r="A479" t="s">
        <v>779</v>
      </c>
      <c r="B479" t="s">
        <v>38</v>
      </c>
      <c r="C479" t="s">
        <v>1033</v>
      </c>
      <c r="D479" t="s">
        <v>17</v>
      </c>
      <c r="E479" t="s">
        <v>18</v>
      </c>
      <c r="F479" t="s">
        <v>28</v>
      </c>
      <c r="G479">
        <v>12.29</v>
      </c>
      <c r="H479">
        <v>9</v>
      </c>
      <c r="I479">
        <v>5.5305</v>
      </c>
      <c r="J479">
        <v>116.1405</v>
      </c>
      <c r="K479">
        <v>110.61</v>
      </c>
      <c r="L479" s="1">
        <v>43550</v>
      </c>
      <c r="M479" s="2">
        <v>0.81111111111111101</v>
      </c>
      <c r="N479" t="s">
        <v>29</v>
      </c>
      <c r="O479">
        <v>8</v>
      </c>
      <c r="P479">
        <f t="shared" si="56"/>
        <v>26</v>
      </c>
      <c r="Q479">
        <f t="shared" si="57"/>
        <v>3</v>
      </c>
      <c r="R479" s="3" t="str">
        <f t="shared" si="58"/>
        <v>March</v>
      </c>
      <c r="S479">
        <f t="shared" si="59"/>
        <v>2019</v>
      </c>
      <c r="T479" t="str">
        <f t="shared" si="60"/>
        <v>Q1</v>
      </c>
      <c r="U479" t="str">
        <f t="shared" si="61"/>
        <v>Wednesday</v>
      </c>
      <c r="V479" s="3" t="str">
        <f t="shared" si="62"/>
        <v>2019-03</v>
      </c>
      <c r="W479" s="3">
        <f t="shared" si="63"/>
        <v>13</v>
      </c>
    </row>
    <row r="480" spans="1:23">
      <c r="A480" t="s">
        <v>174</v>
      </c>
      <c r="B480" t="s">
        <v>22</v>
      </c>
      <c r="C480" t="s">
        <v>1032</v>
      </c>
      <c r="D480" t="s">
        <v>17</v>
      </c>
      <c r="E480" t="s">
        <v>18</v>
      </c>
      <c r="F480" t="s">
        <v>39</v>
      </c>
      <c r="G480">
        <v>30.41</v>
      </c>
      <c r="H480">
        <v>1</v>
      </c>
      <c r="I480">
        <v>1.5205</v>
      </c>
      <c r="J480">
        <v>31.930499999999999</v>
      </c>
      <c r="K480">
        <v>30.41</v>
      </c>
      <c r="L480" s="1">
        <v>43518</v>
      </c>
      <c r="M480" s="2">
        <v>0.44166666666666665</v>
      </c>
      <c r="N480" t="s">
        <v>29</v>
      </c>
      <c r="O480">
        <v>8.4</v>
      </c>
      <c r="P480">
        <f t="shared" si="56"/>
        <v>22</v>
      </c>
      <c r="Q480">
        <f t="shared" si="57"/>
        <v>2</v>
      </c>
      <c r="R480" s="3" t="str">
        <f t="shared" si="58"/>
        <v>February</v>
      </c>
      <c r="S480">
        <f t="shared" si="59"/>
        <v>2019</v>
      </c>
      <c r="T480" t="str">
        <f t="shared" si="60"/>
        <v>Q1</v>
      </c>
      <c r="U480" t="str">
        <f t="shared" si="61"/>
        <v>Friday</v>
      </c>
      <c r="V480" s="3" t="str">
        <f t="shared" si="62"/>
        <v>2019-02</v>
      </c>
      <c r="W480" s="3">
        <f t="shared" si="63"/>
        <v>8</v>
      </c>
    </row>
    <row r="481" spans="1:23">
      <c r="A481" t="s">
        <v>455</v>
      </c>
      <c r="B481" t="s">
        <v>22</v>
      </c>
      <c r="C481" t="s">
        <v>1032</v>
      </c>
      <c r="D481" t="s">
        <v>23</v>
      </c>
      <c r="E481" t="s">
        <v>27</v>
      </c>
      <c r="F481" t="s">
        <v>41</v>
      </c>
      <c r="G481">
        <v>16.28</v>
      </c>
      <c r="H481">
        <v>1</v>
      </c>
      <c r="I481">
        <v>0.81399999999999995</v>
      </c>
      <c r="J481">
        <v>17.094000000000001</v>
      </c>
      <c r="K481">
        <v>16.28</v>
      </c>
      <c r="L481" s="1">
        <v>43533</v>
      </c>
      <c r="M481" s="2">
        <v>0.65</v>
      </c>
      <c r="N481" t="s">
        <v>25</v>
      </c>
      <c r="O481">
        <v>5</v>
      </c>
      <c r="P481">
        <f t="shared" si="56"/>
        <v>9</v>
      </c>
      <c r="Q481">
        <f t="shared" si="57"/>
        <v>3</v>
      </c>
      <c r="R481" s="3" t="str">
        <f t="shared" si="58"/>
        <v>March</v>
      </c>
      <c r="S481">
        <f t="shared" si="59"/>
        <v>2019</v>
      </c>
      <c r="T481" t="str">
        <f t="shared" si="60"/>
        <v>Q1</v>
      </c>
      <c r="U481" t="str">
        <f t="shared" si="61"/>
        <v>Thursday</v>
      </c>
      <c r="V481" s="3" t="str">
        <f t="shared" si="62"/>
        <v>2019-03</v>
      </c>
      <c r="W481" s="3">
        <f t="shared" si="63"/>
        <v>10</v>
      </c>
    </row>
    <row r="482" spans="1:23">
      <c r="A482" t="s">
        <v>976</v>
      </c>
      <c r="B482" t="s">
        <v>16</v>
      </c>
      <c r="C482" t="s">
        <v>1031</v>
      </c>
      <c r="D482" t="s">
        <v>23</v>
      </c>
      <c r="E482" t="s">
        <v>18</v>
      </c>
      <c r="F482" t="s">
        <v>24</v>
      </c>
      <c r="G482">
        <v>93.88</v>
      </c>
      <c r="H482">
        <v>7</v>
      </c>
      <c r="I482">
        <v>32.857999999999997</v>
      </c>
      <c r="J482">
        <v>690.01800000000003</v>
      </c>
      <c r="K482">
        <v>657.16</v>
      </c>
      <c r="L482" s="1">
        <v>43470</v>
      </c>
      <c r="M482" s="2">
        <v>0.49374999999999997</v>
      </c>
      <c r="N482" t="s">
        <v>29</v>
      </c>
      <c r="O482">
        <v>7.3</v>
      </c>
      <c r="P482">
        <f t="shared" si="56"/>
        <v>5</v>
      </c>
      <c r="Q482">
        <f t="shared" si="57"/>
        <v>1</v>
      </c>
      <c r="R482" s="3" t="str">
        <f t="shared" si="58"/>
        <v>January</v>
      </c>
      <c r="S482">
        <f t="shared" si="59"/>
        <v>2019</v>
      </c>
      <c r="T482" t="str">
        <f t="shared" si="60"/>
        <v>Q1</v>
      </c>
      <c r="U482" t="str">
        <f t="shared" si="61"/>
        <v>Tuesday</v>
      </c>
      <c r="V482" s="3" t="str">
        <f t="shared" si="62"/>
        <v>2019-01</v>
      </c>
      <c r="W482" s="3">
        <f t="shared" si="63"/>
        <v>1</v>
      </c>
    </row>
    <row r="483" spans="1:23">
      <c r="A483" t="s">
        <v>313</v>
      </c>
      <c r="B483" t="s">
        <v>16</v>
      </c>
      <c r="C483" t="s">
        <v>1031</v>
      </c>
      <c r="D483" t="s">
        <v>23</v>
      </c>
      <c r="E483" t="s">
        <v>18</v>
      </c>
      <c r="F483" t="s">
        <v>32</v>
      </c>
      <c r="G483">
        <v>15.34</v>
      </c>
      <c r="H483">
        <v>1</v>
      </c>
      <c r="I483">
        <v>0.76700000000000002</v>
      </c>
      <c r="J483">
        <v>16.106999999999999</v>
      </c>
      <c r="K483">
        <v>15.34</v>
      </c>
      <c r="L483" s="1">
        <v>43471</v>
      </c>
      <c r="M483" s="2">
        <v>0.46458333333333335</v>
      </c>
      <c r="N483" t="s">
        <v>25</v>
      </c>
      <c r="O483">
        <v>6.5</v>
      </c>
      <c r="P483">
        <f t="shared" si="56"/>
        <v>6</v>
      </c>
      <c r="Q483">
        <f t="shared" si="57"/>
        <v>1</v>
      </c>
      <c r="R483" s="3" t="str">
        <f t="shared" si="58"/>
        <v>January</v>
      </c>
      <c r="S483">
        <f t="shared" si="59"/>
        <v>2019</v>
      </c>
      <c r="T483" t="str">
        <f t="shared" si="60"/>
        <v>Q1</v>
      </c>
      <c r="U483" t="str">
        <f t="shared" si="61"/>
        <v>Monday</v>
      </c>
      <c r="V483" s="3" t="str">
        <f t="shared" si="62"/>
        <v>2019-01</v>
      </c>
      <c r="W483" s="3">
        <f t="shared" si="63"/>
        <v>2</v>
      </c>
    </row>
    <row r="484" spans="1:23">
      <c r="A484" t="s">
        <v>911</v>
      </c>
      <c r="B484" t="s">
        <v>38</v>
      </c>
      <c r="C484" t="s">
        <v>1033</v>
      </c>
      <c r="D484" t="s">
        <v>17</v>
      </c>
      <c r="E484" t="s">
        <v>18</v>
      </c>
      <c r="F484" t="s">
        <v>39</v>
      </c>
      <c r="G484">
        <v>33.21</v>
      </c>
      <c r="H484">
        <v>10</v>
      </c>
      <c r="I484">
        <v>16.605</v>
      </c>
      <c r="J484">
        <v>348.70499999999998</v>
      </c>
      <c r="K484">
        <v>332.1</v>
      </c>
      <c r="L484" s="1">
        <v>43473</v>
      </c>
      <c r="M484" s="2">
        <v>0.60069444444444442</v>
      </c>
      <c r="N484" t="s">
        <v>20</v>
      </c>
      <c r="O484">
        <v>6</v>
      </c>
      <c r="P484">
        <f t="shared" si="56"/>
        <v>8</v>
      </c>
      <c r="Q484">
        <f t="shared" si="57"/>
        <v>1</v>
      </c>
      <c r="R484" s="3" t="str">
        <f t="shared" si="58"/>
        <v>January</v>
      </c>
      <c r="S484">
        <f t="shared" si="59"/>
        <v>2019</v>
      </c>
      <c r="T484" t="str">
        <f t="shared" si="60"/>
        <v>Q1</v>
      </c>
      <c r="U484" t="str">
        <f t="shared" si="61"/>
        <v>Wednesday</v>
      </c>
      <c r="V484" s="3" t="str">
        <f t="shared" si="62"/>
        <v>2019-01</v>
      </c>
      <c r="W484" s="3">
        <f t="shared" si="63"/>
        <v>2</v>
      </c>
    </row>
    <row r="485" spans="1:23">
      <c r="A485" t="s">
        <v>690</v>
      </c>
      <c r="B485" t="s">
        <v>16</v>
      </c>
      <c r="C485" t="s">
        <v>1031</v>
      </c>
      <c r="D485" t="s">
        <v>17</v>
      </c>
      <c r="E485" t="s">
        <v>27</v>
      </c>
      <c r="F485" t="s">
        <v>41</v>
      </c>
      <c r="G485">
        <v>55.45</v>
      </c>
      <c r="H485">
        <v>1</v>
      </c>
      <c r="I485">
        <v>2.7725</v>
      </c>
      <c r="J485">
        <v>58.222499999999997</v>
      </c>
      <c r="K485">
        <v>55.45</v>
      </c>
      <c r="L485" s="1">
        <v>43522</v>
      </c>
      <c r="M485" s="2">
        <v>0.7402777777777777</v>
      </c>
      <c r="N485" t="s">
        <v>29</v>
      </c>
      <c r="O485">
        <v>4.9000000000000004</v>
      </c>
      <c r="P485">
        <f t="shared" si="56"/>
        <v>26</v>
      </c>
      <c r="Q485">
        <f t="shared" si="57"/>
        <v>2</v>
      </c>
      <c r="R485" s="3" t="str">
        <f t="shared" si="58"/>
        <v>February</v>
      </c>
      <c r="S485">
        <f t="shared" si="59"/>
        <v>2019</v>
      </c>
      <c r="T485" t="str">
        <f t="shared" si="60"/>
        <v>Q1</v>
      </c>
      <c r="U485" t="str">
        <f t="shared" si="61"/>
        <v>Thursday</v>
      </c>
      <c r="V485" s="3" t="str">
        <f t="shared" si="62"/>
        <v>2019-02</v>
      </c>
      <c r="W485" s="3">
        <f t="shared" si="63"/>
        <v>9</v>
      </c>
    </row>
    <row r="486" spans="1:23">
      <c r="A486" t="s">
        <v>515</v>
      </c>
      <c r="B486" t="s">
        <v>22</v>
      </c>
      <c r="C486" t="s">
        <v>1032</v>
      </c>
      <c r="D486" t="s">
        <v>17</v>
      </c>
      <c r="E486" t="s">
        <v>18</v>
      </c>
      <c r="F486" t="s">
        <v>32</v>
      </c>
      <c r="G486">
        <v>36.979999999999997</v>
      </c>
      <c r="H486">
        <v>10</v>
      </c>
      <c r="I486">
        <v>18.489999999999998</v>
      </c>
      <c r="J486">
        <v>388.29</v>
      </c>
      <c r="K486">
        <v>369.8</v>
      </c>
      <c r="L486" s="1">
        <v>43466</v>
      </c>
      <c r="M486" s="2">
        <v>0.82500000000000007</v>
      </c>
      <c r="N486" t="s">
        <v>29</v>
      </c>
      <c r="O486">
        <v>7</v>
      </c>
      <c r="P486">
        <f t="shared" si="56"/>
        <v>1</v>
      </c>
      <c r="Q486">
        <f t="shared" si="57"/>
        <v>1</v>
      </c>
      <c r="R486" s="3" t="str">
        <f t="shared" si="58"/>
        <v>January</v>
      </c>
      <c r="S486">
        <f t="shared" si="59"/>
        <v>2019</v>
      </c>
      <c r="T486" t="str">
        <f t="shared" si="60"/>
        <v>Q1</v>
      </c>
      <c r="U486" t="str">
        <f t="shared" si="61"/>
        <v>Wednesday</v>
      </c>
      <c r="V486" s="3" t="str">
        <f t="shared" si="62"/>
        <v>2019-01</v>
      </c>
      <c r="W486" s="3">
        <f t="shared" si="63"/>
        <v>1</v>
      </c>
    </row>
    <row r="487" spans="1:23">
      <c r="A487" t="s">
        <v>871</v>
      </c>
      <c r="B487" t="s">
        <v>16</v>
      </c>
      <c r="C487" t="s">
        <v>1031</v>
      </c>
      <c r="D487" t="s">
        <v>23</v>
      </c>
      <c r="E487" t="s">
        <v>27</v>
      </c>
      <c r="F487" t="s">
        <v>41</v>
      </c>
      <c r="G487">
        <v>51.94</v>
      </c>
      <c r="H487">
        <v>3</v>
      </c>
      <c r="I487">
        <v>7.7910000000000004</v>
      </c>
      <c r="J487">
        <v>163.61099999999999</v>
      </c>
      <c r="K487">
        <v>155.82</v>
      </c>
      <c r="L487" s="1">
        <v>43511</v>
      </c>
      <c r="M487" s="2">
        <v>0.63958333333333328</v>
      </c>
      <c r="N487" t="s">
        <v>25</v>
      </c>
      <c r="O487">
        <v>7.9</v>
      </c>
      <c r="P487">
        <f t="shared" si="56"/>
        <v>15</v>
      </c>
      <c r="Q487">
        <f t="shared" si="57"/>
        <v>2</v>
      </c>
      <c r="R487" s="3" t="str">
        <f t="shared" si="58"/>
        <v>February</v>
      </c>
      <c r="S487">
        <f t="shared" si="59"/>
        <v>2019</v>
      </c>
      <c r="T487" t="str">
        <f t="shared" si="60"/>
        <v>Q1</v>
      </c>
      <c r="U487" t="str">
        <f t="shared" si="61"/>
        <v>Sunday</v>
      </c>
      <c r="V487" s="3" t="str">
        <f t="shared" si="62"/>
        <v>2019-02</v>
      </c>
      <c r="W487" s="3">
        <f t="shared" si="63"/>
        <v>7</v>
      </c>
    </row>
    <row r="488" spans="1:23">
      <c r="A488" t="s">
        <v>820</v>
      </c>
      <c r="B488" t="s">
        <v>16</v>
      </c>
      <c r="C488" t="s">
        <v>1031</v>
      </c>
      <c r="D488" t="s">
        <v>23</v>
      </c>
      <c r="E488" t="s">
        <v>27</v>
      </c>
      <c r="F488" t="s">
        <v>32</v>
      </c>
      <c r="G488">
        <v>58.91</v>
      </c>
      <c r="H488">
        <v>7</v>
      </c>
      <c r="I488">
        <v>20.618500000000001</v>
      </c>
      <c r="J488">
        <v>432.98849999999999</v>
      </c>
      <c r="K488">
        <v>412.37</v>
      </c>
      <c r="L488" s="1">
        <v>43482</v>
      </c>
      <c r="M488" s="2">
        <v>0.63541666666666663</v>
      </c>
      <c r="N488" t="s">
        <v>20</v>
      </c>
      <c r="O488">
        <v>9.6999999999999993</v>
      </c>
      <c r="P488">
        <f t="shared" si="56"/>
        <v>17</v>
      </c>
      <c r="Q488">
        <f t="shared" si="57"/>
        <v>1</v>
      </c>
      <c r="R488" s="3" t="str">
        <f t="shared" si="58"/>
        <v>January</v>
      </c>
      <c r="S488">
        <f t="shared" si="59"/>
        <v>2019</v>
      </c>
      <c r="T488" t="str">
        <f t="shared" si="60"/>
        <v>Q1</v>
      </c>
      <c r="U488" t="str">
        <f t="shared" si="61"/>
        <v>Monday</v>
      </c>
      <c r="V488" s="3" t="str">
        <f t="shared" si="62"/>
        <v>2019-01</v>
      </c>
      <c r="W488" s="3">
        <f t="shared" si="63"/>
        <v>3</v>
      </c>
    </row>
    <row r="489" spans="1:23">
      <c r="A489" t="s">
        <v>316</v>
      </c>
      <c r="B489" t="s">
        <v>38</v>
      </c>
      <c r="C489" t="s">
        <v>1033</v>
      </c>
      <c r="D489" t="s">
        <v>23</v>
      </c>
      <c r="E489" t="s">
        <v>27</v>
      </c>
      <c r="F489" t="s">
        <v>19</v>
      </c>
      <c r="G489">
        <v>66.680000000000007</v>
      </c>
      <c r="H489">
        <v>5</v>
      </c>
      <c r="I489">
        <v>16.670000000000002</v>
      </c>
      <c r="J489">
        <v>350.07</v>
      </c>
      <c r="K489">
        <v>333.4</v>
      </c>
      <c r="L489" s="1">
        <v>43516</v>
      </c>
      <c r="M489" s="2">
        <v>0.75069444444444444</v>
      </c>
      <c r="N489" t="s">
        <v>25</v>
      </c>
      <c r="O489">
        <v>7.6</v>
      </c>
      <c r="P489">
        <f t="shared" si="56"/>
        <v>20</v>
      </c>
      <c r="Q489">
        <f t="shared" si="57"/>
        <v>2</v>
      </c>
      <c r="R489" s="3" t="str">
        <f t="shared" si="58"/>
        <v>February</v>
      </c>
      <c r="S489">
        <f t="shared" si="59"/>
        <v>2019</v>
      </c>
      <c r="T489" t="str">
        <f t="shared" si="60"/>
        <v>Q1</v>
      </c>
      <c r="U489" t="str">
        <f t="shared" si="61"/>
        <v>Tuesday</v>
      </c>
      <c r="V489" s="3" t="str">
        <f t="shared" si="62"/>
        <v>2019-02</v>
      </c>
      <c r="W489" s="3">
        <f t="shared" si="63"/>
        <v>8</v>
      </c>
    </row>
    <row r="490" spans="1:23">
      <c r="A490" t="s">
        <v>846</v>
      </c>
      <c r="B490" t="s">
        <v>38</v>
      </c>
      <c r="C490" t="s">
        <v>1033</v>
      </c>
      <c r="D490" t="s">
        <v>23</v>
      </c>
      <c r="E490" t="s">
        <v>18</v>
      </c>
      <c r="F490" t="s">
        <v>39</v>
      </c>
      <c r="G490">
        <v>53.21</v>
      </c>
      <c r="H490">
        <v>8</v>
      </c>
      <c r="I490">
        <v>21.283999999999999</v>
      </c>
      <c r="J490">
        <v>446.964</v>
      </c>
      <c r="K490">
        <v>425.68</v>
      </c>
      <c r="L490" s="1">
        <v>43538</v>
      </c>
      <c r="M490" s="2">
        <v>0.69791666666666663</v>
      </c>
      <c r="N490" t="s">
        <v>20</v>
      </c>
      <c r="O490">
        <v>5</v>
      </c>
      <c r="P490">
        <f t="shared" si="56"/>
        <v>14</v>
      </c>
      <c r="Q490">
        <f t="shared" si="57"/>
        <v>3</v>
      </c>
      <c r="R490" s="3" t="str">
        <f t="shared" si="58"/>
        <v>March</v>
      </c>
      <c r="S490">
        <f t="shared" si="59"/>
        <v>2019</v>
      </c>
      <c r="T490" t="str">
        <f t="shared" si="60"/>
        <v>Q1</v>
      </c>
      <c r="U490" t="str">
        <f t="shared" si="61"/>
        <v>Tuesday</v>
      </c>
      <c r="V490" s="3" t="str">
        <f t="shared" si="62"/>
        <v>2019-03</v>
      </c>
      <c r="W490" s="3">
        <f t="shared" si="63"/>
        <v>11</v>
      </c>
    </row>
    <row r="491" spans="1:23">
      <c r="A491" t="s">
        <v>970</v>
      </c>
      <c r="B491" t="s">
        <v>22</v>
      </c>
      <c r="C491" t="s">
        <v>1032</v>
      </c>
      <c r="D491" t="s">
        <v>23</v>
      </c>
      <c r="E491" t="s">
        <v>18</v>
      </c>
      <c r="F491" t="s">
        <v>39</v>
      </c>
      <c r="G491">
        <v>57.29</v>
      </c>
      <c r="H491">
        <v>6</v>
      </c>
      <c r="I491">
        <v>17.187000000000001</v>
      </c>
      <c r="J491">
        <v>360.92700000000002</v>
      </c>
      <c r="K491">
        <v>343.74</v>
      </c>
      <c r="L491" s="1">
        <v>43545</v>
      </c>
      <c r="M491" s="2">
        <v>0.71111111111111114</v>
      </c>
      <c r="N491" t="s">
        <v>20</v>
      </c>
      <c r="O491">
        <v>5.9</v>
      </c>
      <c r="P491">
        <f t="shared" si="56"/>
        <v>21</v>
      </c>
      <c r="Q491">
        <f t="shared" si="57"/>
        <v>3</v>
      </c>
      <c r="R491" s="3" t="str">
        <f t="shared" si="58"/>
        <v>March</v>
      </c>
      <c r="S491">
        <f t="shared" si="59"/>
        <v>2019</v>
      </c>
      <c r="T491" t="str">
        <f t="shared" si="60"/>
        <v>Q1</v>
      </c>
      <c r="U491" t="str">
        <f t="shared" si="61"/>
        <v>Thursday</v>
      </c>
      <c r="V491" s="3" t="str">
        <f t="shared" si="62"/>
        <v>2019-03</v>
      </c>
      <c r="W491" s="3">
        <f t="shared" si="63"/>
        <v>12</v>
      </c>
    </row>
    <row r="492" spans="1:23">
      <c r="A492" t="s">
        <v>965</v>
      </c>
      <c r="B492" t="s">
        <v>38</v>
      </c>
      <c r="C492" t="s">
        <v>1033</v>
      </c>
      <c r="D492" t="s">
        <v>23</v>
      </c>
      <c r="E492" t="s">
        <v>18</v>
      </c>
      <c r="F492" t="s">
        <v>28</v>
      </c>
      <c r="G492">
        <v>63.15</v>
      </c>
      <c r="H492">
        <v>6</v>
      </c>
      <c r="I492">
        <v>18.945</v>
      </c>
      <c r="J492">
        <v>397.84500000000003</v>
      </c>
      <c r="K492">
        <v>378.9</v>
      </c>
      <c r="L492" s="1">
        <v>43468</v>
      </c>
      <c r="M492" s="2">
        <v>0.85</v>
      </c>
      <c r="N492" t="s">
        <v>20</v>
      </c>
      <c r="O492">
        <v>9.8000000000000007</v>
      </c>
      <c r="P492">
        <f t="shared" si="56"/>
        <v>3</v>
      </c>
      <c r="Q492">
        <f t="shared" si="57"/>
        <v>1</v>
      </c>
      <c r="R492" s="3" t="str">
        <f t="shared" si="58"/>
        <v>January</v>
      </c>
      <c r="S492">
        <f t="shared" si="59"/>
        <v>2019</v>
      </c>
      <c r="T492" t="str">
        <f t="shared" si="60"/>
        <v>Q1</v>
      </c>
      <c r="U492" t="str">
        <f t="shared" si="61"/>
        <v>Saturday</v>
      </c>
      <c r="V492" s="3" t="str">
        <f t="shared" si="62"/>
        <v>2019-01</v>
      </c>
      <c r="W492" s="3">
        <f t="shared" si="63"/>
        <v>1</v>
      </c>
    </row>
    <row r="493" spans="1:23">
      <c r="A493" t="s">
        <v>506</v>
      </c>
      <c r="B493" t="s">
        <v>16</v>
      </c>
      <c r="C493" t="s">
        <v>1031</v>
      </c>
      <c r="D493" t="s">
        <v>23</v>
      </c>
      <c r="E493" t="s">
        <v>27</v>
      </c>
      <c r="F493" t="s">
        <v>19</v>
      </c>
      <c r="G493">
        <v>65.180000000000007</v>
      </c>
      <c r="H493">
        <v>3</v>
      </c>
      <c r="I493">
        <v>9.7769999999999992</v>
      </c>
      <c r="J493">
        <v>205.31700000000001</v>
      </c>
      <c r="K493">
        <v>195.54</v>
      </c>
      <c r="L493" s="1">
        <v>43521</v>
      </c>
      <c r="M493" s="2">
        <v>0.85763888888888884</v>
      </c>
      <c r="N493" t="s">
        <v>29</v>
      </c>
      <c r="O493">
        <v>6.3</v>
      </c>
      <c r="P493">
        <f t="shared" si="56"/>
        <v>25</v>
      </c>
      <c r="Q493">
        <f t="shared" si="57"/>
        <v>2</v>
      </c>
      <c r="R493" s="3" t="str">
        <f t="shared" si="58"/>
        <v>February</v>
      </c>
      <c r="S493">
        <f t="shared" si="59"/>
        <v>2019</v>
      </c>
      <c r="T493" t="str">
        <f t="shared" si="60"/>
        <v>Q1</v>
      </c>
      <c r="U493" t="str">
        <f t="shared" si="61"/>
        <v>Thursday</v>
      </c>
      <c r="V493" s="3" t="str">
        <f t="shared" si="62"/>
        <v>2019-02</v>
      </c>
      <c r="W493" s="3">
        <f t="shared" si="63"/>
        <v>9</v>
      </c>
    </row>
    <row r="494" spans="1:23">
      <c r="A494" t="s">
        <v>545</v>
      </c>
      <c r="B494" t="s">
        <v>22</v>
      </c>
      <c r="C494" t="s">
        <v>1032</v>
      </c>
      <c r="D494" t="s">
        <v>17</v>
      </c>
      <c r="E494" t="s">
        <v>27</v>
      </c>
      <c r="F494" t="s">
        <v>32</v>
      </c>
      <c r="G494">
        <v>58.39</v>
      </c>
      <c r="H494">
        <v>7</v>
      </c>
      <c r="I494">
        <v>20.436499999999999</v>
      </c>
      <c r="J494">
        <v>429.16649999999998</v>
      </c>
      <c r="K494">
        <v>408.73</v>
      </c>
      <c r="L494" s="1">
        <v>43519</v>
      </c>
      <c r="M494" s="2">
        <v>0.8256944444444444</v>
      </c>
      <c r="N494" t="s">
        <v>29</v>
      </c>
      <c r="O494">
        <v>8.1999999999999993</v>
      </c>
      <c r="P494">
        <f t="shared" si="56"/>
        <v>23</v>
      </c>
      <c r="Q494">
        <f t="shared" si="57"/>
        <v>2</v>
      </c>
      <c r="R494" s="3" t="str">
        <f t="shared" si="58"/>
        <v>February</v>
      </c>
      <c r="S494">
        <f t="shared" si="59"/>
        <v>2019</v>
      </c>
      <c r="T494" t="str">
        <f t="shared" si="60"/>
        <v>Q1</v>
      </c>
      <c r="U494" t="str">
        <f t="shared" si="61"/>
        <v>Thursday</v>
      </c>
      <c r="V494" s="3" t="str">
        <f t="shared" si="62"/>
        <v>2019-02</v>
      </c>
      <c r="W494" s="3">
        <f t="shared" si="63"/>
        <v>8</v>
      </c>
    </row>
    <row r="495" spans="1:23">
      <c r="A495" t="s">
        <v>981</v>
      </c>
      <c r="B495" t="s">
        <v>38</v>
      </c>
      <c r="C495" t="s">
        <v>1033</v>
      </c>
      <c r="D495" t="s">
        <v>17</v>
      </c>
      <c r="E495" t="s">
        <v>27</v>
      </c>
      <c r="F495" t="s">
        <v>19</v>
      </c>
      <c r="G495">
        <v>39.909999999999997</v>
      </c>
      <c r="H495">
        <v>3</v>
      </c>
      <c r="I495">
        <v>5.9865000000000004</v>
      </c>
      <c r="J495">
        <v>125.7165</v>
      </c>
      <c r="K495">
        <v>119.73</v>
      </c>
      <c r="L495" s="1">
        <v>43517</v>
      </c>
      <c r="M495" s="2">
        <v>0.52777777777777779</v>
      </c>
      <c r="N495" t="s">
        <v>20</v>
      </c>
      <c r="O495">
        <v>9.3000000000000007</v>
      </c>
      <c r="P495">
        <f t="shared" si="56"/>
        <v>21</v>
      </c>
      <c r="Q495">
        <f t="shared" si="57"/>
        <v>2</v>
      </c>
      <c r="R495" s="3" t="str">
        <f t="shared" si="58"/>
        <v>February</v>
      </c>
      <c r="S495">
        <f t="shared" si="59"/>
        <v>2019</v>
      </c>
      <c r="T495" t="str">
        <f t="shared" si="60"/>
        <v>Q1</v>
      </c>
      <c r="U495" t="str">
        <f t="shared" si="61"/>
        <v>Monday</v>
      </c>
      <c r="V495" s="3" t="str">
        <f t="shared" si="62"/>
        <v>2019-02</v>
      </c>
      <c r="W495" s="3">
        <f t="shared" si="63"/>
        <v>8</v>
      </c>
    </row>
    <row r="496" spans="1:23">
      <c r="A496" t="s">
        <v>119</v>
      </c>
      <c r="B496" t="s">
        <v>16</v>
      </c>
      <c r="C496" t="s">
        <v>1031</v>
      </c>
      <c r="D496" t="s">
        <v>23</v>
      </c>
      <c r="E496" t="s">
        <v>27</v>
      </c>
      <c r="F496" t="s">
        <v>32</v>
      </c>
      <c r="G496">
        <v>42.47</v>
      </c>
      <c r="H496">
        <v>1</v>
      </c>
      <c r="I496">
        <v>2.1234999999999999</v>
      </c>
      <c r="J496">
        <v>44.593499999999999</v>
      </c>
      <c r="K496">
        <v>42.47</v>
      </c>
      <c r="L496" s="1">
        <v>43467</v>
      </c>
      <c r="M496" s="2">
        <v>0.70624999999999993</v>
      </c>
      <c r="N496" t="s">
        <v>25</v>
      </c>
      <c r="O496">
        <v>5.7</v>
      </c>
      <c r="P496">
        <f t="shared" si="56"/>
        <v>2</v>
      </c>
      <c r="Q496">
        <f t="shared" si="57"/>
        <v>1</v>
      </c>
      <c r="R496" s="3" t="str">
        <f t="shared" si="58"/>
        <v>January</v>
      </c>
      <c r="S496">
        <f t="shared" si="59"/>
        <v>2019</v>
      </c>
      <c r="T496" t="str">
        <f t="shared" si="60"/>
        <v>Q1</v>
      </c>
      <c r="U496" t="str">
        <f t="shared" si="61"/>
        <v>Thursday</v>
      </c>
      <c r="V496" s="3" t="str">
        <f t="shared" si="62"/>
        <v>2019-01</v>
      </c>
      <c r="W496" s="3">
        <f t="shared" si="63"/>
        <v>1</v>
      </c>
    </row>
    <row r="497" spans="1:23">
      <c r="A497" t="s">
        <v>196</v>
      </c>
      <c r="B497" t="s">
        <v>38</v>
      </c>
      <c r="C497" t="s">
        <v>1033</v>
      </c>
      <c r="D497" t="s">
        <v>17</v>
      </c>
      <c r="E497" t="s">
        <v>27</v>
      </c>
      <c r="F497" t="s">
        <v>19</v>
      </c>
      <c r="G497">
        <v>42.57</v>
      </c>
      <c r="H497">
        <v>8</v>
      </c>
      <c r="I497">
        <v>17.027999999999999</v>
      </c>
      <c r="J497">
        <v>357.58800000000002</v>
      </c>
      <c r="K497">
        <v>340.56</v>
      </c>
      <c r="L497" s="1">
        <v>43521</v>
      </c>
      <c r="M497" s="2">
        <v>0.59166666666666667</v>
      </c>
      <c r="N497" t="s">
        <v>20</v>
      </c>
      <c r="O497">
        <v>5.6</v>
      </c>
      <c r="P497">
        <f t="shared" si="56"/>
        <v>25</v>
      </c>
      <c r="Q497">
        <f t="shared" si="57"/>
        <v>2</v>
      </c>
      <c r="R497" s="3" t="str">
        <f t="shared" si="58"/>
        <v>February</v>
      </c>
      <c r="S497">
        <f t="shared" si="59"/>
        <v>2019</v>
      </c>
      <c r="T497" t="str">
        <f t="shared" si="60"/>
        <v>Q1</v>
      </c>
      <c r="U497" t="str">
        <f t="shared" si="61"/>
        <v>Thursday</v>
      </c>
      <c r="V497" s="3" t="str">
        <f t="shared" si="62"/>
        <v>2019-02</v>
      </c>
      <c r="W497" s="3">
        <f t="shared" si="63"/>
        <v>9</v>
      </c>
    </row>
    <row r="498" spans="1:23">
      <c r="A498" t="s">
        <v>932</v>
      </c>
      <c r="B498" t="s">
        <v>38</v>
      </c>
      <c r="C498" t="s">
        <v>1033</v>
      </c>
      <c r="D498" t="s">
        <v>23</v>
      </c>
      <c r="E498" t="s">
        <v>27</v>
      </c>
      <c r="F498" t="s">
        <v>28</v>
      </c>
      <c r="G498">
        <v>45.97</v>
      </c>
      <c r="H498">
        <v>4</v>
      </c>
      <c r="I498">
        <v>9.1940000000000008</v>
      </c>
      <c r="J498">
        <v>193.07400000000001</v>
      </c>
      <c r="K498">
        <v>183.88</v>
      </c>
      <c r="L498" s="1">
        <v>43505</v>
      </c>
      <c r="M498" s="2">
        <v>0.50138888888888888</v>
      </c>
      <c r="N498" t="s">
        <v>20</v>
      </c>
      <c r="O498">
        <v>5.0999999999999996</v>
      </c>
      <c r="P498">
        <f t="shared" si="56"/>
        <v>9</v>
      </c>
      <c r="Q498">
        <f t="shared" si="57"/>
        <v>2</v>
      </c>
      <c r="R498" s="3" t="str">
        <f t="shared" si="58"/>
        <v>February</v>
      </c>
      <c r="S498">
        <f t="shared" si="59"/>
        <v>2019</v>
      </c>
      <c r="T498" t="str">
        <f t="shared" si="60"/>
        <v>Q1</v>
      </c>
      <c r="U498" t="str">
        <f t="shared" si="61"/>
        <v>Tuesday</v>
      </c>
      <c r="V498" s="3" t="str">
        <f t="shared" si="62"/>
        <v>2019-02</v>
      </c>
      <c r="W498" s="3">
        <f t="shared" si="63"/>
        <v>6</v>
      </c>
    </row>
    <row r="499" spans="1:23">
      <c r="A499" t="s">
        <v>646</v>
      </c>
      <c r="B499" t="s">
        <v>16</v>
      </c>
      <c r="C499" t="s">
        <v>1031</v>
      </c>
      <c r="D499" t="s">
        <v>17</v>
      </c>
      <c r="E499" t="s">
        <v>18</v>
      </c>
      <c r="F499" t="s">
        <v>32</v>
      </c>
      <c r="G499">
        <v>38.72</v>
      </c>
      <c r="H499">
        <v>9</v>
      </c>
      <c r="I499">
        <v>17.423999999999999</v>
      </c>
      <c r="J499">
        <v>365.904</v>
      </c>
      <c r="K499">
        <v>348.48</v>
      </c>
      <c r="L499" s="1">
        <v>43544</v>
      </c>
      <c r="M499" s="2">
        <v>0.51666666666666672</v>
      </c>
      <c r="N499" t="s">
        <v>20</v>
      </c>
      <c r="O499">
        <v>4.2</v>
      </c>
      <c r="P499">
        <f t="shared" si="56"/>
        <v>20</v>
      </c>
      <c r="Q499">
        <f t="shared" si="57"/>
        <v>3</v>
      </c>
      <c r="R499" s="3" t="str">
        <f t="shared" si="58"/>
        <v>March</v>
      </c>
      <c r="S499">
        <f t="shared" si="59"/>
        <v>2019</v>
      </c>
      <c r="T499" t="str">
        <f t="shared" si="60"/>
        <v>Q1</v>
      </c>
      <c r="U499" t="str">
        <f t="shared" si="61"/>
        <v>Saturday</v>
      </c>
      <c r="V499" s="3" t="str">
        <f t="shared" si="62"/>
        <v>2019-03</v>
      </c>
      <c r="W499" s="3">
        <f t="shared" si="63"/>
        <v>12</v>
      </c>
    </row>
    <row r="500" spans="1:23">
      <c r="A500" t="s">
        <v>522</v>
      </c>
      <c r="B500" t="s">
        <v>16</v>
      </c>
      <c r="C500" t="s">
        <v>1031</v>
      </c>
      <c r="D500" t="s">
        <v>17</v>
      </c>
      <c r="E500" t="s">
        <v>18</v>
      </c>
      <c r="F500" t="s">
        <v>41</v>
      </c>
      <c r="G500">
        <v>19.66</v>
      </c>
      <c r="H500">
        <v>10</v>
      </c>
      <c r="I500">
        <v>9.83</v>
      </c>
      <c r="J500">
        <v>206.43</v>
      </c>
      <c r="K500">
        <v>196.6</v>
      </c>
      <c r="L500" s="1">
        <v>43539</v>
      </c>
      <c r="M500" s="2">
        <v>0.76388888888888884</v>
      </c>
      <c r="N500" t="s">
        <v>29</v>
      </c>
      <c r="O500">
        <v>7.2</v>
      </c>
      <c r="P500">
        <f t="shared" si="56"/>
        <v>15</v>
      </c>
      <c r="Q500">
        <f t="shared" si="57"/>
        <v>3</v>
      </c>
      <c r="R500" s="3" t="str">
        <f t="shared" si="58"/>
        <v>March</v>
      </c>
      <c r="S500">
        <f t="shared" si="59"/>
        <v>2019</v>
      </c>
      <c r="T500" t="str">
        <f t="shared" si="60"/>
        <v>Q1</v>
      </c>
      <c r="U500" t="str">
        <f t="shared" si="61"/>
        <v>Tuesday</v>
      </c>
      <c r="V500" s="3" t="str">
        <f t="shared" si="62"/>
        <v>2019-03</v>
      </c>
      <c r="W500" s="3">
        <f t="shared" si="63"/>
        <v>11</v>
      </c>
    </row>
    <row r="501" spans="1:23">
      <c r="A501" t="s">
        <v>715</v>
      </c>
      <c r="B501" t="s">
        <v>38</v>
      </c>
      <c r="C501" t="s">
        <v>1033</v>
      </c>
      <c r="D501" t="s">
        <v>17</v>
      </c>
      <c r="E501" t="s">
        <v>18</v>
      </c>
      <c r="F501" t="s">
        <v>32</v>
      </c>
      <c r="G501">
        <v>23.08</v>
      </c>
      <c r="H501">
        <v>6</v>
      </c>
      <c r="I501">
        <v>6.9240000000000004</v>
      </c>
      <c r="J501">
        <v>145.404</v>
      </c>
      <c r="K501">
        <v>138.47999999999999</v>
      </c>
      <c r="L501" s="1">
        <v>43489</v>
      </c>
      <c r="M501" s="2">
        <v>0.80555555555555547</v>
      </c>
      <c r="N501" t="s">
        <v>20</v>
      </c>
      <c r="O501">
        <v>4.9000000000000004</v>
      </c>
      <c r="P501">
        <f t="shared" si="56"/>
        <v>24</v>
      </c>
      <c r="Q501">
        <f t="shared" si="57"/>
        <v>1</v>
      </c>
      <c r="R501" s="3" t="str">
        <f t="shared" si="58"/>
        <v>January</v>
      </c>
      <c r="S501">
        <f t="shared" si="59"/>
        <v>2019</v>
      </c>
      <c r="T501" t="str">
        <f t="shared" si="60"/>
        <v>Q1</v>
      </c>
      <c r="U501" t="str">
        <f t="shared" si="61"/>
        <v>Monday</v>
      </c>
      <c r="V501" s="3" t="str">
        <f t="shared" si="62"/>
        <v>2019-01</v>
      </c>
      <c r="W501" s="3">
        <f t="shared" si="63"/>
        <v>4</v>
      </c>
    </row>
    <row r="502" spans="1:23">
      <c r="A502" t="s">
        <v>103</v>
      </c>
      <c r="B502" t="s">
        <v>38</v>
      </c>
      <c r="C502" t="s">
        <v>1033</v>
      </c>
      <c r="D502" t="s">
        <v>17</v>
      </c>
      <c r="E502" t="s">
        <v>18</v>
      </c>
      <c r="F502" t="s">
        <v>39</v>
      </c>
      <c r="G502">
        <v>48.52</v>
      </c>
      <c r="H502">
        <v>3</v>
      </c>
      <c r="I502">
        <v>7.2779999999999996</v>
      </c>
      <c r="J502">
        <v>152.83799999999999</v>
      </c>
      <c r="K502">
        <v>145.56</v>
      </c>
      <c r="L502" s="1">
        <v>43529</v>
      </c>
      <c r="M502" s="2">
        <v>0.76180555555555562</v>
      </c>
      <c r="N502" t="s">
        <v>20</v>
      </c>
      <c r="O502">
        <v>4</v>
      </c>
      <c r="P502">
        <f t="shared" si="56"/>
        <v>5</v>
      </c>
      <c r="Q502">
        <f t="shared" si="57"/>
        <v>3</v>
      </c>
      <c r="R502" s="3" t="str">
        <f t="shared" si="58"/>
        <v>March</v>
      </c>
      <c r="S502">
        <f t="shared" si="59"/>
        <v>2019</v>
      </c>
      <c r="T502" t="str">
        <f t="shared" si="60"/>
        <v>Q1</v>
      </c>
      <c r="U502" t="str">
        <f t="shared" si="61"/>
        <v>Thursday</v>
      </c>
      <c r="V502" s="3" t="str">
        <f t="shared" si="62"/>
        <v>2019-03</v>
      </c>
      <c r="W502" s="3">
        <f t="shared" si="63"/>
        <v>10</v>
      </c>
    </row>
    <row r="503" spans="1:23">
      <c r="A503" t="s">
        <v>535</v>
      </c>
      <c r="B503" t="s">
        <v>38</v>
      </c>
      <c r="C503" t="s">
        <v>1033</v>
      </c>
      <c r="D503" t="s">
        <v>23</v>
      </c>
      <c r="E503" t="s">
        <v>27</v>
      </c>
      <c r="F503" t="s">
        <v>32</v>
      </c>
      <c r="G503">
        <v>88.45</v>
      </c>
      <c r="H503">
        <v>1</v>
      </c>
      <c r="I503">
        <v>4.4225000000000003</v>
      </c>
      <c r="J503">
        <v>92.872500000000002</v>
      </c>
      <c r="K503">
        <v>88.45</v>
      </c>
      <c r="L503" s="1">
        <v>43521</v>
      </c>
      <c r="M503" s="2">
        <v>0.69166666666666676</v>
      </c>
      <c r="N503" t="s">
        <v>29</v>
      </c>
      <c r="O503">
        <v>9.5</v>
      </c>
      <c r="P503">
        <f t="shared" si="56"/>
        <v>25</v>
      </c>
      <c r="Q503">
        <f t="shared" si="57"/>
        <v>2</v>
      </c>
      <c r="R503" s="3" t="str">
        <f t="shared" si="58"/>
        <v>February</v>
      </c>
      <c r="S503">
        <f t="shared" si="59"/>
        <v>2019</v>
      </c>
      <c r="T503" t="str">
        <f t="shared" si="60"/>
        <v>Q1</v>
      </c>
      <c r="U503" t="str">
        <f t="shared" si="61"/>
        <v>Thursday</v>
      </c>
      <c r="V503" s="3" t="str">
        <f t="shared" si="62"/>
        <v>2019-02</v>
      </c>
      <c r="W503" s="3">
        <f t="shared" si="63"/>
        <v>9</v>
      </c>
    </row>
    <row r="504" spans="1:23">
      <c r="A504" t="s">
        <v>125</v>
      </c>
      <c r="B504" t="s">
        <v>22</v>
      </c>
      <c r="C504" t="s">
        <v>1032</v>
      </c>
      <c r="D504" t="s">
        <v>23</v>
      </c>
      <c r="E504" t="s">
        <v>27</v>
      </c>
      <c r="F504" t="s">
        <v>19</v>
      </c>
      <c r="G504">
        <v>89.75</v>
      </c>
      <c r="H504">
        <v>1</v>
      </c>
      <c r="I504">
        <v>4.4874999999999998</v>
      </c>
      <c r="J504">
        <v>94.237499999999997</v>
      </c>
      <c r="K504">
        <v>89.75</v>
      </c>
      <c r="L504" s="1">
        <v>43502</v>
      </c>
      <c r="M504" s="2">
        <v>0.83680555555555547</v>
      </c>
      <c r="N504" t="s">
        <v>29</v>
      </c>
      <c r="O504">
        <v>6.6</v>
      </c>
      <c r="P504">
        <f t="shared" si="56"/>
        <v>6</v>
      </c>
      <c r="Q504">
        <f t="shared" si="57"/>
        <v>2</v>
      </c>
      <c r="R504" s="3" t="str">
        <f t="shared" si="58"/>
        <v>February</v>
      </c>
      <c r="S504">
        <f t="shared" si="59"/>
        <v>2019</v>
      </c>
      <c r="T504" t="str">
        <f t="shared" si="60"/>
        <v>Q1</v>
      </c>
      <c r="U504" t="str">
        <f t="shared" si="61"/>
        <v>Thursday</v>
      </c>
      <c r="V504" s="3" t="str">
        <f t="shared" si="62"/>
        <v>2019-02</v>
      </c>
      <c r="W504" s="3">
        <f t="shared" si="63"/>
        <v>6</v>
      </c>
    </row>
    <row r="505" spans="1:23">
      <c r="A505" t="s">
        <v>339</v>
      </c>
      <c r="B505" t="s">
        <v>16</v>
      </c>
      <c r="C505" t="s">
        <v>1031</v>
      </c>
      <c r="D505" t="s">
        <v>17</v>
      </c>
      <c r="E505" t="s">
        <v>18</v>
      </c>
      <c r="F505" t="s">
        <v>24</v>
      </c>
      <c r="G505">
        <v>26.48</v>
      </c>
      <c r="H505">
        <v>3</v>
      </c>
      <c r="I505">
        <v>3.972</v>
      </c>
      <c r="J505">
        <v>83.412000000000006</v>
      </c>
      <c r="K505">
        <v>79.44</v>
      </c>
      <c r="L505" s="1">
        <v>43545</v>
      </c>
      <c r="M505" s="2">
        <v>0.44444444444444442</v>
      </c>
      <c r="N505" t="s">
        <v>20</v>
      </c>
      <c r="O505">
        <v>4.7</v>
      </c>
      <c r="P505">
        <f t="shared" si="56"/>
        <v>21</v>
      </c>
      <c r="Q505">
        <f t="shared" si="57"/>
        <v>3</v>
      </c>
      <c r="R505" s="3" t="str">
        <f t="shared" si="58"/>
        <v>March</v>
      </c>
      <c r="S505">
        <f t="shared" si="59"/>
        <v>2019</v>
      </c>
      <c r="T505" t="str">
        <f t="shared" si="60"/>
        <v>Q1</v>
      </c>
      <c r="U505" t="str">
        <f t="shared" si="61"/>
        <v>Saturday</v>
      </c>
      <c r="V505" s="3" t="str">
        <f t="shared" si="62"/>
        <v>2019-03</v>
      </c>
      <c r="W505" s="3">
        <f t="shared" si="63"/>
        <v>12</v>
      </c>
    </row>
    <row r="506" spans="1:23">
      <c r="A506" t="s">
        <v>595</v>
      </c>
      <c r="B506" t="s">
        <v>38</v>
      </c>
      <c r="C506" t="s">
        <v>1033</v>
      </c>
      <c r="D506" t="s">
        <v>23</v>
      </c>
      <c r="E506" t="s">
        <v>27</v>
      </c>
      <c r="F506" t="s">
        <v>41</v>
      </c>
      <c r="G506">
        <v>99.25</v>
      </c>
      <c r="H506">
        <v>2</v>
      </c>
      <c r="I506">
        <v>9.9250000000000007</v>
      </c>
      <c r="J506">
        <v>208.42500000000001</v>
      </c>
      <c r="K506">
        <v>198.5</v>
      </c>
      <c r="L506" s="1">
        <v>43544</v>
      </c>
      <c r="M506" s="2">
        <v>0.54305555555555551</v>
      </c>
      <c r="N506" t="s">
        <v>25</v>
      </c>
      <c r="O506">
        <v>9</v>
      </c>
      <c r="P506">
        <f t="shared" si="56"/>
        <v>20</v>
      </c>
      <c r="Q506">
        <f t="shared" si="57"/>
        <v>3</v>
      </c>
      <c r="R506" s="3" t="str">
        <f t="shared" si="58"/>
        <v>March</v>
      </c>
      <c r="S506">
        <f t="shared" si="59"/>
        <v>2019</v>
      </c>
      <c r="T506" t="str">
        <f t="shared" si="60"/>
        <v>Q1</v>
      </c>
      <c r="U506" t="str">
        <f t="shared" si="61"/>
        <v>Sunday</v>
      </c>
      <c r="V506" s="3" t="str">
        <f t="shared" si="62"/>
        <v>2019-03</v>
      </c>
      <c r="W506" s="3">
        <f t="shared" si="63"/>
        <v>12</v>
      </c>
    </row>
    <row r="507" spans="1:23">
      <c r="A507" t="s">
        <v>815</v>
      </c>
      <c r="B507" t="s">
        <v>22</v>
      </c>
      <c r="C507" t="s">
        <v>1032</v>
      </c>
      <c r="D507" t="s">
        <v>17</v>
      </c>
      <c r="E507" t="s">
        <v>18</v>
      </c>
      <c r="F507" t="s">
        <v>19</v>
      </c>
      <c r="G507">
        <v>10.16</v>
      </c>
      <c r="H507">
        <v>5</v>
      </c>
      <c r="I507">
        <v>2.54</v>
      </c>
      <c r="J507">
        <v>53.34</v>
      </c>
      <c r="K507">
        <v>50.8</v>
      </c>
      <c r="L507" s="1">
        <v>43520</v>
      </c>
      <c r="M507" s="2">
        <v>0.54722222222222217</v>
      </c>
      <c r="N507" t="s">
        <v>20</v>
      </c>
      <c r="O507">
        <v>4.0999999999999996</v>
      </c>
      <c r="P507">
        <f t="shared" si="56"/>
        <v>24</v>
      </c>
      <c r="Q507">
        <f t="shared" si="57"/>
        <v>2</v>
      </c>
      <c r="R507" s="3" t="str">
        <f t="shared" si="58"/>
        <v>February</v>
      </c>
      <c r="S507">
        <f t="shared" si="59"/>
        <v>2019</v>
      </c>
      <c r="T507" t="str">
        <f t="shared" si="60"/>
        <v>Q1</v>
      </c>
      <c r="U507" t="str">
        <f t="shared" si="61"/>
        <v>Monday</v>
      </c>
      <c r="V507" s="3" t="str">
        <f t="shared" si="62"/>
        <v>2019-02</v>
      </c>
      <c r="W507" s="3">
        <f t="shared" si="63"/>
        <v>9</v>
      </c>
    </row>
    <row r="508" spans="1:23">
      <c r="A508" t="s">
        <v>696</v>
      </c>
      <c r="B508" t="s">
        <v>16</v>
      </c>
      <c r="C508" t="s">
        <v>1031</v>
      </c>
      <c r="D508" t="s">
        <v>23</v>
      </c>
      <c r="E508" t="s">
        <v>18</v>
      </c>
      <c r="F508" t="s">
        <v>41</v>
      </c>
      <c r="G508">
        <v>48.63</v>
      </c>
      <c r="H508">
        <v>4</v>
      </c>
      <c r="I508">
        <v>9.7260000000000009</v>
      </c>
      <c r="J508">
        <v>204.24600000000001</v>
      </c>
      <c r="K508">
        <v>194.52</v>
      </c>
      <c r="L508" s="1">
        <v>43500</v>
      </c>
      <c r="M508" s="2">
        <v>0.65555555555555556</v>
      </c>
      <c r="N508" t="s">
        <v>20</v>
      </c>
      <c r="O508">
        <v>7.6</v>
      </c>
      <c r="P508">
        <f t="shared" si="56"/>
        <v>4</v>
      </c>
      <c r="Q508">
        <f t="shared" si="57"/>
        <v>2</v>
      </c>
      <c r="R508" s="3" t="str">
        <f t="shared" si="58"/>
        <v>February</v>
      </c>
      <c r="S508">
        <f t="shared" si="59"/>
        <v>2019</v>
      </c>
      <c r="T508" t="str">
        <f t="shared" si="60"/>
        <v>Q1</v>
      </c>
      <c r="U508" t="str">
        <f t="shared" si="61"/>
        <v>Saturday</v>
      </c>
      <c r="V508" s="3" t="str">
        <f t="shared" si="62"/>
        <v>2019-02</v>
      </c>
      <c r="W508" s="3">
        <f t="shared" si="63"/>
        <v>6</v>
      </c>
    </row>
    <row r="509" spans="1:23">
      <c r="A509" t="s">
        <v>1008</v>
      </c>
      <c r="B509" t="s">
        <v>38</v>
      </c>
      <c r="C509" t="s">
        <v>1033</v>
      </c>
      <c r="D509" t="s">
        <v>17</v>
      </c>
      <c r="E509" t="s">
        <v>27</v>
      </c>
      <c r="F509" t="s">
        <v>39</v>
      </c>
      <c r="G509">
        <v>26.6</v>
      </c>
      <c r="H509">
        <v>6</v>
      </c>
      <c r="I509">
        <v>7.98</v>
      </c>
      <c r="J509">
        <v>167.58</v>
      </c>
      <c r="K509">
        <v>159.6</v>
      </c>
      <c r="L509" s="1">
        <v>43522</v>
      </c>
      <c r="M509" s="2">
        <v>0.63194444444444442</v>
      </c>
      <c r="N509" t="s">
        <v>20</v>
      </c>
      <c r="O509">
        <v>4.9000000000000004</v>
      </c>
      <c r="P509">
        <f t="shared" si="56"/>
        <v>26</v>
      </c>
      <c r="Q509">
        <f t="shared" si="57"/>
        <v>2</v>
      </c>
      <c r="R509" s="3" t="str">
        <f t="shared" si="58"/>
        <v>February</v>
      </c>
      <c r="S509">
        <f t="shared" si="59"/>
        <v>2019</v>
      </c>
      <c r="T509" t="str">
        <f t="shared" si="60"/>
        <v>Q1</v>
      </c>
      <c r="U509" t="str">
        <f t="shared" si="61"/>
        <v>Sunday</v>
      </c>
      <c r="V509" s="3" t="str">
        <f t="shared" si="62"/>
        <v>2019-02</v>
      </c>
      <c r="W509" s="3">
        <f t="shared" si="63"/>
        <v>9</v>
      </c>
    </row>
    <row r="510" spans="1:23">
      <c r="A510" t="s">
        <v>548</v>
      </c>
      <c r="B510" t="s">
        <v>22</v>
      </c>
      <c r="C510" t="s">
        <v>1032</v>
      </c>
      <c r="D510" t="s">
        <v>17</v>
      </c>
      <c r="E510" t="s">
        <v>27</v>
      </c>
      <c r="F510" t="s">
        <v>28</v>
      </c>
      <c r="G510">
        <v>39.39</v>
      </c>
      <c r="H510">
        <v>5</v>
      </c>
      <c r="I510">
        <v>9.8475000000000001</v>
      </c>
      <c r="J510">
        <v>206.79750000000001</v>
      </c>
      <c r="K510">
        <v>196.95</v>
      </c>
      <c r="L510" s="1">
        <v>43487</v>
      </c>
      <c r="M510" s="2">
        <v>0.8652777777777777</v>
      </c>
      <c r="N510" t="s">
        <v>29</v>
      </c>
      <c r="O510">
        <v>8.6999999999999993</v>
      </c>
      <c r="P510">
        <f t="shared" si="56"/>
        <v>22</v>
      </c>
      <c r="Q510">
        <f t="shared" si="57"/>
        <v>1</v>
      </c>
      <c r="R510" s="3" t="str">
        <f t="shared" si="58"/>
        <v>January</v>
      </c>
      <c r="S510">
        <f t="shared" si="59"/>
        <v>2019</v>
      </c>
      <c r="T510" t="str">
        <f t="shared" si="60"/>
        <v>Q1</v>
      </c>
      <c r="U510" t="str">
        <f t="shared" si="61"/>
        <v>Saturday</v>
      </c>
      <c r="V510" s="3" t="str">
        <f t="shared" si="62"/>
        <v>2019-01</v>
      </c>
      <c r="W510" s="3">
        <f t="shared" si="63"/>
        <v>4</v>
      </c>
    </row>
    <row r="511" spans="1:23">
      <c r="A511" t="s">
        <v>944</v>
      </c>
      <c r="B511" t="s">
        <v>16</v>
      </c>
      <c r="C511" t="s">
        <v>1031</v>
      </c>
      <c r="D511" t="s">
        <v>17</v>
      </c>
      <c r="E511" t="s">
        <v>27</v>
      </c>
      <c r="F511" t="s">
        <v>41</v>
      </c>
      <c r="G511">
        <v>51.34</v>
      </c>
      <c r="H511">
        <v>8</v>
      </c>
      <c r="I511">
        <v>20.536000000000001</v>
      </c>
      <c r="J511">
        <v>431.25599999999997</v>
      </c>
      <c r="K511">
        <v>410.72</v>
      </c>
      <c r="L511" s="1">
        <v>43496</v>
      </c>
      <c r="M511" s="2">
        <v>0.41666666666666669</v>
      </c>
      <c r="N511" t="s">
        <v>20</v>
      </c>
      <c r="O511">
        <v>7.6</v>
      </c>
      <c r="P511">
        <f t="shared" si="56"/>
        <v>31</v>
      </c>
      <c r="Q511">
        <f t="shared" si="57"/>
        <v>1</v>
      </c>
      <c r="R511" s="3" t="str">
        <f t="shared" si="58"/>
        <v>January</v>
      </c>
      <c r="S511">
        <f t="shared" si="59"/>
        <v>2019</v>
      </c>
      <c r="T511" t="str">
        <f t="shared" si="60"/>
        <v>Q1</v>
      </c>
      <c r="U511" t="str">
        <f t="shared" si="61"/>
        <v>Friday</v>
      </c>
      <c r="V511" s="3" t="str">
        <f t="shared" si="62"/>
        <v>2019-01</v>
      </c>
      <c r="W511" s="3">
        <f t="shared" si="63"/>
        <v>5</v>
      </c>
    </row>
    <row r="512" spans="1:23">
      <c r="A512" t="s">
        <v>312</v>
      </c>
      <c r="B512" t="s">
        <v>22</v>
      </c>
      <c r="C512" t="s">
        <v>1032</v>
      </c>
      <c r="D512" t="s">
        <v>23</v>
      </c>
      <c r="E512" t="s">
        <v>27</v>
      </c>
      <c r="F512" t="s">
        <v>28</v>
      </c>
      <c r="G512">
        <v>37</v>
      </c>
      <c r="H512">
        <v>1</v>
      </c>
      <c r="I512">
        <v>1.85</v>
      </c>
      <c r="J512">
        <v>38.85</v>
      </c>
      <c r="K512">
        <v>37</v>
      </c>
      <c r="L512" s="1">
        <v>43652</v>
      </c>
      <c r="M512" s="2">
        <v>0.56180555555555556</v>
      </c>
      <c r="N512" t="s">
        <v>29</v>
      </c>
      <c r="O512">
        <v>7.9</v>
      </c>
      <c r="P512">
        <f t="shared" si="56"/>
        <v>6</v>
      </c>
      <c r="Q512">
        <f t="shared" si="57"/>
        <v>7</v>
      </c>
      <c r="R512" s="3" t="str">
        <f t="shared" si="58"/>
        <v>July</v>
      </c>
      <c r="S512">
        <f t="shared" si="59"/>
        <v>2019</v>
      </c>
      <c r="T512" t="str">
        <f t="shared" si="60"/>
        <v>Q3</v>
      </c>
      <c r="U512" t="str">
        <f t="shared" si="61"/>
        <v>Saturday</v>
      </c>
      <c r="V512" s="3" t="str">
        <f t="shared" si="62"/>
        <v>2019-07</v>
      </c>
      <c r="W512" s="3">
        <f t="shared" si="63"/>
        <v>27</v>
      </c>
    </row>
    <row r="513" spans="1:23">
      <c r="A513" t="s">
        <v>792</v>
      </c>
      <c r="B513" t="s">
        <v>38</v>
      </c>
      <c r="C513" t="s">
        <v>1033</v>
      </c>
      <c r="D513" t="s">
        <v>23</v>
      </c>
      <c r="E513" t="s">
        <v>27</v>
      </c>
      <c r="F513" t="s">
        <v>24</v>
      </c>
      <c r="G513">
        <v>72.13</v>
      </c>
      <c r="H513">
        <v>10</v>
      </c>
      <c r="I513">
        <v>36.064999999999998</v>
      </c>
      <c r="J513">
        <v>757.36500000000001</v>
      </c>
      <c r="K513">
        <v>721.3</v>
      </c>
      <c r="L513" s="1">
        <v>43496</v>
      </c>
      <c r="M513" s="2">
        <v>0.6333333333333333</v>
      </c>
      <c r="N513" t="s">
        <v>29</v>
      </c>
      <c r="O513">
        <v>4.2</v>
      </c>
      <c r="P513">
        <f t="shared" si="56"/>
        <v>31</v>
      </c>
      <c r="Q513">
        <f t="shared" si="57"/>
        <v>1</v>
      </c>
      <c r="R513" s="3" t="str">
        <f t="shared" si="58"/>
        <v>January</v>
      </c>
      <c r="S513">
        <f t="shared" si="59"/>
        <v>2019</v>
      </c>
      <c r="T513" t="str">
        <f t="shared" si="60"/>
        <v>Q1</v>
      </c>
      <c r="U513" t="str">
        <f t="shared" si="61"/>
        <v>Monday</v>
      </c>
      <c r="V513" s="3" t="str">
        <f t="shared" si="62"/>
        <v>2019-01</v>
      </c>
      <c r="W513" s="3">
        <f t="shared" si="63"/>
        <v>5</v>
      </c>
    </row>
    <row r="514" spans="1:23">
      <c r="A514" t="s">
        <v>416</v>
      </c>
      <c r="B514" t="s">
        <v>38</v>
      </c>
      <c r="C514" t="s">
        <v>1033</v>
      </c>
      <c r="D514" t="s">
        <v>17</v>
      </c>
      <c r="E514" t="s">
        <v>27</v>
      </c>
      <c r="F514" t="s">
        <v>32</v>
      </c>
      <c r="G514">
        <v>75.819999999999993</v>
      </c>
      <c r="H514">
        <v>1</v>
      </c>
      <c r="I514">
        <v>3.7909999999999999</v>
      </c>
      <c r="J514">
        <v>79.611000000000004</v>
      </c>
      <c r="K514">
        <v>75.819999999999993</v>
      </c>
      <c r="L514" s="1">
        <v>43496</v>
      </c>
      <c r="M514" s="2">
        <v>0.55486111111111114</v>
      </c>
      <c r="N514" t="s">
        <v>25</v>
      </c>
      <c r="O514">
        <v>5.8</v>
      </c>
      <c r="P514">
        <f t="shared" si="56"/>
        <v>31</v>
      </c>
      <c r="Q514">
        <f t="shared" si="57"/>
        <v>1</v>
      </c>
      <c r="R514" s="3" t="str">
        <f t="shared" si="58"/>
        <v>January</v>
      </c>
      <c r="S514">
        <f t="shared" si="59"/>
        <v>2019</v>
      </c>
      <c r="T514" t="str">
        <f t="shared" si="60"/>
        <v>Q1</v>
      </c>
      <c r="U514" t="str">
        <f t="shared" si="61"/>
        <v>Friday</v>
      </c>
      <c r="V514" s="3" t="str">
        <f t="shared" si="62"/>
        <v>2019-01</v>
      </c>
      <c r="W514" s="3">
        <f t="shared" si="63"/>
        <v>5</v>
      </c>
    </row>
    <row r="515" spans="1:23">
      <c r="A515" t="s">
        <v>307</v>
      </c>
      <c r="B515" t="s">
        <v>22</v>
      </c>
      <c r="C515" t="s">
        <v>1032</v>
      </c>
      <c r="D515" t="s">
        <v>17</v>
      </c>
      <c r="E515" t="s">
        <v>18</v>
      </c>
      <c r="F515" t="s">
        <v>28</v>
      </c>
      <c r="G515">
        <v>21.82</v>
      </c>
      <c r="H515">
        <v>10</v>
      </c>
      <c r="I515">
        <v>10.91</v>
      </c>
      <c r="J515">
        <v>229.11</v>
      </c>
      <c r="K515">
        <v>218.2</v>
      </c>
      <c r="L515" s="1">
        <v>43472</v>
      </c>
      <c r="M515" s="2">
        <v>0.73333333333333339</v>
      </c>
      <c r="N515" t="s">
        <v>25</v>
      </c>
      <c r="O515">
        <v>7.1</v>
      </c>
      <c r="P515">
        <f t="shared" ref="P515:P578" si="64">DAY(L515)</f>
        <v>7</v>
      </c>
      <c r="Q515">
        <f t="shared" ref="Q515:Q578" si="65">MONTH(L515)</f>
        <v>1</v>
      </c>
      <c r="R515" s="3" t="str">
        <f t="shared" ref="R515:R578" si="66">TEXT(L515,"mmmm")</f>
        <v>January</v>
      </c>
      <c r="S515">
        <f t="shared" ref="S515:S578" si="67">YEAR(L515)</f>
        <v>2019</v>
      </c>
      <c r="T515" t="str">
        <f t="shared" ref="T515:T578" si="68">"Q"&amp;INT((MONTH(L515)-1)/3)+1</f>
        <v>Q1</v>
      </c>
      <c r="U515" t="str">
        <f t="shared" ref="U515:U578" si="69">TEXT(L535, "dddd")</f>
        <v>Friday</v>
      </c>
      <c r="V515" s="3" t="str">
        <f t="shared" ref="V515:V578" si="70">TEXT(L515, "yyyy-mm")</f>
        <v>2019-01</v>
      </c>
      <c r="W515" s="3">
        <f t="shared" ref="W515:W578" si="71">WEEKNUM(L515)</f>
        <v>2</v>
      </c>
    </row>
    <row r="516" spans="1:23">
      <c r="A516" t="s">
        <v>366</v>
      </c>
      <c r="B516" t="s">
        <v>16</v>
      </c>
      <c r="C516" t="s">
        <v>1031</v>
      </c>
      <c r="D516" t="s">
        <v>17</v>
      </c>
      <c r="E516" t="s">
        <v>18</v>
      </c>
      <c r="F516" t="s">
        <v>24</v>
      </c>
      <c r="G516">
        <v>28.45</v>
      </c>
      <c r="H516">
        <v>5</v>
      </c>
      <c r="I516">
        <v>7.1124999999999998</v>
      </c>
      <c r="J516">
        <v>149.36250000000001</v>
      </c>
      <c r="K516">
        <v>142.25</v>
      </c>
      <c r="L516" s="1">
        <v>43545</v>
      </c>
      <c r="M516" s="2">
        <v>0.4284722222222222</v>
      </c>
      <c r="N516" t="s">
        <v>29</v>
      </c>
      <c r="O516">
        <v>9.1</v>
      </c>
      <c r="P516">
        <f t="shared" si="64"/>
        <v>21</v>
      </c>
      <c r="Q516">
        <f t="shared" si="65"/>
        <v>3</v>
      </c>
      <c r="R516" s="3" t="str">
        <f t="shared" si="66"/>
        <v>March</v>
      </c>
      <c r="S516">
        <f t="shared" si="67"/>
        <v>2019</v>
      </c>
      <c r="T516" t="str">
        <f t="shared" si="68"/>
        <v>Q1</v>
      </c>
      <c r="U516" t="str">
        <f t="shared" si="69"/>
        <v>Thursday</v>
      </c>
      <c r="V516" s="3" t="str">
        <f t="shared" si="70"/>
        <v>2019-03</v>
      </c>
      <c r="W516" s="3">
        <f t="shared" si="71"/>
        <v>12</v>
      </c>
    </row>
    <row r="517" spans="1:23">
      <c r="A517" t="s">
        <v>864</v>
      </c>
      <c r="B517" t="s">
        <v>16</v>
      </c>
      <c r="C517" t="s">
        <v>1031</v>
      </c>
      <c r="D517" t="s">
        <v>17</v>
      </c>
      <c r="E517" t="s">
        <v>27</v>
      </c>
      <c r="F517" t="s">
        <v>19</v>
      </c>
      <c r="G517">
        <v>91.3</v>
      </c>
      <c r="H517">
        <v>1</v>
      </c>
      <c r="I517">
        <v>4.5650000000000004</v>
      </c>
      <c r="J517">
        <v>95.864999999999995</v>
      </c>
      <c r="K517">
        <v>91.3</v>
      </c>
      <c r="L517" s="1">
        <v>43510</v>
      </c>
      <c r="M517" s="2">
        <v>0.61249999999999993</v>
      </c>
      <c r="N517" t="s">
        <v>20</v>
      </c>
      <c r="O517">
        <v>9.1999999999999993</v>
      </c>
      <c r="P517">
        <f t="shared" si="64"/>
        <v>14</v>
      </c>
      <c r="Q517">
        <f t="shared" si="65"/>
        <v>2</v>
      </c>
      <c r="R517" s="3" t="str">
        <f t="shared" si="66"/>
        <v>February</v>
      </c>
      <c r="S517">
        <f t="shared" si="67"/>
        <v>2019</v>
      </c>
      <c r="T517" t="str">
        <f t="shared" si="68"/>
        <v>Q1</v>
      </c>
      <c r="U517" t="str">
        <f t="shared" si="69"/>
        <v>Monday</v>
      </c>
      <c r="V517" s="3" t="str">
        <f t="shared" si="70"/>
        <v>2019-02</v>
      </c>
      <c r="W517" s="3">
        <f t="shared" si="71"/>
        <v>7</v>
      </c>
    </row>
    <row r="518" spans="1:23">
      <c r="A518" t="s">
        <v>711</v>
      </c>
      <c r="B518" t="s">
        <v>38</v>
      </c>
      <c r="C518" t="s">
        <v>1033</v>
      </c>
      <c r="D518" t="s">
        <v>17</v>
      </c>
      <c r="E518" t="s">
        <v>18</v>
      </c>
      <c r="F518" t="s">
        <v>24</v>
      </c>
      <c r="G518">
        <v>39.479999999999997</v>
      </c>
      <c r="H518">
        <v>1</v>
      </c>
      <c r="I518">
        <v>1.974</v>
      </c>
      <c r="J518">
        <v>41.454000000000001</v>
      </c>
      <c r="K518">
        <v>39.479999999999997</v>
      </c>
      <c r="L518" s="1">
        <v>43508</v>
      </c>
      <c r="M518" s="2">
        <v>0.82152777777777775</v>
      </c>
      <c r="N518" t="s">
        <v>25</v>
      </c>
      <c r="O518">
        <v>6.5</v>
      </c>
      <c r="P518">
        <f t="shared" si="64"/>
        <v>12</v>
      </c>
      <c r="Q518">
        <f t="shared" si="65"/>
        <v>2</v>
      </c>
      <c r="R518" s="3" t="str">
        <f t="shared" si="66"/>
        <v>February</v>
      </c>
      <c r="S518">
        <f t="shared" si="67"/>
        <v>2019</v>
      </c>
      <c r="T518" t="str">
        <f t="shared" si="68"/>
        <v>Q1</v>
      </c>
      <c r="U518" t="str">
        <f t="shared" si="69"/>
        <v>Thursday</v>
      </c>
      <c r="V518" s="3" t="str">
        <f t="shared" si="70"/>
        <v>2019-02</v>
      </c>
      <c r="W518" s="3">
        <f t="shared" si="71"/>
        <v>7</v>
      </c>
    </row>
    <row r="519" spans="1:23">
      <c r="A519" t="s">
        <v>42</v>
      </c>
      <c r="B519" t="s">
        <v>38</v>
      </c>
      <c r="C519" t="s">
        <v>1033</v>
      </c>
      <c r="D519" t="s">
        <v>17</v>
      </c>
      <c r="E519" t="s">
        <v>27</v>
      </c>
      <c r="F519" t="s">
        <v>24</v>
      </c>
      <c r="G519">
        <v>25.51</v>
      </c>
      <c r="H519">
        <v>4</v>
      </c>
      <c r="I519">
        <v>5.1020000000000003</v>
      </c>
      <c r="J519">
        <v>107.142</v>
      </c>
      <c r="K519">
        <v>102.04</v>
      </c>
      <c r="L519" s="1">
        <v>43533</v>
      </c>
      <c r="M519" s="2">
        <v>0.7104166666666667</v>
      </c>
      <c r="N519" t="s">
        <v>25</v>
      </c>
      <c r="O519">
        <v>6.8</v>
      </c>
      <c r="P519">
        <f t="shared" si="64"/>
        <v>9</v>
      </c>
      <c r="Q519">
        <f t="shared" si="65"/>
        <v>3</v>
      </c>
      <c r="R519" s="3" t="str">
        <f t="shared" si="66"/>
        <v>March</v>
      </c>
      <c r="S519">
        <f t="shared" si="67"/>
        <v>2019</v>
      </c>
      <c r="T519" t="str">
        <f t="shared" si="68"/>
        <v>Q1</v>
      </c>
      <c r="U519" t="str">
        <f t="shared" si="69"/>
        <v>Friday</v>
      </c>
      <c r="V519" s="3" t="str">
        <f t="shared" si="70"/>
        <v>2019-03</v>
      </c>
      <c r="W519" s="3">
        <f t="shared" si="71"/>
        <v>10</v>
      </c>
    </row>
    <row r="520" spans="1:23">
      <c r="A520" t="s">
        <v>276</v>
      </c>
      <c r="B520" t="s">
        <v>16</v>
      </c>
      <c r="C520" t="s">
        <v>1031</v>
      </c>
      <c r="D520" t="s">
        <v>17</v>
      </c>
      <c r="E520" t="s">
        <v>27</v>
      </c>
      <c r="F520" t="s">
        <v>28</v>
      </c>
      <c r="G520">
        <v>47.59</v>
      </c>
      <c r="H520">
        <v>8</v>
      </c>
      <c r="I520">
        <v>19.036000000000001</v>
      </c>
      <c r="J520">
        <v>399.75599999999997</v>
      </c>
      <c r="K520">
        <v>380.72</v>
      </c>
      <c r="L520" s="1">
        <v>43466</v>
      </c>
      <c r="M520" s="2">
        <v>0.61597222222222225</v>
      </c>
      <c r="N520" t="s">
        <v>25</v>
      </c>
      <c r="O520">
        <v>5.7</v>
      </c>
      <c r="P520">
        <f t="shared" si="64"/>
        <v>1</v>
      </c>
      <c r="Q520">
        <f t="shared" si="65"/>
        <v>1</v>
      </c>
      <c r="R520" s="3" t="str">
        <f t="shared" si="66"/>
        <v>January</v>
      </c>
      <c r="S520">
        <f t="shared" si="67"/>
        <v>2019</v>
      </c>
      <c r="T520" t="str">
        <f t="shared" si="68"/>
        <v>Q1</v>
      </c>
      <c r="U520" t="str">
        <f t="shared" si="69"/>
        <v>Wednesday</v>
      </c>
      <c r="V520" s="3" t="str">
        <f t="shared" si="70"/>
        <v>2019-01</v>
      </c>
      <c r="W520" s="3">
        <f t="shared" si="71"/>
        <v>1</v>
      </c>
    </row>
    <row r="521" spans="1:23">
      <c r="A521" t="s">
        <v>1004</v>
      </c>
      <c r="B521" t="s">
        <v>16</v>
      </c>
      <c r="C521" t="s">
        <v>1031</v>
      </c>
      <c r="D521" t="s">
        <v>23</v>
      </c>
      <c r="E521" t="s">
        <v>27</v>
      </c>
      <c r="F521" t="s">
        <v>28</v>
      </c>
      <c r="G521">
        <v>80.08</v>
      </c>
      <c r="H521">
        <v>3</v>
      </c>
      <c r="I521">
        <v>12.012</v>
      </c>
      <c r="J521">
        <v>252.25200000000001</v>
      </c>
      <c r="K521">
        <v>240.24</v>
      </c>
      <c r="L521" s="1">
        <v>43507</v>
      </c>
      <c r="M521" s="2">
        <v>0.64513888888888882</v>
      </c>
      <c r="N521" t="s">
        <v>25</v>
      </c>
      <c r="O521">
        <v>5.4</v>
      </c>
      <c r="P521">
        <f t="shared" si="64"/>
        <v>11</v>
      </c>
      <c r="Q521">
        <f t="shared" si="65"/>
        <v>2</v>
      </c>
      <c r="R521" s="3" t="str">
        <f t="shared" si="66"/>
        <v>February</v>
      </c>
      <c r="S521">
        <f t="shared" si="67"/>
        <v>2019</v>
      </c>
      <c r="T521" t="str">
        <f t="shared" si="68"/>
        <v>Q1</v>
      </c>
      <c r="U521" t="str">
        <f t="shared" si="69"/>
        <v>Wednesday</v>
      </c>
      <c r="V521" s="3" t="str">
        <f t="shared" si="70"/>
        <v>2019-02</v>
      </c>
      <c r="W521" s="3">
        <f t="shared" si="71"/>
        <v>7</v>
      </c>
    </row>
    <row r="522" spans="1:23">
      <c r="A522" t="s">
        <v>379</v>
      </c>
      <c r="B522" t="s">
        <v>16</v>
      </c>
      <c r="C522" t="s">
        <v>1031</v>
      </c>
      <c r="D522" t="s">
        <v>23</v>
      </c>
      <c r="E522" t="s">
        <v>27</v>
      </c>
      <c r="F522" t="s">
        <v>24</v>
      </c>
      <c r="G522">
        <v>26.02</v>
      </c>
      <c r="H522">
        <v>7</v>
      </c>
      <c r="I522">
        <v>9.1069999999999993</v>
      </c>
      <c r="J522">
        <v>191.24700000000001</v>
      </c>
      <c r="K522">
        <v>182.14</v>
      </c>
      <c r="L522" s="1">
        <v>43552</v>
      </c>
      <c r="M522" s="2">
        <v>0.73472222222222217</v>
      </c>
      <c r="N522" t="s">
        <v>25</v>
      </c>
      <c r="O522">
        <v>5.0999999999999996</v>
      </c>
      <c r="P522">
        <f t="shared" si="64"/>
        <v>28</v>
      </c>
      <c r="Q522">
        <f t="shared" si="65"/>
        <v>3</v>
      </c>
      <c r="R522" s="3" t="str">
        <f t="shared" si="66"/>
        <v>March</v>
      </c>
      <c r="S522">
        <f t="shared" si="67"/>
        <v>2019</v>
      </c>
      <c r="T522" t="str">
        <f t="shared" si="68"/>
        <v>Q1</v>
      </c>
      <c r="U522" t="str">
        <f t="shared" si="69"/>
        <v>Tuesday</v>
      </c>
      <c r="V522" s="3" t="str">
        <f t="shared" si="70"/>
        <v>2019-03</v>
      </c>
      <c r="W522" s="3">
        <f t="shared" si="71"/>
        <v>13</v>
      </c>
    </row>
    <row r="523" spans="1:23">
      <c r="A523" t="s">
        <v>341</v>
      </c>
      <c r="B523" t="s">
        <v>38</v>
      </c>
      <c r="C523" t="s">
        <v>1033</v>
      </c>
      <c r="D523" t="s">
        <v>17</v>
      </c>
      <c r="E523" t="s">
        <v>27</v>
      </c>
      <c r="F523" t="s">
        <v>32</v>
      </c>
      <c r="G523">
        <v>79.930000000000007</v>
      </c>
      <c r="H523">
        <v>6</v>
      </c>
      <c r="I523">
        <v>23.978999999999999</v>
      </c>
      <c r="J523">
        <v>503.55900000000003</v>
      </c>
      <c r="K523">
        <v>479.58</v>
      </c>
      <c r="L523" s="1">
        <v>43496</v>
      </c>
      <c r="M523" s="2">
        <v>0.58611111111111114</v>
      </c>
      <c r="N523" t="s">
        <v>25</v>
      </c>
      <c r="O523">
        <v>5.5</v>
      </c>
      <c r="P523">
        <f t="shared" si="64"/>
        <v>31</v>
      </c>
      <c r="Q523">
        <f t="shared" si="65"/>
        <v>1</v>
      </c>
      <c r="R523" s="3" t="str">
        <f t="shared" si="66"/>
        <v>January</v>
      </c>
      <c r="S523">
        <f t="shared" si="67"/>
        <v>2019</v>
      </c>
      <c r="T523" t="str">
        <f t="shared" si="68"/>
        <v>Q1</v>
      </c>
      <c r="U523" t="str">
        <f t="shared" si="69"/>
        <v>Tuesday</v>
      </c>
      <c r="V523" s="3" t="str">
        <f t="shared" si="70"/>
        <v>2019-01</v>
      </c>
      <c r="W523" s="3">
        <f t="shared" si="71"/>
        <v>5</v>
      </c>
    </row>
    <row r="524" spans="1:23">
      <c r="A524" t="s">
        <v>488</v>
      </c>
      <c r="B524" t="s">
        <v>38</v>
      </c>
      <c r="C524" t="s">
        <v>1033</v>
      </c>
      <c r="D524" t="s">
        <v>23</v>
      </c>
      <c r="E524" t="s">
        <v>27</v>
      </c>
      <c r="F524" t="s">
        <v>24</v>
      </c>
      <c r="G524">
        <v>79.39</v>
      </c>
      <c r="H524">
        <v>10</v>
      </c>
      <c r="I524">
        <v>39.695</v>
      </c>
      <c r="J524">
        <v>833.59500000000003</v>
      </c>
      <c r="K524">
        <v>793.9</v>
      </c>
      <c r="L524" s="1">
        <v>43503</v>
      </c>
      <c r="M524" s="2">
        <v>0.85</v>
      </c>
      <c r="N524" t="s">
        <v>25</v>
      </c>
      <c r="O524">
        <v>6.2</v>
      </c>
      <c r="P524">
        <f t="shared" si="64"/>
        <v>7</v>
      </c>
      <c r="Q524">
        <f t="shared" si="65"/>
        <v>2</v>
      </c>
      <c r="R524" s="3" t="str">
        <f t="shared" si="66"/>
        <v>February</v>
      </c>
      <c r="S524">
        <f t="shared" si="67"/>
        <v>2019</v>
      </c>
      <c r="T524" t="str">
        <f t="shared" si="68"/>
        <v>Q1</v>
      </c>
      <c r="U524" t="str">
        <f t="shared" si="69"/>
        <v>Wednesday</v>
      </c>
      <c r="V524" s="3" t="str">
        <f t="shared" si="70"/>
        <v>2019-02</v>
      </c>
      <c r="W524" s="3">
        <f t="shared" si="71"/>
        <v>6</v>
      </c>
    </row>
    <row r="525" spans="1:23">
      <c r="A525" t="s">
        <v>894</v>
      </c>
      <c r="B525" t="s">
        <v>38</v>
      </c>
      <c r="C525" t="s">
        <v>1033</v>
      </c>
      <c r="D525" t="s">
        <v>23</v>
      </c>
      <c r="E525" t="s">
        <v>18</v>
      </c>
      <c r="F525" t="s">
        <v>28</v>
      </c>
      <c r="G525">
        <v>51.07</v>
      </c>
      <c r="H525">
        <v>7</v>
      </c>
      <c r="I525">
        <v>17.874500000000001</v>
      </c>
      <c r="J525">
        <v>375.36450000000002</v>
      </c>
      <c r="K525">
        <v>357.49</v>
      </c>
      <c r="L525" s="1">
        <v>43477</v>
      </c>
      <c r="M525" s="2">
        <v>0.48749999999999999</v>
      </c>
      <c r="N525" t="s">
        <v>25</v>
      </c>
      <c r="O525">
        <v>7</v>
      </c>
      <c r="P525">
        <f t="shared" si="64"/>
        <v>12</v>
      </c>
      <c r="Q525">
        <f t="shared" si="65"/>
        <v>1</v>
      </c>
      <c r="R525" s="3" t="str">
        <f t="shared" si="66"/>
        <v>January</v>
      </c>
      <c r="S525">
        <f t="shared" si="67"/>
        <v>2019</v>
      </c>
      <c r="T525" t="str">
        <f t="shared" si="68"/>
        <v>Q1</v>
      </c>
      <c r="U525" t="str">
        <f t="shared" si="69"/>
        <v>Saturday</v>
      </c>
      <c r="V525" s="3" t="str">
        <f t="shared" si="70"/>
        <v>2019-01</v>
      </c>
      <c r="W525" s="3">
        <f t="shared" si="71"/>
        <v>2</v>
      </c>
    </row>
    <row r="526" spans="1:23">
      <c r="A526" t="s">
        <v>555</v>
      </c>
      <c r="B526" t="s">
        <v>16</v>
      </c>
      <c r="C526" t="s">
        <v>1031</v>
      </c>
      <c r="D526" t="s">
        <v>23</v>
      </c>
      <c r="E526" t="s">
        <v>27</v>
      </c>
      <c r="F526" t="s">
        <v>39</v>
      </c>
      <c r="G526">
        <v>81.709999999999994</v>
      </c>
      <c r="H526">
        <v>6</v>
      </c>
      <c r="I526">
        <v>24.513000000000002</v>
      </c>
      <c r="J526">
        <v>514.77300000000002</v>
      </c>
      <c r="K526">
        <v>490.26</v>
      </c>
      <c r="L526" s="1">
        <v>43492</v>
      </c>
      <c r="M526" s="2">
        <v>0.60833333333333328</v>
      </c>
      <c r="N526" t="s">
        <v>29</v>
      </c>
      <c r="O526">
        <v>8</v>
      </c>
      <c r="P526">
        <f t="shared" si="64"/>
        <v>27</v>
      </c>
      <c r="Q526">
        <f t="shared" si="65"/>
        <v>1</v>
      </c>
      <c r="R526" s="3" t="str">
        <f t="shared" si="66"/>
        <v>January</v>
      </c>
      <c r="S526">
        <f t="shared" si="67"/>
        <v>2019</v>
      </c>
      <c r="T526" t="str">
        <f t="shared" si="68"/>
        <v>Q1</v>
      </c>
      <c r="U526" t="str">
        <f t="shared" si="69"/>
        <v>Friday</v>
      </c>
      <c r="V526" s="3" t="str">
        <f t="shared" si="70"/>
        <v>2019-01</v>
      </c>
      <c r="W526" s="3">
        <f t="shared" si="71"/>
        <v>5</v>
      </c>
    </row>
    <row r="527" spans="1:23">
      <c r="A527" t="s">
        <v>812</v>
      </c>
      <c r="B527" t="s">
        <v>16</v>
      </c>
      <c r="C527" t="s">
        <v>1031</v>
      </c>
      <c r="D527" t="s">
        <v>23</v>
      </c>
      <c r="E527" t="s">
        <v>18</v>
      </c>
      <c r="F527" t="s">
        <v>32</v>
      </c>
      <c r="G527">
        <v>94.76</v>
      </c>
      <c r="H527">
        <v>4</v>
      </c>
      <c r="I527">
        <v>18.952000000000002</v>
      </c>
      <c r="J527">
        <v>397.99200000000002</v>
      </c>
      <c r="K527">
        <v>379.04</v>
      </c>
      <c r="L527" s="1">
        <v>43507</v>
      </c>
      <c r="M527" s="2">
        <v>0.67083333333333339</v>
      </c>
      <c r="N527" t="s">
        <v>20</v>
      </c>
      <c r="O527">
        <v>7.8</v>
      </c>
      <c r="P527">
        <f t="shared" si="64"/>
        <v>11</v>
      </c>
      <c r="Q527">
        <f t="shared" si="65"/>
        <v>2</v>
      </c>
      <c r="R527" s="3" t="str">
        <f t="shared" si="66"/>
        <v>February</v>
      </c>
      <c r="S527">
        <f t="shared" si="67"/>
        <v>2019</v>
      </c>
      <c r="T527" t="str">
        <f t="shared" si="68"/>
        <v>Q1</v>
      </c>
      <c r="U527" t="str">
        <f t="shared" si="69"/>
        <v>Friday</v>
      </c>
      <c r="V527" s="3" t="str">
        <f t="shared" si="70"/>
        <v>2019-02</v>
      </c>
      <c r="W527" s="3">
        <f t="shared" si="71"/>
        <v>7</v>
      </c>
    </row>
    <row r="528" spans="1:23">
      <c r="A528" t="s">
        <v>309</v>
      </c>
      <c r="B528" t="s">
        <v>22</v>
      </c>
      <c r="C528" t="s">
        <v>1032</v>
      </c>
      <c r="D528" t="s">
        <v>17</v>
      </c>
      <c r="E528" t="s">
        <v>27</v>
      </c>
      <c r="F528" t="s">
        <v>41</v>
      </c>
      <c r="G528">
        <v>70.989999999999995</v>
      </c>
      <c r="H528">
        <v>10</v>
      </c>
      <c r="I528">
        <v>35.494999999999997</v>
      </c>
      <c r="J528">
        <v>745.39499999999998</v>
      </c>
      <c r="K528">
        <v>709.9</v>
      </c>
      <c r="L528" s="1">
        <v>43666</v>
      </c>
      <c r="M528" s="2">
        <v>0.68611111111111101</v>
      </c>
      <c r="N528" t="s">
        <v>25</v>
      </c>
      <c r="O528">
        <v>5.7</v>
      </c>
      <c r="P528">
        <f t="shared" si="64"/>
        <v>20</v>
      </c>
      <c r="Q528">
        <f t="shared" si="65"/>
        <v>7</v>
      </c>
      <c r="R528" s="3" t="str">
        <f t="shared" si="66"/>
        <v>July</v>
      </c>
      <c r="S528">
        <f t="shared" si="67"/>
        <v>2019</v>
      </c>
      <c r="T528" t="str">
        <f t="shared" si="68"/>
        <v>Q3</v>
      </c>
      <c r="U528" t="str">
        <f t="shared" si="69"/>
        <v>Friday</v>
      </c>
      <c r="V528" s="3" t="str">
        <f t="shared" si="70"/>
        <v>2019-07</v>
      </c>
      <c r="W528" s="3">
        <f t="shared" si="71"/>
        <v>29</v>
      </c>
    </row>
    <row r="529" spans="1:23">
      <c r="A529" t="s">
        <v>859</v>
      </c>
      <c r="B529" t="s">
        <v>22</v>
      </c>
      <c r="C529" t="s">
        <v>1032</v>
      </c>
      <c r="D529" t="s">
        <v>23</v>
      </c>
      <c r="E529" t="s">
        <v>27</v>
      </c>
      <c r="F529" t="s">
        <v>24</v>
      </c>
      <c r="G529">
        <v>64.95</v>
      </c>
      <c r="H529">
        <v>10</v>
      </c>
      <c r="I529">
        <v>32.475000000000001</v>
      </c>
      <c r="J529">
        <v>681.97500000000002</v>
      </c>
      <c r="K529">
        <v>649.5</v>
      </c>
      <c r="L529" s="1">
        <v>43548</v>
      </c>
      <c r="M529" s="2">
        <v>0.76874999999999993</v>
      </c>
      <c r="N529" t="s">
        <v>25</v>
      </c>
      <c r="O529">
        <v>5.2</v>
      </c>
      <c r="P529">
        <f t="shared" si="64"/>
        <v>24</v>
      </c>
      <c r="Q529">
        <f t="shared" si="65"/>
        <v>3</v>
      </c>
      <c r="R529" s="3" t="str">
        <f t="shared" si="66"/>
        <v>March</v>
      </c>
      <c r="S529">
        <f t="shared" si="67"/>
        <v>2019</v>
      </c>
      <c r="T529" t="str">
        <f t="shared" si="68"/>
        <v>Q1</v>
      </c>
      <c r="U529" t="str">
        <f t="shared" si="69"/>
        <v>Friday</v>
      </c>
      <c r="V529" s="3" t="str">
        <f t="shared" si="70"/>
        <v>2019-03</v>
      </c>
      <c r="W529" s="3">
        <f t="shared" si="71"/>
        <v>13</v>
      </c>
    </row>
    <row r="530" spans="1:23">
      <c r="A530" t="s">
        <v>579</v>
      </c>
      <c r="B530" t="s">
        <v>38</v>
      </c>
      <c r="C530" t="s">
        <v>1033</v>
      </c>
      <c r="D530" t="s">
        <v>23</v>
      </c>
      <c r="E530" t="s">
        <v>18</v>
      </c>
      <c r="F530" t="s">
        <v>32</v>
      </c>
      <c r="G530">
        <v>51.54</v>
      </c>
      <c r="H530">
        <v>5</v>
      </c>
      <c r="I530">
        <v>12.885</v>
      </c>
      <c r="J530">
        <v>270.58499999999998</v>
      </c>
      <c r="K530">
        <v>257.7</v>
      </c>
      <c r="L530" s="1">
        <v>43491</v>
      </c>
      <c r="M530" s="2">
        <v>0.73958333333333337</v>
      </c>
      <c r="N530" t="s">
        <v>25</v>
      </c>
      <c r="O530">
        <v>4.2</v>
      </c>
      <c r="P530">
        <f t="shared" si="64"/>
        <v>26</v>
      </c>
      <c r="Q530">
        <f t="shared" si="65"/>
        <v>1</v>
      </c>
      <c r="R530" s="3" t="str">
        <f t="shared" si="66"/>
        <v>January</v>
      </c>
      <c r="S530">
        <f t="shared" si="67"/>
        <v>2019</v>
      </c>
      <c r="T530" t="str">
        <f t="shared" si="68"/>
        <v>Q1</v>
      </c>
      <c r="U530" t="str">
        <f t="shared" si="69"/>
        <v>Thursday</v>
      </c>
      <c r="V530" s="3" t="str">
        <f t="shared" si="70"/>
        <v>2019-01</v>
      </c>
      <c r="W530" s="3">
        <f t="shared" si="71"/>
        <v>4</v>
      </c>
    </row>
    <row r="531" spans="1:23">
      <c r="A531" t="s">
        <v>271</v>
      </c>
      <c r="B531" t="s">
        <v>16</v>
      </c>
      <c r="C531" t="s">
        <v>1031</v>
      </c>
      <c r="D531" t="s">
        <v>23</v>
      </c>
      <c r="E531" t="s">
        <v>27</v>
      </c>
      <c r="F531" t="s">
        <v>39</v>
      </c>
      <c r="G531">
        <v>24.94</v>
      </c>
      <c r="H531">
        <v>9</v>
      </c>
      <c r="I531">
        <v>11.223000000000001</v>
      </c>
      <c r="J531">
        <v>235.68299999999999</v>
      </c>
      <c r="K531">
        <v>224.46</v>
      </c>
      <c r="L531" s="1">
        <v>43476</v>
      </c>
      <c r="M531" s="2">
        <v>0.7006944444444444</v>
      </c>
      <c r="N531" t="s">
        <v>29</v>
      </c>
      <c r="O531">
        <v>5.6</v>
      </c>
      <c r="P531">
        <f t="shared" si="64"/>
        <v>11</v>
      </c>
      <c r="Q531">
        <f t="shared" si="65"/>
        <v>1</v>
      </c>
      <c r="R531" s="3" t="str">
        <f t="shared" si="66"/>
        <v>January</v>
      </c>
      <c r="S531">
        <f t="shared" si="67"/>
        <v>2019</v>
      </c>
      <c r="T531" t="str">
        <f t="shared" si="68"/>
        <v>Q1</v>
      </c>
      <c r="U531" t="str">
        <f t="shared" si="69"/>
        <v>Wednesday</v>
      </c>
      <c r="V531" s="3" t="str">
        <f t="shared" si="70"/>
        <v>2019-01</v>
      </c>
      <c r="W531" s="3">
        <f t="shared" si="71"/>
        <v>2</v>
      </c>
    </row>
    <row r="532" spans="1:23">
      <c r="A532" t="s">
        <v>511</v>
      </c>
      <c r="B532" t="s">
        <v>22</v>
      </c>
      <c r="C532" t="s">
        <v>1032</v>
      </c>
      <c r="D532" t="s">
        <v>23</v>
      </c>
      <c r="E532" t="s">
        <v>27</v>
      </c>
      <c r="F532" t="s">
        <v>39</v>
      </c>
      <c r="G532">
        <v>65.97</v>
      </c>
      <c r="H532">
        <v>8</v>
      </c>
      <c r="I532">
        <v>26.388000000000002</v>
      </c>
      <c r="J532">
        <v>554.14800000000002</v>
      </c>
      <c r="K532">
        <v>527.76</v>
      </c>
      <c r="L532" s="1">
        <v>43498</v>
      </c>
      <c r="M532" s="2">
        <v>0.8534722222222223</v>
      </c>
      <c r="N532" t="s">
        <v>25</v>
      </c>
      <c r="O532">
        <v>8.4</v>
      </c>
      <c r="P532">
        <f t="shared" si="64"/>
        <v>2</v>
      </c>
      <c r="Q532">
        <f t="shared" si="65"/>
        <v>2</v>
      </c>
      <c r="R532" s="3" t="str">
        <f t="shared" si="66"/>
        <v>February</v>
      </c>
      <c r="S532">
        <f t="shared" si="67"/>
        <v>2019</v>
      </c>
      <c r="T532" t="str">
        <f t="shared" si="68"/>
        <v>Q1</v>
      </c>
      <c r="U532" t="str">
        <f t="shared" si="69"/>
        <v>Friday</v>
      </c>
      <c r="V532" s="3" t="str">
        <f t="shared" si="70"/>
        <v>2019-02</v>
      </c>
      <c r="W532" s="3">
        <f t="shared" si="71"/>
        <v>5</v>
      </c>
    </row>
    <row r="533" spans="1:23">
      <c r="A533" t="s">
        <v>578</v>
      </c>
      <c r="B533" t="s">
        <v>16</v>
      </c>
      <c r="C533" t="s">
        <v>1031</v>
      </c>
      <c r="D533" t="s">
        <v>23</v>
      </c>
      <c r="E533" t="s">
        <v>27</v>
      </c>
      <c r="F533" t="s">
        <v>32</v>
      </c>
      <c r="G533">
        <v>60.95</v>
      </c>
      <c r="H533">
        <v>9</v>
      </c>
      <c r="I533">
        <v>27.427499999999998</v>
      </c>
      <c r="J533">
        <v>575.97749999999996</v>
      </c>
      <c r="K533">
        <v>548.54999999999995</v>
      </c>
      <c r="L533" s="1">
        <v>43472</v>
      </c>
      <c r="M533" s="2">
        <v>0.50555555555555554</v>
      </c>
      <c r="N533" t="s">
        <v>29</v>
      </c>
      <c r="O533">
        <v>6</v>
      </c>
      <c r="P533">
        <f t="shared" si="64"/>
        <v>7</v>
      </c>
      <c r="Q533">
        <f t="shared" si="65"/>
        <v>1</v>
      </c>
      <c r="R533" s="3" t="str">
        <f t="shared" si="66"/>
        <v>January</v>
      </c>
      <c r="S533">
        <f t="shared" si="67"/>
        <v>2019</v>
      </c>
      <c r="T533" t="str">
        <f t="shared" si="68"/>
        <v>Q1</v>
      </c>
      <c r="U533" t="str">
        <f t="shared" si="69"/>
        <v>Saturday</v>
      </c>
      <c r="V533" s="3" t="str">
        <f t="shared" si="70"/>
        <v>2019-01</v>
      </c>
      <c r="W533" s="3">
        <f t="shared" si="71"/>
        <v>2</v>
      </c>
    </row>
    <row r="534" spans="1:23">
      <c r="A534" t="s">
        <v>421</v>
      </c>
      <c r="B534" t="s">
        <v>22</v>
      </c>
      <c r="C534" t="s">
        <v>1032</v>
      </c>
      <c r="D534" t="s">
        <v>17</v>
      </c>
      <c r="E534" t="s">
        <v>18</v>
      </c>
      <c r="F534" t="s">
        <v>41</v>
      </c>
      <c r="G534">
        <v>80.48</v>
      </c>
      <c r="H534">
        <v>3</v>
      </c>
      <c r="I534">
        <v>12.071999999999999</v>
      </c>
      <c r="J534">
        <v>253.512</v>
      </c>
      <c r="K534">
        <v>241.44</v>
      </c>
      <c r="L534" s="1">
        <v>43511</v>
      </c>
      <c r="M534" s="2">
        <v>0.52152777777777781</v>
      </c>
      <c r="N534" t="s">
        <v>25</v>
      </c>
      <c r="O534">
        <v>8.1</v>
      </c>
      <c r="P534">
        <f t="shared" si="64"/>
        <v>15</v>
      </c>
      <c r="Q534">
        <f t="shared" si="65"/>
        <v>2</v>
      </c>
      <c r="R534" s="3" t="str">
        <f t="shared" si="66"/>
        <v>February</v>
      </c>
      <c r="S534">
        <f t="shared" si="67"/>
        <v>2019</v>
      </c>
      <c r="T534" t="str">
        <f t="shared" si="68"/>
        <v>Q1</v>
      </c>
      <c r="U534" t="str">
        <f t="shared" si="69"/>
        <v>Friday</v>
      </c>
      <c r="V534" s="3" t="str">
        <f t="shared" si="70"/>
        <v>2019-02</v>
      </c>
      <c r="W534" s="3">
        <f t="shared" si="71"/>
        <v>7</v>
      </c>
    </row>
    <row r="535" spans="1:23">
      <c r="A535" t="s">
        <v>232</v>
      </c>
      <c r="B535" t="s">
        <v>38</v>
      </c>
      <c r="C535" t="s">
        <v>1033</v>
      </c>
      <c r="D535" t="s">
        <v>17</v>
      </c>
      <c r="E535" t="s">
        <v>18</v>
      </c>
      <c r="F535" t="s">
        <v>24</v>
      </c>
      <c r="G535">
        <v>57.49</v>
      </c>
      <c r="H535">
        <v>4</v>
      </c>
      <c r="I535">
        <v>11.497999999999999</v>
      </c>
      <c r="J535">
        <v>241.458</v>
      </c>
      <c r="K535">
        <v>229.96</v>
      </c>
      <c r="L535" s="1">
        <v>43539</v>
      </c>
      <c r="M535" s="2">
        <v>0.49791666666666662</v>
      </c>
      <c r="N535" t="s">
        <v>25</v>
      </c>
      <c r="O535">
        <v>6.6</v>
      </c>
      <c r="P535">
        <f t="shared" si="64"/>
        <v>15</v>
      </c>
      <c r="Q535">
        <f t="shared" si="65"/>
        <v>3</v>
      </c>
      <c r="R535" s="3" t="str">
        <f t="shared" si="66"/>
        <v>March</v>
      </c>
      <c r="S535">
        <f t="shared" si="67"/>
        <v>2019</v>
      </c>
      <c r="T535" t="str">
        <f t="shared" si="68"/>
        <v>Q1</v>
      </c>
      <c r="U535" t="str">
        <f t="shared" si="69"/>
        <v>Wednesday</v>
      </c>
      <c r="V535" s="3" t="str">
        <f t="shared" si="70"/>
        <v>2019-03</v>
      </c>
      <c r="W535" s="3">
        <f t="shared" si="71"/>
        <v>11</v>
      </c>
    </row>
    <row r="536" spans="1:23">
      <c r="A536" t="s">
        <v>638</v>
      </c>
      <c r="B536" t="s">
        <v>22</v>
      </c>
      <c r="C536" t="s">
        <v>1032</v>
      </c>
      <c r="D536" t="s">
        <v>17</v>
      </c>
      <c r="E536" t="s">
        <v>18</v>
      </c>
      <c r="F536" t="s">
        <v>39</v>
      </c>
      <c r="G536">
        <v>49.79</v>
      </c>
      <c r="H536">
        <v>4</v>
      </c>
      <c r="I536">
        <v>9.9580000000000002</v>
      </c>
      <c r="J536">
        <v>209.11799999999999</v>
      </c>
      <c r="K536">
        <v>199.16</v>
      </c>
      <c r="L536" s="1">
        <v>43552</v>
      </c>
      <c r="M536" s="2">
        <v>0.8027777777777777</v>
      </c>
      <c r="N536" t="s">
        <v>29</v>
      </c>
      <c r="O536">
        <v>6.4</v>
      </c>
      <c r="P536">
        <f t="shared" si="64"/>
        <v>28</v>
      </c>
      <c r="Q536">
        <f t="shared" si="65"/>
        <v>3</v>
      </c>
      <c r="R536" s="3" t="str">
        <f t="shared" si="66"/>
        <v>March</v>
      </c>
      <c r="S536">
        <f t="shared" si="67"/>
        <v>2019</v>
      </c>
      <c r="T536" t="str">
        <f t="shared" si="68"/>
        <v>Q1</v>
      </c>
      <c r="U536" t="str">
        <f t="shared" si="69"/>
        <v>Monday</v>
      </c>
      <c r="V536" s="3" t="str">
        <f t="shared" si="70"/>
        <v>2019-03</v>
      </c>
      <c r="W536" s="3">
        <f t="shared" si="71"/>
        <v>13</v>
      </c>
    </row>
    <row r="537" spans="1:23">
      <c r="A537" t="s">
        <v>903</v>
      </c>
      <c r="B537" t="s">
        <v>38</v>
      </c>
      <c r="C537" t="s">
        <v>1033</v>
      </c>
      <c r="D537" t="s">
        <v>17</v>
      </c>
      <c r="E537" t="s">
        <v>18</v>
      </c>
      <c r="F537" t="s">
        <v>24</v>
      </c>
      <c r="G537">
        <v>21.43</v>
      </c>
      <c r="H537">
        <v>10</v>
      </c>
      <c r="I537">
        <v>10.715</v>
      </c>
      <c r="J537">
        <v>225.01499999999999</v>
      </c>
      <c r="K537">
        <v>214.3</v>
      </c>
      <c r="L537" s="1">
        <v>43493</v>
      </c>
      <c r="M537" s="2">
        <v>0.49374999999999997</v>
      </c>
      <c r="N537" t="s">
        <v>25</v>
      </c>
      <c r="O537">
        <v>6.2</v>
      </c>
      <c r="P537">
        <f t="shared" si="64"/>
        <v>28</v>
      </c>
      <c r="Q537">
        <f t="shared" si="65"/>
        <v>1</v>
      </c>
      <c r="R537" s="3" t="str">
        <f t="shared" si="66"/>
        <v>January</v>
      </c>
      <c r="S537">
        <f t="shared" si="67"/>
        <v>2019</v>
      </c>
      <c r="T537" t="str">
        <f t="shared" si="68"/>
        <v>Q1</v>
      </c>
      <c r="U537" t="str">
        <f t="shared" si="69"/>
        <v>Tuesday</v>
      </c>
      <c r="V537" s="3" t="str">
        <f t="shared" si="70"/>
        <v>2019-01</v>
      </c>
      <c r="W537" s="3">
        <f t="shared" si="71"/>
        <v>5</v>
      </c>
    </row>
    <row r="538" spans="1:23">
      <c r="A538" t="s">
        <v>935</v>
      </c>
      <c r="B538" t="s">
        <v>22</v>
      </c>
      <c r="C538" t="s">
        <v>1032</v>
      </c>
      <c r="D538" t="s">
        <v>23</v>
      </c>
      <c r="E538" t="s">
        <v>18</v>
      </c>
      <c r="F538" t="s">
        <v>19</v>
      </c>
      <c r="G538">
        <v>58.32</v>
      </c>
      <c r="H538">
        <v>2</v>
      </c>
      <c r="I538">
        <v>5.8319999999999999</v>
      </c>
      <c r="J538">
        <v>122.47199999999999</v>
      </c>
      <c r="K538">
        <v>116.64</v>
      </c>
      <c r="L538" s="1">
        <v>43510</v>
      </c>
      <c r="M538" s="2">
        <v>0.52916666666666667</v>
      </c>
      <c r="N538" t="s">
        <v>20</v>
      </c>
      <c r="O538">
        <v>6</v>
      </c>
      <c r="P538">
        <f t="shared" si="64"/>
        <v>14</v>
      </c>
      <c r="Q538">
        <f t="shared" si="65"/>
        <v>2</v>
      </c>
      <c r="R538" s="3" t="str">
        <f t="shared" si="66"/>
        <v>February</v>
      </c>
      <c r="S538">
        <f t="shared" si="67"/>
        <v>2019</v>
      </c>
      <c r="T538" t="str">
        <f t="shared" si="68"/>
        <v>Q1</v>
      </c>
      <c r="U538" t="str">
        <f t="shared" si="69"/>
        <v>Monday</v>
      </c>
      <c r="V538" s="3" t="str">
        <f t="shared" si="70"/>
        <v>2019-02</v>
      </c>
      <c r="W538" s="3">
        <f t="shared" si="71"/>
        <v>7</v>
      </c>
    </row>
    <row r="539" spans="1:23">
      <c r="A539" t="s">
        <v>262</v>
      </c>
      <c r="B539" t="s">
        <v>38</v>
      </c>
      <c r="C539" t="s">
        <v>1033</v>
      </c>
      <c r="D539" t="s">
        <v>17</v>
      </c>
      <c r="E539" t="s">
        <v>18</v>
      </c>
      <c r="F539" t="s">
        <v>24</v>
      </c>
      <c r="G539">
        <v>10.59</v>
      </c>
      <c r="H539">
        <v>3</v>
      </c>
      <c r="I539">
        <v>1.5885</v>
      </c>
      <c r="J539">
        <v>33.358499999999999</v>
      </c>
      <c r="K539">
        <v>31.77</v>
      </c>
      <c r="L539" s="1">
        <v>43658</v>
      </c>
      <c r="M539" s="2">
        <v>0.57777777777777783</v>
      </c>
      <c r="N539" t="s">
        <v>29</v>
      </c>
      <c r="O539">
        <v>8.6999999999999993</v>
      </c>
      <c r="P539">
        <f t="shared" si="64"/>
        <v>12</v>
      </c>
      <c r="Q539">
        <f t="shared" si="65"/>
        <v>7</v>
      </c>
      <c r="R539" s="3" t="str">
        <f t="shared" si="66"/>
        <v>July</v>
      </c>
      <c r="S539">
        <f t="shared" si="67"/>
        <v>2019</v>
      </c>
      <c r="T539" t="str">
        <f t="shared" si="68"/>
        <v>Q3</v>
      </c>
      <c r="U539" t="str">
        <f t="shared" si="69"/>
        <v>Sunday</v>
      </c>
      <c r="V539" s="3" t="str">
        <f t="shared" si="70"/>
        <v>2019-07</v>
      </c>
      <c r="W539" s="3">
        <f t="shared" si="71"/>
        <v>28</v>
      </c>
    </row>
    <row r="540" spans="1:23">
      <c r="A540" t="s">
        <v>774</v>
      </c>
      <c r="B540" t="s">
        <v>16</v>
      </c>
      <c r="C540" t="s">
        <v>1031</v>
      </c>
      <c r="D540" t="s">
        <v>17</v>
      </c>
      <c r="E540" t="s">
        <v>27</v>
      </c>
      <c r="F540" t="s">
        <v>28</v>
      </c>
      <c r="G540">
        <v>37.69</v>
      </c>
      <c r="H540">
        <v>2</v>
      </c>
      <c r="I540">
        <v>3.7690000000000001</v>
      </c>
      <c r="J540">
        <v>79.149000000000001</v>
      </c>
      <c r="K540">
        <v>75.38</v>
      </c>
      <c r="L540" s="1">
        <v>43516</v>
      </c>
      <c r="M540" s="2">
        <v>0.64513888888888882</v>
      </c>
      <c r="N540" t="s">
        <v>20</v>
      </c>
      <c r="O540">
        <v>9.5</v>
      </c>
      <c r="P540">
        <f t="shared" si="64"/>
        <v>20</v>
      </c>
      <c r="Q540">
        <f t="shared" si="65"/>
        <v>2</v>
      </c>
      <c r="R540" s="3" t="str">
        <f t="shared" si="66"/>
        <v>February</v>
      </c>
      <c r="S540">
        <f t="shared" si="67"/>
        <v>2019</v>
      </c>
      <c r="T540" t="str">
        <f t="shared" si="68"/>
        <v>Q1</v>
      </c>
      <c r="U540" t="str">
        <f t="shared" si="69"/>
        <v>Monday</v>
      </c>
      <c r="V540" s="3" t="str">
        <f t="shared" si="70"/>
        <v>2019-02</v>
      </c>
      <c r="W540" s="3">
        <f t="shared" si="71"/>
        <v>8</v>
      </c>
    </row>
    <row r="541" spans="1:23">
      <c r="A541" t="s">
        <v>195</v>
      </c>
      <c r="B541" t="s">
        <v>38</v>
      </c>
      <c r="C541" t="s">
        <v>1033</v>
      </c>
      <c r="D541" t="s">
        <v>23</v>
      </c>
      <c r="E541" t="s">
        <v>27</v>
      </c>
      <c r="F541" t="s">
        <v>39</v>
      </c>
      <c r="G541">
        <v>39.9</v>
      </c>
      <c r="H541">
        <v>10</v>
      </c>
      <c r="I541">
        <v>19.95</v>
      </c>
      <c r="J541">
        <v>418.95</v>
      </c>
      <c r="K541">
        <v>399</v>
      </c>
      <c r="L541" s="1">
        <v>43516</v>
      </c>
      <c r="M541" s="2">
        <v>0.64166666666666672</v>
      </c>
      <c r="N541" t="s">
        <v>29</v>
      </c>
      <c r="O541">
        <v>5.9</v>
      </c>
      <c r="P541">
        <f t="shared" si="64"/>
        <v>20</v>
      </c>
      <c r="Q541">
        <f t="shared" si="65"/>
        <v>2</v>
      </c>
      <c r="R541" s="3" t="str">
        <f t="shared" si="66"/>
        <v>February</v>
      </c>
      <c r="S541">
        <f t="shared" si="67"/>
        <v>2019</v>
      </c>
      <c r="T541" t="str">
        <f t="shared" si="68"/>
        <v>Q1</v>
      </c>
      <c r="U541" t="str">
        <f t="shared" si="69"/>
        <v>Sunday</v>
      </c>
      <c r="V541" s="3" t="str">
        <f t="shared" si="70"/>
        <v>2019-02</v>
      </c>
      <c r="W541" s="3">
        <f t="shared" si="71"/>
        <v>8</v>
      </c>
    </row>
    <row r="542" spans="1:23">
      <c r="A542" t="s">
        <v>915</v>
      </c>
      <c r="B542" t="s">
        <v>16</v>
      </c>
      <c r="C542" t="s">
        <v>1031</v>
      </c>
      <c r="D542" t="s">
        <v>17</v>
      </c>
      <c r="E542" t="s">
        <v>18</v>
      </c>
      <c r="F542" t="s">
        <v>39</v>
      </c>
      <c r="G542">
        <v>83.34</v>
      </c>
      <c r="H542">
        <v>2</v>
      </c>
      <c r="I542">
        <v>8.3339999999999996</v>
      </c>
      <c r="J542">
        <v>175.01400000000001</v>
      </c>
      <c r="K542">
        <v>166.68</v>
      </c>
      <c r="L542" s="1">
        <v>43543</v>
      </c>
      <c r="M542" s="2">
        <v>0.56736111111111109</v>
      </c>
      <c r="N542" t="s">
        <v>25</v>
      </c>
      <c r="O542">
        <v>7.6</v>
      </c>
      <c r="P542">
        <f t="shared" si="64"/>
        <v>19</v>
      </c>
      <c r="Q542">
        <f t="shared" si="65"/>
        <v>3</v>
      </c>
      <c r="R542" s="3" t="str">
        <f t="shared" si="66"/>
        <v>March</v>
      </c>
      <c r="S542">
        <f t="shared" si="67"/>
        <v>2019</v>
      </c>
      <c r="T542" t="str">
        <f t="shared" si="68"/>
        <v>Q1</v>
      </c>
      <c r="U542" t="str">
        <f t="shared" si="69"/>
        <v>Sunday</v>
      </c>
      <c r="V542" s="3" t="str">
        <f t="shared" si="70"/>
        <v>2019-03</v>
      </c>
      <c r="W542" s="3">
        <f t="shared" si="71"/>
        <v>12</v>
      </c>
    </row>
    <row r="543" spans="1:23">
      <c r="A543" t="s">
        <v>249</v>
      </c>
      <c r="B543" t="s">
        <v>38</v>
      </c>
      <c r="C543" t="s">
        <v>1033</v>
      </c>
      <c r="D543" t="s">
        <v>23</v>
      </c>
      <c r="E543" t="s">
        <v>27</v>
      </c>
      <c r="F543" t="s">
        <v>41</v>
      </c>
      <c r="G543">
        <v>94.87</v>
      </c>
      <c r="H543">
        <v>8</v>
      </c>
      <c r="I543">
        <v>37.948</v>
      </c>
      <c r="J543">
        <v>796.90800000000002</v>
      </c>
      <c r="K543">
        <v>758.96</v>
      </c>
      <c r="L543" s="1">
        <v>43508</v>
      </c>
      <c r="M543" s="2">
        <v>0.54027777777777775</v>
      </c>
      <c r="N543" t="s">
        <v>20</v>
      </c>
      <c r="O543">
        <v>8.6999999999999993</v>
      </c>
      <c r="P543">
        <f t="shared" si="64"/>
        <v>12</v>
      </c>
      <c r="Q543">
        <f t="shared" si="65"/>
        <v>2</v>
      </c>
      <c r="R543" s="3" t="str">
        <f t="shared" si="66"/>
        <v>February</v>
      </c>
      <c r="S543">
        <f t="shared" si="67"/>
        <v>2019</v>
      </c>
      <c r="T543" t="str">
        <f t="shared" si="68"/>
        <v>Q1</v>
      </c>
      <c r="U543" t="str">
        <f t="shared" si="69"/>
        <v>Thursday</v>
      </c>
      <c r="V543" s="3" t="str">
        <f t="shared" si="70"/>
        <v>2019-02</v>
      </c>
      <c r="W543" s="3">
        <f t="shared" si="71"/>
        <v>7</v>
      </c>
    </row>
    <row r="544" spans="1:23">
      <c r="A544" t="s">
        <v>874</v>
      </c>
      <c r="B544" t="s">
        <v>22</v>
      </c>
      <c r="C544" t="s">
        <v>1032</v>
      </c>
      <c r="D544" t="s">
        <v>17</v>
      </c>
      <c r="E544" t="s">
        <v>18</v>
      </c>
      <c r="F544" t="s">
        <v>39</v>
      </c>
      <c r="G544">
        <v>14.87</v>
      </c>
      <c r="H544">
        <v>2</v>
      </c>
      <c r="I544">
        <v>1.4870000000000001</v>
      </c>
      <c r="J544">
        <v>31.227</v>
      </c>
      <c r="K544">
        <v>29.74</v>
      </c>
      <c r="L544" s="1">
        <v>43509</v>
      </c>
      <c r="M544" s="2">
        <v>0.76041666666666663</v>
      </c>
      <c r="N544" t="s">
        <v>29</v>
      </c>
      <c r="O544">
        <v>8.9</v>
      </c>
      <c r="P544">
        <f t="shared" si="64"/>
        <v>13</v>
      </c>
      <c r="Q544">
        <f t="shared" si="65"/>
        <v>2</v>
      </c>
      <c r="R544" s="3" t="str">
        <f t="shared" si="66"/>
        <v>February</v>
      </c>
      <c r="S544">
        <f t="shared" si="67"/>
        <v>2019</v>
      </c>
      <c r="T544" t="str">
        <f t="shared" si="68"/>
        <v>Q1</v>
      </c>
      <c r="U544" t="str">
        <f t="shared" si="69"/>
        <v>Friday</v>
      </c>
      <c r="V544" s="3" t="str">
        <f t="shared" si="70"/>
        <v>2019-02</v>
      </c>
      <c r="W544" s="3">
        <f t="shared" si="71"/>
        <v>7</v>
      </c>
    </row>
    <row r="545" spans="1:23">
      <c r="A545" t="s">
        <v>55</v>
      </c>
      <c r="B545" t="s">
        <v>16</v>
      </c>
      <c r="C545" t="s">
        <v>1031</v>
      </c>
      <c r="D545" t="s">
        <v>17</v>
      </c>
      <c r="E545" t="s">
        <v>27</v>
      </c>
      <c r="F545" t="s">
        <v>32</v>
      </c>
      <c r="G545">
        <v>88.63</v>
      </c>
      <c r="H545">
        <v>3</v>
      </c>
      <c r="I545">
        <v>13.294499999999999</v>
      </c>
      <c r="J545">
        <v>279.18450000000001</v>
      </c>
      <c r="K545">
        <v>265.89</v>
      </c>
      <c r="L545" s="1">
        <v>43526</v>
      </c>
      <c r="M545" s="2">
        <v>0.73333333333333339</v>
      </c>
      <c r="N545" t="s">
        <v>20</v>
      </c>
      <c r="O545">
        <v>6</v>
      </c>
      <c r="P545">
        <f t="shared" si="64"/>
        <v>2</v>
      </c>
      <c r="Q545">
        <f t="shared" si="65"/>
        <v>3</v>
      </c>
      <c r="R545" s="3" t="str">
        <f t="shared" si="66"/>
        <v>March</v>
      </c>
      <c r="S545">
        <f t="shared" si="67"/>
        <v>2019</v>
      </c>
      <c r="T545" t="str">
        <f t="shared" si="68"/>
        <v>Q1</v>
      </c>
      <c r="U545" t="str">
        <f t="shared" si="69"/>
        <v>Wednesday</v>
      </c>
      <c r="V545" s="3" t="str">
        <f t="shared" si="70"/>
        <v>2019-03</v>
      </c>
      <c r="W545" s="3">
        <f t="shared" si="71"/>
        <v>9</v>
      </c>
    </row>
    <row r="546" spans="1:23">
      <c r="A546" t="s">
        <v>160</v>
      </c>
      <c r="B546" t="s">
        <v>38</v>
      </c>
      <c r="C546" t="s">
        <v>1033</v>
      </c>
      <c r="D546" t="s">
        <v>23</v>
      </c>
      <c r="E546" t="s">
        <v>18</v>
      </c>
      <c r="F546" t="s">
        <v>32</v>
      </c>
      <c r="G546">
        <v>90.28</v>
      </c>
      <c r="H546">
        <v>9</v>
      </c>
      <c r="I546">
        <v>40.625999999999998</v>
      </c>
      <c r="J546">
        <v>853.14599999999996</v>
      </c>
      <c r="K546">
        <v>812.52</v>
      </c>
      <c r="L546" s="1">
        <v>43504</v>
      </c>
      <c r="M546" s="2">
        <v>0.46875</v>
      </c>
      <c r="N546" t="s">
        <v>20</v>
      </c>
      <c r="O546">
        <v>7.2</v>
      </c>
      <c r="P546">
        <f t="shared" si="64"/>
        <v>8</v>
      </c>
      <c r="Q546">
        <f t="shared" si="65"/>
        <v>2</v>
      </c>
      <c r="R546" s="3" t="str">
        <f t="shared" si="66"/>
        <v>February</v>
      </c>
      <c r="S546">
        <f t="shared" si="67"/>
        <v>2019</v>
      </c>
      <c r="T546" t="str">
        <f t="shared" si="68"/>
        <v>Q1</v>
      </c>
      <c r="U546" t="str">
        <f t="shared" si="69"/>
        <v>Tuesday</v>
      </c>
      <c r="V546" s="3" t="str">
        <f t="shared" si="70"/>
        <v>2019-02</v>
      </c>
      <c r="W546" s="3">
        <f t="shared" si="71"/>
        <v>6</v>
      </c>
    </row>
    <row r="547" spans="1:23">
      <c r="A547" t="s">
        <v>469</v>
      </c>
      <c r="B547" t="s">
        <v>22</v>
      </c>
      <c r="C547" t="s">
        <v>1032</v>
      </c>
      <c r="D547" t="s">
        <v>17</v>
      </c>
      <c r="E547" t="s">
        <v>27</v>
      </c>
      <c r="F547" t="s">
        <v>39</v>
      </c>
      <c r="G547">
        <v>17.04</v>
      </c>
      <c r="H547">
        <v>4</v>
      </c>
      <c r="I547">
        <v>3.4079999999999999</v>
      </c>
      <c r="J547">
        <v>71.567999999999998</v>
      </c>
      <c r="K547">
        <v>68.16</v>
      </c>
      <c r="L547" s="1">
        <v>43532</v>
      </c>
      <c r="M547" s="2">
        <v>0.84375</v>
      </c>
      <c r="N547" t="s">
        <v>20</v>
      </c>
      <c r="O547">
        <v>7</v>
      </c>
      <c r="P547">
        <f t="shared" si="64"/>
        <v>8</v>
      </c>
      <c r="Q547">
        <f t="shared" si="65"/>
        <v>3</v>
      </c>
      <c r="R547" s="3" t="str">
        <f t="shared" si="66"/>
        <v>March</v>
      </c>
      <c r="S547">
        <f t="shared" si="67"/>
        <v>2019</v>
      </c>
      <c r="T547" t="str">
        <f t="shared" si="68"/>
        <v>Q1</v>
      </c>
      <c r="U547" t="str">
        <f t="shared" si="69"/>
        <v>Friday</v>
      </c>
      <c r="V547" s="3" t="str">
        <f t="shared" si="70"/>
        <v>2019-03</v>
      </c>
      <c r="W547" s="3">
        <f t="shared" si="71"/>
        <v>10</v>
      </c>
    </row>
    <row r="548" spans="1:23">
      <c r="A548" t="s">
        <v>605</v>
      </c>
      <c r="B548" t="s">
        <v>16</v>
      </c>
      <c r="C548" t="s">
        <v>1031</v>
      </c>
      <c r="D548" t="s">
        <v>23</v>
      </c>
      <c r="E548" t="s">
        <v>27</v>
      </c>
      <c r="F548" t="s">
        <v>32</v>
      </c>
      <c r="G548">
        <v>85.91</v>
      </c>
      <c r="H548">
        <v>5</v>
      </c>
      <c r="I548">
        <v>21.477499999999999</v>
      </c>
      <c r="J548">
        <v>451.02749999999997</v>
      </c>
      <c r="K548">
        <v>429.55</v>
      </c>
      <c r="L548" s="1">
        <v>43546</v>
      </c>
      <c r="M548" s="2">
        <v>0.60625000000000007</v>
      </c>
      <c r="N548" t="s">
        <v>29</v>
      </c>
      <c r="O548">
        <v>8.6</v>
      </c>
      <c r="P548">
        <f t="shared" si="64"/>
        <v>22</v>
      </c>
      <c r="Q548">
        <f t="shared" si="65"/>
        <v>3</v>
      </c>
      <c r="R548" s="3" t="str">
        <f t="shared" si="66"/>
        <v>March</v>
      </c>
      <c r="S548">
        <f t="shared" si="67"/>
        <v>2019</v>
      </c>
      <c r="T548" t="str">
        <f t="shared" si="68"/>
        <v>Q1</v>
      </c>
      <c r="U548" t="str">
        <f t="shared" si="69"/>
        <v>Friday</v>
      </c>
      <c r="V548" s="3" t="str">
        <f t="shared" si="70"/>
        <v>2019-03</v>
      </c>
      <c r="W548" s="3">
        <f t="shared" si="71"/>
        <v>12</v>
      </c>
    </row>
    <row r="549" spans="1:23">
      <c r="A549" t="s">
        <v>133</v>
      </c>
      <c r="B549" t="s">
        <v>22</v>
      </c>
      <c r="C549" t="s">
        <v>1032</v>
      </c>
      <c r="D549" t="s">
        <v>23</v>
      </c>
      <c r="E549" t="s">
        <v>18</v>
      </c>
      <c r="F549" t="s">
        <v>24</v>
      </c>
      <c r="G549">
        <v>23.07</v>
      </c>
      <c r="H549">
        <v>9</v>
      </c>
      <c r="I549">
        <v>10.381500000000001</v>
      </c>
      <c r="J549">
        <v>218.01150000000001</v>
      </c>
      <c r="K549">
        <v>207.63</v>
      </c>
      <c r="L549" s="1">
        <v>43497</v>
      </c>
      <c r="M549" s="2">
        <v>0.4770833333333333</v>
      </c>
      <c r="N549" t="s">
        <v>25</v>
      </c>
      <c r="O549">
        <v>4.9000000000000004</v>
      </c>
      <c r="P549">
        <f t="shared" si="64"/>
        <v>1</v>
      </c>
      <c r="Q549">
        <f t="shared" si="65"/>
        <v>2</v>
      </c>
      <c r="R549" s="3" t="str">
        <f t="shared" si="66"/>
        <v>February</v>
      </c>
      <c r="S549">
        <f t="shared" si="67"/>
        <v>2019</v>
      </c>
      <c r="T549" t="str">
        <f t="shared" si="68"/>
        <v>Q1</v>
      </c>
      <c r="U549" t="str">
        <f t="shared" si="69"/>
        <v>Saturday</v>
      </c>
      <c r="V549" s="3" t="str">
        <f t="shared" si="70"/>
        <v>2019-02</v>
      </c>
      <c r="W549" s="3">
        <f t="shared" si="71"/>
        <v>5</v>
      </c>
    </row>
    <row r="550" spans="1:23">
      <c r="A550" t="s">
        <v>1018</v>
      </c>
      <c r="B550" t="s">
        <v>38</v>
      </c>
      <c r="C550" t="s">
        <v>1033</v>
      </c>
      <c r="D550" t="s">
        <v>17</v>
      </c>
      <c r="E550" t="s">
        <v>27</v>
      </c>
      <c r="F550" t="s">
        <v>19</v>
      </c>
      <c r="G550">
        <v>62</v>
      </c>
      <c r="H550">
        <v>8</v>
      </c>
      <c r="I550">
        <v>24.8</v>
      </c>
      <c r="J550">
        <v>520.79999999999995</v>
      </c>
      <c r="K550">
        <v>496</v>
      </c>
      <c r="L550" s="1">
        <v>43468</v>
      </c>
      <c r="M550" s="2">
        <v>0.79722222222222217</v>
      </c>
      <c r="N550" t="s">
        <v>29</v>
      </c>
      <c r="O550">
        <v>6.2</v>
      </c>
      <c r="P550">
        <f t="shared" si="64"/>
        <v>3</v>
      </c>
      <c r="Q550">
        <f t="shared" si="65"/>
        <v>1</v>
      </c>
      <c r="R550" s="3" t="str">
        <f t="shared" si="66"/>
        <v>January</v>
      </c>
      <c r="S550">
        <f t="shared" si="67"/>
        <v>2019</v>
      </c>
      <c r="T550" t="str">
        <f t="shared" si="68"/>
        <v>Q1</v>
      </c>
      <c r="U550" t="str">
        <f t="shared" si="69"/>
        <v>Wednesday</v>
      </c>
      <c r="V550" s="3" t="str">
        <f t="shared" si="70"/>
        <v>2019-01</v>
      </c>
      <c r="W550" s="3">
        <f t="shared" si="71"/>
        <v>1</v>
      </c>
    </row>
    <row r="551" spans="1:23">
      <c r="A551" t="s">
        <v>388</v>
      </c>
      <c r="B551" t="s">
        <v>22</v>
      </c>
      <c r="C551" t="s">
        <v>1032</v>
      </c>
      <c r="D551" t="s">
        <v>23</v>
      </c>
      <c r="E551" t="s">
        <v>18</v>
      </c>
      <c r="F551" t="s">
        <v>32</v>
      </c>
      <c r="G551">
        <v>95.44</v>
      </c>
      <c r="H551">
        <v>10</v>
      </c>
      <c r="I551">
        <v>47.72</v>
      </c>
      <c r="J551">
        <v>1002.12</v>
      </c>
      <c r="K551">
        <v>954.4</v>
      </c>
      <c r="L551" s="1">
        <v>43474</v>
      </c>
      <c r="M551" s="2">
        <v>0.57291666666666663</v>
      </c>
      <c r="N551" t="s">
        <v>25</v>
      </c>
      <c r="O551">
        <v>5.2</v>
      </c>
      <c r="P551">
        <f t="shared" si="64"/>
        <v>9</v>
      </c>
      <c r="Q551">
        <f t="shared" si="65"/>
        <v>1</v>
      </c>
      <c r="R551" s="3" t="str">
        <f t="shared" si="66"/>
        <v>January</v>
      </c>
      <c r="S551">
        <f t="shared" si="67"/>
        <v>2019</v>
      </c>
      <c r="T551" t="str">
        <f t="shared" si="68"/>
        <v>Q1</v>
      </c>
      <c r="U551" t="str">
        <f t="shared" si="69"/>
        <v>Friday</v>
      </c>
      <c r="V551" s="3" t="str">
        <f t="shared" si="70"/>
        <v>2019-01</v>
      </c>
      <c r="W551" s="3">
        <f t="shared" si="71"/>
        <v>2</v>
      </c>
    </row>
    <row r="552" spans="1:23">
      <c r="A552" t="s">
        <v>498</v>
      </c>
      <c r="B552" t="s">
        <v>38</v>
      </c>
      <c r="C552" t="s">
        <v>1033</v>
      </c>
      <c r="D552" t="s">
        <v>23</v>
      </c>
      <c r="E552" t="s">
        <v>27</v>
      </c>
      <c r="F552" t="s">
        <v>32</v>
      </c>
      <c r="G552">
        <v>37.020000000000003</v>
      </c>
      <c r="H552">
        <v>6</v>
      </c>
      <c r="I552">
        <v>11.106</v>
      </c>
      <c r="J552">
        <v>233.226</v>
      </c>
      <c r="K552">
        <v>222.12</v>
      </c>
      <c r="L552" s="1">
        <v>43546</v>
      </c>
      <c r="M552" s="2">
        <v>0.7729166666666667</v>
      </c>
      <c r="N552" t="s">
        <v>25</v>
      </c>
      <c r="O552">
        <v>4.5</v>
      </c>
      <c r="P552">
        <f t="shared" si="64"/>
        <v>22</v>
      </c>
      <c r="Q552">
        <f t="shared" si="65"/>
        <v>3</v>
      </c>
      <c r="R552" s="3" t="str">
        <f t="shared" si="66"/>
        <v>March</v>
      </c>
      <c r="S552">
        <f t="shared" si="67"/>
        <v>2019</v>
      </c>
      <c r="T552" t="str">
        <f t="shared" si="68"/>
        <v>Q1</v>
      </c>
      <c r="U552" t="str">
        <f t="shared" si="69"/>
        <v>Monday</v>
      </c>
      <c r="V552" s="3" t="str">
        <f t="shared" si="70"/>
        <v>2019-03</v>
      </c>
      <c r="W552" s="3">
        <f t="shared" si="71"/>
        <v>12</v>
      </c>
    </row>
    <row r="553" spans="1:23">
      <c r="A553" t="s">
        <v>72</v>
      </c>
      <c r="B553" t="s">
        <v>22</v>
      </c>
      <c r="C553" t="s">
        <v>1032</v>
      </c>
      <c r="D553" t="s">
        <v>17</v>
      </c>
      <c r="E553" t="s">
        <v>27</v>
      </c>
      <c r="F553" t="s">
        <v>28</v>
      </c>
      <c r="G553">
        <v>56.11</v>
      </c>
      <c r="H553">
        <v>2</v>
      </c>
      <c r="I553">
        <v>5.6109999999999998</v>
      </c>
      <c r="J553">
        <v>117.831</v>
      </c>
      <c r="K553">
        <v>112.22</v>
      </c>
      <c r="L553" s="1">
        <v>43498</v>
      </c>
      <c r="M553" s="2">
        <v>0.42430555555555555</v>
      </c>
      <c r="N553" t="s">
        <v>25</v>
      </c>
      <c r="O553">
        <v>6.3</v>
      </c>
      <c r="P553">
        <f t="shared" si="64"/>
        <v>2</v>
      </c>
      <c r="Q553">
        <f t="shared" si="65"/>
        <v>2</v>
      </c>
      <c r="R553" s="3" t="str">
        <f t="shared" si="66"/>
        <v>February</v>
      </c>
      <c r="S553">
        <f t="shared" si="67"/>
        <v>2019</v>
      </c>
      <c r="T553" t="str">
        <f t="shared" si="68"/>
        <v>Q1</v>
      </c>
      <c r="U553" t="str">
        <f t="shared" si="69"/>
        <v>Sunday</v>
      </c>
      <c r="V553" s="3" t="str">
        <f t="shared" si="70"/>
        <v>2019-02</v>
      </c>
      <c r="W553" s="3">
        <f t="shared" si="71"/>
        <v>5</v>
      </c>
    </row>
    <row r="554" spans="1:23">
      <c r="A554" t="s">
        <v>704</v>
      </c>
      <c r="B554" t="s">
        <v>22</v>
      </c>
      <c r="C554" t="s">
        <v>1032</v>
      </c>
      <c r="D554" t="s">
        <v>23</v>
      </c>
      <c r="E554" t="s">
        <v>27</v>
      </c>
      <c r="F554" t="s">
        <v>19</v>
      </c>
      <c r="G554">
        <v>33.64</v>
      </c>
      <c r="H554">
        <v>8</v>
      </c>
      <c r="I554">
        <v>13.456</v>
      </c>
      <c r="J554">
        <v>282.57600000000002</v>
      </c>
      <c r="K554">
        <v>269.12</v>
      </c>
      <c r="L554" s="1">
        <v>43511</v>
      </c>
      <c r="M554" s="2">
        <v>0.71527777777777779</v>
      </c>
      <c r="N554" t="s">
        <v>29</v>
      </c>
      <c r="O554">
        <v>9.3000000000000007</v>
      </c>
      <c r="P554">
        <f t="shared" si="64"/>
        <v>15</v>
      </c>
      <c r="Q554">
        <f t="shared" si="65"/>
        <v>2</v>
      </c>
      <c r="R554" s="3" t="str">
        <f t="shared" si="66"/>
        <v>February</v>
      </c>
      <c r="S554">
        <f t="shared" si="67"/>
        <v>2019</v>
      </c>
      <c r="T554" t="str">
        <f t="shared" si="68"/>
        <v>Q1</v>
      </c>
      <c r="U554" t="str">
        <f t="shared" si="69"/>
        <v>Sunday</v>
      </c>
      <c r="V554" s="3" t="str">
        <f t="shared" si="70"/>
        <v>2019-02</v>
      </c>
      <c r="W554" s="3">
        <f t="shared" si="71"/>
        <v>7</v>
      </c>
    </row>
    <row r="555" spans="1:23">
      <c r="A555" t="s">
        <v>519</v>
      </c>
      <c r="B555" t="s">
        <v>22</v>
      </c>
      <c r="C555" t="s">
        <v>1032</v>
      </c>
      <c r="D555" t="s">
        <v>23</v>
      </c>
      <c r="E555" t="s">
        <v>27</v>
      </c>
      <c r="F555" t="s">
        <v>28</v>
      </c>
      <c r="G555">
        <v>22.96</v>
      </c>
      <c r="H555">
        <v>1</v>
      </c>
      <c r="I555">
        <v>1.1479999999999999</v>
      </c>
      <c r="J555">
        <v>24.108000000000001</v>
      </c>
      <c r="K555">
        <v>22.96</v>
      </c>
      <c r="L555" s="1">
        <v>43495</v>
      </c>
      <c r="M555" s="2">
        <v>0.86597222222222225</v>
      </c>
      <c r="N555" t="s">
        <v>25</v>
      </c>
      <c r="O555">
        <v>4.3</v>
      </c>
      <c r="P555">
        <f t="shared" si="64"/>
        <v>30</v>
      </c>
      <c r="Q555">
        <f t="shared" si="65"/>
        <v>1</v>
      </c>
      <c r="R555" s="3" t="str">
        <f t="shared" si="66"/>
        <v>January</v>
      </c>
      <c r="S555">
        <f t="shared" si="67"/>
        <v>2019</v>
      </c>
      <c r="T555" t="str">
        <f t="shared" si="68"/>
        <v>Q1</v>
      </c>
      <c r="U555" t="str">
        <f t="shared" si="69"/>
        <v>Tuesday</v>
      </c>
      <c r="V555" s="3" t="str">
        <f t="shared" si="70"/>
        <v>2019-01</v>
      </c>
      <c r="W555" s="3">
        <f t="shared" si="71"/>
        <v>5</v>
      </c>
    </row>
    <row r="556" spans="1:23">
      <c r="A556" t="s">
        <v>226</v>
      </c>
      <c r="B556" t="s">
        <v>22</v>
      </c>
      <c r="C556" t="s">
        <v>1032</v>
      </c>
      <c r="D556" t="s">
        <v>17</v>
      </c>
      <c r="E556" t="s">
        <v>18</v>
      </c>
      <c r="F556" t="s">
        <v>41</v>
      </c>
      <c r="G556">
        <v>74.290000000000006</v>
      </c>
      <c r="H556">
        <v>1</v>
      </c>
      <c r="I556">
        <v>3.7145000000000001</v>
      </c>
      <c r="J556">
        <v>78.004499999999993</v>
      </c>
      <c r="K556">
        <v>74.290000000000006</v>
      </c>
      <c r="L556" s="1">
        <v>43598</v>
      </c>
      <c r="M556" s="2">
        <v>0.8125</v>
      </c>
      <c r="N556" t="s">
        <v>25</v>
      </c>
      <c r="O556">
        <v>5</v>
      </c>
      <c r="P556">
        <f t="shared" si="64"/>
        <v>13</v>
      </c>
      <c r="Q556">
        <f t="shared" si="65"/>
        <v>5</v>
      </c>
      <c r="R556" s="3" t="str">
        <f t="shared" si="66"/>
        <v>May</v>
      </c>
      <c r="S556">
        <f t="shared" si="67"/>
        <v>2019</v>
      </c>
      <c r="T556" t="str">
        <f t="shared" si="68"/>
        <v>Q2</v>
      </c>
      <c r="U556" t="str">
        <f t="shared" si="69"/>
        <v>Friday</v>
      </c>
      <c r="V556" s="3" t="str">
        <f t="shared" si="70"/>
        <v>2019-05</v>
      </c>
      <c r="W556" s="3">
        <f t="shared" si="71"/>
        <v>20</v>
      </c>
    </row>
    <row r="557" spans="1:23">
      <c r="A557" t="s">
        <v>527</v>
      </c>
      <c r="B557" t="s">
        <v>22</v>
      </c>
      <c r="C557" t="s">
        <v>1032</v>
      </c>
      <c r="D557" t="s">
        <v>23</v>
      </c>
      <c r="E557" t="s">
        <v>18</v>
      </c>
      <c r="F557" t="s">
        <v>24</v>
      </c>
      <c r="G557">
        <v>63.22</v>
      </c>
      <c r="H557">
        <v>2</v>
      </c>
      <c r="I557">
        <v>6.3220000000000001</v>
      </c>
      <c r="J557">
        <v>132.762</v>
      </c>
      <c r="K557">
        <v>126.44</v>
      </c>
      <c r="L557" s="1">
        <v>43466</v>
      </c>
      <c r="M557" s="2">
        <v>0.66041666666666665</v>
      </c>
      <c r="N557" t="s">
        <v>25</v>
      </c>
      <c r="O557">
        <v>8.5</v>
      </c>
      <c r="P557">
        <f t="shared" si="64"/>
        <v>1</v>
      </c>
      <c r="Q557">
        <f t="shared" si="65"/>
        <v>1</v>
      </c>
      <c r="R557" s="3" t="str">
        <f t="shared" si="66"/>
        <v>January</v>
      </c>
      <c r="S557">
        <f t="shared" si="67"/>
        <v>2019</v>
      </c>
      <c r="T557" t="str">
        <f t="shared" si="68"/>
        <v>Q1</v>
      </c>
      <c r="U557" t="str">
        <f t="shared" si="69"/>
        <v>Tuesday</v>
      </c>
      <c r="V557" s="3" t="str">
        <f t="shared" si="70"/>
        <v>2019-01</v>
      </c>
      <c r="W557" s="3">
        <f t="shared" si="71"/>
        <v>1</v>
      </c>
    </row>
    <row r="558" spans="1:23">
      <c r="A558" t="s">
        <v>997</v>
      </c>
      <c r="B558" t="s">
        <v>16</v>
      </c>
      <c r="C558" t="s">
        <v>1031</v>
      </c>
      <c r="D558" t="s">
        <v>23</v>
      </c>
      <c r="E558" t="s">
        <v>18</v>
      </c>
      <c r="F558" t="s">
        <v>28</v>
      </c>
      <c r="G558">
        <v>33.299999999999997</v>
      </c>
      <c r="H558">
        <v>9</v>
      </c>
      <c r="I558">
        <v>14.984999999999999</v>
      </c>
      <c r="J558">
        <v>314.685</v>
      </c>
      <c r="K558">
        <v>299.7</v>
      </c>
      <c r="L558" s="1">
        <v>43528</v>
      </c>
      <c r="M558" s="2">
        <v>0.64374999999999993</v>
      </c>
      <c r="N558" t="s">
        <v>20</v>
      </c>
      <c r="O558">
        <v>7.2</v>
      </c>
      <c r="P558">
        <f t="shared" si="64"/>
        <v>4</v>
      </c>
      <c r="Q558">
        <f t="shared" si="65"/>
        <v>3</v>
      </c>
      <c r="R558" s="3" t="str">
        <f t="shared" si="66"/>
        <v>March</v>
      </c>
      <c r="S558">
        <f t="shared" si="67"/>
        <v>2019</v>
      </c>
      <c r="T558" t="str">
        <f t="shared" si="68"/>
        <v>Q1</v>
      </c>
      <c r="U558" t="str">
        <f t="shared" si="69"/>
        <v>Tuesday</v>
      </c>
      <c r="V558" s="3" t="str">
        <f t="shared" si="70"/>
        <v>2019-03</v>
      </c>
      <c r="W558" s="3">
        <f t="shared" si="71"/>
        <v>10</v>
      </c>
    </row>
    <row r="559" spans="1:23">
      <c r="A559" t="s">
        <v>322</v>
      </c>
      <c r="B559" t="s">
        <v>22</v>
      </c>
      <c r="C559" t="s">
        <v>1032</v>
      </c>
      <c r="D559" t="s">
        <v>23</v>
      </c>
      <c r="E559" t="s">
        <v>27</v>
      </c>
      <c r="F559" t="s">
        <v>24</v>
      </c>
      <c r="G559">
        <v>27.85</v>
      </c>
      <c r="H559">
        <v>7</v>
      </c>
      <c r="I559">
        <v>9.7475000000000005</v>
      </c>
      <c r="J559">
        <v>204.69749999999999</v>
      </c>
      <c r="K559">
        <v>194.95</v>
      </c>
      <c r="L559" s="1">
        <v>43660</v>
      </c>
      <c r="M559" s="2">
        <v>0.72222222222222221</v>
      </c>
      <c r="N559" t="s">
        <v>20</v>
      </c>
      <c r="O559">
        <v>6</v>
      </c>
      <c r="P559">
        <f t="shared" si="64"/>
        <v>14</v>
      </c>
      <c r="Q559">
        <f t="shared" si="65"/>
        <v>7</v>
      </c>
      <c r="R559" s="3" t="str">
        <f t="shared" si="66"/>
        <v>July</v>
      </c>
      <c r="S559">
        <f t="shared" si="67"/>
        <v>2019</v>
      </c>
      <c r="T559" t="str">
        <f t="shared" si="68"/>
        <v>Q3</v>
      </c>
      <c r="U559" t="str">
        <f t="shared" si="69"/>
        <v>Friday</v>
      </c>
      <c r="V559" s="3" t="str">
        <f t="shared" si="70"/>
        <v>2019-07</v>
      </c>
      <c r="W559" s="3">
        <f t="shared" si="71"/>
        <v>29</v>
      </c>
    </row>
    <row r="560" spans="1:23">
      <c r="A560" t="s">
        <v>839</v>
      </c>
      <c r="B560" t="s">
        <v>38</v>
      </c>
      <c r="C560" t="s">
        <v>1033</v>
      </c>
      <c r="D560" t="s">
        <v>23</v>
      </c>
      <c r="E560" t="s">
        <v>18</v>
      </c>
      <c r="F560" t="s">
        <v>19</v>
      </c>
      <c r="G560">
        <v>17.75</v>
      </c>
      <c r="H560">
        <v>1</v>
      </c>
      <c r="I560">
        <v>0.88749999999999996</v>
      </c>
      <c r="J560">
        <v>18.637499999999999</v>
      </c>
      <c r="K560">
        <v>17.75</v>
      </c>
      <c r="L560" s="1">
        <v>43479</v>
      </c>
      <c r="M560" s="2">
        <v>0.44305555555555554</v>
      </c>
      <c r="N560" t="s">
        <v>25</v>
      </c>
      <c r="O560">
        <v>8.6</v>
      </c>
      <c r="P560">
        <f t="shared" si="64"/>
        <v>14</v>
      </c>
      <c r="Q560">
        <f t="shared" si="65"/>
        <v>1</v>
      </c>
      <c r="R560" s="3" t="str">
        <f t="shared" si="66"/>
        <v>January</v>
      </c>
      <c r="S560">
        <f t="shared" si="67"/>
        <v>2019</v>
      </c>
      <c r="T560" t="str">
        <f t="shared" si="68"/>
        <v>Q1</v>
      </c>
      <c r="U560" t="str">
        <f t="shared" si="69"/>
        <v>Thursday</v>
      </c>
      <c r="V560" s="3" t="str">
        <f t="shared" si="70"/>
        <v>2019-01</v>
      </c>
      <c r="W560" s="3">
        <f t="shared" si="71"/>
        <v>3</v>
      </c>
    </row>
    <row r="561" spans="1:23">
      <c r="A561" t="s">
        <v>637</v>
      </c>
      <c r="B561" t="s">
        <v>16</v>
      </c>
      <c r="C561" t="s">
        <v>1031</v>
      </c>
      <c r="D561" t="s">
        <v>17</v>
      </c>
      <c r="E561" t="s">
        <v>18</v>
      </c>
      <c r="F561" t="s">
        <v>41</v>
      </c>
      <c r="G561">
        <v>53.65</v>
      </c>
      <c r="H561">
        <v>7</v>
      </c>
      <c r="I561">
        <v>18.7775</v>
      </c>
      <c r="J561">
        <v>394.32749999999999</v>
      </c>
      <c r="K561">
        <v>375.55</v>
      </c>
      <c r="L561" s="1">
        <v>43506</v>
      </c>
      <c r="M561" s="2">
        <v>0.53888888888888886</v>
      </c>
      <c r="N561" t="s">
        <v>20</v>
      </c>
      <c r="O561">
        <v>5.2</v>
      </c>
      <c r="P561">
        <f t="shared" si="64"/>
        <v>10</v>
      </c>
      <c r="Q561">
        <f t="shared" si="65"/>
        <v>2</v>
      </c>
      <c r="R561" s="3" t="str">
        <f t="shared" si="66"/>
        <v>February</v>
      </c>
      <c r="S561">
        <f t="shared" si="67"/>
        <v>2019</v>
      </c>
      <c r="T561" t="str">
        <f t="shared" si="68"/>
        <v>Q1</v>
      </c>
      <c r="U561" t="str">
        <f t="shared" si="69"/>
        <v>Saturday</v>
      </c>
      <c r="V561" s="3" t="str">
        <f t="shared" si="70"/>
        <v>2019-02</v>
      </c>
      <c r="W561" s="3">
        <f t="shared" si="71"/>
        <v>7</v>
      </c>
    </row>
    <row r="562" spans="1:23">
      <c r="A562" t="s">
        <v>247</v>
      </c>
      <c r="B562" t="s">
        <v>38</v>
      </c>
      <c r="C562" t="s">
        <v>1033</v>
      </c>
      <c r="D562" t="s">
        <v>23</v>
      </c>
      <c r="E562" t="s">
        <v>18</v>
      </c>
      <c r="F562" t="s">
        <v>32</v>
      </c>
      <c r="G562">
        <v>24.77</v>
      </c>
      <c r="H562">
        <v>5</v>
      </c>
      <c r="I562">
        <v>6.1924999999999999</v>
      </c>
      <c r="J562">
        <v>130.04249999999999</v>
      </c>
      <c r="K562">
        <v>123.85</v>
      </c>
      <c r="L562" s="1">
        <v>43548</v>
      </c>
      <c r="M562" s="2">
        <v>0.76874999999999993</v>
      </c>
      <c r="N562" t="s">
        <v>25</v>
      </c>
      <c r="O562">
        <v>8.5</v>
      </c>
      <c r="P562">
        <f t="shared" si="64"/>
        <v>24</v>
      </c>
      <c r="Q562">
        <f t="shared" si="65"/>
        <v>3</v>
      </c>
      <c r="R562" s="3" t="str">
        <f t="shared" si="66"/>
        <v>March</v>
      </c>
      <c r="S562">
        <f t="shared" si="67"/>
        <v>2019</v>
      </c>
      <c r="T562" t="str">
        <f t="shared" si="68"/>
        <v>Q1</v>
      </c>
      <c r="U562" t="str">
        <f t="shared" si="69"/>
        <v>Tuesday</v>
      </c>
      <c r="V562" s="3" t="str">
        <f t="shared" si="70"/>
        <v>2019-03</v>
      </c>
      <c r="W562" s="3">
        <f t="shared" si="71"/>
        <v>13</v>
      </c>
    </row>
    <row r="563" spans="1:23">
      <c r="A563" t="s">
        <v>623</v>
      </c>
      <c r="B563" t="s">
        <v>16</v>
      </c>
      <c r="C563" t="s">
        <v>1031</v>
      </c>
      <c r="D563" t="s">
        <v>17</v>
      </c>
      <c r="E563" t="s">
        <v>18</v>
      </c>
      <c r="F563" t="s">
        <v>32</v>
      </c>
      <c r="G563">
        <v>45.58</v>
      </c>
      <c r="H563">
        <v>1</v>
      </c>
      <c r="I563">
        <v>2.2789999999999999</v>
      </c>
      <c r="J563">
        <v>47.859000000000002</v>
      </c>
      <c r="K563">
        <v>45.58</v>
      </c>
      <c r="L563" s="1">
        <v>43503</v>
      </c>
      <c r="M563" s="2">
        <v>0.59236111111111112</v>
      </c>
      <c r="N563" t="s">
        <v>25</v>
      </c>
      <c r="O563">
        <v>9.8000000000000007</v>
      </c>
      <c r="P563">
        <f t="shared" si="64"/>
        <v>7</v>
      </c>
      <c r="Q563">
        <f t="shared" si="65"/>
        <v>2</v>
      </c>
      <c r="R563" s="3" t="str">
        <f t="shared" si="66"/>
        <v>February</v>
      </c>
      <c r="S563">
        <f t="shared" si="67"/>
        <v>2019</v>
      </c>
      <c r="T563" t="str">
        <f t="shared" si="68"/>
        <v>Q1</v>
      </c>
      <c r="U563" t="str">
        <f t="shared" si="69"/>
        <v>Wednesday</v>
      </c>
      <c r="V563" s="3" t="str">
        <f t="shared" si="70"/>
        <v>2019-02</v>
      </c>
      <c r="W563" s="3">
        <f t="shared" si="71"/>
        <v>6</v>
      </c>
    </row>
    <row r="564" spans="1:23">
      <c r="A564" t="s">
        <v>688</v>
      </c>
      <c r="B564" t="s">
        <v>16</v>
      </c>
      <c r="C564" t="s">
        <v>1031</v>
      </c>
      <c r="D564" t="s">
        <v>17</v>
      </c>
      <c r="E564" t="s">
        <v>18</v>
      </c>
      <c r="F564" t="s">
        <v>41</v>
      </c>
      <c r="G564">
        <v>88.15</v>
      </c>
      <c r="H564">
        <v>3</v>
      </c>
      <c r="I564">
        <v>13.2225</v>
      </c>
      <c r="J564">
        <v>277.67250000000001</v>
      </c>
      <c r="K564">
        <v>264.45</v>
      </c>
      <c r="L564" s="1">
        <v>43483</v>
      </c>
      <c r="M564" s="2">
        <v>0.42430555555555555</v>
      </c>
      <c r="N564" t="s">
        <v>20</v>
      </c>
      <c r="O564">
        <v>7.9</v>
      </c>
      <c r="P564">
        <f t="shared" si="64"/>
        <v>18</v>
      </c>
      <c r="Q564">
        <f t="shared" si="65"/>
        <v>1</v>
      </c>
      <c r="R564" s="3" t="str">
        <f t="shared" si="66"/>
        <v>January</v>
      </c>
      <c r="S564">
        <f t="shared" si="67"/>
        <v>2019</v>
      </c>
      <c r="T564" t="str">
        <f t="shared" si="68"/>
        <v>Q1</v>
      </c>
      <c r="U564" t="str">
        <f t="shared" si="69"/>
        <v>Friday</v>
      </c>
      <c r="V564" s="3" t="str">
        <f t="shared" si="70"/>
        <v>2019-01</v>
      </c>
      <c r="W564" s="3">
        <f t="shared" si="71"/>
        <v>3</v>
      </c>
    </row>
    <row r="565" spans="1:23">
      <c r="A565" t="s">
        <v>423</v>
      </c>
      <c r="B565" t="s">
        <v>16</v>
      </c>
      <c r="C565" t="s">
        <v>1031</v>
      </c>
      <c r="D565" t="s">
        <v>17</v>
      </c>
      <c r="E565" t="s">
        <v>27</v>
      </c>
      <c r="F565" t="s">
        <v>24</v>
      </c>
      <c r="G565">
        <v>76.819999999999993</v>
      </c>
      <c r="H565">
        <v>1</v>
      </c>
      <c r="I565">
        <v>3.8410000000000002</v>
      </c>
      <c r="J565">
        <v>80.661000000000001</v>
      </c>
      <c r="K565">
        <v>76.819999999999993</v>
      </c>
      <c r="L565" s="1">
        <v>43509</v>
      </c>
      <c r="M565" s="2">
        <v>0.76874999999999993</v>
      </c>
      <c r="N565" t="s">
        <v>20</v>
      </c>
      <c r="O565">
        <v>7.2</v>
      </c>
      <c r="P565">
        <f t="shared" si="64"/>
        <v>13</v>
      </c>
      <c r="Q565">
        <f t="shared" si="65"/>
        <v>2</v>
      </c>
      <c r="R565" s="3" t="str">
        <f t="shared" si="66"/>
        <v>February</v>
      </c>
      <c r="S565">
        <f t="shared" si="67"/>
        <v>2019</v>
      </c>
      <c r="T565" t="str">
        <f t="shared" si="68"/>
        <v>Q1</v>
      </c>
      <c r="U565" t="str">
        <f t="shared" si="69"/>
        <v>Monday</v>
      </c>
      <c r="V565" s="3" t="str">
        <f t="shared" si="70"/>
        <v>2019-02</v>
      </c>
      <c r="W565" s="3">
        <f t="shared" si="71"/>
        <v>7</v>
      </c>
    </row>
    <row r="566" spans="1:23">
      <c r="A566" t="s">
        <v>682</v>
      </c>
      <c r="B566" t="s">
        <v>38</v>
      </c>
      <c r="C566" t="s">
        <v>1033</v>
      </c>
      <c r="D566" t="s">
        <v>23</v>
      </c>
      <c r="E566" t="s">
        <v>18</v>
      </c>
      <c r="F566" t="s">
        <v>19</v>
      </c>
      <c r="G566">
        <v>55.81</v>
      </c>
      <c r="H566">
        <v>6</v>
      </c>
      <c r="I566">
        <v>16.742999999999999</v>
      </c>
      <c r="J566">
        <v>351.60300000000001</v>
      </c>
      <c r="K566">
        <v>334.86</v>
      </c>
      <c r="L566" s="1">
        <v>43487</v>
      </c>
      <c r="M566" s="2">
        <v>0.49444444444444446</v>
      </c>
      <c r="N566" t="s">
        <v>25</v>
      </c>
      <c r="O566">
        <v>9.9</v>
      </c>
      <c r="P566">
        <f t="shared" si="64"/>
        <v>22</v>
      </c>
      <c r="Q566">
        <f t="shared" si="65"/>
        <v>1</v>
      </c>
      <c r="R566" s="3" t="str">
        <f t="shared" si="66"/>
        <v>January</v>
      </c>
      <c r="S566">
        <f t="shared" si="67"/>
        <v>2019</v>
      </c>
      <c r="T566" t="str">
        <f t="shared" si="68"/>
        <v>Q1</v>
      </c>
      <c r="U566" t="str">
        <f t="shared" si="69"/>
        <v>Saturday</v>
      </c>
      <c r="V566" s="3" t="str">
        <f t="shared" si="70"/>
        <v>2019-01</v>
      </c>
      <c r="W566" s="3">
        <f t="shared" si="71"/>
        <v>4</v>
      </c>
    </row>
    <row r="567" spans="1:23">
      <c r="A567" t="s">
        <v>354</v>
      </c>
      <c r="B567" t="s">
        <v>16</v>
      </c>
      <c r="C567" t="s">
        <v>1031</v>
      </c>
      <c r="D567" t="s">
        <v>23</v>
      </c>
      <c r="E567" t="s">
        <v>18</v>
      </c>
      <c r="F567" t="s">
        <v>41</v>
      </c>
      <c r="G567">
        <v>61.77</v>
      </c>
      <c r="H567">
        <v>5</v>
      </c>
      <c r="I567">
        <v>15.442500000000001</v>
      </c>
      <c r="J567">
        <v>324.29250000000002</v>
      </c>
      <c r="K567">
        <v>308.85000000000002</v>
      </c>
      <c r="L567" s="1">
        <v>43532</v>
      </c>
      <c r="M567" s="2">
        <v>0.55625000000000002</v>
      </c>
      <c r="N567" t="s">
        <v>25</v>
      </c>
      <c r="O567">
        <v>6.7</v>
      </c>
      <c r="P567">
        <f t="shared" si="64"/>
        <v>8</v>
      </c>
      <c r="Q567">
        <f t="shared" si="65"/>
        <v>3</v>
      </c>
      <c r="R567" s="3" t="str">
        <f t="shared" si="66"/>
        <v>March</v>
      </c>
      <c r="S567">
        <f t="shared" si="67"/>
        <v>2019</v>
      </c>
      <c r="T567" t="str">
        <f t="shared" si="68"/>
        <v>Q1</v>
      </c>
      <c r="U567" t="str">
        <f t="shared" si="69"/>
        <v>Tuesday</v>
      </c>
      <c r="V567" s="3" t="str">
        <f t="shared" si="70"/>
        <v>2019-03</v>
      </c>
      <c r="W567" s="3">
        <f t="shared" si="71"/>
        <v>10</v>
      </c>
    </row>
    <row r="568" spans="1:23">
      <c r="A568" t="s">
        <v>315</v>
      </c>
      <c r="B568" t="s">
        <v>16</v>
      </c>
      <c r="C568" t="s">
        <v>1031</v>
      </c>
      <c r="D568" t="s">
        <v>17</v>
      </c>
      <c r="E568" t="s">
        <v>18</v>
      </c>
      <c r="F568" t="s">
        <v>19</v>
      </c>
      <c r="G568">
        <v>47.67</v>
      </c>
      <c r="H568">
        <v>4</v>
      </c>
      <c r="I568">
        <v>9.5340000000000007</v>
      </c>
      <c r="J568">
        <v>200.214</v>
      </c>
      <c r="K568">
        <v>190.68</v>
      </c>
      <c r="L568" s="1">
        <v>43658</v>
      </c>
      <c r="M568" s="2">
        <v>0.59791666666666665</v>
      </c>
      <c r="N568" t="s">
        <v>25</v>
      </c>
      <c r="O568">
        <v>9.1</v>
      </c>
      <c r="P568">
        <f t="shared" si="64"/>
        <v>12</v>
      </c>
      <c r="Q568">
        <f t="shared" si="65"/>
        <v>7</v>
      </c>
      <c r="R568" s="3" t="str">
        <f t="shared" si="66"/>
        <v>July</v>
      </c>
      <c r="S568">
        <f t="shared" si="67"/>
        <v>2019</v>
      </c>
      <c r="T568" t="str">
        <f t="shared" si="68"/>
        <v>Q3</v>
      </c>
      <c r="U568" t="str">
        <f t="shared" si="69"/>
        <v>Saturday</v>
      </c>
      <c r="V568" s="3" t="str">
        <f t="shared" si="70"/>
        <v>2019-07</v>
      </c>
      <c r="W568" s="3">
        <f t="shared" si="71"/>
        <v>28</v>
      </c>
    </row>
    <row r="569" spans="1:23">
      <c r="A569" t="s">
        <v>384</v>
      </c>
      <c r="B569" t="s">
        <v>38</v>
      </c>
      <c r="C569" t="s">
        <v>1033</v>
      </c>
      <c r="D569" t="s">
        <v>17</v>
      </c>
      <c r="E569" t="s">
        <v>27</v>
      </c>
      <c r="F569" t="s">
        <v>28</v>
      </c>
      <c r="G569">
        <v>27</v>
      </c>
      <c r="H569">
        <v>9</v>
      </c>
      <c r="I569">
        <v>12.15</v>
      </c>
      <c r="J569">
        <v>255.15</v>
      </c>
      <c r="K569">
        <v>243</v>
      </c>
      <c r="L569" s="1">
        <v>43526</v>
      </c>
      <c r="M569" s="2">
        <v>0.59444444444444444</v>
      </c>
      <c r="N569" t="s">
        <v>25</v>
      </c>
      <c r="O569">
        <v>4.8</v>
      </c>
      <c r="P569">
        <f t="shared" si="64"/>
        <v>2</v>
      </c>
      <c r="Q569">
        <f t="shared" si="65"/>
        <v>3</v>
      </c>
      <c r="R569" s="3" t="str">
        <f t="shared" si="66"/>
        <v>March</v>
      </c>
      <c r="S569">
        <f t="shared" si="67"/>
        <v>2019</v>
      </c>
      <c r="T569" t="str">
        <f t="shared" si="68"/>
        <v>Q1</v>
      </c>
      <c r="U569" t="str">
        <f t="shared" si="69"/>
        <v>Thursday</v>
      </c>
      <c r="V569" s="3" t="str">
        <f t="shared" si="70"/>
        <v>2019-03</v>
      </c>
      <c r="W569" s="3">
        <f t="shared" si="71"/>
        <v>9</v>
      </c>
    </row>
    <row r="570" spans="1:23">
      <c r="A570" t="s">
        <v>121</v>
      </c>
      <c r="B570" t="s">
        <v>22</v>
      </c>
      <c r="C570" t="s">
        <v>1032</v>
      </c>
      <c r="D570" t="s">
        <v>17</v>
      </c>
      <c r="E570" t="s">
        <v>18</v>
      </c>
      <c r="F570" t="s">
        <v>28</v>
      </c>
      <c r="G570">
        <v>47.38</v>
      </c>
      <c r="H570">
        <v>4</v>
      </c>
      <c r="I570">
        <v>9.4760000000000009</v>
      </c>
      <c r="J570">
        <v>198.99600000000001</v>
      </c>
      <c r="K570">
        <v>189.52</v>
      </c>
      <c r="L570" s="1">
        <v>43488</v>
      </c>
      <c r="M570" s="2">
        <v>0.43402777777777773</v>
      </c>
      <c r="N570" t="s">
        <v>25</v>
      </c>
      <c r="O570">
        <v>7.1</v>
      </c>
      <c r="P570">
        <f t="shared" si="64"/>
        <v>23</v>
      </c>
      <c r="Q570">
        <f t="shared" si="65"/>
        <v>1</v>
      </c>
      <c r="R570" s="3" t="str">
        <f t="shared" si="66"/>
        <v>January</v>
      </c>
      <c r="S570">
        <f t="shared" si="67"/>
        <v>2019</v>
      </c>
      <c r="T570" t="str">
        <f t="shared" si="68"/>
        <v>Q1</v>
      </c>
      <c r="U570" t="str">
        <f t="shared" si="69"/>
        <v>Saturday</v>
      </c>
      <c r="V570" s="3" t="str">
        <f t="shared" si="70"/>
        <v>2019-01</v>
      </c>
      <c r="W570" s="3">
        <f t="shared" si="71"/>
        <v>4</v>
      </c>
    </row>
    <row r="571" spans="1:23">
      <c r="A571" t="s">
        <v>841</v>
      </c>
      <c r="B571" t="s">
        <v>38</v>
      </c>
      <c r="C571" t="s">
        <v>1033</v>
      </c>
      <c r="D571" t="s">
        <v>23</v>
      </c>
      <c r="E571" t="s">
        <v>27</v>
      </c>
      <c r="F571" t="s">
        <v>19</v>
      </c>
      <c r="G571">
        <v>10.75</v>
      </c>
      <c r="H571">
        <v>8</v>
      </c>
      <c r="I571">
        <v>4.3</v>
      </c>
      <c r="J571">
        <v>90.3</v>
      </c>
      <c r="K571">
        <v>86</v>
      </c>
      <c r="L571" s="1">
        <v>43539</v>
      </c>
      <c r="M571" s="2">
        <v>0.60972222222222217</v>
      </c>
      <c r="N571" t="s">
        <v>20</v>
      </c>
      <c r="O571">
        <v>6.2</v>
      </c>
      <c r="P571">
        <f t="shared" si="64"/>
        <v>15</v>
      </c>
      <c r="Q571">
        <f t="shared" si="65"/>
        <v>3</v>
      </c>
      <c r="R571" s="3" t="str">
        <f t="shared" si="66"/>
        <v>March</v>
      </c>
      <c r="S571">
        <f t="shared" si="67"/>
        <v>2019</v>
      </c>
      <c r="T571" t="str">
        <f t="shared" si="68"/>
        <v>Q1</v>
      </c>
      <c r="U571" t="str">
        <f t="shared" si="69"/>
        <v>Friday</v>
      </c>
      <c r="V571" s="3" t="str">
        <f t="shared" si="70"/>
        <v>2019-03</v>
      </c>
      <c r="W571" s="3">
        <f t="shared" si="71"/>
        <v>11</v>
      </c>
    </row>
    <row r="572" spans="1:23">
      <c r="A572" t="s">
        <v>306</v>
      </c>
      <c r="B572" t="s">
        <v>38</v>
      </c>
      <c r="C572" t="s">
        <v>1033</v>
      </c>
      <c r="D572" t="s">
        <v>23</v>
      </c>
      <c r="E572" t="s">
        <v>27</v>
      </c>
      <c r="F572" t="s">
        <v>41</v>
      </c>
      <c r="G572">
        <v>47.97</v>
      </c>
      <c r="H572">
        <v>7</v>
      </c>
      <c r="I572">
        <v>16.7895</v>
      </c>
      <c r="J572">
        <v>352.5795</v>
      </c>
      <c r="K572">
        <v>335.79</v>
      </c>
      <c r="L572" s="1">
        <v>43472</v>
      </c>
      <c r="M572" s="2">
        <v>0.86944444444444446</v>
      </c>
      <c r="N572" t="s">
        <v>25</v>
      </c>
      <c r="O572">
        <v>6.2</v>
      </c>
      <c r="P572">
        <f t="shared" si="64"/>
        <v>7</v>
      </c>
      <c r="Q572">
        <f t="shared" si="65"/>
        <v>1</v>
      </c>
      <c r="R572" s="3" t="str">
        <f t="shared" si="66"/>
        <v>January</v>
      </c>
      <c r="S572">
        <f t="shared" si="67"/>
        <v>2019</v>
      </c>
      <c r="T572" t="str">
        <f t="shared" si="68"/>
        <v>Q1</v>
      </c>
      <c r="U572" t="str">
        <f t="shared" si="69"/>
        <v>Thursday</v>
      </c>
      <c r="V572" s="3" t="str">
        <f t="shared" si="70"/>
        <v>2019-01</v>
      </c>
      <c r="W572" s="3">
        <f t="shared" si="71"/>
        <v>2</v>
      </c>
    </row>
    <row r="573" spans="1:23">
      <c r="A573" t="s">
        <v>363</v>
      </c>
      <c r="B573" t="s">
        <v>16</v>
      </c>
      <c r="C573" t="s">
        <v>1031</v>
      </c>
      <c r="D573" t="s">
        <v>23</v>
      </c>
      <c r="E573" t="s">
        <v>27</v>
      </c>
      <c r="F573" t="s">
        <v>41</v>
      </c>
      <c r="G573">
        <v>77.02</v>
      </c>
      <c r="H573">
        <v>5</v>
      </c>
      <c r="I573">
        <v>19.254999999999999</v>
      </c>
      <c r="J573">
        <v>404.35500000000002</v>
      </c>
      <c r="K573">
        <v>385.1</v>
      </c>
      <c r="L573" s="1">
        <v>43499</v>
      </c>
      <c r="M573" s="2">
        <v>0.66597222222222219</v>
      </c>
      <c r="N573" t="s">
        <v>25</v>
      </c>
      <c r="O573">
        <v>5.5</v>
      </c>
      <c r="P573">
        <f t="shared" si="64"/>
        <v>3</v>
      </c>
      <c r="Q573">
        <f t="shared" si="65"/>
        <v>2</v>
      </c>
      <c r="R573" s="3" t="str">
        <f t="shared" si="66"/>
        <v>February</v>
      </c>
      <c r="S573">
        <f t="shared" si="67"/>
        <v>2019</v>
      </c>
      <c r="T573" t="str">
        <f t="shared" si="68"/>
        <v>Q1</v>
      </c>
      <c r="U573" t="str">
        <f t="shared" si="69"/>
        <v>Thursday</v>
      </c>
      <c r="V573" s="3" t="str">
        <f t="shared" si="70"/>
        <v>2019-02</v>
      </c>
      <c r="W573" s="3">
        <f t="shared" si="71"/>
        <v>6</v>
      </c>
    </row>
    <row r="574" spans="1:23">
      <c r="A574" t="s">
        <v>484</v>
      </c>
      <c r="B574" t="s">
        <v>16</v>
      </c>
      <c r="C574" t="s">
        <v>1031</v>
      </c>
      <c r="D574" t="s">
        <v>23</v>
      </c>
      <c r="E574" t="s">
        <v>27</v>
      </c>
      <c r="F574" t="s">
        <v>19</v>
      </c>
      <c r="G574">
        <v>25</v>
      </c>
      <c r="H574">
        <v>1</v>
      </c>
      <c r="I574">
        <v>1.25</v>
      </c>
      <c r="J574">
        <v>26.25</v>
      </c>
      <c r="K574">
        <v>25</v>
      </c>
      <c r="L574" s="1">
        <v>43527</v>
      </c>
      <c r="M574" s="2">
        <v>0.63124999999999998</v>
      </c>
      <c r="N574" t="s">
        <v>20</v>
      </c>
      <c r="O574">
        <v>5.5</v>
      </c>
      <c r="P574">
        <f t="shared" si="64"/>
        <v>3</v>
      </c>
      <c r="Q574">
        <f t="shared" si="65"/>
        <v>3</v>
      </c>
      <c r="R574" s="3" t="str">
        <f t="shared" si="66"/>
        <v>March</v>
      </c>
      <c r="S574">
        <f t="shared" si="67"/>
        <v>2019</v>
      </c>
      <c r="T574" t="str">
        <f t="shared" si="68"/>
        <v>Q1</v>
      </c>
      <c r="U574" t="str">
        <f t="shared" si="69"/>
        <v>Wednesday</v>
      </c>
      <c r="V574" s="3" t="str">
        <f t="shared" si="70"/>
        <v>2019-03</v>
      </c>
      <c r="W574" s="3">
        <f t="shared" si="71"/>
        <v>10</v>
      </c>
    </row>
    <row r="575" spans="1:23">
      <c r="A575" t="s">
        <v>178</v>
      </c>
      <c r="B575" t="s">
        <v>22</v>
      </c>
      <c r="C575" t="s">
        <v>1032</v>
      </c>
      <c r="D575" t="s">
        <v>23</v>
      </c>
      <c r="E575" t="s">
        <v>27</v>
      </c>
      <c r="F575" t="s">
        <v>19</v>
      </c>
      <c r="G575">
        <v>66.14</v>
      </c>
      <c r="H575">
        <v>4</v>
      </c>
      <c r="I575">
        <v>13.228</v>
      </c>
      <c r="J575">
        <v>277.78800000000001</v>
      </c>
      <c r="K575">
        <v>264.56</v>
      </c>
      <c r="L575" s="1">
        <v>43543</v>
      </c>
      <c r="M575" s="2">
        <v>0.53194444444444444</v>
      </c>
      <c r="N575" t="s">
        <v>29</v>
      </c>
      <c r="O575">
        <v>5.6</v>
      </c>
      <c r="P575">
        <f t="shared" si="64"/>
        <v>19</v>
      </c>
      <c r="Q575">
        <f t="shared" si="65"/>
        <v>3</v>
      </c>
      <c r="R575" s="3" t="str">
        <f t="shared" si="66"/>
        <v>March</v>
      </c>
      <c r="S575">
        <f t="shared" si="67"/>
        <v>2019</v>
      </c>
      <c r="T575" t="str">
        <f t="shared" si="68"/>
        <v>Q1</v>
      </c>
      <c r="U575" t="str">
        <f t="shared" si="69"/>
        <v>Monday</v>
      </c>
      <c r="V575" s="3" t="str">
        <f t="shared" si="70"/>
        <v>2019-03</v>
      </c>
      <c r="W575" s="3">
        <f t="shared" si="71"/>
        <v>12</v>
      </c>
    </row>
    <row r="576" spans="1:23">
      <c r="A576" t="s">
        <v>442</v>
      </c>
      <c r="B576" t="s">
        <v>38</v>
      </c>
      <c r="C576" t="s">
        <v>1033</v>
      </c>
      <c r="D576" t="s">
        <v>23</v>
      </c>
      <c r="E576" t="s">
        <v>27</v>
      </c>
      <c r="F576" t="s">
        <v>32</v>
      </c>
      <c r="G576">
        <v>21.87</v>
      </c>
      <c r="H576">
        <v>2</v>
      </c>
      <c r="I576">
        <v>2.1869999999999998</v>
      </c>
      <c r="J576">
        <v>45.927</v>
      </c>
      <c r="K576">
        <v>43.74</v>
      </c>
      <c r="L576" s="1">
        <v>43490</v>
      </c>
      <c r="M576" s="2">
        <v>0.60347222222222219</v>
      </c>
      <c r="N576" t="s">
        <v>20</v>
      </c>
      <c r="O576">
        <v>6.9</v>
      </c>
      <c r="P576">
        <f t="shared" si="64"/>
        <v>25</v>
      </c>
      <c r="Q576">
        <f t="shared" si="65"/>
        <v>1</v>
      </c>
      <c r="R576" s="3" t="str">
        <f t="shared" si="66"/>
        <v>January</v>
      </c>
      <c r="S576">
        <f t="shared" si="67"/>
        <v>2019</v>
      </c>
      <c r="T576" t="str">
        <f t="shared" si="68"/>
        <v>Q1</v>
      </c>
      <c r="U576" t="str">
        <f t="shared" si="69"/>
        <v>Saturday</v>
      </c>
      <c r="V576" s="3" t="str">
        <f t="shared" si="70"/>
        <v>2019-01</v>
      </c>
      <c r="W576" s="3">
        <f t="shared" si="71"/>
        <v>4</v>
      </c>
    </row>
    <row r="577" spans="1:23">
      <c r="A577" t="s">
        <v>856</v>
      </c>
      <c r="B577" t="s">
        <v>16</v>
      </c>
      <c r="C577" t="s">
        <v>1031</v>
      </c>
      <c r="D577" t="s">
        <v>17</v>
      </c>
      <c r="E577" t="s">
        <v>18</v>
      </c>
      <c r="F577" t="s">
        <v>32</v>
      </c>
      <c r="G577">
        <v>22.01</v>
      </c>
      <c r="H577">
        <v>4</v>
      </c>
      <c r="I577">
        <v>4.4020000000000001</v>
      </c>
      <c r="J577">
        <v>92.441999999999993</v>
      </c>
      <c r="K577">
        <v>88.04</v>
      </c>
      <c r="L577" s="1">
        <v>43494</v>
      </c>
      <c r="M577" s="2">
        <v>0.76041666666666663</v>
      </c>
      <c r="N577" t="s">
        <v>29</v>
      </c>
      <c r="O577">
        <v>6.6</v>
      </c>
      <c r="P577">
        <f t="shared" si="64"/>
        <v>29</v>
      </c>
      <c r="Q577">
        <f t="shared" si="65"/>
        <v>1</v>
      </c>
      <c r="R577" s="3" t="str">
        <f t="shared" si="66"/>
        <v>January</v>
      </c>
      <c r="S577">
        <f t="shared" si="67"/>
        <v>2019</v>
      </c>
      <c r="T577" t="str">
        <f t="shared" si="68"/>
        <v>Q1</v>
      </c>
      <c r="U577" t="str">
        <f t="shared" si="69"/>
        <v>Friday</v>
      </c>
      <c r="V577" s="3" t="str">
        <f t="shared" si="70"/>
        <v>2019-01</v>
      </c>
      <c r="W577" s="3">
        <f t="shared" si="71"/>
        <v>5</v>
      </c>
    </row>
    <row r="578" spans="1:23">
      <c r="A578" t="s">
        <v>298</v>
      </c>
      <c r="B578" t="s">
        <v>38</v>
      </c>
      <c r="C578" t="s">
        <v>1033</v>
      </c>
      <c r="D578" t="s">
        <v>17</v>
      </c>
      <c r="E578" t="s">
        <v>18</v>
      </c>
      <c r="F578" t="s">
        <v>39</v>
      </c>
      <c r="G578">
        <v>74.599999999999994</v>
      </c>
      <c r="H578">
        <v>10</v>
      </c>
      <c r="I578">
        <v>37.299999999999997</v>
      </c>
      <c r="J578">
        <v>783.3</v>
      </c>
      <c r="K578">
        <v>746</v>
      </c>
      <c r="L578" s="1">
        <v>43473</v>
      </c>
      <c r="M578" s="2">
        <v>0.87152777777777779</v>
      </c>
      <c r="N578" t="s">
        <v>25</v>
      </c>
      <c r="O578">
        <v>9.5</v>
      </c>
      <c r="P578">
        <f t="shared" si="64"/>
        <v>8</v>
      </c>
      <c r="Q578">
        <f t="shared" si="65"/>
        <v>1</v>
      </c>
      <c r="R578" s="3" t="str">
        <f t="shared" si="66"/>
        <v>January</v>
      </c>
      <c r="S578">
        <f t="shared" si="67"/>
        <v>2019</v>
      </c>
      <c r="T578" t="str">
        <f t="shared" si="68"/>
        <v>Q1</v>
      </c>
      <c r="U578" t="str">
        <f t="shared" si="69"/>
        <v>Sunday</v>
      </c>
      <c r="V578" s="3" t="str">
        <f t="shared" si="70"/>
        <v>2019-01</v>
      </c>
      <c r="W578" s="3">
        <f t="shared" si="71"/>
        <v>2</v>
      </c>
    </row>
    <row r="579" spans="1:23">
      <c r="A579" t="s">
        <v>332</v>
      </c>
      <c r="B579" t="s">
        <v>38</v>
      </c>
      <c r="C579" t="s">
        <v>1033</v>
      </c>
      <c r="D579" t="s">
        <v>17</v>
      </c>
      <c r="E579" t="s">
        <v>27</v>
      </c>
      <c r="F579" t="s">
        <v>19</v>
      </c>
      <c r="G579">
        <v>39.01</v>
      </c>
      <c r="H579">
        <v>1</v>
      </c>
      <c r="I579">
        <v>1.9504999999999999</v>
      </c>
      <c r="J579">
        <v>40.960500000000003</v>
      </c>
      <c r="K579">
        <v>39.01</v>
      </c>
      <c r="L579" s="1">
        <v>43658</v>
      </c>
      <c r="M579" s="2">
        <v>0.69861111111111107</v>
      </c>
      <c r="N579" t="s">
        <v>29</v>
      </c>
      <c r="O579">
        <v>4.7</v>
      </c>
      <c r="P579">
        <f t="shared" ref="P579:P642" si="72">DAY(L579)</f>
        <v>12</v>
      </c>
      <c r="Q579">
        <f t="shared" ref="Q579:Q642" si="73">MONTH(L579)</f>
        <v>7</v>
      </c>
      <c r="R579" s="3" t="str">
        <f t="shared" ref="R579:R642" si="74">TEXT(L579,"mmmm")</f>
        <v>July</v>
      </c>
      <c r="S579">
        <f t="shared" ref="S579:S642" si="75">YEAR(L579)</f>
        <v>2019</v>
      </c>
      <c r="T579" t="str">
        <f t="shared" ref="T579:T642" si="76">"Q"&amp;INT((MONTH(L579)-1)/3)+1</f>
        <v>Q3</v>
      </c>
      <c r="U579" t="str">
        <f t="shared" ref="U579:U642" si="77">TEXT(L599, "dddd")</f>
        <v>Sunday</v>
      </c>
      <c r="V579" s="3" t="str">
        <f t="shared" ref="V579:V642" si="78">TEXT(L579, "yyyy-mm")</f>
        <v>2019-07</v>
      </c>
      <c r="W579" s="3">
        <f t="shared" ref="W579:W642" si="79">WEEKNUM(L579)</f>
        <v>28</v>
      </c>
    </row>
    <row r="580" spans="1:23">
      <c r="A580" t="s">
        <v>239</v>
      </c>
      <c r="B580" t="s">
        <v>38</v>
      </c>
      <c r="C580" t="s">
        <v>1033</v>
      </c>
      <c r="D580" t="s">
        <v>23</v>
      </c>
      <c r="E580" t="s">
        <v>18</v>
      </c>
      <c r="F580" t="s">
        <v>41</v>
      </c>
      <c r="G580">
        <v>30.37</v>
      </c>
      <c r="H580">
        <v>3</v>
      </c>
      <c r="I580">
        <v>4.5555000000000003</v>
      </c>
      <c r="J580">
        <v>95.665499999999994</v>
      </c>
      <c r="K580">
        <v>91.11</v>
      </c>
      <c r="L580" s="1">
        <v>43552</v>
      </c>
      <c r="M580" s="2">
        <v>0.57013888888888886</v>
      </c>
      <c r="N580" t="s">
        <v>20</v>
      </c>
      <c r="O580">
        <v>5.0999999999999996</v>
      </c>
      <c r="P580">
        <f t="shared" si="72"/>
        <v>28</v>
      </c>
      <c r="Q580">
        <f t="shared" si="73"/>
        <v>3</v>
      </c>
      <c r="R580" s="3" t="str">
        <f t="shared" si="74"/>
        <v>March</v>
      </c>
      <c r="S580">
        <f t="shared" si="75"/>
        <v>2019</v>
      </c>
      <c r="T580" t="str">
        <f t="shared" si="76"/>
        <v>Q1</v>
      </c>
      <c r="U580" t="str">
        <f t="shared" si="77"/>
        <v>Monday</v>
      </c>
      <c r="V580" s="3" t="str">
        <f t="shared" si="78"/>
        <v>2019-03</v>
      </c>
      <c r="W580" s="3">
        <f t="shared" si="79"/>
        <v>13</v>
      </c>
    </row>
    <row r="581" spans="1:23">
      <c r="A581" t="s">
        <v>532</v>
      </c>
      <c r="B581" t="s">
        <v>22</v>
      </c>
      <c r="C581" t="s">
        <v>1032</v>
      </c>
      <c r="D581" t="s">
        <v>17</v>
      </c>
      <c r="E581" t="s">
        <v>18</v>
      </c>
      <c r="F581" t="s">
        <v>41</v>
      </c>
      <c r="G581">
        <v>31.9</v>
      </c>
      <c r="H581">
        <v>1</v>
      </c>
      <c r="I581">
        <v>1.595</v>
      </c>
      <c r="J581">
        <v>33.494999999999997</v>
      </c>
      <c r="K581">
        <v>31.9</v>
      </c>
      <c r="L581" s="1">
        <v>43470</v>
      </c>
      <c r="M581" s="2">
        <v>0.52777777777777779</v>
      </c>
      <c r="N581" t="s">
        <v>20</v>
      </c>
      <c r="O581">
        <v>9.1</v>
      </c>
      <c r="P581">
        <f t="shared" si="72"/>
        <v>5</v>
      </c>
      <c r="Q581">
        <f t="shared" si="73"/>
        <v>1</v>
      </c>
      <c r="R581" s="3" t="str">
        <f t="shared" si="74"/>
        <v>January</v>
      </c>
      <c r="S581">
        <f t="shared" si="75"/>
        <v>2019</v>
      </c>
      <c r="T581" t="str">
        <f t="shared" si="76"/>
        <v>Q1</v>
      </c>
      <c r="U581" t="str">
        <f t="shared" si="77"/>
        <v>Saturday</v>
      </c>
      <c r="V581" s="3" t="str">
        <f t="shared" si="78"/>
        <v>2019-01</v>
      </c>
      <c r="W581" s="3">
        <f t="shared" si="79"/>
        <v>1</v>
      </c>
    </row>
    <row r="582" spans="1:23">
      <c r="A582" t="s">
        <v>80</v>
      </c>
      <c r="B582" t="s">
        <v>22</v>
      </c>
      <c r="C582" t="s">
        <v>1032</v>
      </c>
      <c r="D582" t="s">
        <v>17</v>
      </c>
      <c r="E582" t="s">
        <v>18</v>
      </c>
      <c r="F582" t="s">
        <v>41</v>
      </c>
      <c r="G582">
        <v>82.63</v>
      </c>
      <c r="H582">
        <v>10</v>
      </c>
      <c r="I582">
        <v>41.314999999999998</v>
      </c>
      <c r="J582">
        <v>867.61500000000001</v>
      </c>
      <c r="K582">
        <v>826.3</v>
      </c>
      <c r="L582" s="1">
        <v>43543</v>
      </c>
      <c r="M582" s="2">
        <v>0.71388888888888891</v>
      </c>
      <c r="N582" t="s">
        <v>20</v>
      </c>
      <c r="O582">
        <v>7.9</v>
      </c>
      <c r="P582">
        <f t="shared" si="72"/>
        <v>19</v>
      </c>
      <c r="Q582">
        <f t="shared" si="73"/>
        <v>3</v>
      </c>
      <c r="R582" s="3" t="str">
        <f t="shared" si="74"/>
        <v>March</v>
      </c>
      <c r="S582">
        <f t="shared" si="75"/>
        <v>2019</v>
      </c>
      <c r="T582" t="str">
        <f t="shared" si="76"/>
        <v>Q1</v>
      </c>
      <c r="U582" t="str">
        <f t="shared" si="77"/>
        <v>Tuesday</v>
      </c>
      <c r="V582" s="3" t="str">
        <f t="shared" si="78"/>
        <v>2019-03</v>
      </c>
      <c r="W582" s="3">
        <f t="shared" si="79"/>
        <v>12</v>
      </c>
    </row>
    <row r="583" spans="1:23">
      <c r="A583" t="s">
        <v>678</v>
      </c>
      <c r="B583" t="s">
        <v>38</v>
      </c>
      <c r="C583" t="s">
        <v>1033</v>
      </c>
      <c r="D583" t="s">
        <v>17</v>
      </c>
      <c r="E583" t="s">
        <v>27</v>
      </c>
      <c r="F583" t="s">
        <v>41</v>
      </c>
      <c r="G583">
        <v>33.630000000000003</v>
      </c>
      <c r="H583">
        <v>1</v>
      </c>
      <c r="I583">
        <v>1.6815</v>
      </c>
      <c r="J583">
        <v>35.311500000000002</v>
      </c>
      <c r="K583">
        <v>33.630000000000003</v>
      </c>
      <c r="L583" s="1">
        <v>43544</v>
      </c>
      <c r="M583" s="2">
        <v>0.82986111111111116</v>
      </c>
      <c r="N583" t="s">
        <v>25</v>
      </c>
      <c r="O583">
        <v>5.6</v>
      </c>
      <c r="P583">
        <f t="shared" si="72"/>
        <v>20</v>
      </c>
      <c r="Q583">
        <f t="shared" si="73"/>
        <v>3</v>
      </c>
      <c r="R583" s="3" t="str">
        <f t="shared" si="74"/>
        <v>March</v>
      </c>
      <c r="S583">
        <f t="shared" si="75"/>
        <v>2019</v>
      </c>
      <c r="T583" t="str">
        <f t="shared" si="76"/>
        <v>Q1</v>
      </c>
      <c r="U583" t="str">
        <f t="shared" si="77"/>
        <v>Sunday</v>
      </c>
      <c r="V583" s="3" t="str">
        <f t="shared" si="78"/>
        <v>2019-03</v>
      </c>
      <c r="W583" s="3">
        <f t="shared" si="79"/>
        <v>12</v>
      </c>
    </row>
    <row r="584" spans="1:23">
      <c r="A584" t="s">
        <v>462</v>
      </c>
      <c r="B584" t="s">
        <v>22</v>
      </c>
      <c r="C584" t="s">
        <v>1032</v>
      </c>
      <c r="D584" t="s">
        <v>23</v>
      </c>
      <c r="E584" t="s">
        <v>27</v>
      </c>
      <c r="F584" t="s">
        <v>39</v>
      </c>
      <c r="G584">
        <v>43.27</v>
      </c>
      <c r="H584">
        <v>2</v>
      </c>
      <c r="I584">
        <v>4.327</v>
      </c>
      <c r="J584">
        <v>90.867000000000004</v>
      </c>
      <c r="K584">
        <v>86.54</v>
      </c>
      <c r="L584" s="1">
        <v>43532</v>
      </c>
      <c r="M584" s="2">
        <v>0.70347222222222217</v>
      </c>
      <c r="N584" t="s">
        <v>20</v>
      </c>
      <c r="O584">
        <v>5.7</v>
      </c>
      <c r="P584">
        <f t="shared" si="72"/>
        <v>8</v>
      </c>
      <c r="Q584">
        <f t="shared" si="73"/>
        <v>3</v>
      </c>
      <c r="R584" s="3" t="str">
        <f t="shared" si="74"/>
        <v>March</v>
      </c>
      <c r="S584">
        <f t="shared" si="75"/>
        <v>2019</v>
      </c>
      <c r="T584" t="str">
        <f t="shared" si="76"/>
        <v>Q1</v>
      </c>
      <c r="U584" t="str">
        <f t="shared" si="77"/>
        <v>Monday</v>
      </c>
      <c r="V584" s="3" t="str">
        <f t="shared" si="78"/>
        <v>2019-03</v>
      </c>
      <c r="W584" s="3">
        <f t="shared" si="79"/>
        <v>10</v>
      </c>
    </row>
    <row r="585" spans="1:23">
      <c r="A585" t="s">
        <v>983</v>
      </c>
      <c r="B585" t="s">
        <v>38</v>
      </c>
      <c r="C585" t="s">
        <v>1033</v>
      </c>
      <c r="D585" t="s">
        <v>17</v>
      </c>
      <c r="E585" t="s">
        <v>18</v>
      </c>
      <c r="F585" t="s">
        <v>39</v>
      </c>
      <c r="G585">
        <v>62.85</v>
      </c>
      <c r="H585">
        <v>4</v>
      </c>
      <c r="I585">
        <v>12.57</v>
      </c>
      <c r="J585">
        <v>263.97000000000003</v>
      </c>
      <c r="K585">
        <v>251.4</v>
      </c>
      <c r="L585" s="1">
        <v>43521</v>
      </c>
      <c r="M585" s="2">
        <v>0.55694444444444446</v>
      </c>
      <c r="N585" t="s">
        <v>20</v>
      </c>
      <c r="O585">
        <v>8.6999999999999993</v>
      </c>
      <c r="P585">
        <f t="shared" si="72"/>
        <v>25</v>
      </c>
      <c r="Q585">
        <f t="shared" si="73"/>
        <v>2</v>
      </c>
      <c r="R585" s="3" t="str">
        <f t="shared" si="74"/>
        <v>February</v>
      </c>
      <c r="S585">
        <f t="shared" si="75"/>
        <v>2019</v>
      </c>
      <c r="T585" t="str">
        <f t="shared" si="76"/>
        <v>Q1</v>
      </c>
      <c r="U585" t="str">
        <f t="shared" si="77"/>
        <v>Tuesday</v>
      </c>
      <c r="V585" s="3" t="str">
        <f t="shared" si="78"/>
        <v>2019-02</v>
      </c>
      <c r="W585" s="3">
        <f t="shared" si="79"/>
        <v>9</v>
      </c>
    </row>
    <row r="586" spans="1:23">
      <c r="A586" t="s">
        <v>170</v>
      </c>
      <c r="B586" t="s">
        <v>16</v>
      </c>
      <c r="C586" t="s">
        <v>1031</v>
      </c>
      <c r="D586" t="s">
        <v>23</v>
      </c>
      <c r="E586" t="s">
        <v>27</v>
      </c>
      <c r="F586" t="s">
        <v>32</v>
      </c>
      <c r="G586">
        <v>72.5</v>
      </c>
      <c r="H586">
        <v>8</v>
      </c>
      <c r="I586">
        <v>29</v>
      </c>
      <c r="J586">
        <v>609</v>
      </c>
      <c r="K586">
        <v>580</v>
      </c>
      <c r="L586" s="1">
        <v>43540</v>
      </c>
      <c r="M586" s="2">
        <v>0.80902777777777779</v>
      </c>
      <c r="N586" t="s">
        <v>20</v>
      </c>
      <c r="O586">
        <v>9.1999999999999993</v>
      </c>
      <c r="P586">
        <f t="shared" si="72"/>
        <v>16</v>
      </c>
      <c r="Q586">
        <f t="shared" si="73"/>
        <v>3</v>
      </c>
      <c r="R586" s="3" t="str">
        <f t="shared" si="74"/>
        <v>March</v>
      </c>
      <c r="S586">
        <f t="shared" si="75"/>
        <v>2019</v>
      </c>
      <c r="T586" t="str">
        <f t="shared" si="76"/>
        <v>Q1</v>
      </c>
      <c r="U586" t="str">
        <f t="shared" si="77"/>
        <v>Sunday</v>
      </c>
      <c r="V586" s="3" t="str">
        <f t="shared" si="78"/>
        <v>2019-03</v>
      </c>
      <c r="W586" s="3">
        <f t="shared" si="79"/>
        <v>11</v>
      </c>
    </row>
    <row r="587" spans="1:23">
      <c r="A587" t="s">
        <v>510</v>
      </c>
      <c r="B587" t="s">
        <v>16</v>
      </c>
      <c r="C587" t="s">
        <v>1031</v>
      </c>
      <c r="D587" t="s">
        <v>23</v>
      </c>
      <c r="E587" t="s">
        <v>27</v>
      </c>
      <c r="F587" t="s">
        <v>24</v>
      </c>
      <c r="G587">
        <v>38.6</v>
      </c>
      <c r="H587">
        <v>1</v>
      </c>
      <c r="I587">
        <v>1.93</v>
      </c>
      <c r="J587">
        <v>40.53</v>
      </c>
      <c r="K587">
        <v>38.6</v>
      </c>
      <c r="L587" s="1">
        <v>43494</v>
      </c>
      <c r="M587" s="2">
        <v>0.47638888888888892</v>
      </c>
      <c r="N587" t="s">
        <v>20</v>
      </c>
      <c r="O587">
        <v>6.7</v>
      </c>
      <c r="P587">
        <f t="shared" si="72"/>
        <v>29</v>
      </c>
      <c r="Q587">
        <f t="shared" si="73"/>
        <v>1</v>
      </c>
      <c r="R587" s="3" t="str">
        <f t="shared" si="74"/>
        <v>January</v>
      </c>
      <c r="S587">
        <f t="shared" si="75"/>
        <v>2019</v>
      </c>
      <c r="T587" t="str">
        <f t="shared" si="76"/>
        <v>Q1</v>
      </c>
      <c r="U587" t="str">
        <f t="shared" si="77"/>
        <v>Monday</v>
      </c>
      <c r="V587" s="3" t="str">
        <f t="shared" si="78"/>
        <v>2019-01</v>
      </c>
      <c r="W587" s="3">
        <f t="shared" si="79"/>
        <v>5</v>
      </c>
    </row>
    <row r="588" spans="1:23">
      <c r="A588" t="s">
        <v>703</v>
      </c>
      <c r="B588" t="s">
        <v>38</v>
      </c>
      <c r="C588" t="s">
        <v>1033</v>
      </c>
      <c r="D588" t="s">
        <v>23</v>
      </c>
      <c r="E588" t="s">
        <v>18</v>
      </c>
      <c r="F588" t="s">
        <v>19</v>
      </c>
      <c r="G588">
        <v>73.41</v>
      </c>
      <c r="H588">
        <v>3</v>
      </c>
      <c r="I588">
        <v>11.0115</v>
      </c>
      <c r="J588">
        <v>231.2415</v>
      </c>
      <c r="K588">
        <v>220.23</v>
      </c>
      <c r="L588" s="1">
        <v>43526</v>
      </c>
      <c r="M588" s="2">
        <v>0.54861111111111105</v>
      </c>
      <c r="N588" t="s">
        <v>20</v>
      </c>
      <c r="O588">
        <v>4</v>
      </c>
      <c r="P588">
        <f t="shared" si="72"/>
        <v>2</v>
      </c>
      <c r="Q588">
        <f t="shared" si="73"/>
        <v>3</v>
      </c>
      <c r="R588" s="3" t="str">
        <f t="shared" si="74"/>
        <v>March</v>
      </c>
      <c r="S588">
        <f t="shared" si="75"/>
        <v>2019</v>
      </c>
      <c r="T588" t="str">
        <f t="shared" si="76"/>
        <v>Q1</v>
      </c>
      <c r="U588" t="str">
        <f t="shared" si="77"/>
        <v>Friday</v>
      </c>
      <c r="V588" s="3" t="str">
        <f t="shared" si="78"/>
        <v>2019-03</v>
      </c>
      <c r="W588" s="3">
        <f t="shared" si="79"/>
        <v>9</v>
      </c>
    </row>
    <row r="589" spans="1:23">
      <c r="A589" t="s">
        <v>987</v>
      </c>
      <c r="B589" t="s">
        <v>22</v>
      </c>
      <c r="C589" t="s">
        <v>1032</v>
      </c>
      <c r="D589" t="s">
        <v>17</v>
      </c>
      <c r="E589" t="s">
        <v>27</v>
      </c>
      <c r="F589" t="s">
        <v>39</v>
      </c>
      <c r="G589">
        <v>50.49</v>
      </c>
      <c r="H589">
        <v>9</v>
      </c>
      <c r="I589">
        <v>22.720500000000001</v>
      </c>
      <c r="J589">
        <v>477.13049999999998</v>
      </c>
      <c r="K589">
        <v>454.41</v>
      </c>
      <c r="L589" s="1">
        <v>43475</v>
      </c>
      <c r="M589" s="2">
        <v>0.71944444444444444</v>
      </c>
      <c r="N589" t="s">
        <v>25</v>
      </c>
      <c r="O589">
        <v>5.4</v>
      </c>
      <c r="P589">
        <f t="shared" si="72"/>
        <v>10</v>
      </c>
      <c r="Q589">
        <f t="shared" si="73"/>
        <v>1</v>
      </c>
      <c r="R589" s="3" t="str">
        <f t="shared" si="74"/>
        <v>January</v>
      </c>
      <c r="S589">
        <f t="shared" si="75"/>
        <v>2019</v>
      </c>
      <c r="T589" t="str">
        <f t="shared" si="76"/>
        <v>Q1</v>
      </c>
      <c r="U589" t="str">
        <f t="shared" si="77"/>
        <v>Tuesday</v>
      </c>
      <c r="V589" s="3" t="str">
        <f t="shared" si="78"/>
        <v>2019-01</v>
      </c>
      <c r="W589" s="3">
        <f t="shared" si="79"/>
        <v>2</v>
      </c>
    </row>
    <row r="590" spans="1:23">
      <c r="A590" t="s">
        <v>390</v>
      </c>
      <c r="B590" t="s">
        <v>38</v>
      </c>
      <c r="C590" t="s">
        <v>1033</v>
      </c>
      <c r="D590" t="s">
        <v>23</v>
      </c>
      <c r="E590" t="s">
        <v>27</v>
      </c>
      <c r="F590" t="s">
        <v>32</v>
      </c>
      <c r="G590">
        <v>74.97</v>
      </c>
      <c r="H590">
        <v>1</v>
      </c>
      <c r="I590">
        <v>3.7484999999999999</v>
      </c>
      <c r="J590">
        <v>78.718500000000006</v>
      </c>
      <c r="K590">
        <v>74.97</v>
      </c>
      <c r="L590" s="1">
        <v>43540</v>
      </c>
      <c r="M590" s="2">
        <v>0.70694444444444438</v>
      </c>
      <c r="N590" t="s">
        <v>25</v>
      </c>
      <c r="O590">
        <v>5.6</v>
      </c>
      <c r="P590">
        <f t="shared" si="72"/>
        <v>16</v>
      </c>
      <c r="Q590">
        <f t="shared" si="73"/>
        <v>3</v>
      </c>
      <c r="R590" s="3" t="str">
        <f t="shared" si="74"/>
        <v>March</v>
      </c>
      <c r="S590">
        <f t="shared" si="75"/>
        <v>2019</v>
      </c>
      <c r="T590" t="str">
        <f t="shared" si="76"/>
        <v>Q1</v>
      </c>
      <c r="U590" t="str">
        <f t="shared" si="77"/>
        <v>Tuesday</v>
      </c>
      <c r="V590" s="3" t="str">
        <f t="shared" si="78"/>
        <v>2019-03</v>
      </c>
      <c r="W590" s="3">
        <f t="shared" si="79"/>
        <v>11</v>
      </c>
    </row>
    <row r="591" spans="1:23">
      <c r="A591" t="s">
        <v>582</v>
      </c>
      <c r="B591" t="s">
        <v>38</v>
      </c>
      <c r="C591" t="s">
        <v>1033</v>
      </c>
      <c r="D591" t="s">
        <v>23</v>
      </c>
      <c r="E591" t="s">
        <v>18</v>
      </c>
      <c r="F591" t="s">
        <v>41</v>
      </c>
      <c r="G591">
        <v>54.31</v>
      </c>
      <c r="H591">
        <v>9</v>
      </c>
      <c r="I591">
        <v>24.439499999999999</v>
      </c>
      <c r="J591">
        <v>513.22950000000003</v>
      </c>
      <c r="K591">
        <v>488.79</v>
      </c>
      <c r="L591" s="1">
        <v>43518</v>
      </c>
      <c r="M591" s="2">
        <v>0.45069444444444445</v>
      </c>
      <c r="N591" t="s">
        <v>25</v>
      </c>
      <c r="O591">
        <v>8.9</v>
      </c>
      <c r="P591">
        <f t="shared" si="72"/>
        <v>22</v>
      </c>
      <c r="Q591">
        <f t="shared" si="73"/>
        <v>2</v>
      </c>
      <c r="R591" s="3" t="str">
        <f t="shared" si="74"/>
        <v>February</v>
      </c>
      <c r="S591">
        <f t="shared" si="75"/>
        <v>2019</v>
      </c>
      <c r="T591" t="str">
        <f t="shared" si="76"/>
        <v>Q1</v>
      </c>
      <c r="U591" t="str">
        <f t="shared" si="77"/>
        <v>Tuesday</v>
      </c>
      <c r="V591" s="3" t="str">
        <f t="shared" si="78"/>
        <v>2019-02</v>
      </c>
      <c r="W591" s="3">
        <f t="shared" si="79"/>
        <v>8</v>
      </c>
    </row>
    <row r="592" spans="1:23">
      <c r="A592" t="s">
        <v>566</v>
      </c>
      <c r="B592" t="s">
        <v>22</v>
      </c>
      <c r="C592" t="s">
        <v>1032</v>
      </c>
      <c r="D592" t="s">
        <v>23</v>
      </c>
      <c r="E592" t="s">
        <v>27</v>
      </c>
      <c r="F592" t="s">
        <v>28</v>
      </c>
      <c r="G592">
        <v>16.670000000000002</v>
      </c>
      <c r="H592">
        <v>7</v>
      </c>
      <c r="I592">
        <v>5.8345000000000002</v>
      </c>
      <c r="J592">
        <v>122.5245</v>
      </c>
      <c r="K592">
        <v>116.69</v>
      </c>
      <c r="L592" s="1">
        <v>43503</v>
      </c>
      <c r="M592" s="2">
        <v>0.48333333333333334</v>
      </c>
      <c r="N592" t="s">
        <v>20</v>
      </c>
      <c r="O592">
        <v>7.4</v>
      </c>
      <c r="P592">
        <f t="shared" si="72"/>
        <v>7</v>
      </c>
      <c r="Q592">
        <f t="shared" si="73"/>
        <v>2</v>
      </c>
      <c r="R592" s="3" t="str">
        <f t="shared" si="74"/>
        <v>February</v>
      </c>
      <c r="S592">
        <f t="shared" si="75"/>
        <v>2019</v>
      </c>
      <c r="T592" t="str">
        <f t="shared" si="76"/>
        <v>Q1</v>
      </c>
      <c r="U592" t="str">
        <f t="shared" si="77"/>
        <v>Wednesday</v>
      </c>
      <c r="V592" s="3" t="str">
        <f t="shared" si="78"/>
        <v>2019-02</v>
      </c>
      <c r="W592" s="3">
        <f t="shared" si="79"/>
        <v>6</v>
      </c>
    </row>
    <row r="593" spans="1:23">
      <c r="A593" t="s">
        <v>258</v>
      </c>
      <c r="B593" t="s">
        <v>22</v>
      </c>
      <c r="C593" t="s">
        <v>1032</v>
      </c>
      <c r="D593" t="s">
        <v>17</v>
      </c>
      <c r="E593" t="s">
        <v>27</v>
      </c>
      <c r="F593" t="s">
        <v>24</v>
      </c>
      <c r="G593">
        <v>37.06</v>
      </c>
      <c r="H593">
        <v>4</v>
      </c>
      <c r="I593">
        <v>7.4119999999999999</v>
      </c>
      <c r="J593">
        <v>155.65199999999999</v>
      </c>
      <c r="K593">
        <v>148.24</v>
      </c>
      <c r="L593" s="1">
        <v>43496</v>
      </c>
      <c r="M593" s="2">
        <v>0.68333333333333324</v>
      </c>
      <c r="N593" t="s">
        <v>20</v>
      </c>
      <c r="O593">
        <v>9.6999999999999993</v>
      </c>
      <c r="P593">
        <f t="shared" si="72"/>
        <v>31</v>
      </c>
      <c r="Q593">
        <f t="shared" si="73"/>
        <v>1</v>
      </c>
      <c r="R593" s="3" t="str">
        <f t="shared" si="74"/>
        <v>January</v>
      </c>
      <c r="S593">
        <f t="shared" si="75"/>
        <v>2019</v>
      </c>
      <c r="T593" t="str">
        <f t="shared" si="76"/>
        <v>Q1</v>
      </c>
      <c r="U593" t="str">
        <f t="shared" si="77"/>
        <v>Friday</v>
      </c>
      <c r="V593" s="3" t="str">
        <f t="shared" si="78"/>
        <v>2019-01</v>
      </c>
      <c r="W593" s="3">
        <f t="shared" si="79"/>
        <v>5</v>
      </c>
    </row>
    <row r="594" spans="1:23">
      <c r="A594" t="s">
        <v>902</v>
      </c>
      <c r="B594" t="s">
        <v>22</v>
      </c>
      <c r="C594" t="s">
        <v>1032</v>
      </c>
      <c r="D594" t="s">
        <v>23</v>
      </c>
      <c r="E594" t="s">
        <v>27</v>
      </c>
      <c r="F594" t="s">
        <v>41</v>
      </c>
      <c r="G594">
        <v>56.5</v>
      </c>
      <c r="H594">
        <v>1</v>
      </c>
      <c r="I594">
        <v>2.8250000000000002</v>
      </c>
      <c r="J594">
        <v>59.325000000000003</v>
      </c>
      <c r="K594">
        <v>56.5</v>
      </c>
      <c r="L594" s="1">
        <v>43537</v>
      </c>
      <c r="M594" s="2">
        <v>0.65625</v>
      </c>
      <c r="N594" t="s">
        <v>20</v>
      </c>
      <c r="O594">
        <v>9.6</v>
      </c>
      <c r="P594">
        <f t="shared" si="72"/>
        <v>13</v>
      </c>
      <c r="Q594">
        <f t="shared" si="73"/>
        <v>3</v>
      </c>
      <c r="R594" s="3" t="str">
        <f t="shared" si="74"/>
        <v>March</v>
      </c>
      <c r="S594">
        <f t="shared" si="75"/>
        <v>2019</v>
      </c>
      <c r="T594" t="str">
        <f t="shared" si="76"/>
        <v>Q1</v>
      </c>
      <c r="U594" t="str">
        <f t="shared" si="77"/>
        <v>Friday</v>
      </c>
      <c r="V594" s="3" t="str">
        <f t="shared" si="78"/>
        <v>2019-03</v>
      </c>
      <c r="W594" s="3">
        <f t="shared" si="79"/>
        <v>11</v>
      </c>
    </row>
    <row r="595" spans="1:23">
      <c r="A595" t="s">
        <v>182</v>
      </c>
      <c r="B595" t="s">
        <v>22</v>
      </c>
      <c r="C595" t="s">
        <v>1032</v>
      </c>
      <c r="D595" t="s">
        <v>17</v>
      </c>
      <c r="E595" t="s">
        <v>27</v>
      </c>
      <c r="F595" t="s">
        <v>32</v>
      </c>
      <c r="G595">
        <v>34.56</v>
      </c>
      <c r="H595">
        <v>7</v>
      </c>
      <c r="I595">
        <v>12.096</v>
      </c>
      <c r="J595">
        <v>254.01599999999999</v>
      </c>
      <c r="K595">
        <v>241.92</v>
      </c>
      <c r="L595" s="1">
        <v>43535</v>
      </c>
      <c r="M595" s="2">
        <v>0.67152777777777783</v>
      </c>
      <c r="N595" t="s">
        <v>29</v>
      </c>
      <c r="O595">
        <v>7.3</v>
      </c>
      <c r="P595">
        <f t="shared" si="72"/>
        <v>11</v>
      </c>
      <c r="Q595">
        <f t="shared" si="73"/>
        <v>3</v>
      </c>
      <c r="R595" s="3" t="str">
        <f t="shared" si="74"/>
        <v>March</v>
      </c>
      <c r="S595">
        <f t="shared" si="75"/>
        <v>2019</v>
      </c>
      <c r="T595" t="str">
        <f t="shared" si="76"/>
        <v>Q1</v>
      </c>
      <c r="U595" t="str">
        <f t="shared" si="77"/>
        <v>Sunday</v>
      </c>
      <c r="V595" s="3" t="str">
        <f t="shared" si="78"/>
        <v>2019-03</v>
      </c>
      <c r="W595" s="3">
        <f t="shared" si="79"/>
        <v>11</v>
      </c>
    </row>
    <row r="596" spans="1:23">
      <c r="A596" t="s">
        <v>325</v>
      </c>
      <c r="B596" t="s">
        <v>38</v>
      </c>
      <c r="C596" t="s">
        <v>1033</v>
      </c>
      <c r="D596" t="s">
        <v>23</v>
      </c>
      <c r="E596" t="s">
        <v>27</v>
      </c>
      <c r="F596" t="s">
        <v>19</v>
      </c>
      <c r="G596">
        <v>18.11</v>
      </c>
      <c r="H596">
        <v>10</v>
      </c>
      <c r="I596">
        <v>9.0549999999999997</v>
      </c>
      <c r="J596">
        <v>190.155</v>
      </c>
      <c r="K596">
        <v>181.1</v>
      </c>
      <c r="L596" s="1">
        <v>43659</v>
      </c>
      <c r="M596" s="2">
        <v>0.49027777777777781</v>
      </c>
      <c r="N596" t="s">
        <v>20</v>
      </c>
      <c r="O596">
        <v>5.9</v>
      </c>
      <c r="P596">
        <f t="shared" si="72"/>
        <v>13</v>
      </c>
      <c r="Q596">
        <f t="shared" si="73"/>
        <v>7</v>
      </c>
      <c r="R596" s="3" t="str">
        <f t="shared" si="74"/>
        <v>July</v>
      </c>
      <c r="S596">
        <f t="shared" si="75"/>
        <v>2019</v>
      </c>
      <c r="T596" t="str">
        <f t="shared" si="76"/>
        <v>Q3</v>
      </c>
      <c r="U596" t="str">
        <f t="shared" si="77"/>
        <v>Wednesday</v>
      </c>
      <c r="V596" s="3" t="str">
        <f t="shared" si="78"/>
        <v>2019-07</v>
      </c>
      <c r="W596" s="3">
        <f t="shared" si="79"/>
        <v>28</v>
      </c>
    </row>
    <row r="597" spans="1:23">
      <c r="A597" t="s">
        <v>625</v>
      </c>
      <c r="B597" t="s">
        <v>38</v>
      </c>
      <c r="C597" t="s">
        <v>1033</v>
      </c>
      <c r="D597" t="s">
        <v>17</v>
      </c>
      <c r="E597" t="s">
        <v>27</v>
      </c>
      <c r="F597" t="s">
        <v>32</v>
      </c>
      <c r="G597">
        <v>96.8</v>
      </c>
      <c r="H597">
        <v>3</v>
      </c>
      <c r="I597">
        <v>14.52</v>
      </c>
      <c r="J597">
        <v>304.92</v>
      </c>
      <c r="K597">
        <v>290.39999999999998</v>
      </c>
      <c r="L597" s="1">
        <v>43539</v>
      </c>
      <c r="M597" s="2">
        <v>0.54513888888888895</v>
      </c>
      <c r="N597" t="s">
        <v>25</v>
      </c>
      <c r="O597">
        <v>5.3</v>
      </c>
      <c r="P597">
        <f t="shared" si="72"/>
        <v>15</v>
      </c>
      <c r="Q597">
        <f t="shared" si="73"/>
        <v>3</v>
      </c>
      <c r="R597" s="3" t="str">
        <f t="shared" si="74"/>
        <v>March</v>
      </c>
      <c r="S597">
        <f t="shared" si="75"/>
        <v>2019</v>
      </c>
      <c r="T597" t="str">
        <f t="shared" si="76"/>
        <v>Q1</v>
      </c>
      <c r="U597" t="str">
        <f t="shared" si="77"/>
        <v>Tuesday</v>
      </c>
      <c r="V597" s="3" t="str">
        <f t="shared" si="78"/>
        <v>2019-03</v>
      </c>
      <c r="W597" s="3">
        <f t="shared" si="79"/>
        <v>11</v>
      </c>
    </row>
    <row r="598" spans="1:23">
      <c r="A598" t="s">
        <v>782</v>
      </c>
      <c r="B598" t="s">
        <v>16</v>
      </c>
      <c r="C598" t="s">
        <v>1031</v>
      </c>
      <c r="D598" t="s">
        <v>23</v>
      </c>
      <c r="E598" t="s">
        <v>18</v>
      </c>
      <c r="F598" t="s">
        <v>39</v>
      </c>
      <c r="G598">
        <v>27.28</v>
      </c>
      <c r="H598">
        <v>5</v>
      </c>
      <c r="I598">
        <v>6.82</v>
      </c>
      <c r="J598">
        <v>143.22</v>
      </c>
      <c r="K598">
        <v>136.4</v>
      </c>
      <c r="L598" s="1">
        <v>43499</v>
      </c>
      <c r="M598" s="2">
        <v>0.4381944444444445</v>
      </c>
      <c r="N598" t="s">
        <v>29</v>
      </c>
      <c r="O598">
        <v>8.6</v>
      </c>
      <c r="P598">
        <f t="shared" si="72"/>
        <v>3</v>
      </c>
      <c r="Q598">
        <f t="shared" si="73"/>
        <v>2</v>
      </c>
      <c r="R598" s="3" t="str">
        <f t="shared" si="74"/>
        <v>February</v>
      </c>
      <c r="S598">
        <f t="shared" si="75"/>
        <v>2019</v>
      </c>
      <c r="T598" t="str">
        <f t="shared" si="76"/>
        <v>Q1</v>
      </c>
      <c r="U598" t="str">
        <f t="shared" si="77"/>
        <v>Sunday</v>
      </c>
      <c r="V598" s="3" t="str">
        <f t="shared" si="78"/>
        <v>2019-02</v>
      </c>
      <c r="W598" s="3">
        <f t="shared" si="79"/>
        <v>6</v>
      </c>
    </row>
    <row r="599" spans="1:23">
      <c r="A599" t="s">
        <v>877</v>
      </c>
      <c r="B599" t="s">
        <v>16</v>
      </c>
      <c r="C599" t="s">
        <v>1031</v>
      </c>
      <c r="D599" t="s">
        <v>17</v>
      </c>
      <c r="E599" t="s">
        <v>27</v>
      </c>
      <c r="F599" t="s">
        <v>24</v>
      </c>
      <c r="G599">
        <v>73.260000000000005</v>
      </c>
      <c r="H599">
        <v>1</v>
      </c>
      <c r="I599">
        <v>3.6629999999999998</v>
      </c>
      <c r="J599">
        <v>76.923000000000002</v>
      </c>
      <c r="K599">
        <v>73.260000000000005</v>
      </c>
      <c r="L599" s="1">
        <v>43492</v>
      </c>
      <c r="M599" s="2">
        <v>0.75555555555555554</v>
      </c>
      <c r="N599" t="s">
        <v>20</v>
      </c>
      <c r="O599">
        <v>9.6999999999999993</v>
      </c>
      <c r="P599">
        <f t="shared" si="72"/>
        <v>27</v>
      </c>
      <c r="Q599">
        <f t="shared" si="73"/>
        <v>1</v>
      </c>
      <c r="R599" s="3" t="str">
        <f t="shared" si="74"/>
        <v>January</v>
      </c>
      <c r="S599">
        <f t="shared" si="75"/>
        <v>2019</v>
      </c>
      <c r="T599" t="str">
        <f t="shared" si="76"/>
        <v>Q1</v>
      </c>
      <c r="U599" t="str">
        <f t="shared" si="77"/>
        <v>Monday</v>
      </c>
      <c r="V599" s="3" t="str">
        <f t="shared" si="78"/>
        <v>2019-01</v>
      </c>
      <c r="W599" s="3">
        <f t="shared" si="79"/>
        <v>5</v>
      </c>
    </row>
    <row r="600" spans="1:23">
      <c r="A600" t="s">
        <v>215</v>
      </c>
      <c r="B600" t="s">
        <v>16</v>
      </c>
      <c r="C600" t="s">
        <v>1031</v>
      </c>
      <c r="D600" t="s">
        <v>23</v>
      </c>
      <c r="E600" t="s">
        <v>18</v>
      </c>
      <c r="F600" t="s">
        <v>32</v>
      </c>
      <c r="G600">
        <v>12.34</v>
      </c>
      <c r="H600">
        <v>7</v>
      </c>
      <c r="I600">
        <v>4.319</v>
      </c>
      <c r="J600">
        <v>90.698999999999998</v>
      </c>
      <c r="K600">
        <v>86.38</v>
      </c>
      <c r="L600" s="1">
        <v>43528</v>
      </c>
      <c r="M600" s="2">
        <v>0.47152777777777777</v>
      </c>
      <c r="N600" t="s">
        <v>29</v>
      </c>
      <c r="O600">
        <v>6.7</v>
      </c>
      <c r="P600">
        <f t="shared" si="72"/>
        <v>4</v>
      </c>
      <c r="Q600">
        <f t="shared" si="73"/>
        <v>3</v>
      </c>
      <c r="R600" s="3" t="str">
        <f t="shared" si="74"/>
        <v>March</v>
      </c>
      <c r="S600">
        <f t="shared" si="75"/>
        <v>2019</v>
      </c>
      <c r="T600" t="str">
        <f t="shared" si="76"/>
        <v>Q1</v>
      </c>
      <c r="U600" t="str">
        <f t="shared" si="77"/>
        <v>Saturday</v>
      </c>
      <c r="V600" s="3" t="str">
        <f t="shared" si="78"/>
        <v>2019-03</v>
      </c>
      <c r="W600" s="3">
        <f t="shared" si="79"/>
        <v>10</v>
      </c>
    </row>
    <row r="601" spans="1:23">
      <c r="A601" t="s">
        <v>435</v>
      </c>
      <c r="B601" t="s">
        <v>22</v>
      </c>
      <c r="C601" t="s">
        <v>1032</v>
      </c>
      <c r="D601" t="s">
        <v>17</v>
      </c>
      <c r="E601" t="s">
        <v>18</v>
      </c>
      <c r="F601" t="s">
        <v>41</v>
      </c>
      <c r="G601">
        <v>97.79</v>
      </c>
      <c r="H601">
        <v>7</v>
      </c>
      <c r="I601">
        <v>34.226500000000001</v>
      </c>
      <c r="J601">
        <v>718.75649999999996</v>
      </c>
      <c r="K601">
        <v>684.53</v>
      </c>
      <c r="L601" s="1">
        <v>43512</v>
      </c>
      <c r="M601" s="2">
        <v>0.72916666666666663</v>
      </c>
      <c r="N601" t="s">
        <v>20</v>
      </c>
      <c r="O601">
        <v>4.9000000000000004</v>
      </c>
      <c r="P601">
        <f t="shared" si="72"/>
        <v>16</v>
      </c>
      <c r="Q601">
        <f t="shared" si="73"/>
        <v>2</v>
      </c>
      <c r="R601" s="3" t="str">
        <f t="shared" si="74"/>
        <v>February</v>
      </c>
      <c r="S601">
        <f t="shared" si="75"/>
        <v>2019</v>
      </c>
      <c r="T601" t="str">
        <f t="shared" si="76"/>
        <v>Q1</v>
      </c>
      <c r="U601" t="str">
        <f t="shared" si="77"/>
        <v>Thursday</v>
      </c>
      <c r="V601" s="3" t="str">
        <f t="shared" si="78"/>
        <v>2019-02</v>
      </c>
      <c r="W601" s="3">
        <f t="shared" si="79"/>
        <v>7</v>
      </c>
    </row>
    <row r="602" spans="1:23">
      <c r="A602" t="s">
        <v>794</v>
      </c>
      <c r="B602" t="s">
        <v>16</v>
      </c>
      <c r="C602" t="s">
        <v>1031</v>
      </c>
      <c r="D602" t="s">
        <v>17</v>
      </c>
      <c r="E602" t="s">
        <v>18</v>
      </c>
      <c r="F602" t="s">
        <v>19</v>
      </c>
      <c r="G602">
        <v>10.69</v>
      </c>
      <c r="H602">
        <v>5</v>
      </c>
      <c r="I602">
        <v>2.6724999999999999</v>
      </c>
      <c r="J602">
        <v>56.122500000000002</v>
      </c>
      <c r="K602">
        <v>53.45</v>
      </c>
      <c r="L602" s="1">
        <v>43550</v>
      </c>
      <c r="M602" s="2">
        <v>0.46319444444444446</v>
      </c>
      <c r="N602" t="s">
        <v>20</v>
      </c>
      <c r="O602">
        <v>7.6</v>
      </c>
      <c r="P602">
        <f t="shared" si="72"/>
        <v>26</v>
      </c>
      <c r="Q602">
        <f t="shared" si="73"/>
        <v>3</v>
      </c>
      <c r="R602" s="3" t="str">
        <f t="shared" si="74"/>
        <v>March</v>
      </c>
      <c r="S602">
        <f t="shared" si="75"/>
        <v>2019</v>
      </c>
      <c r="T602" t="str">
        <f t="shared" si="76"/>
        <v>Q1</v>
      </c>
      <c r="U602" t="str">
        <f t="shared" si="77"/>
        <v>Thursday</v>
      </c>
      <c r="V602" s="3" t="str">
        <f t="shared" si="78"/>
        <v>2019-03</v>
      </c>
      <c r="W602" s="3">
        <f t="shared" si="79"/>
        <v>13</v>
      </c>
    </row>
    <row r="603" spans="1:23">
      <c r="A603" t="s">
        <v>139</v>
      </c>
      <c r="B603" t="s">
        <v>22</v>
      </c>
      <c r="C603" t="s">
        <v>1032</v>
      </c>
      <c r="D603" t="s">
        <v>23</v>
      </c>
      <c r="E603" t="s">
        <v>18</v>
      </c>
      <c r="F603" t="s">
        <v>39</v>
      </c>
      <c r="G603">
        <v>33.979999999999997</v>
      </c>
      <c r="H603">
        <v>9</v>
      </c>
      <c r="I603">
        <v>15.291</v>
      </c>
      <c r="J603">
        <v>321.11099999999999</v>
      </c>
      <c r="K603">
        <v>305.82</v>
      </c>
      <c r="L603" s="1">
        <v>43548</v>
      </c>
      <c r="M603" s="2">
        <v>0.4465277777777778</v>
      </c>
      <c r="N603" t="s">
        <v>25</v>
      </c>
      <c r="O603">
        <v>4.2</v>
      </c>
      <c r="P603">
        <f t="shared" si="72"/>
        <v>24</v>
      </c>
      <c r="Q603">
        <f t="shared" si="73"/>
        <v>3</v>
      </c>
      <c r="R603" s="3" t="str">
        <f t="shared" si="74"/>
        <v>March</v>
      </c>
      <c r="S603">
        <f t="shared" si="75"/>
        <v>2019</v>
      </c>
      <c r="T603" t="str">
        <f t="shared" si="76"/>
        <v>Q1</v>
      </c>
      <c r="U603" t="str">
        <f t="shared" si="77"/>
        <v>Thursday</v>
      </c>
      <c r="V603" s="3" t="str">
        <f t="shared" si="78"/>
        <v>2019-03</v>
      </c>
      <c r="W603" s="3">
        <f t="shared" si="79"/>
        <v>13</v>
      </c>
    </row>
    <row r="604" spans="1:23">
      <c r="A604" t="s">
        <v>701</v>
      </c>
      <c r="B604" t="s">
        <v>16</v>
      </c>
      <c r="C604" t="s">
        <v>1031</v>
      </c>
      <c r="D604" t="s">
        <v>17</v>
      </c>
      <c r="E604" t="s">
        <v>27</v>
      </c>
      <c r="F604" t="s">
        <v>41</v>
      </c>
      <c r="G604">
        <v>56.04</v>
      </c>
      <c r="H604">
        <v>10</v>
      </c>
      <c r="I604">
        <v>28.02</v>
      </c>
      <c r="J604">
        <v>588.41999999999996</v>
      </c>
      <c r="K604">
        <v>560.4</v>
      </c>
      <c r="L604" s="1">
        <v>43479</v>
      </c>
      <c r="M604" s="2">
        <v>0.8125</v>
      </c>
      <c r="N604" t="s">
        <v>20</v>
      </c>
      <c r="O604">
        <v>4.4000000000000004</v>
      </c>
      <c r="P604">
        <f t="shared" si="72"/>
        <v>14</v>
      </c>
      <c r="Q604">
        <f t="shared" si="73"/>
        <v>1</v>
      </c>
      <c r="R604" s="3" t="str">
        <f t="shared" si="74"/>
        <v>January</v>
      </c>
      <c r="S604">
        <f t="shared" si="75"/>
        <v>2019</v>
      </c>
      <c r="T604" t="str">
        <f t="shared" si="76"/>
        <v>Q1</v>
      </c>
      <c r="U604" t="str">
        <f t="shared" si="77"/>
        <v>Saturday</v>
      </c>
      <c r="V604" s="3" t="str">
        <f t="shared" si="78"/>
        <v>2019-01</v>
      </c>
      <c r="W604" s="3">
        <f t="shared" si="79"/>
        <v>3</v>
      </c>
    </row>
    <row r="605" spans="1:23">
      <c r="A605" t="s">
        <v>663</v>
      </c>
      <c r="B605" t="s">
        <v>16</v>
      </c>
      <c r="C605" t="s">
        <v>1031</v>
      </c>
      <c r="D605" t="s">
        <v>17</v>
      </c>
      <c r="E605" t="s">
        <v>27</v>
      </c>
      <c r="F605" t="s">
        <v>39</v>
      </c>
      <c r="G605">
        <v>83.77</v>
      </c>
      <c r="H605">
        <v>2</v>
      </c>
      <c r="I605">
        <v>8.3770000000000007</v>
      </c>
      <c r="J605">
        <v>175.917</v>
      </c>
      <c r="K605">
        <v>167.54</v>
      </c>
      <c r="L605" s="1">
        <v>43480</v>
      </c>
      <c r="M605" s="2">
        <v>0.45416666666666666</v>
      </c>
      <c r="N605" t="s">
        <v>29</v>
      </c>
      <c r="O605">
        <v>7</v>
      </c>
      <c r="P605">
        <f t="shared" si="72"/>
        <v>15</v>
      </c>
      <c r="Q605">
        <f t="shared" si="73"/>
        <v>1</v>
      </c>
      <c r="R605" s="3" t="str">
        <f t="shared" si="74"/>
        <v>January</v>
      </c>
      <c r="S605">
        <f t="shared" si="75"/>
        <v>2019</v>
      </c>
      <c r="T605" t="str">
        <f t="shared" si="76"/>
        <v>Q1</v>
      </c>
      <c r="U605" t="str">
        <f t="shared" si="77"/>
        <v>Thursday</v>
      </c>
      <c r="V605" s="3" t="str">
        <f t="shared" si="78"/>
        <v>2019-01</v>
      </c>
      <c r="W605" s="3">
        <f t="shared" si="79"/>
        <v>3</v>
      </c>
    </row>
    <row r="606" spans="1:23">
      <c r="A606" t="s">
        <v>164</v>
      </c>
      <c r="B606" t="s">
        <v>38</v>
      </c>
      <c r="C606" t="s">
        <v>1033</v>
      </c>
      <c r="D606" t="s">
        <v>17</v>
      </c>
      <c r="E606" t="s">
        <v>27</v>
      </c>
      <c r="F606" t="s">
        <v>24</v>
      </c>
      <c r="G606">
        <v>87.45</v>
      </c>
      <c r="H606">
        <v>6</v>
      </c>
      <c r="I606">
        <v>26.234999999999999</v>
      </c>
      <c r="J606">
        <v>550.93499999999995</v>
      </c>
      <c r="K606">
        <v>524.70000000000005</v>
      </c>
      <c r="L606" s="1">
        <v>43513</v>
      </c>
      <c r="M606" s="2">
        <v>0.61111111111111105</v>
      </c>
      <c r="N606" t="s">
        <v>29</v>
      </c>
      <c r="O606">
        <v>8.8000000000000007</v>
      </c>
      <c r="P606">
        <f t="shared" si="72"/>
        <v>17</v>
      </c>
      <c r="Q606">
        <f t="shared" si="73"/>
        <v>2</v>
      </c>
      <c r="R606" s="3" t="str">
        <f t="shared" si="74"/>
        <v>February</v>
      </c>
      <c r="S606">
        <f t="shared" si="75"/>
        <v>2019</v>
      </c>
      <c r="T606" t="str">
        <f t="shared" si="76"/>
        <v>Q1</v>
      </c>
      <c r="U606" t="str">
        <f t="shared" si="77"/>
        <v>Wednesday</v>
      </c>
      <c r="V606" s="3" t="str">
        <f t="shared" si="78"/>
        <v>2019-02</v>
      </c>
      <c r="W606" s="3">
        <f t="shared" si="79"/>
        <v>8</v>
      </c>
    </row>
    <row r="607" spans="1:23">
      <c r="A607" t="s">
        <v>608</v>
      </c>
      <c r="B607" t="s">
        <v>22</v>
      </c>
      <c r="C607" t="s">
        <v>1032</v>
      </c>
      <c r="D607" t="s">
        <v>23</v>
      </c>
      <c r="E607" t="s">
        <v>27</v>
      </c>
      <c r="F607" t="s">
        <v>39</v>
      </c>
      <c r="G607">
        <v>31.77</v>
      </c>
      <c r="H607">
        <v>4</v>
      </c>
      <c r="I607">
        <v>6.3540000000000001</v>
      </c>
      <c r="J607">
        <v>133.434</v>
      </c>
      <c r="K607">
        <v>127.08</v>
      </c>
      <c r="L607" s="1">
        <v>43479</v>
      </c>
      <c r="M607" s="2">
        <v>0.61319444444444449</v>
      </c>
      <c r="N607" t="s">
        <v>20</v>
      </c>
      <c r="O607">
        <v>6.2</v>
      </c>
      <c r="P607">
        <f t="shared" si="72"/>
        <v>14</v>
      </c>
      <c r="Q607">
        <f t="shared" si="73"/>
        <v>1</v>
      </c>
      <c r="R607" s="3" t="str">
        <f t="shared" si="74"/>
        <v>January</v>
      </c>
      <c r="S607">
        <f t="shared" si="75"/>
        <v>2019</v>
      </c>
      <c r="T607" t="str">
        <f t="shared" si="76"/>
        <v>Q1</v>
      </c>
      <c r="U607" t="str">
        <f t="shared" si="77"/>
        <v>Monday</v>
      </c>
      <c r="V607" s="3" t="str">
        <f t="shared" si="78"/>
        <v>2019-01</v>
      </c>
      <c r="W607" s="3">
        <f t="shared" si="79"/>
        <v>3</v>
      </c>
    </row>
    <row r="608" spans="1:23">
      <c r="A608" t="s">
        <v>754</v>
      </c>
      <c r="B608" t="s">
        <v>22</v>
      </c>
      <c r="C608" t="s">
        <v>1032</v>
      </c>
      <c r="D608" t="s">
        <v>17</v>
      </c>
      <c r="E608" t="s">
        <v>18</v>
      </c>
      <c r="F608" t="s">
        <v>39</v>
      </c>
      <c r="G608">
        <v>36.770000000000003</v>
      </c>
      <c r="H608">
        <v>7</v>
      </c>
      <c r="I608">
        <v>12.8695</v>
      </c>
      <c r="J608">
        <v>270.2595</v>
      </c>
      <c r="K608">
        <v>257.39</v>
      </c>
      <c r="L608" s="1">
        <v>43476</v>
      </c>
      <c r="M608" s="2">
        <v>0.84027777777777779</v>
      </c>
      <c r="N608" t="s">
        <v>25</v>
      </c>
      <c r="O608">
        <v>7.4</v>
      </c>
      <c r="P608">
        <f t="shared" si="72"/>
        <v>11</v>
      </c>
      <c r="Q608">
        <f t="shared" si="73"/>
        <v>1</v>
      </c>
      <c r="R608" s="3" t="str">
        <f t="shared" si="74"/>
        <v>January</v>
      </c>
      <c r="S608">
        <f t="shared" si="75"/>
        <v>2019</v>
      </c>
      <c r="T608" t="str">
        <f t="shared" si="76"/>
        <v>Q1</v>
      </c>
      <c r="U608" t="str">
        <f t="shared" si="77"/>
        <v>Wednesday</v>
      </c>
      <c r="V608" s="3" t="str">
        <f t="shared" si="78"/>
        <v>2019-01</v>
      </c>
      <c r="W608" s="3">
        <f t="shared" si="79"/>
        <v>2</v>
      </c>
    </row>
    <row r="609" spans="1:23">
      <c r="A609" t="s">
        <v>993</v>
      </c>
      <c r="B609" t="s">
        <v>16</v>
      </c>
      <c r="C609" t="s">
        <v>1031</v>
      </c>
      <c r="D609" t="s">
        <v>23</v>
      </c>
      <c r="E609" t="s">
        <v>18</v>
      </c>
      <c r="F609" t="s">
        <v>41</v>
      </c>
      <c r="G609">
        <v>15.5</v>
      </c>
      <c r="H609">
        <v>1</v>
      </c>
      <c r="I609">
        <v>0.77500000000000002</v>
      </c>
      <c r="J609">
        <v>16.274999999999999</v>
      </c>
      <c r="K609">
        <v>15.5</v>
      </c>
      <c r="L609" s="1">
        <v>43543</v>
      </c>
      <c r="M609" s="2">
        <v>0.64097222222222217</v>
      </c>
      <c r="N609" t="s">
        <v>29</v>
      </c>
      <c r="O609">
        <v>7.4</v>
      </c>
      <c r="P609">
        <f t="shared" si="72"/>
        <v>19</v>
      </c>
      <c r="Q609">
        <f t="shared" si="73"/>
        <v>3</v>
      </c>
      <c r="R609" s="3" t="str">
        <f t="shared" si="74"/>
        <v>March</v>
      </c>
      <c r="S609">
        <f t="shared" si="75"/>
        <v>2019</v>
      </c>
      <c r="T609" t="str">
        <f t="shared" si="76"/>
        <v>Q1</v>
      </c>
      <c r="U609" t="str">
        <f t="shared" si="77"/>
        <v>Friday</v>
      </c>
      <c r="V609" s="3" t="str">
        <f t="shared" si="78"/>
        <v>2019-03</v>
      </c>
      <c r="W609" s="3">
        <f t="shared" si="79"/>
        <v>12</v>
      </c>
    </row>
    <row r="610" spans="1:23">
      <c r="A610" t="s">
        <v>796</v>
      </c>
      <c r="B610" t="s">
        <v>38</v>
      </c>
      <c r="C610" t="s">
        <v>1033</v>
      </c>
      <c r="D610" t="s">
        <v>23</v>
      </c>
      <c r="E610" t="s">
        <v>18</v>
      </c>
      <c r="F610" t="s">
        <v>28</v>
      </c>
      <c r="G610">
        <v>95.46</v>
      </c>
      <c r="H610">
        <v>8</v>
      </c>
      <c r="I610">
        <v>38.183999999999997</v>
      </c>
      <c r="J610">
        <v>801.86400000000003</v>
      </c>
      <c r="K610">
        <v>763.68</v>
      </c>
      <c r="L610" s="1">
        <v>43529</v>
      </c>
      <c r="M610" s="2">
        <v>0.81944444444444453</v>
      </c>
      <c r="N610" t="s">
        <v>20</v>
      </c>
      <c r="O610">
        <v>4.7</v>
      </c>
      <c r="P610">
        <f t="shared" si="72"/>
        <v>5</v>
      </c>
      <c r="Q610">
        <f t="shared" si="73"/>
        <v>3</v>
      </c>
      <c r="R610" s="3" t="str">
        <f t="shared" si="74"/>
        <v>March</v>
      </c>
      <c r="S610">
        <f t="shared" si="75"/>
        <v>2019</v>
      </c>
      <c r="T610" t="str">
        <f t="shared" si="76"/>
        <v>Q1</v>
      </c>
      <c r="U610" t="str">
        <f t="shared" si="77"/>
        <v>Tuesday</v>
      </c>
      <c r="V610" s="3" t="str">
        <f t="shared" si="78"/>
        <v>2019-03</v>
      </c>
      <c r="W610" s="3">
        <f t="shared" si="79"/>
        <v>10</v>
      </c>
    </row>
    <row r="611" spans="1:23">
      <c r="A611" t="s">
        <v>220</v>
      </c>
      <c r="B611" t="s">
        <v>22</v>
      </c>
      <c r="C611" t="s">
        <v>1032</v>
      </c>
      <c r="D611" t="s">
        <v>23</v>
      </c>
      <c r="E611" t="s">
        <v>18</v>
      </c>
      <c r="F611" t="s">
        <v>28</v>
      </c>
      <c r="G611">
        <v>69.81</v>
      </c>
      <c r="H611">
        <v>4</v>
      </c>
      <c r="I611">
        <v>13.962</v>
      </c>
      <c r="J611">
        <v>293.202</v>
      </c>
      <c r="K611">
        <v>279.24</v>
      </c>
      <c r="L611" s="1">
        <v>43613</v>
      </c>
      <c r="M611" s="2">
        <v>0.86805555555555547</v>
      </c>
      <c r="N611" t="s">
        <v>29</v>
      </c>
      <c r="O611">
        <v>5.9</v>
      </c>
      <c r="P611">
        <f t="shared" si="72"/>
        <v>28</v>
      </c>
      <c r="Q611">
        <f t="shared" si="73"/>
        <v>5</v>
      </c>
      <c r="R611" s="3" t="str">
        <f t="shared" si="74"/>
        <v>May</v>
      </c>
      <c r="S611">
        <f t="shared" si="75"/>
        <v>2019</v>
      </c>
      <c r="T611" t="str">
        <f t="shared" si="76"/>
        <v>Q2</v>
      </c>
      <c r="U611" t="str">
        <f t="shared" si="77"/>
        <v>Sunday</v>
      </c>
      <c r="V611" s="3" t="str">
        <f t="shared" si="78"/>
        <v>2019-05</v>
      </c>
      <c r="W611" s="3">
        <f t="shared" si="79"/>
        <v>22</v>
      </c>
    </row>
    <row r="612" spans="1:23">
      <c r="A612" t="s">
        <v>317</v>
      </c>
      <c r="B612" t="s">
        <v>22</v>
      </c>
      <c r="C612" t="s">
        <v>1032</v>
      </c>
      <c r="D612" t="s">
        <v>17</v>
      </c>
      <c r="E612" t="s">
        <v>27</v>
      </c>
      <c r="F612" t="s">
        <v>28</v>
      </c>
      <c r="G612">
        <v>74.86</v>
      </c>
      <c r="H612">
        <v>1</v>
      </c>
      <c r="I612">
        <v>3.7429999999999999</v>
      </c>
      <c r="J612">
        <v>78.602999999999994</v>
      </c>
      <c r="K612">
        <v>74.86</v>
      </c>
      <c r="L612" s="1">
        <v>43670</v>
      </c>
      <c r="M612" s="2">
        <v>0.61736111111111114</v>
      </c>
      <c r="N612" t="s">
        <v>25</v>
      </c>
      <c r="O612">
        <v>6.9</v>
      </c>
      <c r="P612">
        <f t="shared" si="72"/>
        <v>24</v>
      </c>
      <c r="Q612">
        <f t="shared" si="73"/>
        <v>7</v>
      </c>
      <c r="R612" s="3" t="str">
        <f t="shared" si="74"/>
        <v>July</v>
      </c>
      <c r="S612">
        <f t="shared" si="75"/>
        <v>2019</v>
      </c>
      <c r="T612" t="str">
        <f t="shared" si="76"/>
        <v>Q3</v>
      </c>
      <c r="U612" t="str">
        <f t="shared" si="77"/>
        <v>Saturday</v>
      </c>
      <c r="V612" s="3" t="str">
        <f t="shared" si="78"/>
        <v>2019-07</v>
      </c>
      <c r="W612" s="3">
        <f t="shared" si="79"/>
        <v>30</v>
      </c>
    </row>
    <row r="613" spans="1:23">
      <c r="A613" t="s">
        <v>126</v>
      </c>
      <c r="B613" t="s">
        <v>16</v>
      </c>
      <c r="C613" t="s">
        <v>1031</v>
      </c>
      <c r="D613" t="s">
        <v>23</v>
      </c>
      <c r="E613" t="s">
        <v>27</v>
      </c>
      <c r="F613" t="s">
        <v>24</v>
      </c>
      <c r="G613">
        <v>97.16</v>
      </c>
      <c r="H613">
        <v>1</v>
      </c>
      <c r="I613">
        <v>4.8579999999999997</v>
      </c>
      <c r="J613">
        <v>102.018</v>
      </c>
      <c r="K613">
        <v>97.16</v>
      </c>
      <c r="L613" s="1">
        <v>43532</v>
      </c>
      <c r="M613" s="2">
        <v>0.85972222222222217</v>
      </c>
      <c r="N613" t="s">
        <v>20</v>
      </c>
      <c r="O613">
        <v>7.2</v>
      </c>
      <c r="P613">
        <f t="shared" si="72"/>
        <v>8</v>
      </c>
      <c r="Q613">
        <f t="shared" si="73"/>
        <v>3</v>
      </c>
      <c r="R613" s="3" t="str">
        <f t="shared" si="74"/>
        <v>March</v>
      </c>
      <c r="S613">
        <f t="shared" si="75"/>
        <v>2019</v>
      </c>
      <c r="T613" t="str">
        <f t="shared" si="76"/>
        <v>Q1</v>
      </c>
      <c r="U613" t="str">
        <f t="shared" si="77"/>
        <v>Tuesday</v>
      </c>
      <c r="V613" s="3" t="str">
        <f t="shared" si="78"/>
        <v>2019-03</v>
      </c>
      <c r="W613" s="3">
        <f t="shared" si="79"/>
        <v>10</v>
      </c>
    </row>
    <row r="614" spans="1:23">
      <c r="A614" t="s">
        <v>64</v>
      </c>
      <c r="B614" t="s">
        <v>16</v>
      </c>
      <c r="C614" t="s">
        <v>1031</v>
      </c>
      <c r="D614" t="s">
        <v>23</v>
      </c>
      <c r="E614" t="s">
        <v>27</v>
      </c>
      <c r="F614" t="s">
        <v>19</v>
      </c>
      <c r="G614">
        <v>96.58</v>
      </c>
      <c r="H614">
        <v>2</v>
      </c>
      <c r="I614">
        <v>9.6579999999999995</v>
      </c>
      <c r="J614">
        <v>202.81800000000001</v>
      </c>
      <c r="K614">
        <v>193.16</v>
      </c>
      <c r="L614" s="1">
        <v>43539</v>
      </c>
      <c r="M614" s="2">
        <v>0.42499999999999999</v>
      </c>
      <c r="N614" t="s">
        <v>29</v>
      </c>
      <c r="O614">
        <v>5.0999999999999996</v>
      </c>
      <c r="P614">
        <f t="shared" si="72"/>
        <v>15</v>
      </c>
      <c r="Q614">
        <f t="shared" si="73"/>
        <v>3</v>
      </c>
      <c r="R614" s="3" t="str">
        <f t="shared" si="74"/>
        <v>March</v>
      </c>
      <c r="S614">
        <f t="shared" si="75"/>
        <v>2019</v>
      </c>
      <c r="T614" t="str">
        <f t="shared" si="76"/>
        <v>Q1</v>
      </c>
      <c r="U614" t="str">
        <f t="shared" si="77"/>
        <v>Monday</v>
      </c>
      <c r="V614" s="3" t="str">
        <f t="shared" si="78"/>
        <v>2019-03</v>
      </c>
      <c r="W614" s="3">
        <f t="shared" si="79"/>
        <v>11</v>
      </c>
    </row>
    <row r="615" spans="1:23">
      <c r="A615" t="s">
        <v>543</v>
      </c>
      <c r="B615" t="s">
        <v>16</v>
      </c>
      <c r="C615" t="s">
        <v>1031</v>
      </c>
      <c r="D615" t="s">
        <v>23</v>
      </c>
      <c r="E615" t="s">
        <v>18</v>
      </c>
      <c r="F615" t="s">
        <v>41</v>
      </c>
      <c r="G615">
        <v>54.28</v>
      </c>
      <c r="H615">
        <v>7</v>
      </c>
      <c r="I615">
        <v>18.998000000000001</v>
      </c>
      <c r="J615">
        <v>398.95800000000003</v>
      </c>
      <c r="K615">
        <v>379.96</v>
      </c>
      <c r="L615" s="1">
        <v>43492</v>
      </c>
      <c r="M615" s="2">
        <v>0.75347222222222221</v>
      </c>
      <c r="N615" t="s">
        <v>20</v>
      </c>
      <c r="O615">
        <v>9.3000000000000007</v>
      </c>
      <c r="P615">
        <f t="shared" si="72"/>
        <v>27</v>
      </c>
      <c r="Q615">
        <f t="shared" si="73"/>
        <v>1</v>
      </c>
      <c r="R615" s="3" t="str">
        <f t="shared" si="74"/>
        <v>January</v>
      </c>
      <c r="S615">
        <f t="shared" si="75"/>
        <v>2019</v>
      </c>
      <c r="T615" t="str">
        <f t="shared" si="76"/>
        <v>Q1</v>
      </c>
      <c r="U615" t="str">
        <f t="shared" si="77"/>
        <v>Saturday</v>
      </c>
      <c r="V615" s="3" t="str">
        <f t="shared" si="78"/>
        <v>2019-01</v>
      </c>
      <c r="W615" s="3">
        <f t="shared" si="79"/>
        <v>5</v>
      </c>
    </row>
    <row r="616" spans="1:23">
      <c r="A616" t="s">
        <v>409</v>
      </c>
      <c r="B616" t="s">
        <v>22</v>
      </c>
      <c r="C616" t="s">
        <v>1032</v>
      </c>
      <c r="D616" t="s">
        <v>17</v>
      </c>
      <c r="E616" t="s">
        <v>27</v>
      </c>
      <c r="F616" t="s">
        <v>41</v>
      </c>
      <c r="G616">
        <v>96.98</v>
      </c>
      <c r="H616">
        <v>4</v>
      </c>
      <c r="I616">
        <v>19.396000000000001</v>
      </c>
      <c r="J616">
        <v>407.31599999999997</v>
      </c>
      <c r="K616">
        <v>387.92</v>
      </c>
      <c r="L616" s="1">
        <v>43502</v>
      </c>
      <c r="M616" s="2">
        <v>0.72222222222222221</v>
      </c>
      <c r="N616" t="s">
        <v>20</v>
      </c>
      <c r="O616">
        <v>9.4</v>
      </c>
      <c r="P616">
        <f t="shared" si="72"/>
        <v>6</v>
      </c>
      <c r="Q616">
        <f t="shared" si="73"/>
        <v>2</v>
      </c>
      <c r="R616" s="3" t="str">
        <f t="shared" si="74"/>
        <v>February</v>
      </c>
      <c r="S616">
        <f t="shared" si="75"/>
        <v>2019</v>
      </c>
      <c r="T616" t="str">
        <f t="shared" si="76"/>
        <v>Q1</v>
      </c>
      <c r="U616" t="str">
        <f t="shared" si="77"/>
        <v>Saturday</v>
      </c>
      <c r="V616" s="3" t="str">
        <f t="shared" si="78"/>
        <v>2019-02</v>
      </c>
      <c r="W616" s="3">
        <f t="shared" si="79"/>
        <v>6</v>
      </c>
    </row>
    <row r="617" spans="1:23">
      <c r="A617" t="s">
        <v>933</v>
      </c>
      <c r="B617" t="s">
        <v>16</v>
      </c>
      <c r="C617" t="s">
        <v>1031</v>
      </c>
      <c r="D617" t="s">
        <v>17</v>
      </c>
      <c r="E617" t="s">
        <v>18</v>
      </c>
      <c r="F617" t="s">
        <v>19</v>
      </c>
      <c r="G617">
        <v>27.73</v>
      </c>
      <c r="H617">
        <v>5</v>
      </c>
      <c r="I617">
        <v>6.9325000000000001</v>
      </c>
      <c r="J617">
        <v>145.58250000000001</v>
      </c>
      <c r="K617">
        <v>138.65</v>
      </c>
      <c r="L617" s="1">
        <v>43550</v>
      </c>
      <c r="M617" s="2">
        <v>0.84791666666666676</v>
      </c>
      <c r="N617" t="s">
        <v>29</v>
      </c>
      <c r="O617">
        <v>4.2</v>
      </c>
      <c r="P617">
        <f t="shared" si="72"/>
        <v>26</v>
      </c>
      <c r="Q617">
        <f t="shared" si="73"/>
        <v>3</v>
      </c>
      <c r="R617" s="3" t="str">
        <f t="shared" si="74"/>
        <v>March</v>
      </c>
      <c r="S617">
        <f t="shared" si="75"/>
        <v>2019</v>
      </c>
      <c r="T617" t="str">
        <f t="shared" si="76"/>
        <v>Q1</v>
      </c>
      <c r="U617" t="str">
        <f t="shared" si="77"/>
        <v>Wednesday</v>
      </c>
      <c r="V617" s="3" t="str">
        <f t="shared" si="78"/>
        <v>2019-03</v>
      </c>
      <c r="W617" s="3">
        <f t="shared" si="79"/>
        <v>13</v>
      </c>
    </row>
    <row r="618" spans="1:23">
      <c r="A618" t="s">
        <v>420</v>
      </c>
      <c r="B618" t="s">
        <v>38</v>
      </c>
      <c r="C618" t="s">
        <v>1033</v>
      </c>
      <c r="D618" t="s">
        <v>23</v>
      </c>
      <c r="E618" t="s">
        <v>27</v>
      </c>
      <c r="F618" t="s">
        <v>39</v>
      </c>
      <c r="G618">
        <v>18.22</v>
      </c>
      <c r="H618">
        <v>7</v>
      </c>
      <c r="I618">
        <v>6.3769999999999998</v>
      </c>
      <c r="J618">
        <v>133.917</v>
      </c>
      <c r="K618">
        <v>127.54</v>
      </c>
      <c r="L618" s="1">
        <v>43534</v>
      </c>
      <c r="M618" s="2">
        <v>0.58611111111111114</v>
      </c>
      <c r="N618" t="s">
        <v>29</v>
      </c>
      <c r="O618">
        <v>6.6</v>
      </c>
      <c r="P618">
        <f t="shared" si="72"/>
        <v>10</v>
      </c>
      <c r="Q618">
        <f t="shared" si="73"/>
        <v>3</v>
      </c>
      <c r="R618" s="3" t="str">
        <f t="shared" si="74"/>
        <v>March</v>
      </c>
      <c r="S618">
        <f t="shared" si="75"/>
        <v>2019</v>
      </c>
      <c r="T618" t="str">
        <f t="shared" si="76"/>
        <v>Q1</v>
      </c>
      <c r="U618" t="str">
        <f t="shared" si="77"/>
        <v>Sunday</v>
      </c>
      <c r="V618" s="3" t="str">
        <f t="shared" si="78"/>
        <v>2019-03</v>
      </c>
      <c r="W618" s="3">
        <f t="shared" si="79"/>
        <v>11</v>
      </c>
    </row>
    <row r="619" spans="1:23">
      <c r="A619" t="s">
        <v>166</v>
      </c>
      <c r="B619" t="s">
        <v>22</v>
      </c>
      <c r="C619" t="s">
        <v>1032</v>
      </c>
      <c r="D619" t="s">
        <v>23</v>
      </c>
      <c r="E619" t="s">
        <v>27</v>
      </c>
      <c r="F619" t="s">
        <v>41</v>
      </c>
      <c r="G619">
        <v>90.22</v>
      </c>
      <c r="H619">
        <v>3</v>
      </c>
      <c r="I619">
        <v>13.532999999999999</v>
      </c>
      <c r="J619">
        <v>284.19299999999998</v>
      </c>
      <c r="K619">
        <v>270.66000000000003</v>
      </c>
      <c r="L619" s="1">
        <v>43514</v>
      </c>
      <c r="M619" s="2">
        <v>0.81874999999999998</v>
      </c>
      <c r="N619" t="s">
        <v>25</v>
      </c>
      <c r="O619">
        <v>6.2</v>
      </c>
      <c r="P619">
        <f t="shared" si="72"/>
        <v>18</v>
      </c>
      <c r="Q619">
        <f t="shared" si="73"/>
        <v>2</v>
      </c>
      <c r="R619" s="3" t="str">
        <f t="shared" si="74"/>
        <v>February</v>
      </c>
      <c r="S619">
        <f t="shared" si="75"/>
        <v>2019</v>
      </c>
      <c r="T619" t="str">
        <f t="shared" si="76"/>
        <v>Q1</v>
      </c>
      <c r="U619" t="str">
        <f t="shared" si="77"/>
        <v>Sunday</v>
      </c>
      <c r="V619" s="3" t="str">
        <f t="shared" si="78"/>
        <v>2019-02</v>
      </c>
      <c r="W619" s="3">
        <f t="shared" si="79"/>
        <v>8</v>
      </c>
    </row>
    <row r="620" spans="1:23">
      <c r="A620" t="s">
        <v>655</v>
      </c>
      <c r="B620" t="s">
        <v>38</v>
      </c>
      <c r="C620" t="s">
        <v>1033</v>
      </c>
      <c r="D620" t="s">
        <v>17</v>
      </c>
      <c r="E620" t="s">
        <v>27</v>
      </c>
      <c r="F620" t="s">
        <v>41</v>
      </c>
      <c r="G620">
        <v>91.35</v>
      </c>
      <c r="H620">
        <v>1</v>
      </c>
      <c r="I620">
        <v>4.5674999999999999</v>
      </c>
      <c r="J620">
        <v>95.917500000000004</v>
      </c>
      <c r="K620">
        <v>91.35</v>
      </c>
      <c r="L620" s="1">
        <v>43512</v>
      </c>
      <c r="M620" s="2">
        <v>0.65416666666666667</v>
      </c>
      <c r="N620" t="s">
        <v>25</v>
      </c>
      <c r="O620">
        <v>6.8</v>
      </c>
      <c r="P620">
        <f t="shared" si="72"/>
        <v>16</v>
      </c>
      <c r="Q620">
        <f t="shared" si="73"/>
        <v>2</v>
      </c>
      <c r="R620" s="3" t="str">
        <f t="shared" si="74"/>
        <v>February</v>
      </c>
      <c r="S620">
        <f t="shared" si="75"/>
        <v>2019</v>
      </c>
      <c r="T620" t="str">
        <f t="shared" si="76"/>
        <v>Q1</v>
      </c>
      <c r="U620" t="str">
        <f t="shared" si="77"/>
        <v>Sunday</v>
      </c>
      <c r="V620" s="3" t="str">
        <f t="shared" si="78"/>
        <v>2019-02</v>
      </c>
      <c r="W620" s="3">
        <f t="shared" si="79"/>
        <v>7</v>
      </c>
    </row>
    <row r="621" spans="1:23">
      <c r="A621" t="s">
        <v>508</v>
      </c>
      <c r="B621" t="s">
        <v>22</v>
      </c>
      <c r="C621" t="s">
        <v>1032</v>
      </c>
      <c r="D621" t="s">
        <v>23</v>
      </c>
      <c r="E621" t="s">
        <v>27</v>
      </c>
      <c r="F621" t="s">
        <v>24</v>
      </c>
      <c r="G621">
        <v>84.07</v>
      </c>
      <c r="H621">
        <v>4</v>
      </c>
      <c r="I621">
        <v>16.814</v>
      </c>
      <c r="J621">
        <v>353.09399999999999</v>
      </c>
      <c r="K621">
        <v>336.28</v>
      </c>
      <c r="L621" s="1">
        <v>43531</v>
      </c>
      <c r="M621" s="2">
        <v>0.70416666666666661</v>
      </c>
      <c r="N621" t="s">
        <v>20</v>
      </c>
      <c r="O621">
        <v>4.4000000000000004</v>
      </c>
      <c r="P621">
        <f t="shared" si="72"/>
        <v>7</v>
      </c>
      <c r="Q621">
        <f t="shared" si="73"/>
        <v>3</v>
      </c>
      <c r="R621" s="3" t="str">
        <f t="shared" si="74"/>
        <v>March</v>
      </c>
      <c r="S621">
        <f t="shared" si="75"/>
        <v>2019</v>
      </c>
      <c r="T621" t="str">
        <f t="shared" si="76"/>
        <v>Q1</v>
      </c>
      <c r="U621" t="str">
        <f t="shared" si="77"/>
        <v>Friday</v>
      </c>
      <c r="V621" s="3" t="str">
        <f t="shared" si="78"/>
        <v>2019-03</v>
      </c>
      <c r="W621" s="3">
        <f t="shared" si="79"/>
        <v>10</v>
      </c>
    </row>
    <row r="622" spans="1:23">
      <c r="A622" t="s">
        <v>550</v>
      </c>
      <c r="B622" t="s">
        <v>22</v>
      </c>
      <c r="C622" t="s">
        <v>1032</v>
      </c>
      <c r="D622" t="s">
        <v>17</v>
      </c>
      <c r="E622" t="s">
        <v>27</v>
      </c>
      <c r="F622" t="s">
        <v>32</v>
      </c>
      <c r="G622">
        <v>71.92</v>
      </c>
      <c r="H622">
        <v>5</v>
      </c>
      <c r="I622">
        <v>17.98</v>
      </c>
      <c r="J622">
        <v>377.58</v>
      </c>
      <c r="K622">
        <v>359.6</v>
      </c>
      <c r="L622" s="1">
        <v>43482</v>
      </c>
      <c r="M622" s="2">
        <v>0.62847222222222221</v>
      </c>
      <c r="N622" t="s">
        <v>29</v>
      </c>
      <c r="O622">
        <v>4.3</v>
      </c>
      <c r="P622">
        <f t="shared" si="72"/>
        <v>17</v>
      </c>
      <c r="Q622">
        <f t="shared" si="73"/>
        <v>1</v>
      </c>
      <c r="R622" s="3" t="str">
        <f t="shared" si="74"/>
        <v>January</v>
      </c>
      <c r="S622">
        <f t="shared" si="75"/>
        <v>2019</v>
      </c>
      <c r="T622" t="str">
        <f t="shared" si="76"/>
        <v>Q1</v>
      </c>
      <c r="U622" t="str">
        <f t="shared" si="77"/>
        <v>Saturday</v>
      </c>
      <c r="V622" s="3" t="str">
        <f t="shared" si="78"/>
        <v>2019-01</v>
      </c>
      <c r="W622" s="3">
        <f t="shared" si="79"/>
        <v>3</v>
      </c>
    </row>
    <row r="623" spans="1:23">
      <c r="A623" t="s">
        <v>1022</v>
      </c>
      <c r="B623" t="s">
        <v>38</v>
      </c>
      <c r="C623" t="s">
        <v>1033</v>
      </c>
      <c r="D623" t="s">
        <v>23</v>
      </c>
      <c r="E623" t="s">
        <v>18</v>
      </c>
      <c r="F623" t="s">
        <v>32</v>
      </c>
      <c r="G623">
        <v>76.599999999999994</v>
      </c>
      <c r="H623">
        <v>10</v>
      </c>
      <c r="I623">
        <v>38.299999999999997</v>
      </c>
      <c r="J623">
        <v>804.3</v>
      </c>
      <c r="K623">
        <v>766</v>
      </c>
      <c r="L623" s="1">
        <v>43489</v>
      </c>
      <c r="M623" s="2">
        <v>0.75694444444444453</v>
      </c>
      <c r="N623" t="s">
        <v>20</v>
      </c>
      <c r="O623">
        <v>6</v>
      </c>
      <c r="P623">
        <f t="shared" si="72"/>
        <v>24</v>
      </c>
      <c r="Q623">
        <f t="shared" si="73"/>
        <v>1</v>
      </c>
      <c r="R623" s="3" t="str">
        <f t="shared" si="74"/>
        <v>January</v>
      </c>
      <c r="S623">
        <f t="shared" si="75"/>
        <v>2019</v>
      </c>
      <c r="T623" t="str">
        <f t="shared" si="76"/>
        <v>Q1</v>
      </c>
      <c r="U623" t="str">
        <f t="shared" si="77"/>
        <v>Saturday</v>
      </c>
      <c r="V623" s="3" t="str">
        <f t="shared" si="78"/>
        <v>2019-01</v>
      </c>
      <c r="W623" s="3">
        <f t="shared" si="79"/>
        <v>4</v>
      </c>
    </row>
    <row r="624" spans="1:23">
      <c r="A624" t="s">
        <v>540</v>
      </c>
      <c r="B624" t="s">
        <v>22</v>
      </c>
      <c r="C624" t="s">
        <v>1032</v>
      </c>
      <c r="D624" t="s">
        <v>17</v>
      </c>
      <c r="E624" t="s">
        <v>18</v>
      </c>
      <c r="F624" t="s">
        <v>28</v>
      </c>
      <c r="G624">
        <v>15.95</v>
      </c>
      <c r="H624">
        <v>6</v>
      </c>
      <c r="I624">
        <v>4.7850000000000001</v>
      </c>
      <c r="J624">
        <v>100.485</v>
      </c>
      <c r="K624">
        <v>95.7</v>
      </c>
      <c r="L624" s="1">
        <v>43505</v>
      </c>
      <c r="M624" s="2">
        <v>0.71875</v>
      </c>
      <c r="N624" t="s">
        <v>29</v>
      </c>
      <c r="O624">
        <v>5.0999999999999996</v>
      </c>
      <c r="P624">
        <f t="shared" si="72"/>
        <v>9</v>
      </c>
      <c r="Q624">
        <f t="shared" si="73"/>
        <v>2</v>
      </c>
      <c r="R624" s="3" t="str">
        <f t="shared" si="74"/>
        <v>February</v>
      </c>
      <c r="S624">
        <f t="shared" si="75"/>
        <v>2019</v>
      </c>
      <c r="T624" t="str">
        <f t="shared" si="76"/>
        <v>Q1</v>
      </c>
      <c r="U624" t="str">
        <f t="shared" si="77"/>
        <v>Wednesday</v>
      </c>
      <c r="V624" s="3" t="str">
        <f t="shared" si="78"/>
        <v>2019-02</v>
      </c>
      <c r="W624" s="3">
        <f t="shared" si="79"/>
        <v>6</v>
      </c>
    </row>
    <row r="625" spans="1:23">
      <c r="A625" t="s">
        <v>348</v>
      </c>
      <c r="B625" t="s">
        <v>22</v>
      </c>
      <c r="C625" t="s">
        <v>1032</v>
      </c>
      <c r="D625" t="s">
        <v>17</v>
      </c>
      <c r="E625" t="s">
        <v>27</v>
      </c>
      <c r="F625" t="s">
        <v>24</v>
      </c>
      <c r="G625">
        <v>74.790000000000006</v>
      </c>
      <c r="H625">
        <v>5</v>
      </c>
      <c r="I625">
        <v>18.697500000000002</v>
      </c>
      <c r="J625">
        <v>392.64749999999998</v>
      </c>
      <c r="K625">
        <v>373.95</v>
      </c>
      <c r="L625" s="1">
        <v>43475</v>
      </c>
      <c r="M625" s="2">
        <v>0.48194444444444445</v>
      </c>
      <c r="N625" t="s">
        <v>25</v>
      </c>
      <c r="O625">
        <v>4.9000000000000004</v>
      </c>
      <c r="P625">
        <f t="shared" si="72"/>
        <v>10</v>
      </c>
      <c r="Q625">
        <f t="shared" si="73"/>
        <v>1</v>
      </c>
      <c r="R625" s="3" t="str">
        <f t="shared" si="74"/>
        <v>January</v>
      </c>
      <c r="S625">
        <f t="shared" si="75"/>
        <v>2019</v>
      </c>
      <c r="T625" t="str">
        <f t="shared" si="76"/>
        <v>Q1</v>
      </c>
      <c r="U625" t="str">
        <f t="shared" si="77"/>
        <v>Sunday</v>
      </c>
      <c r="V625" s="3" t="str">
        <f t="shared" si="78"/>
        <v>2019-01</v>
      </c>
      <c r="W625" s="3">
        <f t="shared" si="79"/>
        <v>2</v>
      </c>
    </row>
    <row r="626" spans="1:23">
      <c r="A626" t="s">
        <v>278</v>
      </c>
      <c r="B626" t="s">
        <v>16</v>
      </c>
      <c r="C626" t="s">
        <v>1031</v>
      </c>
      <c r="D626" t="s">
        <v>17</v>
      </c>
      <c r="E626" t="s">
        <v>27</v>
      </c>
      <c r="F626" t="s">
        <v>41</v>
      </c>
      <c r="G626">
        <v>17.940000000000001</v>
      </c>
      <c r="H626">
        <v>5</v>
      </c>
      <c r="I626">
        <v>4.4850000000000003</v>
      </c>
      <c r="J626">
        <v>94.185000000000002</v>
      </c>
      <c r="K626">
        <v>89.7</v>
      </c>
      <c r="L626" s="1">
        <v>43488</v>
      </c>
      <c r="M626" s="2">
        <v>0.58611111111111114</v>
      </c>
      <c r="N626" t="s">
        <v>20</v>
      </c>
      <c r="O626">
        <v>6.8</v>
      </c>
      <c r="P626">
        <f t="shared" si="72"/>
        <v>23</v>
      </c>
      <c r="Q626">
        <f t="shared" si="73"/>
        <v>1</v>
      </c>
      <c r="R626" s="3" t="str">
        <f t="shared" si="74"/>
        <v>January</v>
      </c>
      <c r="S626">
        <f t="shared" si="75"/>
        <v>2019</v>
      </c>
      <c r="T626" t="str">
        <f t="shared" si="76"/>
        <v>Q1</v>
      </c>
      <c r="U626" t="str">
        <f t="shared" si="77"/>
        <v>Friday</v>
      </c>
      <c r="V626" s="3" t="str">
        <f t="shared" si="78"/>
        <v>2019-01</v>
      </c>
      <c r="W626" s="3">
        <f t="shared" si="79"/>
        <v>4</v>
      </c>
    </row>
    <row r="627" spans="1:23">
      <c r="A627" t="s">
        <v>999</v>
      </c>
      <c r="B627" t="s">
        <v>16</v>
      </c>
      <c r="C627" t="s">
        <v>1031</v>
      </c>
      <c r="D627" t="s">
        <v>23</v>
      </c>
      <c r="E627" t="s">
        <v>18</v>
      </c>
      <c r="F627" t="s">
        <v>19</v>
      </c>
      <c r="G627">
        <v>15.8</v>
      </c>
      <c r="H627">
        <v>3</v>
      </c>
      <c r="I627">
        <v>2.37</v>
      </c>
      <c r="J627">
        <v>49.77</v>
      </c>
      <c r="K627">
        <v>47.4</v>
      </c>
      <c r="L627" s="1">
        <v>43549</v>
      </c>
      <c r="M627" s="2">
        <v>0.75138888888888899</v>
      </c>
      <c r="N627" t="s">
        <v>25</v>
      </c>
      <c r="O627">
        <v>9.5</v>
      </c>
      <c r="P627">
        <f t="shared" si="72"/>
        <v>25</v>
      </c>
      <c r="Q627">
        <f t="shared" si="73"/>
        <v>3</v>
      </c>
      <c r="R627" s="3" t="str">
        <f t="shared" si="74"/>
        <v>March</v>
      </c>
      <c r="S627">
        <f t="shared" si="75"/>
        <v>2019</v>
      </c>
      <c r="T627" t="str">
        <f t="shared" si="76"/>
        <v>Q1</v>
      </c>
      <c r="U627" t="str">
        <f t="shared" si="77"/>
        <v>Sunday</v>
      </c>
      <c r="V627" s="3" t="str">
        <f t="shared" si="78"/>
        <v>2019-03</v>
      </c>
      <c r="W627" s="3">
        <f t="shared" si="79"/>
        <v>13</v>
      </c>
    </row>
    <row r="628" spans="1:23">
      <c r="A628" t="s">
        <v>392</v>
      </c>
      <c r="B628" t="s">
        <v>22</v>
      </c>
      <c r="C628" t="s">
        <v>1032</v>
      </c>
      <c r="D628" t="s">
        <v>23</v>
      </c>
      <c r="E628" t="s">
        <v>18</v>
      </c>
      <c r="F628" t="s">
        <v>39</v>
      </c>
      <c r="G628">
        <v>94.47</v>
      </c>
      <c r="H628">
        <v>8</v>
      </c>
      <c r="I628">
        <v>37.787999999999997</v>
      </c>
      <c r="J628">
        <v>793.548</v>
      </c>
      <c r="K628">
        <v>755.76</v>
      </c>
      <c r="L628" s="1">
        <v>43523</v>
      </c>
      <c r="M628" s="2">
        <v>0.6333333333333333</v>
      </c>
      <c r="N628" t="s">
        <v>25</v>
      </c>
      <c r="O628">
        <v>9.1</v>
      </c>
      <c r="P628">
        <f t="shared" si="72"/>
        <v>27</v>
      </c>
      <c r="Q628">
        <f t="shared" si="73"/>
        <v>2</v>
      </c>
      <c r="R628" s="3" t="str">
        <f t="shared" si="74"/>
        <v>February</v>
      </c>
      <c r="S628">
        <f t="shared" si="75"/>
        <v>2019</v>
      </c>
      <c r="T628" t="str">
        <f t="shared" si="76"/>
        <v>Q1</v>
      </c>
      <c r="U628" t="str">
        <f t="shared" si="77"/>
        <v>Thursday</v>
      </c>
      <c r="V628" s="3" t="str">
        <f t="shared" si="78"/>
        <v>2019-02</v>
      </c>
      <c r="W628" s="3">
        <f t="shared" si="79"/>
        <v>9</v>
      </c>
    </row>
    <row r="629" spans="1:23">
      <c r="A629" t="s">
        <v>826</v>
      </c>
      <c r="B629" t="s">
        <v>38</v>
      </c>
      <c r="C629" t="s">
        <v>1033</v>
      </c>
      <c r="D629" t="s">
        <v>23</v>
      </c>
      <c r="E629" t="s">
        <v>27</v>
      </c>
      <c r="F629" t="s">
        <v>41</v>
      </c>
      <c r="G629">
        <v>27.18</v>
      </c>
      <c r="H629">
        <v>2</v>
      </c>
      <c r="I629">
        <v>2.718</v>
      </c>
      <c r="J629">
        <v>57.078000000000003</v>
      </c>
      <c r="K629">
        <v>54.36</v>
      </c>
      <c r="L629" s="1">
        <v>43539</v>
      </c>
      <c r="M629" s="2">
        <v>0.68472222222222223</v>
      </c>
      <c r="N629" t="s">
        <v>20</v>
      </c>
      <c r="O629">
        <v>4.3</v>
      </c>
      <c r="P629">
        <f t="shared" si="72"/>
        <v>15</v>
      </c>
      <c r="Q629">
        <f t="shared" si="73"/>
        <v>3</v>
      </c>
      <c r="R629" s="3" t="str">
        <f t="shared" si="74"/>
        <v>March</v>
      </c>
      <c r="S629">
        <f t="shared" si="75"/>
        <v>2019</v>
      </c>
      <c r="T629" t="str">
        <f t="shared" si="76"/>
        <v>Q1</v>
      </c>
      <c r="U629" t="str">
        <f t="shared" si="77"/>
        <v>Monday</v>
      </c>
      <c r="V629" s="3" t="str">
        <f t="shared" si="78"/>
        <v>2019-03</v>
      </c>
      <c r="W629" s="3">
        <f t="shared" si="79"/>
        <v>11</v>
      </c>
    </row>
    <row r="630" spans="1:23">
      <c r="A630" t="s">
        <v>231</v>
      </c>
      <c r="B630" t="s">
        <v>22</v>
      </c>
      <c r="C630" t="s">
        <v>1032</v>
      </c>
      <c r="D630" t="s">
        <v>17</v>
      </c>
      <c r="E630" t="s">
        <v>18</v>
      </c>
      <c r="F630" t="s">
        <v>32</v>
      </c>
      <c r="G630">
        <v>19.149999999999999</v>
      </c>
      <c r="H630">
        <v>6</v>
      </c>
      <c r="I630">
        <v>5.7450000000000001</v>
      </c>
      <c r="J630">
        <v>120.645</v>
      </c>
      <c r="K630">
        <v>114.9</v>
      </c>
      <c r="L630" s="1">
        <v>43494</v>
      </c>
      <c r="M630" s="2">
        <v>0.41736111111111113</v>
      </c>
      <c r="N630" t="s">
        <v>29</v>
      </c>
      <c r="O630">
        <v>6.8</v>
      </c>
      <c r="P630">
        <f t="shared" si="72"/>
        <v>29</v>
      </c>
      <c r="Q630">
        <f t="shared" si="73"/>
        <v>1</v>
      </c>
      <c r="R630" s="3" t="str">
        <f t="shared" si="74"/>
        <v>January</v>
      </c>
      <c r="S630">
        <f t="shared" si="75"/>
        <v>2019</v>
      </c>
      <c r="T630" t="str">
        <f t="shared" si="76"/>
        <v>Q1</v>
      </c>
      <c r="U630" t="str">
        <f t="shared" si="77"/>
        <v>Saturday</v>
      </c>
      <c r="V630" s="3" t="str">
        <f t="shared" si="78"/>
        <v>2019-01</v>
      </c>
      <c r="W630" s="3">
        <f t="shared" si="79"/>
        <v>5</v>
      </c>
    </row>
    <row r="631" spans="1:23">
      <c r="A631" t="s">
        <v>766</v>
      </c>
      <c r="B631" t="s">
        <v>22</v>
      </c>
      <c r="C631" t="s">
        <v>1032</v>
      </c>
      <c r="D631" t="s">
        <v>17</v>
      </c>
      <c r="E631" t="s">
        <v>27</v>
      </c>
      <c r="F631" t="s">
        <v>19</v>
      </c>
      <c r="G631">
        <v>81.95</v>
      </c>
      <c r="H631">
        <v>10</v>
      </c>
      <c r="I631">
        <v>40.975000000000001</v>
      </c>
      <c r="J631">
        <v>860.47500000000002</v>
      </c>
      <c r="K631">
        <v>819.5</v>
      </c>
      <c r="L631" s="1">
        <v>43534</v>
      </c>
      <c r="M631" s="2">
        <v>0.52708333333333335</v>
      </c>
      <c r="N631" t="s">
        <v>29</v>
      </c>
      <c r="O631">
        <v>6</v>
      </c>
      <c r="P631">
        <f t="shared" si="72"/>
        <v>10</v>
      </c>
      <c r="Q631">
        <f t="shared" si="73"/>
        <v>3</v>
      </c>
      <c r="R631" s="3" t="str">
        <f t="shared" si="74"/>
        <v>March</v>
      </c>
      <c r="S631">
        <f t="shared" si="75"/>
        <v>2019</v>
      </c>
      <c r="T631" t="str">
        <f t="shared" si="76"/>
        <v>Q1</v>
      </c>
      <c r="U631" t="str">
        <f t="shared" si="77"/>
        <v>Thursday</v>
      </c>
      <c r="V631" s="3" t="str">
        <f t="shared" si="78"/>
        <v>2019-03</v>
      </c>
      <c r="W631" s="3">
        <f t="shared" si="79"/>
        <v>11</v>
      </c>
    </row>
    <row r="632" spans="1:23">
      <c r="A632" t="s">
        <v>923</v>
      </c>
      <c r="B632" t="s">
        <v>22</v>
      </c>
      <c r="C632" t="s">
        <v>1032</v>
      </c>
      <c r="D632" t="s">
        <v>17</v>
      </c>
      <c r="E632" t="s">
        <v>18</v>
      </c>
      <c r="F632" t="s">
        <v>41</v>
      </c>
      <c r="G632">
        <v>92.49</v>
      </c>
      <c r="H632">
        <v>5</v>
      </c>
      <c r="I632">
        <v>23.122499999999999</v>
      </c>
      <c r="J632">
        <v>485.57249999999999</v>
      </c>
      <c r="K632">
        <v>462.45</v>
      </c>
      <c r="L632" s="1">
        <v>43526</v>
      </c>
      <c r="M632" s="2">
        <v>0.69097222222222221</v>
      </c>
      <c r="N632" t="s">
        <v>29</v>
      </c>
      <c r="O632">
        <v>8.6</v>
      </c>
      <c r="P632">
        <f t="shared" si="72"/>
        <v>2</v>
      </c>
      <c r="Q632">
        <f t="shared" si="73"/>
        <v>3</v>
      </c>
      <c r="R632" s="3" t="str">
        <f t="shared" si="74"/>
        <v>March</v>
      </c>
      <c r="S632">
        <f t="shared" si="75"/>
        <v>2019</v>
      </c>
      <c r="T632" t="str">
        <f t="shared" si="76"/>
        <v>Q1</v>
      </c>
      <c r="U632" t="str">
        <f t="shared" si="77"/>
        <v>Tuesday</v>
      </c>
      <c r="V632" s="3" t="str">
        <f t="shared" si="78"/>
        <v>2019-03</v>
      </c>
      <c r="W632" s="3">
        <f t="shared" si="79"/>
        <v>9</v>
      </c>
    </row>
    <row r="633" spans="1:23">
      <c r="A633" t="s">
        <v>523</v>
      </c>
      <c r="B633" t="s">
        <v>38</v>
      </c>
      <c r="C633" t="s">
        <v>1033</v>
      </c>
      <c r="D633" t="s">
        <v>17</v>
      </c>
      <c r="E633" t="s">
        <v>18</v>
      </c>
      <c r="F633" t="s">
        <v>19</v>
      </c>
      <c r="G633">
        <v>25.32</v>
      </c>
      <c r="H633">
        <v>8</v>
      </c>
      <c r="I633">
        <v>10.128</v>
      </c>
      <c r="J633">
        <v>212.68799999999999</v>
      </c>
      <c r="K633">
        <v>202.56</v>
      </c>
      <c r="L633" s="1">
        <v>43529</v>
      </c>
      <c r="M633" s="2">
        <v>0.85</v>
      </c>
      <c r="N633" t="s">
        <v>20</v>
      </c>
      <c r="O633">
        <v>8.6999999999999993</v>
      </c>
      <c r="P633">
        <f t="shared" si="72"/>
        <v>5</v>
      </c>
      <c r="Q633">
        <f t="shared" si="73"/>
        <v>3</v>
      </c>
      <c r="R633" s="3" t="str">
        <f t="shared" si="74"/>
        <v>March</v>
      </c>
      <c r="S633">
        <f t="shared" si="75"/>
        <v>2019</v>
      </c>
      <c r="T633" t="str">
        <f t="shared" si="76"/>
        <v>Q1</v>
      </c>
      <c r="U633" t="str">
        <f t="shared" si="77"/>
        <v>Friday</v>
      </c>
      <c r="V633" s="3" t="str">
        <f t="shared" si="78"/>
        <v>2019-03</v>
      </c>
      <c r="W633" s="3">
        <f t="shared" si="79"/>
        <v>10</v>
      </c>
    </row>
    <row r="634" spans="1:23">
      <c r="A634" t="s">
        <v>908</v>
      </c>
      <c r="B634" t="s">
        <v>38</v>
      </c>
      <c r="C634" t="s">
        <v>1033</v>
      </c>
      <c r="D634" t="s">
        <v>17</v>
      </c>
      <c r="E634" t="s">
        <v>27</v>
      </c>
      <c r="F634" t="s">
        <v>24</v>
      </c>
      <c r="G634">
        <v>39.75</v>
      </c>
      <c r="H634">
        <v>1</v>
      </c>
      <c r="I634">
        <v>1.9875</v>
      </c>
      <c r="J634">
        <v>41.737499999999997</v>
      </c>
      <c r="K634">
        <v>39.75</v>
      </c>
      <c r="L634" s="1">
        <v>43521</v>
      </c>
      <c r="M634" s="2">
        <v>0.84652777777777777</v>
      </c>
      <c r="N634" t="s">
        <v>25</v>
      </c>
      <c r="O634">
        <v>6.1</v>
      </c>
      <c r="P634">
        <f t="shared" si="72"/>
        <v>25</v>
      </c>
      <c r="Q634">
        <f t="shared" si="73"/>
        <v>2</v>
      </c>
      <c r="R634" s="3" t="str">
        <f t="shared" si="74"/>
        <v>February</v>
      </c>
      <c r="S634">
        <f t="shared" si="75"/>
        <v>2019</v>
      </c>
      <c r="T634" t="str">
        <f t="shared" si="76"/>
        <v>Q1</v>
      </c>
      <c r="U634" t="str">
        <f t="shared" si="77"/>
        <v>Tuesday</v>
      </c>
      <c r="V634" s="3" t="str">
        <f t="shared" si="78"/>
        <v>2019-02</v>
      </c>
      <c r="W634" s="3">
        <f t="shared" si="79"/>
        <v>9</v>
      </c>
    </row>
    <row r="635" spans="1:23">
      <c r="A635" t="s">
        <v>204</v>
      </c>
      <c r="B635" t="s">
        <v>38</v>
      </c>
      <c r="C635" t="s">
        <v>1033</v>
      </c>
      <c r="D635" t="s">
        <v>17</v>
      </c>
      <c r="E635" t="s">
        <v>27</v>
      </c>
      <c r="F635" t="s">
        <v>24</v>
      </c>
      <c r="G635">
        <v>52.89</v>
      </c>
      <c r="H635">
        <v>6</v>
      </c>
      <c r="I635">
        <v>15.867000000000001</v>
      </c>
      <c r="J635">
        <v>333.20699999999999</v>
      </c>
      <c r="K635">
        <v>317.33999999999997</v>
      </c>
      <c r="L635" s="1">
        <v>43484</v>
      </c>
      <c r="M635" s="2">
        <v>0.7319444444444444</v>
      </c>
      <c r="N635" t="s">
        <v>29</v>
      </c>
      <c r="O635">
        <v>9.8000000000000007</v>
      </c>
      <c r="P635">
        <f t="shared" si="72"/>
        <v>19</v>
      </c>
      <c r="Q635">
        <f t="shared" si="73"/>
        <v>1</v>
      </c>
      <c r="R635" s="3" t="str">
        <f t="shared" si="74"/>
        <v>January</v>
      </c>
      <c r="S635">
        <f t="shared" si="75"/>
        <v>2019</v>
      </c>
      <c r="T635" t="str">
        <f t="shared" si="76"/>
        <v>Q1</v>
      </c>
      <c r="U635" t="str">
        <f t="shared" si="77"/>
        <v>Sunday</v>
      </c>
      <c r="V635" s="3" t="str">
        <f t="shared" si="78"/>
        <v>2019-01</v>
      </c>
      <c r="W635" s="3">
        <f t="shared" si="79"/>
        <v>3</v>
      </c>
    </row>
    <row r="636" spans="1:23">
      <c r="A636" t="s">
        <v>181</v>
      </c>
      <c r="B636" t="s">
        <v>38</v>
      </c>
      <c r="C636" t="s">
        <v>1033</v>
      </c>
      <c r="D636" t="s">
        <v>17</v>
      </c>
      <c r="E636" t="s">
        <v>18</v>
      </c>
      <c r="F636" t="s">
        <v>41</v>
      </c>
      <c r="G636">
        <v>91.54</v>
      </c>
      <c r="H636">
        <v>4</v>
      </c>
      <c r="I636">
        <v>18.308</v>
      </c>
      <c r="J636">
        <v>384.46800000000002</v>
      </c>
      <c r="K636">
        <v>366.16</v>
      </c>
      <c r="L636" s="1">
        <v>43547</v>
      </c>
      <c r="M636" s="2">
        <v>0.80555555555555547</v>
      </c>
      <c r="N636" t="s">
        <v>29</v>
      </c>
      <c r="O636">
        <v>4.8</v>
      </c>
      <c r="P636">
        <f t="shared" si="72"/>
        <v>23</v>
      </c>
      <c r="Q636">
        <f t="shared" si="73"/>
        <v>3</v>
      </c>
      <c r="R636" s="3" t="str">
        <f t="shared" si="74"/>
        <v>March</v>
      </c>
      <c r="S636">
        <f t="shared" si="75"/>
        <v>2019</v>
      </c>
      <c r="T636" t="str">
        <f t="shared" si="76"/>
        <v>Q1</v>
      </c>
      <c r="U636" t="str">
        <f t="shared" si="77"/>
        <v>Wednesday</v>
      </c>
      <c r="V636" s="3" t="str">
        <f t="shared" si="78"/>
        <v>2019-03</v>
      </c>
      <c r="W636" s="3">
        <f t="shared" si="79"/>
        <v>12</v>
      </c>
    </row>
    <row r="637" spans="1:23">
      <c r="A637" t="s">
        <v>553</v>
      </c>
      <c r="B637" t="s">
        <v>16</v>
      </c>
      <c r="C637" t="s">
        <v>1031</v>
      </c>
      <c r="D637" t="s">
        <v>17</v>
      </c>
      <c r="E637" t="s">
        <v>18</v>
      </c>
      <c r="F637" t="s">
        <v>28</v>
      </c>
      <c r="G637">
        <v>37.44</v>
      </c>
      <c r="H637">
        <v>6</v>
      </c>
      <c r="I637">
        <v>11.231999999999999</v>
      </c>
      <c r="J637">
        <v>235.87200000000001</v>
      </c>
      <c r="K637">
        <v>224.64</v>
      </c>
      <c r="L637" s="1">
        <v>43502</v>
      </c>
      <c r="M637" s="2">
        <v>0.57986111111111105</v>
      </c>
      <c r="N637" t="s">
        <v>29</v>
      </c>
      <c r="O637">
        <v>5.9</v>
      </c>
      <c r="P637">
        <f t="shared" si="72"/>
        <v>6</v>
      </c>
      <c r="Q637">
        <f t="shared" si="73"/>
        <v>2</v>
      </c>
      <c r="R637" s="3" t="str">
        <f t="shared" si="74"/>
        <v>February</v>
      </c>
      <c r="S637">
        <f t="shared" si="75"/>
        <v>2019</v>
      </c>
      <c r="T637" t="str">
        <f t="shared" si="76"/>
        <v>Q1</v>
      </c>
      <c r="U637" t="str">
        <f t="shared" si="77"/>
        <v>Friday</v>
      </c>
      <c r="V637" s="3" t="str">
        <f t="shared" si="78"/>
        <v>2019-02</v>
      </c>
      <c r="W637" s="3">
        <f t="shared" si="79"/>
        <v>6</v>
      </c>
    </row>
    <row r="638" spans="1:23">
      <c r="A638" t="s">
        <v>667</v>
      </c>
      <c r="B638" t="s">
        <v>16</v>
      </c>
      <c r="C638" t="s">
        <v>1031</v>
      </c>
      <c r="D638" t="s">
        <v>23</v>
      </c>
      <c r="E638" t="s">
        <v>27</v>
      </c>
      <c r="F638" t="s">
        <v>19</v>
      </c>
      <c r="G638">
        <v>28.95</v>
      </c>
      <c r="H638">
        <v>7</v>
      </c>
      <c r="I638">
        <v>10.1325</v>
      </c>
      <c r="J638">
        <v>212.7825</v>
      </c>
      <c r="K638">
        <v>202.65</v>
      </c>
      <c r="L638" s="1">
        <v>43527</v>
      </c>
      <c r="M638" s="2">
        <v>0.85486111111111107</v>
      </c>
      <c r="N638" t="s">
        <v>29</v>
      </c>
      <c r="O638">
        <v>6</v>
      </c>
      <c r="P638">
        <f t="shared" si="72"/>
        <v>3</v>
      </c>
      <c r="Q638">
        <f t="shared" si="73"/>
        <v>3</v>
      </c>
      <c r="R638" s="3" t="str">
        <f t="shared" si="74"/>
        <v>March</v>
      </c>
      <c r="S638">
        <f t="shared" si="75"/>
        <v>2019</v>
      </c>
      <c r="T638" t="str">
        <f t="shared" si="76"/>
        <v>Q1</v>
      </c>
      <c r="U638" t="str">
        <f t="shared" si="77"/>
        <v>Thursday</v>
      </c>
      <c r="V638" s="3" t="str">
        <f t="shared" si="78"/>
        <v>2019-03</v>
      </c>
      <c r="W638" s="3">
        <f t="shared" si="79"/>
        <v>10</v>
      </c>
    </row>
    <row r="639" spans="1:23">
      <c r="A639" t="s">
        <v>391</v>
      </c>
      <c r="B639" t="s">
        <v>16</v>
      </c>
      <c r="C639" t="s">
        <v>1031</v>
      </c>
      <c r="D639" t="s">
        <v>17</v>
      </c>
      <c r="E639" t="s">
        <v>27</v>
      </c>
      <c r="F639" t="s">
        <v>39</v>
      </c>
      <c r="G639">
        <v>80.959999999999994</v>
      </c>
      <c r="H639">
        <v>8</v>
      </c>
      <c r="I639">
        <v>32.384</v>
      </c>
      <c r="J639">
        <v>680.06399999999996</v>
      </c>
      <c r="K639">
        <v>647.67999999999995</v>
      </c>
      <c r="L639" s="1">
        <v>43513</v>
      </c>
      <c r="M639" s="2">
        <v>0.46666666666666662</v>
      </c>
      <c r="N639" t="s">
        <v>29</v>
      </c>
      <c r="O639">
        <v>7.4</v>
      </c>
      <c r="P639">
        <f t="shared" si="72"/>
        <v>17</v>
      </c>
      <c r="Q639">
        <f t="shared" si="73"/>
        <v>2</v>
      </c>
      <c r="R639" s="3" t="str">
        <f t="shared" si="74"/>
        <v>February</v>
      </c>
      <c r="S639">
        <f t="shared" si="75"/>
        <v>2019</v>
      </c>
      <c r="T639" t="str">
        <f t="shared" si="76"/>
        <v>Q1</v>
      </c>
      <c r="U639" t="str">
        <f t="shared" si="77"/>
        <v>Wednesday</v>
      </c>
      <c r="V639" s="3" t="str">
        <f t="shared" si="78"/>
        <v>2019-02</v>
      </c>
      <c r="W639" s="3">
        <f t="shared" si="79"/>
        <v>8</v>
      </c>
    </row>
    <row r="640" spans="1:23">
      <c r="A640" t="s">
        <v>399</v>
      </c>
      <c r="B640" t="s">
        <v>22</v>
      </c>
      <c r="C640" t="s">
        <v>1032</v>
      </c>
      <c r="D640" t="s">
        <v>23</v>
      </c>
      <c r="E640" t="s">
        <v>18</v>
      </c>
      <c r="F640" t="s">
        <v>32</v>
      </c>
      <c r="G640">
        <v>14.36</v>
      </c>
      <c r="H640">
        <v>10</v>
      </c>
      <c r="I640">
        <v>7.18</v>
      </c>
      <c r="J640">
        <v>150.78</v>
      </c>
      <c r="K640">
        <v>143.6</v>
      </c>
      <c r="L640" s="1">
        <v>43492</v>
      </c>
      <c r="M640" s="2">
        <v>0.60277777777777775</v>
      </c>
      <c r="N640" t="s">
        <v>25</v>
      </c>
      <c r="O640">
        <v>5.4</v>
      </c>
      <c r="P640">
        <f t="shared" si="72"/>
        <v>27</v>
      </c>
      <c r="Q640">
        <f t="shared" si="73"/>
        <v>1</v>
      </c>
      <c r="R640" s="3" t="str">
        <f t="shared" si="74"/>
        <v>January</v>
      </c>
      <c r="S640">
        <f t="shared" si="75"/>
        <v>2019</v>
      </c>
      <c r="T640" t="str">
        <f t="shared" si="76"/>
        <v>Q1</v>
      </c>
      <c r="U640" t="str">
        <f t="shared" si="77"/>
        <v>Sunday</v>
      </c>
      <c r="V640" s="3" t="str">
        <f t="shared" si="78"/>
        <v>2019-01</v>
      </c>
      <c r="W640" s="3">
        <f t="shared" si="79"/>
        <v>5</v>
      </c>
    </row>
    <row r="641" spans="1:23">
      <c r="A641" t="s">
        <v>83</v>
      </c>
      <c r="B641" t="s">
        <v>38</v>
      </c>
      <c r="C641" t="s">
        <v>1033</v>
      </c>
      <c r="D641" t="s">
        <v>17</v>
      </c>
      <c r="E641" t="s">
        <v>18</v>
      </c>
      <c r="F641" t="s">
        <v>41</v>
      </c>
      <c r="G641">
        <v>17.87</v>
      </c>
      <c r="H641">
        <v>4</v>
      </c>
      <c r="I641">
        <v>3.5739999999999998</v>
      </c>
      <c r="J641">
        <v>75.054000000000002</v>
      </c>
      <c r="K641">
        <v>71.48</v>
      </c>
      <c r="L641" s="1">
        <v>43546</v>
      </c>
      <c r="M641" s="2">
        <v>0.61249999999999993</v>
      </c>
      <c r="N641" t="s">
        <v>20</v>
      </c>
      <c r="O641">
        <v>6.5</v>
      </c>
      <c r="P641">
        <f t="shared" si="72"/>
        <v>22</v>
      </c>
      <c r="Q641">
        <f t="shared" si="73"/>
        <v>3</v>
      </c>
      <c r="R641" s="3" t="str">
        <f t="shared" si="74"/>
        <v>March</v>
      </c>
      <c r="S641">
        <f t="shared" si="75"/>
        <v>2019</v>
      </c>
      <c r="T641" t="str">
        <f t="shared" si="76"/>
        <v>Q1</v>
      </c>
      <c r="U641" t="str">
        <f t="shared" si="77"/>
        <v>Sunday</v>
      </c>
      <c r="V641" s="3" t="str">
        <f t="shared" si="78"/>
        <v>2019-03</v>
      </c>
      <c r="W641" s="3">
        <f t="shared" si="79"/>
        <v>12</v>
      </c>
    </row>
    <row r="642" spans="1:23">
      <c r="A642" t="s">
        <v>464</v>
      </c>
      <c r="B642" t="s">
        <v>38</v>
      </c>
      <c r="C642" t="s">
        <v>1033</v>
      </c>
      <c r="D642" t="s">
        <v>23</v>
      </c>
      <c r="E642" t="s">
        <v>27</v>
      </c>
      <c r="F642" t="s">
        <v>41</v>
      </c>
      <c r="G642">
        <v>95.54</v>
      </c>
      <c r="H642">
        <v>7</v>
      </c>
      <c r="I642">
        <v>33.439</v>
      </c>
      <c r="J642">
        <v>702.21900000000005</v>
      </c>
      <c r="K642">
        <v>668.78</v>
      </c>
      <c r="L642" s="1">
        <v>43533</v>
      </c>
      <c r="M642" s="2">
        <v>0.60833333333333328</v>
      </c>
      <c r="N642" t="s">
        <v>29</v>
      </c>
      <c r="O642">
        <v>9.6</v>
      </c>
      <c r="P642">
        <f t="shared" si="72"/>
        <v>9</v>
      </c>
      <c r="Q642">
        <f t="shared" si="73"/>
        <v>3</v>
      </c>
      <c r="R642" s="3" t="str">
        <f t="shared" si="74"/>
        <v>March</v>
      </c>
      <c r="S642">
        <f t="shared" si="75"/>
        <v>2019</v>
      </c>
      <c r="T642" t="str">
        <f t="shared" si="76"/>
        <v>Q1</v>
      </c>
      <c r="U642" t="str">
        <f t="shared" si="77"/>
        <v>Thursday</v>
      </c>
      <c r="V642" s="3" t="str">
        <f t="shared" si="78"/>
        <v>2019-03</v>
      </c>
      <c r="W642" s="3">
        <f t="shared" si="79"/>
        <v>10</v>
      </c>
    </row>
    <row r="643" spans="1:23">
      <c r="A643" t="s">
        <v>75</v>
      </c>
      <c r="B643" t="s">
        <v>22</v>
      </c>
      <c r="C643" t="s">
        <v>1032</v>
      </c>
      <c r="D643" t="s">
        <v>17</v>
      </c>
      <c r="E643" t="s">
        <v>27</v>
      </c>
      <c r="F643" t="s">
        <v>19</v>
      </c>
      <c r="G643">
        <v>15.37</v>
      </c>
      <c r="H643">
        <v>2</v>
      </c>
      <c r="I643">
        <v>1.5369999999999999</v>
      </c>
      <c r="J643">
        <v>32.277000000000001</v>
      </c>
      <c r="K643">
        <v>30.74</v>
      </c>
      <c r="L643" s="1">
        <v>43540</v>
      </c>
      <c r="M643" s="2">
        <v>0.82430555555555562</v>
      </c>
      <c r="N643" t="s">
        <v>25</v>
      </c>
      <c r="O643">
        <v>7.2</v>
      </c>
      <c r="P643">
        <f t="shared" ref="P643:P706" si="80">DAY(L643)</f>
        <v>16</v>
      </c>
      <c r="Q643">
        <f t="shared" ref="Q643:Q706" si="81">MONTH(L643)</f>
        <v>3</v>
      </c>
      <c r="R643" s="3" t="str">
        <f t="shared" ref="R643:R706" si="82">TEXT(L643,"mmmm")</f>
        <v>March</v>
      </c>
      <c r="S643">
        <f t="shared" ref="S643:S706" si="83">YEAR(L643)</f>
        <v>2019</v>
      </c>
      <c r="T643" t="str">
        <f t="shared" ref="T643:T706" si="84">"Q"&amp;INT((MONTH(L643)-1)/3)+1</f>
        <v>Q1</v>
      </c>
      <c r="U643" t="str">
        <f t="shared" ref="U643:U706" si="85">TEXT(L663, "dddd")</f>
        <v>Thursday</v>
      </c>
      <c r="V643" s="3" t="str">
        <f t="shared" ref="V643:V706" si="86">TEXT(L643, "yyyy-mm")</f>
        <v>2019-03</v>
      </c>
      <c r="W643" s="3">
        <f t="shared" ref="W643:W706" si="87">WEEKNUM(L643)</f>
        <v>11</v>
      </c>
    </row>
    <row r="644" spans="1:23">
      <c r="A644" t="s">
        <v>837</v>
      </c>
      <c r="B644" t="s">
        <v>16</v>
      </c>
      <c r="C644" t="s">
        <v>1031</v>
      </c>
      <c r="D644" t="s">
        <v>23</v>
      </c>
      <c r="E644" t="s">
        <v>18</v>
      </c>
      <c r="F644" t="s">
        <v>32</v>
      </c>
      <c r="G644">
        <v>93.18</v>
      </c>
      <c r="H644">
        <v>2</v>
      </c>
      <c r="I644">
        <v>9.3179999999999996</v>
      </c>
      <c r="J644">
        <v>195.678</v>
      </c>
      <c r="K644">
        <v>186.36</v>
      </c>
      <c r="L644" s="1">
        <v>43481</v>
      </c>
      <c r="M644" s="2">
        <v>0.77847222222222223</v>
      </c>
      <c r="N644" t="s">
        <v>29</v>
      </c>
      <c r="O644">
        <v>8.5</v>
      </c>
      <c r="P644">
        <f t="shared" si="80"/>
        <v>16</v>
      </c>
      <c r="Q644">
        <f t="shared" si="81"/>
        <v>1</v>
      </c>
      <c r="R644" s="3" t="str">
        <f t="shared" si="82"/>
        <v>January</v>
      </c>
      <c r="S644">
        <f t="shared" si="83"/>
        <v>2019</v>
      </c>
      <c r="T644" t="str">
        <f t="shared" si="84"/>
        <v>Q1</v>
      </c>
      <c r="U644" t="str">
        <f t="shared" si="85"/>
        <v>Monday</v>
      </c>
      <c r="V644" s="3" t="str">
        <f t="shared" si="86"/>
        <v>2019-01</v>
      </c>
      <c r="W644" s="3">
        <f t="shared" si="87"/>
        <v>3</v>
      </c>
    </row>
    <row r="645" spans="1:23">
      <c r="A645" t="s">
        <v>533</v>
      </c>
      <c r="B645" t="s">
        <v>22</v>
      </c>
      <c r="C645" t="s">
        <v>1032</v>
      </c>
      <c r="D645" t="s">
        <v>23</v>
      </c>
      <c r="E645" t="s">
        <v>27</v>
      </c>
      <c r="F645" t="s">
        <v>28</v>
      </c>
      <c r="G645">
        <v>69.400000000000006</v>
      </c>
      <c r="H645">
        <v>2</v>
      </c>
      <c r="I645">
        <v>6.94</v>
      </c>
      <c r="J645">
        <v>145.74</v>
      </c>
      <c r="K645">
        <v>138.80000000000001</v>
      </c>
      <c r="L645" s="1">
        <v>43492</v>
      </c>
      <c r="M645" s="2">
        <v>0.82500000000000007</v>
      </c>
      <c r="N645" t="s">
        <v>20</v>
      </c>
      <c r="O645">
        <v>9</v>
      </c>
      <c r="P645">
        <f t="shared" si="80"/>
        <v>27</v>
      </c>
      <c r="Q645">
        <f t="shared" si="81"/>
        <v>1</v>
      </c>
      <c r="R645" s="3" t="str">
        <f t="shared" si="82"/>
        <v>January</v>
      </c>
      <c r="S645">
        <f t="shared" si="83"/>
        <v>2019</v>
      </c>
      <c r="T645" t="str">
        <f t="shared" si="84"/>
        <v>Q1</v>
      </c>
      <c r="U645" t="str">
        <f t="shared" si="85"/>
        <v>Sunday</v>
      </c>
      <c r="V645" s="3" t="str">
        <f t="shared" si="86"/>
        <v>2019-01</v>
      </c>
      <c r="W645" s="3">
        <f t="shared" si="87"/>
        <v>5</v>
      </c>
    </row>
    <row r="646" spans="1:23">
      <c r="A646" t="s">
        <v>352</v>
      </c>
      <c r="B646" t="s">
        <v>22</v>
      </c>
      <c r="C646" t="s">
        <v>1032</v>
      </c>
      <c r="D646" t="s">
        <v>23</v>
      </c>
      <c r="E646" t="s">
        <v>18</v>
      </c>
      <c r="F646" t="s">
        <v>19</v>
      </c>
      <c r="G646">
        <v>39.42</v>
      </c>
      <c r="H646">
        <v>1</v>
      </c>
      <c r="I646">
        <v>1.9710000000000001</v>
      </c>
      <c r="J646">
        <v>41.390999999999998</v>
      </c>
      <c r="K646">
        <v>39.42</v>
      </c>
      <c r="L646" s="1">
        <v>43483</v>
      </c>
      <c r="M646" s="2">
        <v>0.63055555555555554</v>
      </c>
      <c r="N646" t="s">
        <v>25</v>
      </c>
      <c r="O646">
        <v>8.4</v>
      </c>
      <c r="P646">
        <f t="shared" si="80"/>
        <v>18</v>
      </c>
      <c r="Q646">
        <f t="shared" si="81"/>
        <v>1</v>
      </c>
      <c r="R646" s="3" t="str">
        <f t="shared" si="82"/>
        <v>January</v>
      </c>
      <c r="S646">
        <f t="shared" si="83"/>
        <v>2019</v>
      </c>
      <c r="T646" t="str">
        <f t="shared" si="84"/>
        <v>Q1</v>
      </c>
      <c r="U646" t="str">
        <f t="shared" si="85"/>
        <v>Saturday</v>
      </c>
      <c r="V646" s="3" t="str">
        <f t="shared" si="86"/>
        <v>2019-01</v>
      </c>
      <c r="W646" s="3">
        <f t="shared" si="87"/>
        <v>3</v>
      </c>
    </row>
    <row r="647" spans="1:23">
      <c r="A647" t="s">
        <v>940</v>
      </c>
      <c r="B647" t="s">
        <v>38</v>
      </c>
      <c r="C647" t="s">
        <v>1033</v>
      </c>
      <c r="D647" t="s">
        <v>23</v>
      </c>
      <c r="E647" t="s">
        <v>18</v>
      </c>
      <c r="F647" t="s">
        <v>28</v>
      </c>
      <c r="G647">
        <v>49.01</v>
      </c>
      <c r="H647">
        <v>10</v>
      </c>
      <c r="I647">
        <v>24.504999999999999</v>
      </c>
      <c r="J647">
        <v>514.60500000000002</v>
      </c>
      <c r="K647">
        <v>490.1</v>
      </c>
      <c r="L647" s="1">
        <v>43492</v>
      </c>
      <c r="M647" s="2">
        <v>0.44722222222222219</v>
      </c>
      <c r="N647" t="s">
        <v>29</v>
      </c>
      <c r="O647">
        <v>4.2</v>
      </c>
      <c r="P647">
        <f t="shared" si="80"/>
        <v>27</v>
      </c>
      <c r="Q647">
        <f t="shared" si="81"/>
        <v>1</v>
      </c>
      <c r="R647" s="3" t="str">
        <f t="shared" si="82"/>
        <v>January</v>
      </c>
      <c r="S647">
        <f t="shared" si="83"/>
        <v>2019</v>
      </c>
      <c r="T647" t="str">
        <f t="shared" si="84"/>
        <v>Q1</v>
      </c>
      <c r="U647" t="str">
        <f t="shared" si="85"/>
        <v>Thursday</v>
      </c>
      <c r="V647" s="3" t="str">
        <f t="shared" si="86"/>
        <v>2019-01</v>
      </c>
      <c r="W647" s="3">
        <f t="shared" si="87"/>
        <v>5</v>
      </c>
    </row>
    <row r="648" spans="1:23">
      <c r="A648" t="s">
        <v>731</v>
      </c>
      <c r="B648" t="s">
        <v>22</v>
      </c>
      <c r="C648" t="s">
        <v>1032</v>
      </c>
      <c r="D648" t="s">
        <v>23</v>
      </c>
      <c r="E648" t="s">
        <v>18</v>
      </c>
      <c r="F648" t="s">
        <v>41</v>
      </c>
      <c r="G648">
        <v>60.41</v>
      </c>
      <c r="H648">
        <v>8</v>
      </c>
      <c r="I648">
        <v>24.164000000000001</v>
      </c>
      <c r="J648">
        <v>507.44400000000002</v>
      </c>
      <c r="K648">
        <v>483.28</v>
      </c>
      <c r="L648" s="1">
        <v>43503</v>
      </c>
      <c r="M648" s="2">
        <v>0.51597222222222217</v>
      </c>
      <c r="N648" t="s">
        <v>20</v>
      </c>
      <c r="O648">
        <v>9.6</v>
      </c>
      <c r="P648">
        <f t="shared" si="80"/>
        <v>7</v>
      </c>
      <c r="Q648">
        <f t="shared" si="81"/>
        <v>2</v>
      </c>
      <c r="R648" s="3" t="str">
        <f t="shared" si="82"/>
        <v>February</v>
      </c>
      <c r="S648">
        <f t="shared" si="83"/>
        <v>2019</v>
      </c>
      <c r="T648" t="str">
        <f t="shared" si="84"/>
        <v>Q1</v>
      </c>
      <c r="U648" t="str">
        <f t="shared" si="85"/>
        <v>Sunday</v>
      </c>
      <c r="V648" s="3" t="str">
        <f t="shared" si="86"/>
        <v>2019-02</v>
      </c>
      <c r="W648" s="3">
        <f t="shared" si="87"/>
        <v>6</v>
      </c>
    </row>
    <row r="649" spans="1:23">
      <c r="A649" t="s">
        <v>520</v>
      </c>
      <c r="B649" t="s">
        <v>38</v>
      </c>
      <c r="C649" t="s">
        <v>1033</v>
      </c>
      <c r="D649" t="s">
        <v>17</v>
      </c>
      <c r="E649" t="s">
        <v>18</v>
      </c>
      <c r="F649" t="s">
        <v>28</v>
      </c>
      <c r="G649">
        <v>77.680000000000007</v>
      </c>
      <c r="H649">
        <v>9</v>
      </c>
      <c r="I649">
        <v>34.956000000000003</v>
      </c>
      <c r="J649">
        <v>734.07600000000002</v>
      </c>
      <c r="K649">
        <v>699.12</v>
      </c>
      <c r="L649" s="1">
        <v>43500</v>
      </c>
      <c r="M649" s="2">
        <v>0.55625000000000002</v>
      </c>
      <c r="N649" t="s">
        <v>20</v>
      </c>
      <c r="O649">
        <v>9.8000000000000007</v>
      </c>
      <c r="P649">
        <f t="shared" si="80"/>
        <v>4</v>
      </c>
      <c r="Q649">
        <f t="shared" si="81"/>
        <v>2</v>
      </c>
      <c r="R649" s="3" t="str">
        <f t="shared" si="82"/>
        <v>February</v>
      </c>
      <c r="S649">
        <f t="shared" si="83"/>
        <v>2019</v>
      </c>
      <c r="T649" t="str">
        <f t="shared" si="84"/>
        <v>Q1</v>
      </c>
      <c r="U649" t="str">
        <f t="shared" si="85"/>
        <v>Saturday</v>
      </c>
      <c r="V649" s="3" t="str">
        <f t="shared" si="86"/>
        <v>2019-02</v>
      </c>
      <c r="W649" s="3">
        <f t="shared" si="87"/>
        <v>6</v>
      </c>
    </row>
    <row r="650" spans="1:23">
      <c r="A650" t="s">
        <v>137</v>
      </c>
      <c r="B650" t="s">
        <v>22</v>
      </c>
      <c r="C650" t="s">
        <v>1032</v>
      </c>
      <c r="D650" t="s">
        <v>23</v>
      </c>
      <c r="E650" t="s">
        <v>27</v>
      </c>
      <c r="F650" t="s">
        <v>41</v>
      </c>
      <c r="G650">
        <v>27.38</v>
      </c>
      <c r="H650">
        <v>6</v>
      </c>
      <c r="I650">
        <v>8.2140000000000004</v>
      </c>
      <c r="J650">
        <v>172.494</v>
      </c>
      <c r="K650">
        <v>164.28</v>
      </c>
      <c r="L650" s="1">
        <v>43470</v>
      </c>
      <c r="M650" s="2">
        <v>0.87083333333333324</v>
      </c>
      <c r="N650" t="s">
        <v>29</v>
      </c>
      <c r="O650">
        <v>7.9</v>
      </c>
      <c r="P650">
        <f t="shared" si="80"/>
        <v>5</v>
      </c>
      <c r="Q650">
        <f t="shared" si="81"/>
        <v>1</v>
      </c>
      <c r="R650" s="3" t="str">
        <f t="shared" si="82"/>
        <v>January</v>
      </c>
      <c r="S650">
        <f t="shared" si="83"/>
        <v>2019</v>
      </c>
      <c r="T650" t="str">
        <f t="shared" si="84"/>
        <v>Q1</v>
      </c>
      <c r="U650" t="str">
        <f t="shared" si="85"/>
        <v>Thursday</v>
      </c>
      <c r="V650" s="3" t="str">
        <f t="shared" si="86"/>
        <v>2019-01</v>
      </c>
      <c r="W650" s="3">
        <f t="shared" si="87"/>
        <v>1</v>
      </c>
    </row>
    <row r="651" spans="1:23">
      <c r="A651" t="s">
        <v>658</v>
      </c>
      <c r="B651" t="s">
        <v>38</v>
      </c>
      <c r="C651" t="s">
        <v>1033</v>
      </c>
      <c r="D651" t="s">
        <v>17</v>
      </c>
      <c r="E651" t="s">
        <v>27</v>
      </c>
      <c r="F651" t="s">
        <v>19</v>
      </c>
      <c r="G651">
        <v>82.58</v>
      </c>
      <c r="H651">
        <v>10</v>
      </c>
      <c r="I651">
        <v>41.29</v>
      </c>
      <c r="J651">
        <v>867.09</v>
      </c>
      <c r="K651">
        <v>825.8</v>
      </c>
      <c r="L651" s="1">
        <v>43538</v>
      </c>
      <c r="M651" s="2">
        <v>0.6118055555555556</v>
      </c>
      <c r="N651" t="s">
        <v>25</v>
      </c>
      <c r="O651">
        <v>5</v>
      </c>
      <c r="P651">
        <f t="shared" si="80"/>
        <v>14</v>
      </c>
      <c r="Q651">
        <f t="shared" si="81"/>
        <v>3</v>
      </c>
      <c r="R651" s="3" t="str">
        <f t="shared" si="82"/>
        <v>March</v>
      </c>
      <c r="S651">
        <f t="shared" si="83"/>
        <v>2019</v>
      </c>
      <c r="T651" t="str">
        <f t="shared" si="84"/>
        <v>Q1</v>
      </c>
      <c r="U651" t="str">
        <f t="shared" si="85"/>
        <v>Sunday</v>
      </c>
      <c r="V651" s="3" t="str">
        <f t="shared" si="86"/>
        <v>2019-03</v>
      </c>
      <c r="W651" s="3">
        <f t="shared" si="87"/>
        <v>11</v>
      </c>
    </row>
    <row r="652" spans="1:23">
      <c r="A652" t="s">
        <v>811</v>
      </c>
      <c r="B652" t="s">
        <v>22</v>
      </c>
      <c r="C652" t="s">
        <v>1032</v>
      </c>
      <c r="D652" t="s">
        <v>23</v>
      </c>
      <c r="E652" t="s">
        <v>27</v>
      </c>
      <c r="F652" t="s">
        <v>19</v>
      </c>
      <c r="G652">
        <v>21.8</v>
      </c>
      <c r="H652">
        <v>8</v>
      </c>
      <c r="I652">
        <v>8.7200000000000006</v>
      </c>
      <c r="J652">
        <v>183.12</v>
      </c>
      <c r="K652">
        <v>174.4</v>
      </c>
      <c r="L652" s="1">
        <v>43515</v>
      </c>
      <c r="M652" s="2">
        <v>0.80833333333333324</v>
      </c>
      <c r="N652" t="s">
        <v>25</v>
      </c>
      <c r="O652">
        <v>8.3000000000000007</v>
      </c>
      <c r="P652">
        <f t="shared" si="80"/>
        <v>19</v>
      </c>
      <c r="Q652">
        <f t="shared" si="81"/>
        <v>2</v>
      </c>
      <c r="R652" s="3" t="str">
        <f t="shared" si="82"/>
        <v>February</v>
      </c>
      <c r="S652">
        <f t="shared" si="83"/>
        <v>2019</v>
      </c>
      <c r="T652" t="str">
        <f t="shared" si="84"/>
        <v>Q1</v>
      </c>
      <c r="U652" t="str">
        <f t="shared" si="85"/>
        <v>Tuesday</v>
      </c>
      <c r="V652" s="3" t="str">
        <f t="shared" si="86"/>
        <v>2019-02</v>
      </c>
      <c r="W652" s="3">
        <f t="shared" si="87"/>
        <v>8</v>
      </c>
    </row>
    <row r="653" spans="1:23">
      <c r="A653" t="s">
        <v>138</v>
      </c>
      <c r="B653" t="s">
        <v>16</v>
      </c>
      <c r="C653" t="s">
        <v>1031</v>
      </c>
      <c r="D653" t="s">
        <v>23</v>
      </c>
      <c r="E653" t="s">
        <v>27</v>
      </c>
      <c r="F653" t="s">
        <v>32</v>
      </c>
      <c r="G653">
        <v>62.13</v>
      </c>
      <c r="H653">
        <v>6</v>
      </c>
      <c r="I653">
        <v>18.638999999999999</v>
      </c>
      <c r="J653">
        <v>391.41899999999998</v>
      </c>
      <c r="K653">
        <v>372.78</v>
      </c>
      <c r="L653" s="1">
        <v>43546</v>
      </c>
      <c r="M653" s="2">
        <v>0.84652777777777777</v>
      </c>
      <c r="N653" t="s">
        <v>25</v>
      </c>
      <c r="O653">
        <v>7.4</v>
      </c>
      <c r="P653">
        <f t="shared" si="80"/>
        <v>22</v>
      </c>
      <c r="Q653">
        <f t="shared" si="81"/>
        <v>3</v>
      </c>
      <c r="R653" s="3" t="str">
        <f t="shared" si="82"/>
        <v>March</v>
      </c>
      <c r="S653">
        <f t="shared" si="83"/>
        <v>2019</v>
      </c>
      <c r="T653" t="str">
        <f t="shared" si="84"/>
        <v>Q1</v>
      </c>
      <c r="U653" t="str">
        <f t="shared" si="85"/>
        <v>Sunday</v>
      </c>
      <c r="V653" s="3" t="str">
        <f t="shared" si="86"/>
        <v>2019-03</v>
      </c>
      <c r="W653" s="3">
        <f t="shared" si="87"/>
        <v>12</v>
      </c>
    </row>
    <row r="654" spans="1:23">
      <c r="A654" t="s">
        <v>899</v>
      </c>
      <c r="B654" t="s">
        <v>22</v>
      </c>
      <c r="C654" t="s">
        <v>1032</v>
      </c>
      <c r="D654" t="s">
        <v>17</v>
      </c>
      <c r="E654" t="s">
        <v>27</v>
      </c>
      <c r="F654" t="s">
        <v>39</v>
      </c>
      <c r="G654">
        <v>24.31</v>
      </c>
      <c r="H654">
        <v>3</v>
      </c>
      <c r="I654">
        <v>3.6465000000000001</v>
      </c>
      <c r="J654">
        <v>76.576499999999996</v>
      </c>
      <c r="K654">
        <v>72.930000000000007</v>
      </c>
      <c r="L654" s="1">
        <v>43473</v>
      </c>
      <c r="M654" s="2">
        <v>0.79791666666666661</v>
      </c>
      <c r="N654" t="s">
        <v>29</v>
      </c>
      <c r="O654">
        <v>4.3</v>
      </c>
      <c r="P654">
        <f t="shared" si="80"/>
        <v>8</v>
      </c>
      <c r="Q654">
        <f t="shared" si="81"/>
        <v>1</v>
      </c>
      <c r="R654" s="3" t="str">
        <f t="shared" si="82"/>
        <v>January</v>
      </c>
      <c r="S654">
        <f t="shared" si="83"/>
        <v>2019</v>
      </c>
      <c r="T654" t="str">
        <f t="shared" si="84"/>
        <v>Q1</v>
      </c>
      <c r="U654" t="str">
        <f t="shared" si="85"/>
        <v>Thursday</v>
      </c>
      <c r="V654" s="3" t="str">
        <f t="shared" si="86"/>
        <v>2019-01</v>
      </c>
      <c r="W654" s="3">
        <f t="shared" si="87"/>
        <v>2</v>
      </c>
    </row>
    <row r="655" spans="1:23">
      <c r="A655" t="s">
        <v>26</v>
      </c>
      <c r="B655" t="s">
        <v>16</v>
      </c>
      <c r="C655" t="s">
        <v>1031</v>
      </c>
      <c r="D655" t="s">
        <v>23</v>
      </c>
      <c r="E655" t="s">
        <v>27</v>
      </c>
      <c r="F655" t="s">
        <v>28</v>
      </c>
      <c r="G655">
        <v>46.33</v>
      </c>
      <c r="H655">
        <v>7</v>
      </c>
      <c r="I655">
        <v>16.215499999999999</v>
      </c>
      <c r="J655">
        <v>340.52550000000002</v>
      </c>
      <c r="K655">
        <v>324.31</v>
      </c>
      <c r="L655" s="1">
        <v>43527</v>
      </c>
      <c r="M655" s="2">
        <v>0.55763888888888891</v>
      </c>
      <c r="N655" t="s">
        <v>29</v>
      </c>
      <c r="O655">
        <v>7.4</v>
      </c>
      <c r="P655">
        <f t="shared" si="80"/>
        <v>3</v>
      </c>
      <c r="Q655">
        <f t="shared" si="81"/>
        <v>3</v>
      </c>
      <c r="R655" s="3" t="str">
        <f t="shared" si="82"/>
        <v>March</v>
      </c>
      <c r="S655">
        <f t="shared" si="83"/>
        <v>2019</v>
      </c>
      <c r="T655" t="str">
        <f t="shared" si="84"/>
        <v>Q1</v>
      </c>
      <c r="U655" t="str">
        <f t="shared" si="85"/>
        <v>Sunday</v>
      </c>
      <c r="V655" s="3" t="str">
        <f t="shared" si="86"/>
        <v>2019-03</v>
      </c>
      <c r="W655" s="3">
        <f t="shared" si="87"/>
        <v>10</v>
      </c>
    </row>
    <row r="656" spans="1:23">
      <c r="A656" t="s">
        <v>526</v>
      </c>
      <c r="B656" t="s">
        <v>38</v>
      </c>
      <c r="C656" t="s">
        <v>1033</v>
      </c>
      <c r="D656" t="s">
        <v>23</v>
      </c>
      <c r="E656" t="s">
        <v>27</v>
      </c>
      <c r="F656" t="s">
        <v>32</v>
      </c>
      <c r="G656">
        <v>75.92</v>
      </c>
      <c r="H656">
        <v>8</v>
      </c>
      <c r="I656">
        <v>30.367999999999999</v>
      </c>
      <c r="J656">
        <v>637.72799999999995</v>
      </c>
      <c r="K656">
        <v>607.36</v>
      </c>
      <c r="L656" s="1">
        <v>43544</v>
      </c>
      <c r="M656" s="2">
        <v>0.59305555555555556</v>
      </c>
      <c r="N656" t="s">
        <v>25</v>
      </c>
      <c r="O656">
        <v>5.5</v>
      </c>
      <c r="P656">
        <f t="shared" si="80"/>
        <v>20</v>
      </c>
      <c r="Q656">
        <f t="shared" si="81"/>
        <v>3</v>
      </c>
      <c r="R656" s="3" t="str">
        <f t="shared" si="82"/>
        <v>March</v>
      </c>
      <c r="S656">
        <f t="shared" si="83"/>
        <v>2019</v>
      </c>
      <c r="T656" t="str">
        <f t="shared" si="84"/>
        <v>Q1</v>
      </c>
      <c r="U656" t="str">
        <f t="shared" si="85"/>
        <v>Saturday</v>
      </c>
      <c r="V656" s="3" t="str">
        <f t="shared" si="86"/>
        <v>2019-03</v>
      </c>
      <c r="W656" s="3">
        <f t="shared" si="87"/>
        <v>12</v>
      </c>
    </row>
    <row r="657" spans="1:23">
      <c r="A657" t="s">
        <v>387</v>
      </c>
      <c r="B657" t="s">
        <v>22</v>
      </c>
      <c r="C657" t="s">
        <v>1032</v>
      </c>
      <c r="D657" t="s">
        <v>23</v>
      </c>
      <c r="E657" t="s">
        <v>18</v>
      </c>
      <c r="F657" t="s">
        <v>41</v>
      </c>
      <c r="G657">
        <v>37.549999999999997</v>
      </c>
      <c r="H657">
        <v>10</v>
      </c>
      <c r="I657">
        <v>18.774999999999999</v>
      </c>
      <c r="J657">
        <v>394.27499999999998</v>
      </c>
      <c r="K657">
        <v>375.5</v>
      </c>
      <c r="L657" s="1">
        <v>43532</v>
      </c>
      <c r="M657" s="2">
        <v>0.8340277777777777</v>
      </c>
      <c r="N657" t="s">
        <v>29</v>
      </c>
      <c r="O657">
        <v>9.3000000000000007</v>
      </c>
      <c r="P657">
        <f t="shared" si="80"/>
        <v>8</v>
      </c>
      <c r="Q657">
        <f t="shared" si="81"/>
        <v>3</v>
      </c>
      <c r="R657" s="3" t="str">
        <f t="shared" si="82"/>
        <v>March</v>
      </c>
      <c r="S657">
        <f t="shared" si="83"/>
        <v>2019</v>
      </c>
      <c r="T657" t="str">
        <f t="shared" si="84"/>
        <v>Q1</v>
      </c>
      <c r="U657" t="str">
        <f t="shared" si="85"/>
        <v>Saturday</v>
      </c>
      <c r="V657" s="3" t="str">
        <f t="shared" si="86"/>
        <v>2019-03</v>
      </c>
      <c r="W657" s="3">
        <f t="shared" si="87"/>
        <v>10</v>
      </c>
    </row>
    <row r="658" spans="1:23">
      <c r="A658" t="s">
        <v>369</v>
      </c>
      <c r="B658" t="s">
        <v>22</v>
      </c>
      <c r="C658" t="s">
        <v>1032</v>
      </c>
      <c r="D658" t="s">
        <v>23</v>
      </c>
      <c r="E658" t="s">
        <v>18</v>
      </c>
      <c r="F658" t="s">
        <v>24</v>
      </c>
      <c r="G658">
        <v>47.65</v>
      </c>
      <c r="H658">
        <v>3</v>
      </c>
      <c r="I658">
        <v>7.1475</v>
      </c>
      <c r="J658">
        <v>150.0975</v>
      </c>
      <c r="K658">
        <v>142.94999999999999</v>
      </c>
      <c r="L658" s="1">
        <v>43552</v>
      </c>
      <c r="M658" s="2">
        <v>0.54027777777777775</v>
      </c>
      <c r="N658" t="s">
        <v>29</v>
      </c>
      <c r="O658">
        <v>9.5</v>
      </c>
      <c r="P658">
        <f t="shared" si="80"/>
        <v>28</v>
      </c>
      <c r="Q658">
        <f t="shared" si="81"/>
        <v>3</v>
      </c>
      <c r="R658" s="3" t="str">
        <f t="shared" si="82"/>
        <v>March</v>
      </c>
      <c r="S658">
        <f t="shared" si="83"/>
        <v>2019</v>
      </c>
      <c r="T658" t="str">
        <f t="shared" si="84"/>
        <v>Q1</v>
      </c>
      <c r="U658" t="str">
        <f t="shared" si="85"/>
        <v>Thursday</v>
      </c>
      <c r="V658" s="3" t="str">
        <f t="shared" si="86"/>
        <v>2019-03</v>
      </c>
      <c r="W658" s="3">
        <f t="shared" si="87"/>
        <v>13</v>
      </c>
    </row>
    <row r="659" spans="1:23">
      <c r="A659" t="s">
        <v>118</v>
      </c>
      <c r="B659" t="s">
        <v>16</v>
      </c>
      <c r="C659" t="s">
        <v>1031</v>
      </c>
      <c r="D659" t="s">
        <v>17</v>
      </c>
      <c r="E659" t="s">
        <v>27</v>
      </c>
      <c r="F659" t="s">
        <v>39</v>
      </c>
      <c r="G659">
        <v>49.38</v>
      </c>
      <c r="H659">
        <v>7</v>
      </c>
      <c r="I659">
        <v>17.283000000000001</v>
      </c>
      <c r="J659">
        <v>362.94299999999998</v>
      </c>
      <c r="K659">
        <v>345.66</v>
      </c>
      <c r="L659" s="1">
        <v>43551</v>
      </c>
      <c r="M659" s="2">
        <v>0.85763888888888884</v>
      </c>
      <c r="N659" t="s">
        <v>29</v>
      </c>
      <c r="O659">
        <v>7.3</v>
      </c>
      <c r="P659">
        <f t="shared" si="80"/>
        <v>27</v>
      </c>
      <c r="Q659">
        <f t="shared" si="81"/>
        <v>3</v>
      </c>
      <c r="R659" s="3" t="str">
        <f t="shared" si="82"/>
        <v>March</v>
      </c>
      <c r="S659">
        <f t="shared" si="83"/>
        <v>2019</v>
      </c>
      <c r="T659" t="str">
        <f t="shared" si="84"/>
        <v>Q1</v>
      </c>
      <c r="U659" t="str">
        <f t="shared" si="85"/>
        <v>Saturday</v>
      </c>
      <c r="V659" s="3" t="str">
        <f t="shared" si="86"/>
        <v>2019-03</v>
      </c>
      <c r="W659" s="3">
        <f t="shared" si="87"/>
        <v>13</v>
      </c>
    </row>
    <row r="660" spans="1:23">
      <c r="A660" t="s">
        <v>304</v>
      </c>
      <c r="B660" t="s">
        <v>16</v>
      </c>
      <c r="C660" t="s">
        <v>1031</v>
      </c>
      <c r="D660" t="s">
        <v>23</v>
      </c>
      <c r="E660" t="s">
        <v>18</v>
      </c>
      <c r="F660" t="s">
        <v>28</v>
      </c>
      <c r="G660">
        <v>12.03</v>
      </c>
      <c r="H660">
        <v>2</v>
      </c>
      <c r="I660">
        <v>1.2030000000000001</v>
      </c>
      <c r="J660">
        <v>25.263000000000002</v>
      </c>
      <c r="K660">
        <v>24.06</v>
      </c>
      <c r="L660" s="1">
        <v>43492</v>
      </c>
      <c r="M660" s="2">
        <v>0.66041666666666665</v>
      </c>
      <c r="N660" t="s">
        <v>25</v>
      </c>
      <c r="O660">
        <v>5.0999999999999996</v>
      </c>
      <c r="P660">
        <f t="shared" si="80"/>
        <v>27</v>
      </c>
      <c r="Q660">
        <f t="shared" si="81"/>
        <v>1</v>
      </c>
      <c r="R660" s="3" t="str">
        <f t="shared" si="82"/>
        <v>January</v>
      </c>
      <c r="S660">
        <f t="shared" si="83"/>
        <v>2019</v>
      </c>
      <c r="T660" t="str">
        <f t="shared" si="84"/>
        <v>Q1</v>
      </c>
      <c r="U660" t="str">
        <f t="shared" si="85"/>
        <v>Sunday</v>
      </c>
      <c r="V660" s="3" t="str">
        <f t="shared" si="86"/>
        <v>2019-01</v>
      </c>
      <c r="W660" s="3">
        <f t="shared" si="87"/>
        <v>5</v>
      </c>
    </row>
    <row r="661" spans="1:23">
      <c r="A661" t="s">
        <v>362</v>
      </c>
      <c r="B661" t="s">
        <v>16</v>
      </c>
      <c r="C661" t="s">
        <v>1031</v>
      </c>
      <c r="D661" t="s">
        <v>23</v>
      </c>
      <c r="E661" t="s">
        <v>27</v>
      </c>
      <c r="F661" t="s">
        <v>39</v>
      </c>
      <c r="G661">
        <v>32.9</v>
      </c>
      <c r="H661">
        <v>3</v>
      </c>
      <c r="I661">
        <v>4.9349999999999996</v>
      </c>
      <c r="J661">
        <v>103.63500000000001</v>
      </c>
      <c r="K661">
        <v>98.7</v>
      </c>
      <c r="L661" s="1">
        <v>43513</v>
      </c>
      <c r="M661" s="2">
        <v>0.7270833333333333</v>
      </c>
      <c r="N661" t="s">
        <v>29</v>
      </c>
      <c r="O661">
        <v>9.1</v>
      </c>
      <c r="P661">
        <f t="shared" si="80"/>
        <v>17</v>
      </c>
      <c r="Q661">
        <f t="shared" si="81"/>
        <v>2</v>
      </c>
      <c r="R661" s="3" t="str">
        <f t="shared" si="82"/>
        <v>February</v>
      </c>
      <c r="S661">
        <f t="shared" si="83"/>
        <v>2019</v>
      </c>
      <c r="T661" t="str">
        <f t="shared" si="84"/>
        <v>Q1</v>
      </c>
      <c r="U661" t="str">
        <f t="shared" si="85"/>
        <v>Saturday</v>
      </c>
      <c r="V661" s="3" t="str">
        <f t="shared" si="86"/>
        <v>2019-02</v>
      </c>
      <c r="W661" s="3">
        <f t="shared" si="87"/>
        <v>8</v>
      </c>
    </row>
    <row r="662" spans="1:23">
      <c r="A662" t="s">
        <v>762</v>
      </c>
      <c r="B662" t="s">
        <v>16</v>
      </c>
      <c r="C662" t="s">
        <v>1031</v>
      </c>
      <c r="D662" t="s">
        <v>23</v>
      </c>
      <c r="E662" t="s">
        <v>27</v>
      </c>
      <c r="F662" t="s">
        <v>19</v>
      </c>
      <c r="G662">
        <v>56</v>
      </c>
      <c r="H662">
        <v>3</v>
      </c>
      <c r="I662">
        <v>8.4</v>
      </c>
      <c r="J662">
        <v>176.4</v>
      </c>
      <c r="K662">
        <v>168</v>
      </c>
      <c r="L662" s="1">
        <v>43524</v>
      </c>
      <c r="M662" s="2">
        <v>0.81458333333333333</v>
      </c>
      <c r="N662" t="s">
        <v>20</v>
      </c>
      <c r="O662">
        <v>4.8</v>
      </c>
      <c r="P662">
        <f t="shared" si="80"/>
        <v>28</v>
      </c>
      <c r="Q662">
        <f t="shared" si="81"/>
        <v>2</v>
      </c>
      <c r="R662" s="3" t="str">
        <f t="shared" si="82"/>
        <v>February</v>
      </c>
      <c r="S662">
        <f t="shared" si="83"/>
        <v>2019</v>
      </c>
      <c r="T662" t="str">
        <f t="shared" si="84"/>
        <v>Q1</v>
      </c>
      <c r="U662" t="str">
        <f t="shared" si="85"/>
        <v>Wednesday</v>
      </c>
      <c r="V662" s="3" t="str">
        <f t="shared" si="86"/>
        <v>2019-02</v>
      </c>
      <c r="W662" s="3">
        <f t="shared" si="87"/>
        <v>9</v>
      </c>
    </row>
    <row r="663" spans="1:23">
      <c r="A663" t="s">
        <v>88</v>
      </c>
      <c r="B663" t="s">
        <v>16</v>
      </c>
      <c r="C663" t="s">
        <v>1031</v>
      </c>
      <c r="D663" t="s">
        <v>23</v>
      </c>
      <c r="E663" t="s">
        <v>27</v>
      </c>
      <c r="F663" t="s">
        <v>19</v>
      </c>
      <c r="G663">
        <v>89.6</v>
      </c>
      <c r="H663">
        <v>8</v>
      </c>
      <c r="I663">
        <v>35.840000000000003</v>
      </c>
      <c r="J663">
        <v>752.64</v>
      </c>
      <c r="K663">
        <v>716.8</v>
      </c>
      <c r="L663" s="1">
        <v>43503</v>
      </c>
      <c r="M663" s="2">
        <v>0.4777777777777778</v>
      </c>
      <c r="N663" t="s">
        <v>20</v>
      </c>
      <c r="O663">
        <v>6.6</v>
      </c>
      <c r="P663">
        <f t="shared" si="80"/>
        <v>7</v>
      </c>
      <c r="Q663">
        <f t="shared" si="81"/>
        <v>2</v>
      </c>
      <c r="R663" s="3" t="str">
        <f t="shared" si="82"/>
        <v>February</v>
      </c>
      <c r="S663">
        <f t="shared" si="83"/>
        <v>2019</v>
      </c>
      <c r="T663" t="str">
        <f t="shared" si="84"/>
        <v>Q1</v>
      </c>
      <c r="U663" t="str">
        <f t="shared" si="85"/>
        <v>Thursday</v>
      </c>
      <c r="V663" s="3" t="str">
        <f t="shared" si="86"/>
        <v>2019-02</v>
      </c>
      <c r="W663" s="3">
        <f t="shared" si="87"/>
        <v>6</v>
      </c>
    </row>
    <row r="664" spans="1:23">
      <c r="A664" t="s">
        <v>862</v>
      </c>
      <c r="B664" t="s">
        <v>38</v>
      </c>
      <c r="C664" t="s">
        <v>1033</v>
      </c>
      <c r="D664" t="s">
        <v>23</v>
      </c>
      <c r="E664" t="s">
        <v>27</v>
      </c>
      <c r="F664" t="s">
        <v>19</v>
      </c>
      <c r="G664">
        <v>62.57</v>
      </c>
      <c r="H664">
        <v>4</v>
      </c>
      <c r="I664">
        <v>12.513999999999999</v>
      </c>
      <c r="J664">
        <v>262.79399999999998</v>
      </c>
      <c r="K664">
        <v>250.28</v>
      </c>
      <c r="L664" s="1">
        <v>43521</v>
      </c>
      <c r="M664" s="2">
        <v>0.77569444444444446</v>
      </c>
      <c r="N664" t="s">
        <v>25</v>
      </c>
      <c r="O664">
        <v>9.5</v>
      </c>
      <c r="P664">
        <f t="shared" si="80"/>
        <v>25</v>
      </c>
      <c r="Q664">
        <f t="shared" si="81"/>
        <v>2</v>
      </c>
      <c r="R664" s="3" t="str">
        <f t="shared" si="82"/>
        <v>February</v>
      </c>
      <c r="S664">
        <f t="shared" si="83"/>
        <v>2019</v>
      </c>
      <c r="T664" t="str">
        <f t="shared" si="84"/>
        <v>Q1</v>
      </c>
      <c r="U664" t="str">
        <f t="shared" si="85"/>
        <v>Tuesday</v>
      </c>
      <c r="V664" s="3" t="str">
        <f t="shared" si="86"/>
        <v>2019-02</v>
      </c>
      <c r="W664" s="3">
        <f t="shared" si="87"/>
        <v>9</v>
      </c>
    </row>
    <row r="665" spans="1:23">
      <c r="A665" t="s">
        <v>54</v>
      </c>
      <c r="B665" t="s">
        <v>16</v>
      </c>
      <c r="C665" t="s">
        <v>1031</v>
      </c>
      <c r="D665" t="s">
        <v>23</v>
      </c>
      <c r="E665" t="s">
        <v>27</v>
      </c>
      <c r="F665" t="s">
        <v>24</v>
      </c>
      <c r="G665">
        <v>34.56</v>
      </c>
      <c r="H665">
        <v>5</v>
      </c>
      <c r="I665">
        <v>8.64</v>
      </c>
      <c r="J665">
        <v>181.44</v>
      </c>
      <c r="K665">
        <v>172.8</v>
      </c>
      <c r="L665" s="1">
        <v>43513</v>
      </c>
      <c r="M665" s="2">
        <v>0.46875</v>
      </c>
      <c r="N665" t="s">
        <v>20</v>
      </c>
      <c r="O665">
        <v>9.9</v>
      </c>
      <c r="P665">
        <f t="shared" si="80"/>
        <v>17</v>
      </c>
      <c r="Q665">
        <f t="shared" si="81"/>
        <v>2</v>
      </c>
      <c r="R665" s="3" t="str">
        <f t="shared" si="82"/>
        <v>February</v>
      </c>
      <c r="S665">
        <f t="shared" si="83"/>
        <v>2019</v>
      </c>
      <c r="T665" t="str">
        <f t="shared" si="84"/>
        <v>Q1</v>
      </c>
      <c r="U665" t="str">
        <f t="shared" si="85"/>
        <v>Friday</v>
      </c>
      <c r="V665" s="3" t="str">
        <f t="shared" si="86"/>
        <v>2019-02</v>
      </c>
      <c r="W665" s="3">
        <f t="shared" si="87"/>
        <v>8</v>
      </c>
    </row>
    <row r="666" spans="1:23">
      <c r="A666" t="s">
        <v>950</v>
      </c>
      <c r="B666" t="s">
        <v>38</v>
      </c>
      <c r="C666" t="s">
        <v>1033</v>
      </c>
      <c r="D666" t="s">
        <v>17</v>
      </c>
      <c r="E666" t="s">
        <v>18</v>
      </c>
      <c r="F666" t="s">
        <v>24</v>
      </c>
      <c r="G666">
        <v>26.26</v>
      </c>
      <c r="H666">
        <v>3</v>
      </c>
      <c r="I666">
        <v>3.9390000000000001</v>
      </c>
      <c r="J666">
        <v>82.718999999999994</v>
      </c>
      <c r="K666">
        <v>78.78</v>
      </c>
      <c r="L666" s="1">
        <v>43526</v>
      </c>
      <c r="M666" s="2">
        <v>0.52500000000000002</v>
      </c>
      <c r="N666" t="s">
        <v>20</v>
      </c>
      <c r="O666">
        <v>6.3</v>
      </c>
      <c r="P666">
        <f t="shared" si="80"/>
        <v>2</v>
      </c>
      <c r="Q666">
        <f t="shared" si="81"/>
        <v>3</v>
      </c>
      <c r="R666" s="3" t="str">
        <f t="shared" si="82"/>
        <v>March</v>
      </c>
      <c r="S666">
        <f t="shared" si="83"/>
        <v>2019</v>
      </c>
      <c r="T666" t="str">
        <f t="shared" si="84"/>
        <v>Q1</v>
      </c>
      <c r="U666" t="str">
        <f t="shared" si="85"/>
        <v>Wednesday</v>
      </c>
      <c r="V666" s="3" t="str">
        <f t="shared" si="86"/>
        <v>2019-03</v>
      </c>
      <c r="W666" s="3">
        <f t="shared" si="87"/>
        <v>9</v>
      </c>
    </row>
    <row r="667" spans="1:23">
      <c r="A667" t="s">
        <v>151</v>
      </c>
      <c r="B667" t="s">
        <v>16</v>
      </c>
      <c r="C667" t="s">
        <v>1031</v>
      </c>
      <c r="D667" t="s">
        <v>23</v>
      </c>
      <c r="E667" t="s">
        <v>18</v>
      </c>
      <c r="F667" t="s">
        <v>24</v>
      </c>
      <c r="G667">
        <v>99.56</v>
      </c>
      <c r="H667">
        <v>8</v>
      </c>
      <c r="I667">
        <v>39.823999999999998</v>
      </c>
      <c r="J667">
        <v>836.30399999999997</v>
      </c>
      <c r="K667">
        <v>796.48</v>
      </c>
      <c r="L667" s="1">
        <v>43510</v>
      </c>
      <c r="M667" s="2">
        <v>0.7104166666666667</v>
      </c>
      <c r="N667" t="s">
        <v>29</v>
      </c>
      <c r="O667">
        <v>5.2</v>
      </c>
      <c r="P667">
        <f t="shared" si="80"/>
        <v>14</v>
      </c>
      <c r="Q667">
        <f t="shared" si="81"/>
        <v>2</v>
      </c>
      <c r="R667" s="3" t="str">
        <f t="shared" si="82"/>
        <v>February</v>
      </c>
      <c r="S667">
        <f t="shared" si="83"/>
        <v>2019</v>
      </c>
      <c r="T667" t="str">
        <f t="shared" si="84"/>
        <v>Q1</v>
      </c>
      <c r="U667" t="str">
        <f t="shared" si="85"/>
        <v>Tuesday</v>
      </c>
      <c r="V667" s="3" t="str">
        <f t="shared" si="86"/>
        <v>2019-02</v>
      </c>
      <c r="W667" s="3">
        <f t="shared" si="87"/>
        <v>7</v>
      </c>
    </row>
    <row r="668" spans="1:23">
      <c r="A668" t="s">
        <v>491</v>
      </c>
      <c r="B668" t="s">
        <v>22</v>
      </c>
      <c r="C668" t="s">
        <v>1032</v>
      </c>
      <c r="D668" t="s">
        <v>23</v>
      </c>
      <c r="E668" t="s">
        <v>27</v>
      </c>
      <c r="F668" t="s">
        <v>39</v>
      </c>
      <c r="G668">
        <v>40.520000000000003</v>
      </c>
      <c r="H668">
        <v>5</v>
      </c>
      <c r="I668">
        <v>10.130000000000001</v>
      </c>
      <c r="J668">
        <v>212.73</v>
      </c>
      <c r="K668">
        <v>202.6</v>
      </c>
      <c r="L668" s="1">
        <v>43499</v>
      </c>
      <c r="M668" s="2">
        <v>0.6381944444444444</v>
      </c>
      <c r="N668" t="s">
        <v>25</v>
      </c>
      <c r="O668">
        <v>4.5</v>
      </c>
      <c r="P668">
        <f t="shared" si="80"/>
        <v>3</v>
      </c>
      <c r="Q668">
        <f t="shared" si="81"/>
        <v>2</v>
      </c>
      <c r="R668" s="3" t="str">
        <f t="shared" si="82"/>
        <v>February</v>
      </c>
      <c r="S668">
        <f t="shared" si="83"/>
        <v>2019</v>
      </c>
      <c r="T668" t="str">
        <f t="shared" si="84"/>
        <v>Q1</v>
      </c>
      <c r="U668" t="str">
        <f t="shared" si="85"/>
        <v>Tuesday</v>
      </c>
      <c r="V668" s="3" t="str">
        <f t="shared" si="86"/>
        <v>2019-02</v>
      </c>
      <c r="W668" s="3">
        <f t="shared" si="87"/>
        <v>6</v>
      </c>
    </row>
    <row r="669" spans="1:23">
      <c r="A669" t="s">
        <v>735</v>
      </c>
      <c r="B669" t="s">
        <v>38</v>
      </c>
      <c r="C669" t="s">
        <v>1033</v>
      </c>
      <c r="D669" t="s">
        <v>17</v>
      </c>
      <c r="E669" t="s">
        <v>18</v>
      </c>
      <c r="F669" t="s">
        <v>28</v>
      </c>
      <c r="G669">
        <v>88.39</v>
      </c>
      <c r="H669">
        <v>9</v>
      </c>
      <c r="I669">
        <v>39.775500000000001</v>
      </c>
      <c r="J669">
        <v>835.28549999999996</v>
      </c>
      <c r="K669">
        <v>795.51</v>
      </c>
      <c r="L669" s="1">
        <v>43526</v>
      </c>
      <c r="M669" s="2">
        <v>0.52777777777777779</v>
      </c>
      <c r="N669" t="s">
        <v>25</v>
      </c>
      <c r="O669">
        <v>6.3</v>
      </c>
      <c r="P669">
        <f t="shared" si="80"/>
        <v>2</v>
      </c>
      <c r="Q669">
        <f t="shared" si="81"/>
        <v>3</v>
      </c>
      <c r="R669" s="3" t="str">
        <f t="shared" si="82"/>
        <v>March</v>
      </c>
      <c r="S669">
        <f t="shared" si="83"/>
        <v>2019</v>
      </c>
      <c r="T669" t="str">
        <f t="shared" si="84"/>
        <v>Q1</v>
      </c>
      <c r="U669" t="str">
        <f t="shared" si="85"/>
        <v>Sunday</v>
      </c>
      <c r="V669" s="3" t="str">
        <f t="shared" si="86"/>
        <v>2019-03</v>
      </c>
      <c r="W669" s="3">
        <f t="shared" si="87"/>
        <v>9</v>
      </c>
    </row>
    <row r="670" spans="1:23">
      <c r="A670" t="s">
        <v>63</v>
      </c>
      <c r="B670" t="s">
        <v>38</v>
      </c>
      <c r="C670" t="s">
        <v>1033</v>
      </c>
      <c r="D670" t="s">
        <v>23</v>
      </c>
      <c r="E670" t="s">
        <v>27</v>
      </c>
      <c r="F670" t="s">
        <v>32</v>
      </c>
      <c r="G670">
        <v>83.78</v>
      </c>
      <c r="H670">
        <v>8</v>
      </c>
      <c r="I670">
        <v>33.512</v>
      </c>
      <c r="J670">
        <v>703.75199999999995</v>
      </c>
      <c r="K670">
        <v>670.24</v>
      </c>
      <c r="L670" s="1">
        <v>43475</v>
      </c>
      <c r="M670" s="2">
        <v>0.61736111111111114</v>
      </c>
      <c r="N670" t="s">
        <v>25</v>
      </c>
      <c r="O670">
        <v>5.0999999999999996</v>
      </c>
      <c r="P670">
        <f t="shared" si="80"/>
        <v>10</v>
      </c>
      <c r="Q670">
        <f t="shared" si="81"/>
        <v>1</v>
      </c>
      <c r="R670" s="3" t="str">
        <f t="shared" si="82"/>
        <v>January</v>
      </c>
      <c r="S670">
        <f t="shared" si="83"/>
        <v>2019</v>
      </c>
      <c r="T670" t="str">
        <f t="shared" si="84"/>
        <v>Q1</v>
      </c>
      <c r="U670" t="str">
        <f t="shared" si="85"/>
        <v>Saturday</v>
      </c>
      <c r="V670" s="3" t="str">
        <f t="shared" si="86"/>
        <v>2019-01</v>
      </c>
      <c r="W670" s="3">
        <f t="shared" si="87"/>
        <v>2</v>
      </c>
    </row>
    <row r="671" spans="1:23">
      <c r="A671" t="s">
        <v>224</v>
      </c>
      <c r="B671" t="s">
        <v>38</v>
      </c>
      <c r="C671" t="s">
        <v>1033</v>
      </c>
      <c r="D671" t="s">
        <v>23</v>
      </c>
      <c r="E671" t="s">
        <v>27</v>
      </c>
      <c r="F671" t="s">
        <v>28</v>
      </c>
      <c r="G671">
        <v>25.55</v>
      </c>
      <c r="H671">
        <v>4</v>
      </c>
      <c r="I671">
        <v>5.1100000000000003</v>
      </c>
      <c r="J671">
        <v>107.31</v>
      </c>
      <c r="K671">
        <v>102.2</v>
      </c>
      <c r="L671" s="1">
        <v>43611</v>
      </c>
      <c r="M671" s="2">
        <v>0.84930555555555554</v>
      </c>
      <c r="N671" t="s">
        <v>20</v>
      </c>
      <c r="O671">
        <v>5.7</v>
      </c>
      <c r="P671">
        <f t="shared" si="80"/>
        <v>26</v>
      </c>
      <c r="Q671">
        <f t="shared" si="81"/>
        <v>5</v>
      </c>
      <c r="R671" s="3" t="str">
        <f t="shared" si="82"/>
        <v>May</v>
      </c>
      <c r="S671">
        <f t="shared" si="83"/>
        <v>2019</v>
      </c>
      <c r="T671" t="str">
        <f t="shared" si="84"/>
        <v>Q2</v>
      </c>
      <c r="U671" t="str">
        <f t="shared" si="85"/>
        <v>Monday</v>
      </c>
      <c r="V671" s="3" t="str">
        <f t="shared" si="86"/>
        <v>2019-05</v>
      </c>
      <c r="W671" s="3">
        <f t="shared" si="87"/>
        <v>22</v>
      </c>
    </row>
    <row r="672" spans="1:23">
      <c r="A672" t="s">
        <v>694</v>
      </c>
      <c r="B672" t="s">
        <v>22</v>
      </c>
      <c r="C672" t="s">
        <v>1032</v>
      </c>
      <c r="D672" t="s">
        <v>17</v>
      </c>
      <c r="E672" t="s">
        <v>18</v>
      </c>
      <c r="F672" t="s">
        <v>39</v>
      </c>
      <c r="G672">
        <v>87.1</v>
      </c>
      <c r="H672">
        <v>10</v>
      </c>
      <c r="I672">
        <v>43.55</v>
      </c>
      <c r="J672">
        <v>914.55</v>
      </c>
      <c r="K672">
        <v>871</v>
      </c>
      <c r="L672" s="1">
        <v>43508</v>
      </c>
      <c r="M672" s="2">
        <v>0.61458333333333337</v>
      </c>
      <c r="N672" t="s">
        <v>29</v>
      </c>
      <c r="O672">
        <v>9.9</v>
      </c>
      <c r="P672">
        <f t="shared" si="80"/>
        <v>12</v>
      </c>
      <c r="Q672">
        <f t="shared" si="81"/>
        <v>2</v>
      </c>
      <c r="R672" s="3" t="str">
        <f t="shared" si="82"/>
        <v>February</v>
      </c>
      <c r="S672">
        <f t="shared" si="83"/>
        <v>2019</v>
      </c>
      <c r="T672" t="str">
        <f t="shared" si="84"/>
        <v>Q1</v>
      </c>
      <c r="U672" t="str">
        <f t="shared" si="85"/>
        <v>Tuesday</v>
      </c>
      <c r="V672" s="3" t="str">
        <f t="shared" si="86"/>
        <v>2019-02</v>
      </c>
      <c r="W672" s="3">
        <f t="shared" si="87"/>
        <v>7</v>
      </c>
    </row>
    <row r="673" spans="1:23">
      <c r="A673" t="s">
        <v>961</v>
      </c>
      <c r="B673" t="s">
        <v>38</v>
      </c>
      <c r="C673" t="s">
        <v>1033</v>
      </c>
      <c r="D673" t="s">
        <v>23</v>
      </c>
      <c r="E673" t="s">
        <v>27</v>
      </c>
      <c r="F673" t="s">
        <v>28</v>
      </c>
      <c r="G673">
        <v>99.92</v>
      </c>
      <c r="H673">
        <v>6</v>
      </c>
      <c r="I673">
        <v>29.975999999999999</v>
      </c>
      <c r="J673">
        <v>629.49599999999998</v>
      </c>
      <c r="K673">
        <v>599.52</v>
      </c>
      <c r="L673" s="1">
        <v>43548</v>
      </c>
      <c r="M673" s="2">
        <v>0.56458333333333333</v>
      </c>
      <c r="N673" t="s">
        <v>20</v>
      </c>
      <c r="O673">
        <v>7.1</v>
      </c>
      <c r="P673">
        <f t="shared" si="80"/>
        <v>24</v>
      </c>
      <c r="Q673">
        <f t="shared" si="81"/>
        <v>3</v>
      </c>
      <c r="R673" s="3" t="str">
        <f t="shared" si="82"/>
        <v>March</v>
      </c>
      <c r="S673">
        <f t="shared" si="83"/>
        <v>2019</v>
      </c>
      <c r="T673" t="str">
        <f t="shared" si="84"/>
        <v>Q1</v>
      </c>
      <c r="U673" t="str">
        <f t="shared" si="85"/>
        <v>Saturday</v>
      </c>
      <c r="V673" s="3" t="str">
        <f t="shared" si="86"/>
        <v>2019-03</v>
      </c>
      <c r="W673" s="3">
        <f t="shared" si="87"/>
        <v>13</v>
      </c>
    </row>
    <row r="674" spans="1:23">
      <c r="A674" t="s">
        <v>650</v>
      </c>
      <c r="B674" t="s">
        <v>22</v>
      </c>
      <c r="C674" t="s">
        <v>1032</v>
      </c>
      <c r="D674" t="s">
        <v>17</v>
      </c>
      <c r="E674" t="s">
        <v>18</v>
      </c>
      <c r="F674" t="s">
        <v>41</v>
      </c>
      <c r="G674">
        <v>43.46</v>
      </c>
      <c r="H674">
        <v>6</v>
      </c>
      <c r="I674">
        <v>13.038</v>
      </c>
      <c r="J674">
        <v>273.798</v>
      </c>
      <c r="K674">
        <v>260.76</v>
      </c>
      <c r="L674" s="1">
        <v>43503</v>
      </c>
      <c r="M674" s="2">
        <v>0.74652777777777779</v>
      </c>
      <c r="N674" t="s">
        <v>20</v>
      </c>
      <c r="O674">
        <v>8.5</v>
      </c>
      <c r="P674">
        <f t="shared" si="80"/>
        <v>7</v>
      </c>
      <c r="Q674">
        <f t="shared" si="81"/>
        <v>2</v>
      </c>
      <c r="R674" s="3" t="str">
        <f t="shared" si="82"/>
        <v>February</v>
      </c>
      <c r="S674">
        <f t="shared" si="83"/>
        <v>2019</v>
      </c>
      <c r="T674" t="str">
        <f t="shared" si="84"/>
        <v>Q1</v>
      </c>
      <c r="U674" t="str">
        <f t="shared" si="85"/>
        <v>Friday</v>
      </c>
      <c r="V674" s="3" t="str">
        <f t="shared" si="86"/>
        <v>2019-02</v>
      </c>
      <c r="W674" s="3">
        <f t="shared" si="87"/>
        <v>6</v>
      </c>
    </row>
    <row r="675" spans="1:23">
      <c r="A675" t="s">
        <v>634</v>
      </c>
      <c r="B675" t="s">
        <v>38</v>
      </c>
      <c r="C675" t="s">
        <v>1033</v>
      </c>
      <c r="D675" t="s">
        <v>23</v>
      </c>
      <c r="E675" t="s">
        <v>18</v>
      </c>
      <c r="F675" t="s">
        <v>32</v>
      </c>
      <c r="G675">
        <v>54.51</v>
      </c>
      <c r="H675">
        <v>6</v>
      </c>
      <c r="I675">
        <v>16.353000000000002</v>
      </c>
      <c r="J675">
        <v>343.41300000000001</v>
      </c>
      <c r="K675">
        <v>327.06</v>
      </c>
      <c r="L675" s="1">
        <v>43541</v>
      </c>
      <c r="M675" s="2">
        <v>0.57916666666666672</v>
      </c>
      <c r="N675" t="s">
        <v>20</v>
      </c>
      <c r="O675">
        <v>7.8</v>
      </c>
      <c r="P675">
        <f t="shared" si="80"/>
        <v>17</v>
      </c>
      <c r="Q675">
        <f t="shared" si="81"/>
        <v>3</v>
      </c>
      <c r="R675" s="3" t="str">
        <f t="shared" si="82"/>
        <v>March</v>
      </c>
      <c r="S675">
        <f t="shared" si="83"/>
        <v>2019</v>
      </c>
      <c r="T675" t="str">
        <f t="shared" si="84"/>
        <v>Q1</v>
      </c>
      <c r="U675" t="str">
        <f t="shared" si="85"/>
        <v>Monday</v>
      </c>
      <c r="V675" s="3" t="str">
        <f t="shared" si="86"/>
        <v>2019-03</v>
      </c>
      <c r="W675" s="3">
        <f t="shared" si="87"/>
        <v>12</v>
      </c>
    </row>
    <row r="676" spans="1:23">
      <c r="A676" t="s">
        <v>149</v>
      </c>
      <c r="B676" t="s">
        <v>16</v>
      </c>
      <c r="C676" t="s">
        <v>1031</v>
      </c>
      <c r="D676" t="s">
        <v>23</v>
      </c>
      <c r="E676" t="s">
        <v>18</v>
      </c>
      <c r="F676" t="s">
        <v>39</v>
      </c>
      <c r="G676">
        <v>10.96</v>
      </c>
      <c r="H676">
        <v>10</v>
      </c>
      <c r="I676">
        <v>5.48</v>
      </c>
      <c r="J676">
        <v>115.08</v>
      </c>
      <c r="K676">
        <v>109.6</v>
      </c>
      <c r="L676" s="1">
        <v>43498</v>
      </c>
      <c r="M676" s="2">
        <v>0.8666666666666667</v>
      </c>
      <c r="N676" t="s">
        <v>20</v>
      </c>
      <c r="O676">
        <v>6</v>
      </c>
      <c r="P676">
        <f t="shared" si="80"/>
        <v>2</v>
      </c>
      <c r="Q676">
        <f t="shared" si="81"/>
        <v>2</v>
      </c>
      <c r="R676" s="3" t="str">
        <f t="shared" si="82"/>
        <v>February</v>
      </c>
      <c r="S676">
        <f t="shared" si="83"/>
        <v>2019</v>
      </c>
      <c r="T676" t="str">
        <f t="shared" si="84"/>
        <v>Q1</v>
      </c>
      <c r="U676" t="str">
        <f t="shared" si="85"/>
        <v>Monday</v>
      </c>
      <c r="V676" s="3" t="str">
        <f t="shared" si="86"/>
        <v>2019-02</v>
      </c>
      <c r="W676" s="3">
        <f t="shared" si="87"/>
        <v>5</v>
      </c>
    </row>
    <row r="677" spans="1:23">
      <c r="A677" t="s">
        <v>702</v>
      </c>
      <c r="B677" t="s">
        <v>38</v>
      </c>
      <c r="C677" t="s">
        <v>1033</v>
      </c>
      <c r="D677" t="s">
        <v>17</v>
      </c>
      <c r="E677" t="s">
        <v>27</v>
      </c>
      <c r="F677" t="s">
        <v>39</v>
      </c>
      <c r="G677">
        <v>93.4</v>
      </c>
      <c r="H677">
        <v>2</v>
      </c>
      <c r="I677">
        <v>9.34</v>
      </c>
      <c r="J677">
        <v>196.14</v>
      </c>
      <c r="K677">
        <v>186.8</v>
      </c>
      <c r="L677" s="1">
        <v>43554</v>
      </c>
      <c r="M677" s="2">
        <v>0.69027777777777777</v>
      </c>
      <c r="N677" t="s">
        <v>25</v>
      </c>
      <c r="O677">
        <v>5.5</v>
      </c>
      <c r="P677">
        <f t="shared" si="80"/>
        <v>30</v>
      </c>
      <c r="Q677">
        <f t="shared" si="81"/>
        <v>3</v>
      </c>
      <c r="R677" s="3" t="str">
        <f t="shared" si="82"/>
        <v>March</v>
      </c>
      <c r="S677">
        <f t="shared" si="83"/>
        <v>2019</v>
      </c>
      <c r="T677" t="str">
        <f t="shared" si="84"/>
        <v>Q1</v>
      </c>
      <c r="U677" t="str">
        <f t="shared" si="85"/>
        <v>Saturday</v>
      </c>
      <c r="V677" s="3" t="str">
        <f t="shared" si="86"/>
        <v>2019-03</v>
      </c>
      <c r="W677" s="3">
        <f t="shared" si="87"/>
        <v>13</v>
      </c>
    </row>
    <row r="678" spans="1:23">
      <c r="A678" t="s">
        <v>568</v>
      </c>
      <c r="B678" t="s">
        <v>16</v>
      </c>
      <c r="C678" t="s">
        <v>1031</v>
      </c>
      <c r="D678" t="s">
        <v>23</v>
      </c>
      <c r="E678" t="s">
        <v>27</v>
      </c>
      <c r="F678" t="s">
        <v>28</v>
      </c>
      <c r="G678">
        <v>97.94</v>
      </c>
      <c r="H678">
        <v>1</v>
      </c>
      <c r="I678">
        <v>4.8970000000000002</v>
      </c>
      <c r="J678">
        <v>102.837</v>
      </c>
      <c r="K678">
        <v>97.94</v>
      </c>
      <c r="L678" s="1">
        <v>43531</v>
      </c>
      <c r="M678" s="2">
        <v>0.48888888888888887</v>
      </c>
      <c r="N678" t="s">
        <v>20</v>
      </c>
      <c r="O678">
        <v>6.9</v>
      </c>
      <c r="P678">
        <f t="shared" si="80"/>
        <v>7</v>
      </c>
      <c r="Q678">
        <f t="shared" si="81"/>
        <v>3</v>
      </c>
      <c r="R678" s="3" t="str">
        <f t="shared" si="82"/>
        <v>March</v>
      </c>
      <c r="S678">
        <f t="shared" si="83"/>
        <v>2019</v>
      </c>
      <c r="T678" t="str">
        <f t="shared" si="84"/>
        <v>Q1</v>
      </c>
      <c r="U678" t="str">
        <f t="shared" si="85"/>
        <v>Wednesday</v>
      </c>
      <c r="V678" s="3" t="str">
        <f t="shared" si="86"/>
        <v>2019-03</v>
      </c>
      <c r="W678" s="3">
        <f t="shared" si="87"/>
        <v>10</v>
      </c>
    </row>
    <row r="679" spans="1:23">
      <c r="A679" t="s">
        <v>144</v>
      </c>
      <c r="B679" t="s">
        <v>16</v>
      </c>
      <c r="C679" t="s">
        <v>1031</v>
      </c>
      <c r="D679" t="s">
        <v>17</v>
      </c>
      <c r="E679" t="s">
        <v>27</v>
      </c>
      <c r="F679" t="s">
        <v>28</v>
      </c>
      <c r="G679">
        <v>58.07</v>
      </c>
      <c r="H679">
        <v>9</v>
      </c>
      <c r="I679">
        <v>26.131499999999999</v>
      </c>
      <c r="J679">
        <v>548.76149999999996</v>
      </c>
      <c r="K679">
        <v>522.63</v>
      </c>
      <c r="L679" s="1">
        <v>43484</v>
      </c>
      <c r="M679" s="2">
        <v>0.83819444444444446</v>
      </c>
      <c r="N679" t="s">
        <v>20</v>
      </c>
      <c r="O679">
        <v>4.3</v>
      </c>
      <c r="P679">
        <f t="shared" si="80"/>
        <v>19</v>
      </c>
      <c r="Q679">
        <f t="shared" si="81"/>
        <v>1</v>
      </c>
      <c r="R679" s="3" t="str">
        <f t="shared" si="82"/>
        <v>January</v>
      </c>
      <c r="S679">
        <f t="shared" si="83"/>
        <v>2019</v>
      </c>
      <c r="T679" t="str">
        <f t="shared" si="84"/>
        <v>Q1</v>
      </c>
      <c r="U679" t="str">
        <f t="shared" si="85"/>
        <v>Tuesday</v>
      </c>
      <c r="V679" s="3" t="str">
        <f t="shared" si="86"/>
        <v>2019-01</v>
      </c>
      <c r="W679" s="3">
        <f t="shared" si="87"/>
        <v>3</v>
      </c>
    </row>
    <row r="680" spans="1:23">
      <c r="A680" t="s">
        <v>266</v>
      </c>
      <c r="B680" t="s">
        <v>16</v>
      </c>
      <c r="C680" t="s">
        <v>1031</v>
      </c>
      <c r="D680" t="s">
        <v>23</v>
      </c>
      <c r="E680" t="s">
        <v>18</v>
      </c>
      <c r="F680" t="s">
        <v>32</v>
      </c>
      <c r="G680">
        <v>93.14</v>
      </c>
      <c r="H680">
        <v>2</v>
      </c>
      <c r="I680">
        <v>9.3140000000000001</v>
      </c>
      <c r="J680">
        <v>195.59399999999999</v>
      </c>
      <c r="K680">
        <v>186.28</v>
      </c>
      <c r="L680" s="1">
        <v>43485</v>
      </c>
      <c r="M680" s="2">
        <v>0.75624999999999998</v>
      </c>
      <c r="N680" t="s">
        <v>20</v>
      </c>
      <c r="O680">
        <v>4.0999999999999996</v>
      </c>
      <c r="P680">
        <f t="shared" si="80"/>
        <v>20</v>
      </c>
      <c r="Q680">
        <f t="shared" si="81"/>
        <v>1</v>
      </c>
      <c r="R680" s="3" t="str">
        <f t="shared" si="82"/>
        <v>January</v>
      </c>
      <c r="S680">
        <f t="shared" si="83"/>
        <v>2019</v>
      </c>
      <c r="T680" t="str">
        <f t="shared" si="84"/>
        <v>Q1</v>
      </c>
      <c r="U680" t="str">
        <f t="shared" si="85"/>
        <v>Wednesday</v>
      </c>
      <c r="V680" s="3" t="str">
        <f t="shared" si="86"/>
        <v>2019-01</v>
      </c>
      <c r="W680" s="3">
        <f t="shared" si="87"/>
        <v>4</v>
      </c>
    </row>
    <row r="681" spans="1:23">
      <c r="A681" t="s">
        <v>577</v>
      </c>
      <c r="B681" t="s">
        <v>16</v>
      </c>
      <c r="C681" t="s">
        <v>1031</v>
      </c>
      <c r="D681" t="s">
        <v>23</v>
      </c>
      <c r="E681" t="s">
        <v>18</v>
      </c>
      <c r="F681" t="s">
        <v>41</v>
      </c>
      <c r="G681">
        <v>29.42</v>
      </c>
      <c r="H681">
        <v>10</v>
      </c>
      <c r="I681">
        <v>14.71</v>
      </c>
      <c r="J681">
        <v>308.91000000000003</v>
      </c>
      <c r="K681">
        <v>294.2</v>
      </c>
      <c r="L681" s="1">
        <v>43477</v>
      </c>
      <c r="M681" s="2">
        <v>0.68263888888888891</v>
      </c>
      <c r="N681" t="s">
        <v>20</v>
      </c>
      <c r="O681">
        <v>8.9</v>
      </c>
      <c r="P681">
        <f t="shared" si="80"/>
        <v>12</v>
      </c>
      <c r="Q681">
        <f t="shared" si="81"/>
        <v>1</v>
      </c>
      <c r="R681" s="3" t="str">
        <f t="shared" si="82"/>
        <v>January</v>
      </c>
      <c r="S681">
        <f t="shared" si="83"/>
        <v>2019</v>
      </c>
      <c r="T681" t="str">
        <f t="shared" si="84"/>
        <v>Q1</v>
      </c>
      <c r="U681" t="str">
        <f t="shared" si="85"/>
        <v>Sunday</v>
      </c>
      <c r="V681" s="3" t="str">
        <f t="shared" si="86"/>
        <v>2019-01</v>
      </c>
      <c r="W681" s="3">
        <f t="shared" si="87"/>
        <v>2</v>
      </c>
    </row>
    <row r="682" spans="1:23">
      <c r="A682" t="s">
        <v>718</v>
      </c>
      <c r="B682" t="s">
        <v>16</v>
      </c>
      <c r="C682" t="s">
        <v>1031</v>
      </c>
      <c r="D682" t="s">
        <v>17</v>
      </c>
      <c r="E682" t="s">
        <v>27</v>
      </c>
      <c r="F682" t="s">
        <v>28</v>
      </c>
      <c r="G682">
        <v>63.56</v>
      </c>
      <c r="H682">
        <v>10</v>
      </c>
      <c r="I682">
        <v>31.78</v>
      </c>
      <c r="J682">
        <v>667.38</v>
      </c>
      <c r="K682">
        <v>635.6</v>
      </c>
      <c r="L682" s="1">
        <v>43481</v>
      </c>
      <c r="M682" s="2">
        <v>0.74930555555555556</v>
      </c>
      <c r="N682" t="s">
        <v>25</v>
      </c>
      <c r="O682">
        <v>4.3</v>
      </c>
      <c r="P682">
        <f t="shared" si="80"/>
        <v>16</v>
      </c>
      <c r="Q682">
        <f t="shared" si="81"/>
        <v>1</v>
      </c>
      <c r="R682" s="3" t="str">
        <f t="shared" si="82"/>
        <v>January</v>
      </c>
      <c r="S682">
        <f t="shared" si="83"/>
        <v>2019</v>
      </c>
      <c r="T682" t="str">
        <f t="shared" si="84"/>
        <v>Q1</v>
      </c>
      <c r="U682" t="str">
        <f t="shared" si="85"/>
        <v>Tuesday</v>
      </c>
      <c r="V682" s="3" t="str">
        <f t="shared" si="86"/>
        <v>2019-01</v>
      </c>
      <c r="W682" s="3">
        <f t="shared" si="87"/>
        <v>3</v>
      </c>
    </row>
    <row r="683" spans="1:23">
      <c r="A683" t="s">
        <v>709</v>
      </c>
      <c r="B683" t="s">
        <v>22</v>
      </c>
      <c r="C683" t="s">
        <v>1032</v>
      </c>
      <c r="D683" t="s">
        <v>23</v>
      </c>
      <c r="E683" t="s">
        <v>27</v>
      </c>
      <c r="F683" t="s">
        <v>19</v>
      </c>
      <c r="G683">
        <v>58.95</v>
      </c>
      <c r="H683">
        <v>10</v>
      </c>
      <c r="I683">
        <v>29.475000000000001</v>
      </c>
      <c r="J683">
        <v>618.97500000000002</v>
      </c>
      <c r="K683">
        <v>589.5</v>
      </c>
      <c r="L683" s="1">
        <v>43503</v>
      </c>
      <c r="M683" s="2">
        <v>0.6020833333333333</v>
      </c>
      <c r="N683" t="s">
        <v>20</v>
      </c>
      <c r="O683">
        <v>8.1</v>
      </c>
      <c r="P683">
        <f t="shared" si="80"/>
        <v>7</v>
      </c>
      <c r="Q683">
        <f t="shared" si="81"/>
        <v>2</v>
      </c>
      <c r="R683" s="3" t="str">
        <f t="shared" si="82"/>
        <v>February</v>
      </c>
      <c r="S683">
        <f t="shared" si="83"/>
        <v>2019</v>
      </c>
      <c r="T683" t="str">
        <f t="shared" si="84"/>
        <v>Q1</v>
      </c>
      <c r="U683" t="str">
        <f t="shared" si="85"/>
        <v>Wednesday</v>
      </c>
      <c r="V683" s="3" t="str">
        <f t="shared" si="86"/>
        <v>2019-02</v>
      </c>
      <c r="W683" s="3">
        <f t="shared" si="87"/>
        <v>6</v>
      </c>
    </row>
    <row r="684" spans="1:23">
      <c r="A684" t="s">
        <v>351</v>
      </c>
      <c r="B684" t="s">
        <v>22</v>
      </c>
      <c r="C684" t="s">
        <v>1032</v>
      </c>
      <c r="D684" t="s">
        <v>23</v>
      </c>
      <c r="E684" t="s">
        <v>18</v>
      </c>
      <c r="F684" t="s">
        <v>39</v>
      </c>
      <c r="G684">
        <v>22.93</v>
      </c>
      <c r="H684">
        <v>9</v>
      </c>
      <c r="I684">
        <v>10.3185</v>
      </c>
      <c r="J684">
        <v>216.6885</v>
      </c>
      <c r="K684">
        <v>206.37</v>
      </c>
      <c r="L684" s="1">
        <v>43522</v>
      </c>
      <c r="M684" s="2">
        <v>0.85138888888888886</v>
      </c>
      <c r="N684" t="s">
        <v>25</v>
      </c>
      <c r="O684">
        <v>5.5</v>
      </c>
      <c r="P684">
        <f t="shared" si="80"/>
        <v>26</v>
      </c>
      <c r="Q684">
        <f t="shared" si="81"/>
        <v>2</v>
      </c>
      <c r="R684" s="3" t="str">
        <f t="shared" si="82"/>
        <v>February</v>
      </c>
      <c r="S684">
        <f t="shared" si="83"/>
        <v>2019</v>
      </c>
      <c r="T684" t="str">
        <f t="shared" si="84"/>
        <v>Q1</v>
      </c>
      <c r="U684" t="str">
        <f t="shared" si="85"/>
        <v>Thursday</v>
      </c>
      <c r="V684" s="3" t="str">
        <f t="shared" si="86"/>
        <v>2019-02</v>
      </c>
      <c r="W684" s="3">
        <f t="shared" si="87"/>
        <v>9</v>
      </c>
    </row>
    <row r="685" spans="1:23">
      <c r="A685" t="s">
        <v>57</v>
      </c>
      <c r="B685" t="s">
        <v>38</v>
      </c>
      <c r="C685" t="s">
        <v>1033</v>
      </c>
      <c r="D685" t="s">
        <v>23</v>
      </c>
      <c r="E685" t="s">
        <v>27</v>
      </c>
      <c r="F685" t="s">
        <v>41</v>
      </c>
      <c r="G685">
        <v>33.520000000000003</v>
      </c>
      <c r="H685">
        <v>1</v>
      </c>
      <c r="I685">
        <v>1.6759999999999999</v>
      </c>
      <c r="J685">
        <v>35.195999999999998</v>
      </c>
      <c r="K685">
        <v>33.520000000000003</v>
      </c>
      <c r="L685" s="1">
        <v>43504</v>
      </c>
      <c r="M685" s="2">
        <v>0.64652777777777781</v>
      </c>
      <c r="N685" t="s">
        <v>25</v>
      </c>
      <c r="O685">
        <v>6.7</v>
      </c>
      <c r="P685">
        <f t="shared" si="80"/>
        <v>8</v>
      </c>
      <c r="Q685">
        <f t="shared" si="81"/>
        <v>2</v>
      </c>
      <c r="R685" s="3" t="str">
        <f t="shared" si="82"/>
        <v>February</v>
      </c>
      <c r="S685">
        <f t="shared" si="83"/>
        <v>2019</v>
      </c>
      <c r="T685" t="str">
        <f t="shared" si="84"/>
        <v>Q1</v>
      </c>
      <c r="U685" t="str">
        <f t="shared" si="85"/>
        <v>Wednesday</v>
      </c>
      <c r="V685" s="3" t="str">
        <f t="shared" si="86"/>
        <v>2019-02</v>
      </c>
      <c r="W685" s="3">
        <f t="shared" si="87"/>
        <v>6</v>
      </c>
    </row>
    <row r="686" spans="1:23">
      <c r="A686" t="s">
        <v>458</v>
      </c>
      <c r="B686" t="s">
        <v>38</v>
      </c>
      <c r="C686" t="s">
        <v>1033</v>
      </c>
      <c r="D686" t="s">
        <v>17</v>
      </c>
      <c r="E686" t="s">
        <v>18</v>
      </c>
      <c r="F686" t="s">
        <v>39</v>
      </c>
      <c r="G686">
        <v>20.87</v>
      </c>
      <c r="H686">
        <v>3</v>
      </c>
      <c r="I686">
        <v>3.1305000000000001</v>
      </c>
      <c r="J686">
        <v>65.740499999999997</v>
      </c>
      <c r="K686">
        <v>62.61</v>
      </c>
      <c r="L686" s="1">
        <v>43544</v>
      </c>
      <c r="M686" s="2">
        <v>0.57847222222222217</v>
      </c>
      <c r="N686" t="s">
        <v>29</v>
      </c>
      <c r="O686">
        <v>8</v>
      </c>
      <c r="P686">
        <f t="shared" si="80"/>
        <v>20</v>
      </c>
      <c r="Q686">
        <f t="shared" si="81"/>
        <v>3</v>
      </c>
      <c r="R686" s="3" t="str">
        <f t="shared" si="82"/>
        <v>March</v>
      </c>
      <c r="S686">
        <f t="shared" si="83"/>
        <v>2019</v>
      </c>
      <c r="T686" t="str">
        <f t="shared" si="84"/>
        <v>Q1</v>
      </c>
      <c r="U686" t="str">
        <f t="shared" si="85"/>
        <v>Monday</v>
      </c>
      <c r="V686" s="3" t="str">
        <f t="shared" si="86"/>
        <v>2019-03</v>
      </c>
      <c r="W686" s="3">
        <f t="shared" si="87"/>
        <v>12</v>
      </c>
    </row>
    <row r="687" spans="1:23">
      <c r="A687" t="s">
        <v>432</v>
      </c>
      <c r="B687" t="s">
        <v>22</v>
      </c>
      <c r="C687" t="s">
        <v>1032</v>
      </c>
      <c r="D687" t="s">
        <v>23</v>
      </c>
      <c r="E687" t="s">
        <v>27</v>
      </c>
      <c r="F687" t="s">
        <v>28</v>
      </c>
      <c r="G687">
        <v>46.22</v>
      </c>
      <c r="H687">
        <v>4</v>
      </c>
      <c r="I687">
        <v>9.2439999999999998</v>
      </c>
      <c r="J687">
        <v>194.124</v>
      </c>
      <c r="K687">
        <v>184.88</v>
      </c>
      <c r="L687" s="1">
        <v>43536</v>
      </c>
      <c r="M687" s="2">
        <v>0.83611111111111114</v>
      </c>
      <c r="N687" t="s">
        <v>29</v>
      </c>
      <c r="O687">
        <v>6.2</v>
      </c>
      <c r="P687">
        <f t="shared" si="80"/>
        <v>12</v>
      </c>
      <c r="Q687">
        <f t="shared" si="81"/>
        <v>3</v>
      </c>
      <c r="R687" s="3" t="str">
        <f t="shared" si="82"/>
        <v>March</v>
      </c>
      <c r="S687">
        <f t="shared" si="83"/>
        <v>2019</v>
      </c>
      <c r="T687" t="str">
        <f t="shared" si="84"/>
        <v>Q1</v>
      </c>
      <c r="U687" t="str">
        <f t="shared" si="85"/>
        <v>Thursday</v>
      </c>
      <c r="V687" s="3" t="str">
        <f t="shared" si="86"/>
        <v>2019-03</v>
      </c>
      <c r="W687" s="3">
        <f t="shared" si="87"/>
        <v>11</v>
      </c>
    </row>
    <row r="688" spans="1:23">
      <c r="A688" t="s">
        <v>598</v>
      </c>
      <c r="B688" t="s">
        <v>16</v>
      </c>
      <c r="C688" t="s">
        <v>1031</v>
      </c>
      <c r="D688" t="s">
        <v>23</v>
      </c>
      <c r="E688" t="s">
        <v>18</v>
      </c>
      <c r="F688" t="s">
        <v>41</v>
      </c>
      <c r="G688">
        <v>65.739999999999995</v>
      </c>
      <c r="H688">
        <v>9</v>
      </c>
      <c r="I688">
        <v>29.582999999999998</v>
      </c>
      <c r="J688">
        <v>621.24300000000005</v>
      </c>
      <c r="K688">
        <v>591.66</v>
      </c>
      <c r="L688" s="1">
        <v>43466</v>
      </c>
      <c r="M688" s="2">
        <v>0.57986111111111105</v>
      </c>
      <c r="N688" t="s">
        <v>25</v>
      </c>
      <c r="O688">
        <v>7.7</v>
      </c>
      <c r="P688">
        <f t="shared" si="80"/>
        <v>1</v>
      </c>
      <c r="Q688">
        <f t="shared" si="81"/>
        <v>1</v>
      </c>
      <c r="R688" s="3" t="str">
        <f t="shared" si="82"/>
        <v>January</v>
      </c>
      <c r="S688">
        <f t="shared" si="83"/>
        <v>2019</v>
      </c>
      <c r="T688" t="str">
        <f t="shared" si="84"/>
        <v>Q1</v>
      </c>
      <c r="U688" t="str">
        <f t="shared" si="85"/>
        <v>Sunday</v>
      </c>
      <c r="V688" s="3" t="str">
        <f t="shared" si="86"/>
        <v>2019-01</v>
      </c>
      <c r="W688" s="3">
        <f t="shared" si="87"/>
        <v>1</v>
      </c>
    </row>
    <row r="689" spans="1:23">
      <c r="A689" t="s">
        <v>821</v>
      </c>
      <c r="B689" t="s">
        <v>16</v>
      </c>
      <c r="C689" t="s">
        <v>1031</v>
      </c>
      <c r="D689" t="s">
        <v>23</v>
      </c>
      <c r="E689" t="s">
        <v>27</v>
      </c>
      <c r="F689" t="s">
        <v>41</v>
      </c>
      <c r="G689">
        <v>46.41</v>
      </c>
      <c r="H689">
        <v>1</v>
      </c>
      <c r="I689">
        <v>2.3205</v>
      </c>
      <c r="J689">
        <v>48.730499999999999</v>
      </c>
      <c r="K689">
        <v>46.41</v>
      </c>
      <c r="L689" s="1">
        <v>43527</v>
      </c>
      <c r="M689" s="2">
        <v>0.83750000000000002</v>
      </c>
      <c r="N689" t="s">
        <v>29</v>
      </c>
      <c r="O689">
        <v>4</v>
      </c>
      <c r="P689">
        <f t="shared" si="80"/>
        <v>3</v>
      </c>
      <c r="Q689">
        <f t="shared" si="81"/>
        <v>3</v>
      </c>
      <c r="R689" s="3" t="str">
        <f t="shared" si="82"/>
        <v>March</v>
      </c>
      <c r="S689">
        <f t="shared" si="83"/>
        <v>2019</v>
      </c>
      <c r="T689" t="str">
        <f t="shared" si="84"/>
        <v>Q1</v>
      </c>
      <c r="U689" t="str">
        <f t="shared" si="85"/>
        <v>Sunday</v>
      </c>
      <c r="V689" s="3" t="str">
        <f t="shared" si="86"/>
        <v>2019-03</v>
      </c>
      <c r="W689" s="3">
        <f t="shared" si="87"/>
        <v>10</v>
      </c>
    </row>
    <row r="690" spans="1:23">
      <c r="A690" t="s">
        <v>786</v>
      </c>
      <c r="B690" t="s">
        <v>16</v>
      </c>
      <c r="C690" t="s">
        <v>1031</v>
      </c>
      <c r="D690" t="s">
        <v>23</v>
      </c>
      <c r="E690" t="s">
        <v>18</v>
      </c>
      <c r="F690" t="s">
        <v>41</v>
      </c>
      <c r="G690">
        <v>97.29</v>
      </c>
      <c r="H690">
        <v>8</v>
      </c>
      <c r="I690">
        <v>38.915999999999997</v>
      </c>
      <c r="J690">
        <v>817.23599999999999</v>
      </c>
      <c r="K690">
        <v>778.32</v>
      </c>
      <c r="L690" s="1">
        <v>43533</v>
      </c>
      <c r="M690" s="2">
        <v>0.5541666666666667</v>
      </c>
      <c r="N690" t="s">
        <v>29</v>
      </c>
      <c r="O690">
        <v>6.2</v>
      </c>
      <c r="P690">
        <f t="shared" si="80"/>
        <v>9</v>
      </c>
      <c r="Q690">
        <f t="shared" si="81"/>
        <v>3</v>
      </c>
      <c r="R690" s="3" t="str">
        <f t="shared" si="82"/>
        <v>March</v>
      </c>
      <c r="S690">
        <f t="shared" si="83"/>
        <v>2019</v>
      </c>
      <c r="T690" t="str">
        <f t="shared" si="84"/>
        <v>Q1</v>
      </c>
      <c r="U690" t="str">
        <f t="shared" si="85"/>
        <v>Wednesday</v>
      </c>
      <c r="V690" s="3" t="str">
        <f t="shared" si="86"/>
        <v>2019-03</v>
      </c>
      <c r="W690" s="3">
        <f t="shared" si="87"/>
        <v>10</v>
      </c>
    </row>
    <row r="691" spans="1:23">
      <c r="A691" t="s">
        <v>1025</v>
      </c>
      <c r="B691" t="s">
        <v>22</v>
      </c>
      <c r="C691" t="s">
        <v>1032</v>
      </c>
      <c r="D691" t="s">
        <v>17</v>
      </c>
      <c r="E691" t="s">
        <v>18</v>
      </c>
      <c r="F691" t="s">
        <v>24</v>
      </c>
      <c r="G691">
        <v>60.95</v>
      </c>
      <c r="H691">
        <v>1</v>
      </c>
      <c r="I691">
        <v>3.0474999999999999</v>
      </c>
      <c r="J691">
        <v>63.997500000000002</v>
      </c>
      <c r="K691">
        <v>60.95</v>
      </c>
      <c r="L691" s="1">
        <v>43514</v>
      </c>
      <c r="M691" s="2">
        <v>0.4861111111111111</v>
      </c>
      <c r="N691" t="s">
        <v>20</v>
      </c>
      <c r="O691">
        <v>5.9</v>
      </c>
      <c r="P691">
        <f t="shared" si="80"/>
        <v>18</v>
      </c>
      <c r="Q691">
        <f t="shared" si="81"/>
        <v>2</v>
      </c>
      <c r="R691" s="3" t="str">
        <f t="shared" si="82"/>
        <v>February</v>
      </c>
      <c r="S691">
        <f t="shared" si="83"/>
        <v>2019</v>
      </c>
      <c r="T691" t="str">
        <f t="shared" si="84"/>
        <v>Q1</v>
      </c>
      <c r="U691" t="str">
        <f t="shared" si="85"/>
        <v>Thursday</v>
      </c>
      <c r="V691" s="3" t="str">
        <f t="shared" si="86"/>
        <v>2019-02</v>
      </c>
      <c r="W691" s="3">
        <f t="shared" si="87"/>
        <v>8</v>
      </c>
    </row>
    <row r="692" spans="1:23">
      <c r="A692" t="s">
        <v>662</v>
      </c>
      <c r="B692" t="s">
        <v>16</v>
      </c>
      <c r="C692" t="s">
        <v>1031</v>
      </c>
      <c r="D692" t="s">
        <v>23</v>
      </c>
      <c r="E692" t="s">
        <v>27</v>
      </c>
      <c r="F692" t="s">
        <v>24</v>
      </c>
      <c r="G692">
        <v>78.31</v>
      </c>
      <c r="H692">
        <v>3</v>
      </c>
      <c r="I692">
        <v>11.746499999999999</v>
      </c>
      <c r="J692">
        <v>246.6765</v>
      </c>
      <c r="K692">
        <v>234.93</v>
      </c>
      <c r="L692" s="1">
        <v>43529</v>
      </c>
      <c r="M692" s="2">
        <v>0.69305555555555554</v>
      </c>
      <c r="N692" t="s">
        <v>20</v>
      </c>
      <c r="O692">
        <v>5.4</v>
      </c>
      <c r="P692">
        <f t="shared" si="80"/>
        <v>5</v>
      </c>
      <c r="Q692">
        <f t="shared" si="81"/>
        <v>3</v>
      </c>
      <c r="R692" s="3" t="str">
        <f t="shared" si="82"/>
        <v>March</v>
      </c>
      <c r="S692">
        <f t="shared" si="83"/>
        <v>2019</v>
      </c>
      <c r="T692" t="str">
        <f t="shared" si="84"/>
        <v>Q1</v>
      </c>
      <c r="U692" t="str">
        <f t="shared" si="85"/>
        <v>Friday</v>
      </c>
      <c r="V692" s="3" t="str">
        <f t="shared" si="86"/>
        <v>2019-03</v>
      </c>
      <c r="W692" s="3">
        <f t="shared" si="87"/>
        <v>10</v>
      </c>
    </row>
    <row r="693" spans="1:23">
      <c r="A693" t="s">
        <v>293</v>
      </c>
      <c r="B693" t="s">
        <v>38</v>
      </c>
      <c r="C693" t="s">
        <v>1033</v>
      </c>
      <c r="D693" t="s">
        <v>17</v>
      </c>
      <c r="E693" t="s">
        <v>18</v>
      </c>
      <c r="F693" t="s">
        <v>41</v>
      </c>
      <c r="G693">
        <v>38.299999999999997</v>
      </c>
      <c r="H693">
        <v>4</v>
      </c>
      <c r="I693">
        <v>7.66</v>
      </c>
      <c r="J693">
        <v>160.86000000000001</v>
      </c>
      <c r="K693">
        <v>153.19999999999999</v>
      </c>
      <c r="L693" s="1">
        <v>43659</v>
      </c>
      <c r="M693" s="2">
        <v>0.80694444444444446</v>
      </c>
      <c r="N693" t="s">
        <v>25</v>
      </c>
      <c r="O693">
        <v>5.7</v>
      </c>
      <c r="P693">
        <f t="shared" si="80"/>
        <v>13</v>
      </c>
      <c r="Q693">
        <f t="shared" si="81"/>
        <v>7</v>
      </c>
      <c r="R693" s="3" t="str">
        <f t="shared" si="82"/>
        <v>July</v>
      </c>
      <c r="S693">
        <f t="shared" si="83"/>
        <v>2019</v>
      </c>
      <c r="T693" t="str">
        <f t="shared" si="84"/>
        <v>Q3</v>
      </c>
      <c r="U693" t="str">
        <f t="shared" si="85"/>
        <v>Tuesday</v>
      </c>
      <c r="V693" s="3" t="str">
        <f t="shared" si="86"/>
        <v>2019-07</v>
      </c>
      <c r="W693" s="3">
        <f t="shared" si="87"/>
        <v>28</v>
      </c>
    </row>
    <row r="694" spans="1:23">
      <c r="A694" t="s">
        <v>244</v>
      </c>
      <c r="B694" t="s">
        <v>38</v>
      </c>
      <c r="C694" t="s">
        <v>1033</v>
      </c>
      <c r="D694" t="s">
        <v>23</v>
      </c>
      <c r="E694" t="s">
        <v>27</v>
      </c>
      <c r="F694" t="s">
        <v>32</v>
      </c>
      <c r="G694">
        <v>46.42</v>
      </c>
      <c r="H694">
        <v>3</v>
      </c>
      <c r="I694">
        <v>6.9630000000000001</v>
      </c>
      <c r="J694">
        <v>146.22300000000001</v>
      </c>
      <c r="K694">
        <v>139.26</v>
      </c>
      <c r="L694" s="1">
        <v>43469</v>
      </c>
      <c r="M694" s="2">
        <v>0.55833333333333335</v>
      </c>
      <c r="N694" t="s">
        <v>29</v>
      </c>
      <c r="O694">
        <v>4.4000000000000004</v>
      </c>
      <c r="P694">
        <f t="shared" si="80"/>
        <v>4</v>
      </c>
      <c r="Q694">
        <f t="shared" si="81"/>
        <v>1</v>
      </c>
      <c r="R694" s="3" t="str">
        <f t="shared" si="82"/>
        <v>January</v>
      </c>
      <c r="S694">
        <f t="shared" si="83"/>
        <v>2019</v>
      </c>
      <c r="T694" t="str">
        <f t="shared" si="84"/>
        <v>Q1</v>
      </c>
      <c r="U694" t="str">
        <f t="shared" si="85"/>
        <v>Friday</v>
      </c>
      <c r="V694" s="3" t="str">
        <f t="shared" si="86"/>
        <v>2019-01</v>
      </c>
      <c r="W694" s="3">
        <f t="shared" si="87"/>
        <v>1</v>
      </c>
    </row>
    <row r="695" spans="1:23">
      <c r="A695" t="s">
        <v>47</v>
      </c>
      <c r="B695" t="s">
        <v>16</v>
      </c>
      <c r="C695" t="s">
        <v>1031</v>
      </c>
      <c r="D695" t="s">
        <v>17</v>
      </c>
      <c r="E695" t="s">
        <v>18</v>
      </c>
      <c r="F695" t="s">
        <v>19</v>
      </c>
      <c r="G695">
        <v>68.930000000000007</v>
      </c>
      <c r="H695">
        <v>7</v>
      </c>
      <c r="I695">
        <v>24.125499999999999</v>
      </c>
      <c r="J695">
        <v>506.63549999999998</v>
      </c>
      <c r="K695">
        <v>482.51</v>
      </c>
      <c r="L695" s="1">
        <v>43535</v>
      </c>
      <c r="M695" s="2">
        <v>0.4604166666666667</v>
      </c>
      <c r="N695" t="s">
        <v>29</v>
      </c>
      <c r="O695">
        <v>4.5999999999999996</v>
      </c>
      <c r="P695">
        <f t="shared" si="80"/>
        <v>11</v>
      </c>
      <c r="Q695">
        <f t="shared" si="81"/>
        <v>3</v>
      </c>
      <c r="R695" s="3" t="str">
        <f t="shared" si="82"/>
        <v>March</v>
      </c>
      <c r="S695">
        <f t="shared" si="83"/>
        <v>2019</v>
      </c>
      <c r="T695" t="str">
        <f t="shared" si="84"/>
        <v>Q1</v>
      </c>
      <c r="U695" t="str">
        <f t="shared" si="85"/>
        <v>Sunday</v>
      </c>
      <c r="V695" s="3" t="str">
        <f t="shared" si="86"/>
        <v>2019-03</v>
      </c>
      <c r="W695" s="3">
        <f t="shared" si="87"/>
        <v>11</v>
      </c>
    </row>
    <row r="696" spans="1:23">
      <c r="A696" t="s">
        <v>883</v>
      </c>
      <c r="B696" t="s">
        <v>22</v>
      </c>
      <c r="C696" t="s">
        <v>1032</v>
      </c>
      <c r="D696" t="s">
        <v>23</v>
      </c>
      <c r="E696" t="s">
        <v>27</v>
      </c>
      <c r="F696" t="s">
        <v>19</v>
      </c>
      <c r="G696">
        <v>53.19</v>
      </c>
      <c r="H696">
        <v>7</v>
      </c>
      <c r="I696">
        <v>18.616499999999998</v>
      </c>
      <c r="J696">
        <v>390.94650000000001</v>
      </c>
      <c r="K696">
        <v>372.33</v>
      </c>
      <c r="L696" s="1">
        <v>43479</v>
      </c>
      <c r="M696" s="2">
        <v>0.65416666666666667</v>
      </c>
      <c r="N696" t="s">
        <v>20</v>
      </c>
      <c r="O696">
        <v>5</v>
      </c>
      <c r="P696">
        <f t="shared" si="80"/>
        <v>14</v>
      </c>
      <c r="Q696">
        <f t="shared" si="81"/>
        <v>1</v>
      </c>
      <c r="R696" s="3" t="str">
        <f t="shared" si="82"/>
        <v>January</v>
      </c>
      <c r="S696">
        <f t="shared" si="83"/>
        <v>2019</v>
      </c>
      <c r="T696" t="str">
        <f t="shared" si="84"/>
        <v>Q1</v>
      </c>
      <c r="U696" t="str">
        <f t="shared" si="85"/>
        <v>Saturday</v>
      </c>
      <c r="V696" s="3" t="str">
        <f t="shared" si="86"/>
        <v>2019-01</v>
      </c>
      <c r="W696" s="3">
        <f t="shared" si="87"/>
        <v>3</v>
      </c>
    </row>
    <row r="697" spans="1:23">
      <c r="A697" t="s">
        <v>152</v>
      </c>
      <c r="B697" t="s">
        <v>22</v>
      </c>
      <c r="C697" t="s">
        <v>1032</v>
      </c>
      <c r="D697" t="s">
        <v>17</v>
      </c>
      <c r="E697" t="s">
        <v>27</v>
      </c>
      <c r="F697" t="s">
        <v>32</v>
      </c>
      <c r="G697">
        <v>57.12</v>
      </c>
      <c r="H697">
        <v>7</v>
      </c>
      <c r="I697">
        <v>19.992000000000001</v>
      </c>
      <c r="J697">
        <v>419.83199999999999</v>
      </c>
      <c r="K697">
        <v>399.84</v>
      </c>
      <c r="L697" s="1">
        <v>43477</v>
      </c>
      <c r="M697" s="2">
        <v>0.50138888888888888</v>
      </c>
      <c r="N697" t="s">
        <v>29</v>
      </c>
      <c r="O697">
        <v>6.5</v>
      </c>
      <c r="P697">
        <f t="shared" si="80"/>
        <v>12</v>
      </c>
      <c r="Q697">
        <f t="shared" si="81"/>
        <v>1</v>
      </c>
      <c r="R697" s="3" t="str">
        <f t="shared" si="82"/>
        <v>January</v>
      </c>
      <c r="S697">
        <f t="shared" si="83"/>
        <v>2019</v>
      </c>
      <c r="T697" t="str">
        <f t="shared" si="84"/>
        <v>Q1</v>
      </c>
      <c r="U697" t="str">
        <f t="shared" si="85"/>
        <v>Wednesday</v>
      </c>
      <c r="V697" s="3" t="str">
        <f t="shared" si="86"/>
        <v>2019-01</v>
      </c>
      <c r="W697" s="3">
        <f t="shared" si="87"/>
        <v>2</v>
      </c>
    </row>
    <row r="698" spans="1:23">
      <c r="A698" t="s">
        <v>148</v>
      </c>
      <c r="B698" t="s">
        <v>38</v>
      </c>
      <c r="C698" t="s">
        <v>1033</v>
      </c>
      <c r="D698" t="s">
        <v>17</v>
      </c>
      <c r="E698" t="s">
        <v>27</v>
      </c>
      <c r="F698" t="s">
        <v>41</v>
      </c>
      <c r="G698">
        <v>51.36</v>
      </c>
      <c r="H698">
        <v>1</v>
      </c>
      <c r="I698">
        <v>2.5680000000000001</v>
      </c>
      <c r="J698">
        <v>53.927999999999997</v>
      </c>
      <c r="K698">
        <v>51.36</v>
      </c>
      <c r="L698" s="1">
        <v>43481</v>
      </c>
      <c r="M698" s="2">
        <v>0.6430555555555556</v>
      </c>
      <c r="N698" t="s">
        <v>20</v>
      </c>
      <c r="O698">
        <v>5.2</v>
      </c>
      <c r="P698">
        <f t="shared" si="80"/>
        <v>16</v>
      </c>
      <c r="Q698">
        <f t="shared" si="81"/>
        <v>1</v>
      </c>
      <c r="R698" s="3" t="str">
        <f t="shared" si="82"/>
        <v>January</v>
      </c>
      <c r="S698">
        <f t="shared" si="83"/>
        <v>2019</v>
      </c>
      <c r="T698" t="str">
        <f t="shared" si="84"/>
        <v>Q1</v>
      </c>
      <c r="U698" t="str">
        <f t="shared" si="85"/>
        <v>Friday</v>
      </c>
      <c r="V698" s="3" t="str">
        <f t="shared" si="86"/>
        <v>2019-01</v>
      </c>
      <c r="W698" s="3">
        <f t="shared" si="87"/>
        <v>3</v>
      </c>
    </row>
    <row r="699" spans="1:23">
      <c r="A699" t="s">
        <v>869</v>
      </c>
      <c r="B699" t="s">
        <v>22</v>
      </c>
      <c r="C699" t="s">
        <v>1032</v>
      </c>
      <c r="D699" t="s">
        <v>23</v>
      </c>
      <c r="E699" t="s">
        <v>27</v>
      </c>
      <c r="F699" t="s">
        <v>24</v>
      </c>
      <c r="G699">
        <v>55.87</v>
      </c>
      <c r="H699">
        <v>10</v>
      </c>
      <c r="I699">
        <v>27.934999999999999</v>
      </c>
      <c r="J699">
        <v>586.63499999999999</v>
      </c>
      <c r="K699">
        <v>558.70000000000005</v>
      </c>
      <c r="L699" s="1">
        <v>43480</v>
      </c>
      <c r="M699" s="2">
        <v>0.62569444444444444</v>
      </c>
      <c r="N699" t="s">
        <v>25</v>
      </c>
      <c r="O699">
        <v>5.8</v>
      </c>
      <c r="P699">
        <f t="shared" si="80"/>
        <v>15</v>
      </c>
      <c r="Q699">
        <f t="shared" si="81"/>
        <v>1</v>
      </c>
      <c r="R699" s="3" t="str">
        <f t="shared" si="82"/>
        <v>January</v>
      </c>
      <c r="S699">
        <f t="shared" si="83"/>
        <v>2019</v>
      </c>
      <c r="T699" t="str">
        <f t="shared" si="84"/>
        <v>Q1</v>
      </c>
      <c r="U699" t="str">
        <f t="shared" si="85"/>
        <v>Thursday</v>
      </c>
      <c r="V699" s="3" t="str">
        <f t="shared" si="86"/>
        <v>2019-01</v>
      </c>
      <c r="W699" s="3">
        <f t="shared" si="87"/>
        <v>3</v>
      </c>
    </row>
    <row r="700" spans="1:23">
      <c r="A700" t="s">
        <v>282</v>
      </c>
      <c r="B700" t="s">
        <v>22</v>
      </c>
      <c r="C700" t="s">
        <v>1032</v>
      </c>
      <c r="D700" t="s">
        <v>17</v>
      </c>
      <c r="E700" t="s">
        <v>27</v>
      </c>
      <c r="F700" t="s">
        <v>41</v>
      </c>
      <c r="G700">
        <v>35.19</v>
      </c>
      <c r="H700">
        <v>10</v>
      </c>
      <c r="I700">
        <v>17.594999999999999</v>
      </c>
      <c r="J700">
        <v>369.495</v>
      </c>
      <c r="K700">
        <v>351.9</v>
      </c>
      <c r="L700" s="1">
        <v>43663</v>
      </c>
      <c r="M700" s="2">
        <v>0.79583333333333339</v>
      </c>
      <c r="N700" t="s">
        <v>29</v>
      </c>
      <c r="O700">
        <v>8.4</v>
      </c>
      <c r="P700">
        <f t="shared" si="80"/>
        <v>17</v>
      </c>
      <c r="Q700">
        <f t="shared" si="81"/>
        <v>7</v>
      </c>
      <c r="R700" s="3" t="str">
        <f t="shared" si="82"/>
        <v>July</v>
      </c>
      <c r="S700">
        <f t="shared" si="83"/>
        <v>2019</v>
      </c>
      <c r="T700" t="str">
        <f t="shared" si="84"/>
        <v>Q3</v>
      </c>
      <c r="U700" t="str">
        <f t="shared" si="85"/>
        <v>Sunday</v>
      </c>
      <c r="V700" s="3" t="str">
        <f t="shared" si="86"/>
        <v>2019-07</v>
      </c>
      <c r="W700" s="3">
        <f t="shared" si="87"/>
        <v>29</v>
      </c>
    </row>
    <row r="701" spans="1:23">
      <c r="A701" t="s">
        <v>415</v>
      </c>
      <c r="B701" t="s">
        <v>16</v>
      </c>
      <c r="C701" t="s">
        <v>1031</v>
      </c>
      <c r="D701" t="s">
        <v>23</v>
      </c>
      <c r="E701" t="s">
        <v>18</v>
      </c>
      <c r="F701" t="s">
        <v>39</v>
      </c>
      <c r="G701">
        <v>40.94</v>
      </c>
      <c r="H701">
        <v>5</v>
      </c>
      <c r="I701">
        <v>10.234999999999999</v>
      </c>
      <c r="J701">
        <v>214.935</v>
      </c>
      <c r="K701">
        <v>204.7</v>
      </c>
      <c r="L701" s="1">
        <v>43471</v>
      </c>
      <c r="M701" s="2">
        <v>0.58194444444444449</v>
      </c>
      <c r="N701" t="s">
        <v>20</v>
      </c>
      <c r="O701">
        <v>9.9</v>
      </c>
      <c r="P701">
        <f t="shared" si="80"/>
        <v>6</v>
      </c>
      <c r="Q701">
        <f t="shared" si="81"/>
        <v>1</v>
      </c>
      <c r="R701" s="3" t="str">
        <f t="shared" si="82"/>
        <v>January</v>
      </c>
      <c r="S701">
        <f t="shared" si="83"/>
        <v>2019</v>
      </c>
      <c r="T701" t="str">
        <f t="shared" si="84"/>
        <v>Q1</v>
      </c>
      <c r="U701" t="str">
        <f t="shared" si="85"/>
        <v>Wednesday</v>
      </c>
      <c r="V701" s="3" t="str">
        <f t="shared" si="86"/>
        <v>2019-01</v>
      </c>
      <c r="W701" s="3">
        <f t="shared" si="87"/>
        <v>2</v>
      </c>
    </row>
    <row r="702" spans="1:23">
      <c r="A702" t="s">
        <v>159</v>
      </c>
      <c r="B702" t="s">
        <v>22</v>
      </c>
      <c r="C702" t="s">
        <v>1032</v>
      </c>
      <c r="D702" t="s">
        <v>17</v>
      </c>
      <c r="E702" t="s">
        <v>18</v>
      </c>
      <c r="F702" t="s">
        <v>39</v>
      </c>
      <c r="G702">
        <v>68.540000000000006</v>
      </c>
      <c r="H702">
        <v>8</v>
      </c>
      <c r="I702">
        <v>27.416</v>
      </c>
      <c r="J702">
        <v>575.73599999999999</v>
      </c>
      <c r="K702">
        <v>548.32000000000005</v>
      </c>
      <c r="L702" s="1">
        <v>43473</v>
      </c>
      <c r="M702" s="2">
        <v>0.6645833333333333</v>
      </c>
      <c r="N702" t="s">
        <v>20</v>
      </c>
      <c r="O702">
        <v>8.5</v>
      </c>
      <c r="P702">
        <f t="shared" si="80"/>
        <v>8</v>
      </c>
      <c r="Q702">
        <f t="shared" si="81"/>
        <v>1</v>
      </c>
      <c r="R702" s="3" t="str">
        <f t="shared" si="82"/>
        <v>January</v>
      </c>
      <c r="S702">
        <f t="shared" si="83"/>
        <v>2019</v>
      </c>
      <c r="T702" t="str">
        <f t="shared" si="84"/>
        <v>Q1</v>
      </c>
      <c r="U702" t="str">
        <f t="shared" si="85"/>
        <v>Thursday</v>
      </c>
      <c r="V702" s="3" t="str">
        <f t="shared" si="86"/>
        <v>2019-01</v>
      </c>
      <c r="W702" s="3">
        <f t="shared" si="87"/>
        <v>2</v>
      </c>
    </row>
    <row r="703" spans="1:23">
      <c r="A703" t="s">
        <v>778</v>
      </c>
      <c r="B703" t="s">
        <v>22</v>
      </c>
      <c r="C703" t="s">
        <v>1032</v>
      </c>
      <c r="D703" t="s">
        <v>17</v>
      </c>
      <c r="E703" t="s">
        <v>18</v>
      </c>
      <c r="F703" t="s">
        <v>28</v>
      </c>
      <c r="G703">
        <v>10.53</v>
      </c>
      <c r="H703">
        <v>5</v>
      </c>
      <c r="I703">
        <v>2.6324999999999998</v>
      </c>
      <c r="J703">
        <v>55.282499999999999</v>
      </c>
      <c r="K703">
        <v>52.65</v>
      </c>
      <c r="L703" s="1">
        <v>43495</v>
      </c>
      <c r="M703" s="2">
        <v>0.61319444444444449</v>
      </c>
      <c r="N703" t="s">
        <v>29</v>
      </c>
      <c r="O703">
        <v>5.8</v>
      </c>
      <c r="P703">
        <f t="shared" si="80"/>
        <v>30</v>
      </c>
      <c r="Q703">
        <f t="shared" si="81"/>
        <v>1</v>
      </c>
      <c r="R703" s="3" t="str">
        <f t="shared" si="82"/>
        <v>January</v>
      </c>
      <c r="S703">
        <f t="shared" si="83"/>
        <v>2019</v>
      </c>
      <c r="T703" t="str">
        <f t="shared" si="84"/>
        <v>Q1</v>
      </c>
      <c r="U703" t="str">
        <f t="shared" si="85"/>
        <v>Friday</v>
      </c>
      <c r="V703" s="3" t="str">
        <f t="shared" si="86"/>
        <v>2019-01</v>
      </c>
      <c r="W703" s="3">
        <f t="shared" si="87"/>
        <v>5</v>
      </c>
    </row>
    <row r="704" spans="1:23">
      <c r="A704" t="s">
        <v>36</v>
      </c>
      <c r="B704" t="s">
        <v>16</v>
      </c>
      <c r="C704" t="s">
        <v>1031</v>
      </c>
      <c r="D704" t="s">
        <v>17</v>
      </c>
      <c r="E704" t="s">
        <v>18</v>
      </c>
      <c r="F704" t="s">
        <v>19</v>
      </c>
      <c r="G704">
        <v>36.26</v>
      </c>
      <c r="H704">
        <v>2</v>
      </c>
      <c r="I704">
        <v>3.6259999999999999</v>
      </c>
      <c r="J704">
        <v>76.146000000000001</v>
      </c>
      <c r="K704">
        <v>72.52</v>
      </c>
      <c r="L704" s="1">
        <v>43475</v>
      </c>
      <c r="M704" s="2">
        <v>0.71875</v>
      </c>
      <c r="N704" t="s">
        <v>29</v>
      </c>
      <c r="O704">
        <v>7.2</v>
      </c>
      <c r="P704">
        <f t="shared" si="80"/>
        <v>10</v>
      </c>
      <c r="Q704">
        <f t="shared" si="81"/>
        <v>1</v>
      </c>
      <c r="R704" s="3" t="str">
        <f t="shared" si="82"/>
        <v>January</v>
      </c>
      <c r="S704">
        <f t="shared" si="83"/>
        <v>2019</v>
      </c>
      <c r="T704" t="str">
        <f t="shared" si="84"/>
        <v>Q1</v>
      </c>
      <c r="U704" t="str">
        <f t="shared" si="85"/>
        <v>Monday</v>
      </c>
      <c r="V704" s="3" t="str">
        <f t="shared" si="86"/>
        <v>2019-01</v>
      </c>
      <c r="W704" s="3">
        <f t="shared" si="87"/>
        <v>2</v>
      </c>
    </row>
    <row r="705" spans="1:23">
      <c r="A705" t="s">
        <v>670</v>
      </c>
      <c r="B705" t="s">
        <v>38</v>
      </c>
      <c r="C705" t="s">
        <v>1033</v>
      </c>
      <c r="D705" t="s">
        <v>23</v>
      </c>
      <c r="E705" t="s">
        <v>27</v>
      </c>
      <c r="F705" t="s">
        <v>41</v>
      </c>
      <c r="G705">
        <v>52.42</v>
      </c>
      <c r="H705">
        <v>3</v>
      </c>
      <c r="I705">
        <v>7.8630000000000004</v>
      </c>
      <c r="J705">
        <v>165.12299999999999</v>
      </c>
      <c r="K705">
        <v>157.26</v>
      </c>
      <c r="L705" s="1">
        <v>43523</v>
      </c>
      <c r="M705" s="2">
        <v>0.73333333333333339</v>
      </c>
      <c r="N705" t="s">
        <v>20</v>
      </c>
      <c r="O705">
        <v>7.5</v>
      </c>
      <c r="P705">
        <f t="shared" si="80"/>
        <v>27</v>
      </c>
      <c r="Q705">
        <f t="shared" si="81"/>
        <v>2</v>
      </c>
      <c r="R705" s="3" t="str">
        <f t="shared" si="82"/>
        <v>February</v>
      </c>
      <c r="S705">
        <f t="shared" si="83"/>
        <v>2019</v>
      </c>
      <c r="T705" t="str">
        <f t="shared" si="84"/>
        <v>Q1</v>
      </c>
      <c r="U705" t="str">
        <f t="shared" si="85"/>
        <v>Monday</v>
      </c>
      <c r="V705" s="3" t="str">
        <f t="shared" si="86"/>
        <v>2019-02</v>
      </c>
      <c r="W705" s="3">
        <f t="shared" si="87"/>
        <v>9</v>
      </c>
    </row>
    <row r="706" spans="1:23">
      <c r="A706" t="s">
        <v>406</v>
      </c>
      <c r="B706" t="s">
        <v>16</v>
      </c>
      <c r="C706" t="s">
        <v>1031</v>
      </c>
      <c r="D706" t="s">
        <v>17</v>
      </c>
      <c r="E706" t="s">
        <v>18</v>
      </c>
      <c r="F706" t="s">
        <v>41</v>
      </c>
      <c r="G706">
        <v>96.7</v>
      </c>
      <c r="H706">
        <v>5</v>
      </c>
      <c r="I706">
        <v>24.175000000000001</v>
      </c>
      <c r="J706">
        <v>507.67500000000001</v>
      </c>
      <c r="K706">
        <v>483.5</v>
      </c>
      <c r="L706" s="1">
        <v>43479</v>
      </c>
      <c r="M706" s="2">
        <v>0.53611111111111109</v>
      </c>
      <c r="N706" t="s">
        <v>20</v>
      </c>
      <c r="O706">
        <v>7</v>
      </c>
      <c r="P706">
        <f t="shared" si="80"/>
        <v>14</v>
      </c>
      <c r="Q706">
        <f t="shared" si="81"/>
        <v>1</v>
      </c>
      <c r="R706" s="3" t="str">
        <f t="shared" si="82"/>
        <v>January</v>
      </c>
      <c r="S706">
        <f t="shared" si="83"/>
        <v>2019</v>
      </c>
      <c r="T706" t="str">
        <f t="shared" si="84"/>
        <v>Q1</v>
      </c>
      <c r="U706" t="str">
        <f t="shared" si="85"/>
        <v>Friday</v>
      </c>
      <c r="V706" s="3" t="str">
        <f t="shared" si="86"/>
        <v>2019-01</v>
      </c>
      <c r="W706" s="3">
        <f t="shared" si="87"/>
        <v>3</v>
      </c>
    </row>
    <row r="707" spans="1:23">
      <c r="A707" t="s">
        <v>314</v>
      </c>
      <c r="B707" t="s">
        <v>16</v>
      </c>
      <c r="C707" t="s">
        <v>1031</v>
      </c>
      <c r="D707" t="s">
        <v>17</v>
      </c>
      <c r="E707" t="s">
        <v>27</v>
      </c>
      <c r="F707" t="s">
        <v>19</v>
      </c>
      <c r="G707">
        <v>99.83</v>
      </c>
      <c r="H707">
        <v>6</v>
      </c>
      <c r="I707">
        <v>29.949000000000002</v>
      </c>
      <c r="J707">
        <v>628.92899999999997</v>
      </c>
      <c r="K707">
        <v>598.98</v>
      </c>
      <c r="L707" s="1">
        <v>43650</v>
      </c>
      <c r="M707" s="2">
        <v>0.62638888888888888</v>
      </c>
      <c r="N707" t="s">
        <v>20</v>
      </c>
      <c r="O707">
        <v>8.5</v>
      </c>
      <c r="P707">
        <f t="shared" ref="P707:P770" si="88">DAY(L707)</f>
        <v>4</v>
      </c>
      <c r="Q707">
        <f t="shared" ref="Q707:Q770" si="89">MONTH(L707)</f>
        <v>7</v>
      </c>
      <c r="R707" s="3" t="str">
        <f t="shared" ref="R707:R770" si="90">TEXT(L707,"mmmm")</f>
        <v>July</v>
      </c>
      <c r="S707">
        <f t="shared" ref="S707:S770" si="91">YEAR(L707)</f>
        <v>2019</v>
      </c>
      <c r="T707" t="str">
        <f t="shared" ref="T707:T770" si="92">"Q"&amp;INT((MONTH(L707)-1)/3)+1</f>
        <v>Q3</v>
      </c>
      <c r="U707" t="str">
        <f t="shared" ref="U707:U770" si="93">TEXT(L727, "dddd")</f>
        <v>Sunday</v>
      </c>
      <c r="V707" s="3" t="str">
        <f t="shared" ref="V707:V770" si="94">TEXT(L707, "yyyy-mm")</f>
        <v>2019-07</v>
      </c>
      <c r="W707" s="3">
        <f t="shared" ref="W707:W770" si="95">WEEKNUM(L707)</f>
        <v>27</v>
      </c>
    </row>
    <row r="708" spans="1:23">
      <c r="A708" t="s">
        <v>156</v>
      </c>
      <c r="B708" t="s">
        <v>16</v>
      </c>
      <c r="C708" t="s">
        <v>1031</v>
      </c>
      <c r="D708" t="s">
        <v>23</v>
      </c>
      <c r="E708" t="s">
        <v>18</v>
      </c>
      <c r="F708" t="s">
        <v>28</v>
      </c>
      <c r="G708">
        <v>93.69</v>
      </c>
      <c r="H708">
        <v>7</v>
      </c>
      <c r="I708">
        <v>32.791499999999999</v>
      </c>
      <c r="J708">
        <v>688.62149999999997</v>
      </c>
      <c r="K708">
        <v>655.83</v>
      </c>
      <c r="L708" s="1">
        <v>43534</v>
      </c>
      <c r="M708" s="2">
        <v>0.78055555555555556</v>
      </c>
      <c r="N708" t="s">
        <v>29</v>
      </c>
      <c r="O708">
        <v>4.5</v>
      </c>
      <c r="P708">
        <f t="shared" si="88"/>
        <v>10</v>
      </c>
      <c r="Q708">
        <f t="shared" si="89"/>
        <v>3</v>
      </c>
      <c r="R708" s="3" t="str">
        <f t="shared" si="90"/>
        <v>March</v>
      </c>
      <c r="S708">
        <f t="shared" si="91"/>
        <v>2019</v>
      </c>
      <c r="T708" t="str">
        <f t="shared" si="92"/>
        <v>Q1</v>
      </c>
      <c r="U708" t="str">
        <f t="shared" si="93"/>
        <v>Friday</v>
      </c>
      <c r="V708" s="3" t="str">
        <f t="shared" si="94"/>
        <v>2019-03</v>
      </c>
      <c r="W708" s="3">
        <f t="shared" si="95"/>
        <v>11</v>
      </c>
    </row>
    <row r="709" spans="1:23">
      <c r="A709" t="s">
        <v>79</v>
      </c>
      <c r="B709" t="s">
        <v>38</v>
      </c>
      <c r="C709" t="s">
        <v>1033</v>
      </c>
      <c r="D709" t="s">
        <v>17</v>
      </c>
      <c r="E709" t="s">
        <v>27</v>
      </c>
      <c r="F709" t="s">
        <v>24</v>
      </c>
      <c r="G709">
        <v>18.93</v>
      </c>
      <c r="H709">
        <v>6</v>
      </c>
      <c r="I709">
        <v>5.6790000000000003</v>
      </c>
      <c r="J709">
        <v>119.259</v>
      </c>
      <c r="K709">
        <v>113.58</v>
      </c>
      <c r="L709" s="1">
        <v>43506</v>
      </c>
      <c r="M709" s="2">
        <v>0.53125</v>
      </c>
      <c r="N709" t="s">
        <v>29</v>
      </c>
      <c r="O709">
        <v>8.1</v>
      </c>
      <c r="P709">
        <f t="shared" si="88"/>
        <v>10</v>
      </c>
      <c r="Q709">
        <f t="shared" si="89"/>
        <v>2</v>
      </c>
      <c r="R709" s="3" t="str">
        <f t="shared" si="90"/>
        <v>February</v>
      </c>
      <c r="S709">
        <f t="shared" si="91"/>
        <v>2019</v>
      </c>
      <c r="T709" t="str">
        <f t="shared" si="92"/>
        <v>Q1</v>
      </c>
      <c r="U709" t="str">
        <f t="shared" si="93"/>
        <v>Saturday</v>
      </c>
      <c r="V709" s="3" t="str">
        <f t="shared" si="94"/>
        <v>2019-02</v>
      </c>
      <c r="W709" s="3">
        <f t="shared" si="95"/>
        <v>7</v>
      </c>
    </row>
    <row r="710" spans="1:23">
      <c r="A710" t="s">
        <v>868</v>
      </c>
      <c r="B710" t="s">
        <v>38</v>
      </c>
      <c r="C710" t="s">
        <v>1033</v>
      </c>
      <c r="D710" t="s">
        <v>23</v>
      </c>
      <c r="E710" t="s">
        <v>27</v>
      </c>
      <c r="F710" t="s">
        <v>32</v>
      </c>
      <c r="G710">
        <v>44.63</v>
      </c>
      <c r="H710">
        <v>6</v>
      </c>
      <c r="I710">
        <v>13.388999999999999</v>
      </c>
      <c r="J710">
        <v>281.16899999999998</v>
      </c>
      <c r="K710">
        <v>267.77999999999997</v>
      </c>
      <c r="L710" s="1">
        <v>43467</v>
      </c>
      <c r="M710" s="2">
        <v>0.83888888888888891</v>
      </c>
      <c r="N710" t="s">
        <v>29</v>
      </c>
      <c r="O710">
        <v>5.0999999999999996</v>
      </c>
      <c r="P710">
        <f t="shared" si="88"/>
        <v>2</v>
      </c>
      <c r="Q710">
        <f t="shared" si="89"/>
        <v>1</v>
      </c>
      <c r="R710" s="3" t="str">
        <f t="shared" si="90"/>
        <v>January</v>
      </c>
      <c r="S710">
        <f t="shared" si="91"/>
        <v>2019</v>
      </c>
      <c r="T710" t="str">
        <f t="shared" si="92"/>
        <v>Q1</v>
      </c>
      <c r="U710" t="str">
        <f t="shared" si="93"/>
        <v>Monday</v>
      </c>
      <c r="V710" s="3" t="str">
        <f t="shared" si="94"/>
        <v>2019-01</v>
      </c>
      <c r="W710" s="3">
        <f t="shared" si="95"/>
        <v>1</v>
      </c>
    </row>
    <row r="711" spans="1:23">
      <c r="A711" t="s">
        <v>653</v>
      </c>
      <c r="B711" t="s">
        <v>38</v>
      </c>
      <c r="C711" t="s">
        <v>1033</v>
      </c>
      <c r="D711" t="s">
        <v>17</v>
      </c>
      <c r="E711" t="s">
        <v>18</v>
      </c>
      <c r="F711" t="s">
        <v>28</v>
      </c>
      <c r="G711">
        <v>94.59</v>
      </c>
      <c r="H711">
        <v>7</v>
      </c>
      <c r="I711">
        <v>33.106499999999997</v>
      </c>
      <c r="J711">
        <v>695.23649999999998</v>
      </c>
      <c r="K711">
        <v>662.13</v>
      </c>
      <c r="L711" s="1">
        <v>43482</v>
      </c>
      <c r="M711" s="2">
        <v>0.64374999999999993</v>
      </c>
      <c r="N711" t="s">
        <v>29</v>
      </c>
      <c r="O711">
        <v>4.9000000000000004</v>
      </c>
      <c r="P711">
        <f t="shared" si="88"/>
        <v>17</v>
      </c>
      <c r="Q711">
        <f t="shared" si="89"/>
        <v>1</v>
      </c>
      <c r="R711" s="3" t="str">
        <f t="shared" si="90"/>
        <v>January</v>
      </c>
      <c r="S711">
        <f t="shared" si="91"/>
        <v>2019</v>
      </c>
      <c r="T711" t="str">
        <f t="shared" si="92"/>
        <v>Q1</v>
      </c>
      <c r="U711" t="str">
        <f t="shared" si="93"/>
        <v>Sunday</v>
      </c>
      <c r="V711" s="3" t="str">
        <f t="shared" si="94"/>
        <v>2019-01</v>
      </c>
      <c r="W711" s="3">
        <f t="shared" si="95"/>
        <v>3</v>
      </c>
    </row>
    <row r="712" spans="1:23">
      <c r="A712" t="s">
        <v>237</v>
      </c>
      <c r="B712" t="s">
        <v>22</v>
      </c>
      <c r="C712" t="s">
        <v>1032</v>
      </c>
      <c r="D712" t="s">
        <v>17</v>
      </c>
      <c r="E712" t="s">
        <v>18</v>
      </c>
      <c r="F712" t="s">
        <v>24</v>
      </c>
      <c r="G712">
        <v>66.650000000000006</v>
      </c>
      <c r="H712">
        <v>9</v>
      </c>
      <c r="I712">
        <v>29.9925</v>
      </c>
      <c r="J712">
        <v>629.84249999999997</v>
      </c>
      <c r="K712">
        <v>599.85</v>
      </c>
      <c r="L712" s="1">
        <v>43469</v>
      </c>
      <c r="M712" s="2">
        <v>0.7631944444444444</v>
      </c>
      <c r="N712" t="s">
        <v>29</v>
      </c>
      <c r="O712">
        <v>9.6999999999999993</v>
      </c>
      <c r="P712">
        <f t="shared" si="88"/>
        <v>4</v>
      </c>
      <c r="Q712">
        <f t="shared" si="89"/>
        <v>1</v>
      </c>
      <c r="R712" s="3" t="str">
        <f t="shared" si="90"/>
        <v>January</v>
      </c>
      <c r="S712">
        <f t="shared" si="91"/>
        <v>2019</v>
      </c>
      <c r="T712" t="str">
        <f t="shared" si="92"/>
        <v>Q1</v>
      </c>
      <c r="U712" t="str">
        <f t="shared" si="93"/>
        <v>Sunday</v>
      </c>
      <c r="V712" s="3" t="str">
        <f t="shared" si="94"/>
        <v>2019-01</v>
      </c>
      <c r="W712" s="3">
        <f t="shared" si="95"/>
        <v>1</v>
      </c>
    </row>
    <row r="713" spans="1:23">
      <c r="A713" t="s">
        <v>513</v>
      </c>
      <c r="B713" t="s">
        <v>16</v>
      </c>
      <c r="C713" t="s">
        <v>1031</v>
      </c>
      <c r="D713" t="s">
        <v>23</v>
      </c>
      <c r="E713" t="s">
        <v>27</v>
      </c>
      <c r="F713" t="s">
        <v>32</v>
      </c>
      <c r="G713">
        <v>37.14</v>
      </c>
      <c r="H713">
        <v>5</v>
      </c>
      <c r="I713">
        <v>9.2850000000000001</v>
      </c>
      <c r="J713">
        <v>194.98500000000001</v>
      </c>
      <c r="K713">
        <v>185.7</v>
      </c>
      <c r="L713" s="1">
        <v>43473</v>
      </c>
      <c r="M713" s="2">
        <v>0.54513888888888895</v>
      </c>
      <c r="N713" t="s">
        <v>20</v>
      </c>
      <c r="O713">
        <v>5</v>
      </c>
      <c r="P713">
        <f t="shared" si="88"/>
        <v>8</v>
      </c>
      <c r="Q713">
        <f t="shared" si="89"/>
        <v>1</v>
      </c>
      <c r="R713" s="3" t="str">
        <f t="shared" si="90"/>
        <v>January</v>
      </c>
      <c r="S713">
        <f t="shared" si="91"/>
        <v>2019</v>
      </c>
      <c r="T713" t="str">
        <f t="shared" si="92"/>
        <v>Q1</v>
      </c>
      <c r="U713" t="str">
        <f t="shared" si="93"/>
        <v>Thursday</v>
      </c>
      <c r="V713" s="3" t="str">
        <f t="shared" si="94"/>
        <v>2019-01</v>
      </c>
      <c r="W713" s="3">
        <f t="shared" si="95"/>
        <v>2</v>
      </c>
    </row>
    <row r="714" spans="1:23">
      <c r="A714" t="s">
        <v>844</v>
      </c>
      <c r="B714" t="s">
        <v>16</v>
      </c>
      <c r="C714" t="s">
        <v>1031</v>
      </c>
      <c r="D714" t="s">
        <v>23</v>
      </c>
      <c r="E714" t="s">
        <v>27</v>
      </c>
      <c r="F714" t="s">
        <v>24</v>
      </c>
      <c r="G714">
        <v>95.15</v>
      </c>
      <c r="H714">
        <v>1</v>
      </c>
      <c r="I714">
        <v>4.7575000000000003</v>
      </c>
      <c r="J714">
        <v>99.907499999999999</v>
      </c>
      <c r="K714">
        <v>95.15</v>
      </c>
      <c r="L714" s="1">
        <v>43546</v>
      </c>
      <c r="M714" s="2">
        <v>0.58333333333333337</v>
      </c>
      <c r="N714" t="s">
        <v>25</v>
      </c>
      <c r="O714">
        <v>6</v>
      </c>
      <c r="P714">
        <f t="shared" si="88"/>
        <v>22</v>
      </c>
      <c r="Q714">
        <f t="shared" si="89"/>
        <v>3</v>
      </c>
      <c r="R714" s="3" t="str">
        <f t="shared" si="90"/>
        <v>March</v>
      </c>
      <c r="S714">
        <f t="shared" si="91"/>
        <v>2019</v>
      </c>
      <c r="T714" t="str">
        <f t="shared" si="92"/>
        <v>Q1</v>
      </c>
      <c r="U714" t="str">
        <f t="shared" si="93"/>
        <v>Tuesday</v>
      </c>
      <c r="V714" s="3" t="str">
        <f t="shared" si="94"/>
        <v>2019-03</v>
      </c>
      <c r="W714" s="3">
        <f t="shared" si="95"/>
        <v>12</v>
      </c>
    </row>
    <row r="715" spans="1:23">
      <c r="A715" t="s">
        <v>978</v>
      </c>
      <c r="B715" t="s">
        <v>38</v>
      </c>
      <c r="C715" t="s">
        <v>1033</v>
      </c>
      <c r="D715" t="s">
        <v>17</v>
      </c>
      <c r="E715" t="s">
        <v>27</v>
      </c>
      <c r="F715" t="s">
        <v>41</v>
      </c>
      <c r="G715">
        <v>53.78</v>
      </c>
      <c r="H715">
        <v>1</v>
      </c>
      <c r="I715">
        <v>2.6890000000000001</v>
      </c>
      <c r="J715">
        <v>56.469000000000001</v>
      </c>
      <c r="K715">
        <v>53.78</v>
      </c>
      <c r="L715" s="1">
        <v>43499</v>
      </c>
      <c r="M715" s="2">
        <v>0.84236111111111101</v>
      </c>
      <c r="N715" t="s">
        <v>20</v>
      </c>
      <c r="O715">
        <v>4.7</v>
      </c>
      <c r="P715">
        <f t="shared" si="88"/>
        <v>3</v>
      </c>
      <c r="Q715">
        <f t="shared" si="89"/>
        <v>2</v>
      </c>
      <c r="R715" s="3" t="str">
        <f t="shared" si="90"/>
        <v>February</v>
      </c>
      <c r="S715">
        <f t="shared" si="91"/>
        <v>2019</v>
      </c>
      <c r="T715" t="str">
        <f t="shared" si="92"/>
        <v>Q1</v>
      </c>
      <c r="U715" t="str">
        <f t="shared" si="93"/>
        <v>Monday</v>
      </c>
      <c r="V715" s="3" t="str">
        <f t="shared" si="94"/>
        <v>2019-02</v>
      </c>
      <c r="W715" s="3">
        <f t="shared" si="95"/>
        <v>6</v>
      </c>
    </row>
    <row r="716" spans="1:23">
      <c r="A716" t="s">
        <v>505</v>
      </c>
      <c r="B716" t="s">
        <v>16</v>
      </c>
      <c r="C716" t="s">
        <v>1031</v>
      </c>
      <c r="D716" t="s">
        <v>17</v>
      </c>
      <c r="E716" t="s">
        <v>18</v>
      </c>
      <c r="F716" t="s">
        <v>24</v>
      </c>
      <c r="G716">
        <v>64.44</v>
      </c>
      <c r="H716">
        <v>5</v>
      </c>
      <c r="I716">
        <v>16.11</v>
      </c>
      <c r="J716">
        <v>338.31</v>
      </c>
      <c r="K716">
        <v>322.2</v>
      </c>
      <c r="L716" s="1">
        <v>43554</v>
      </c>
      <c r="M716" s="2">
        <v>0.71111111111111114</v>
      </c>
      <c r="N716" t="s">
        <v>25</v>
      </c>
      <c r="O716">
        <v>6.6</v>
      </c>
      <c r="P716">
        <f t="shared" si="88"/>
        <v>30</v>
      </c>
      <c r="Q716">
        <f t="shared" si="89"/>
        <v>3</v>
      </c>
      <c r="R716" s="3" t="str">
        <f t="shared" si="90"/>
        <v>March</v>
      </c>
      <c r="S716">
        <f t="shared" si="91"/>
        <v>2019</v>
      </c>
      <c r="T716" t="str">
        <f t="shared" si="92"/>
        <v>Q1</v>
      </c>
      <c r="U716" t="str">
        <f t="shared" si="93"/>
        <v>Monday</v>
      </c>
      <c r="V716" s="3" t="str">
        <f t="shared" si="94"/>
        <v>2019-03</v>
      </c>
      <c r="W716" s="3">
        <f t="shared" si="95"/>
        <v>13</v>
      </c>
    </row>
    <row r="717" spans="1:23">
      <c r="A717" t="s">
        <v>242</v>
      </c>
      <c r="B717" t="s">
        <v>22</v>
      </c>
      <c r="C717" t="s">
        <v>1032</v>
      </c>
      <c r="D717" t="s">
        <v>23</v>
      </c>
      <c r="E717" t="s">
        <v>18</v>
      </c>
      <c r="F717" t="s">
        <v>39</v>
      </c>
      <c r="G717">
        <v>93.26</v>
      </c>
      <c r="H717">
        <v>9</v>
      </c>
      <c r="I717">
        <v>41.966999999999999</v>
      </c>
      <c r="J717">
        <v>881.30700000000002</v>
      </c>
      <c r="K717">
        <v>839.34</v>
      </c>
      <c r="L717" s="1">
        <v>43481</v>
      </c>
      <c r="M717" s="2">
        <v>0.75555555555555554</v>
      </c>
      <c r="N717" t="s">
        <v>25</v>
      </c>
      <c r="O717">
        <v>8.8000000000000007</v>
      </c>
      <c r="P717">
        <f t="shared" si="88"/>
        <v>16</v>
      </c>
      <c r="Q717">
        <f t="shared" si="89"/>
        <v>1</v>
      </c>
      <c r="R717" s="3" t="str">
        <f t="shared" si="90"/>
        <v>January</v>
      </c>
      <c r="S717">
        <f t="shared" si="91"/>
        <v>2019</v>
      </c>
      <c r="T717" t="str">
        <f t="shared" si="92"/>
        <v>Q1</v>
      </c>
      <c r="U717" t="str">
        <f t="shared" si="93"/>
        <v>Friday</v>
      </c>
      <c r="V717" s="3" t="str">
        <f t="shared" si="94"/>
        <v>2019-01</v>
      </c>
      <c r="W717" s="3">
        <f t="shared" si="95"/>
        <v>3</v>
      </c>
    </row>
    <row r="718" spans="1:23">
      <c r="A718" t="s">
        <v>752</v>
      </c>
      <c r="B718" t="s">
        <v>22</v>
      </c>
      <c r="C718" t="s">
        <v>1032</v>
      </c>
      <c r="D718" t="s">
        <v>17</v>
      </c>
      <c r="E718" t="s">
        <v>18</v>
      </c>
      <c r="F718" t="s">
        <v>32</v>
      </c>
      <c r="G718">
        <v>90.63</v>
      </c>
      <c r="H718">
        <v>9</v>
      </c>
      <c r="I718">
        <v>40.783499999999997</v>
      </c>
      <c r="J718">
        <v>856.45349999999996</v>
      </c>
      <c r="K718">
        <v>815.67</v>
      </c>
      <c r="L718" s="1">
        <v>43483</v>
      </c>
      <c r="M718" s="2">
        <v>0.64444444444444449</v>
      </c>
      <c r="N718" t="s">
        <v>25</v>
      </c>
      <c r="O718">
        <v>5.0999999999999996</v>
      </c>
      <c r="P718">
        <f t="shared" si="88"/>
        <v>18</v>
      </c>
      <c r="Q718">
        <f t="shared" si="89"/>
        <v>1</v>
      </c>
      <c r="R718" s="3" t="str">
        <f t="shared" si="90"/>
        <v>January</v>
      </c>
      <c r="S718">
        <f t="shared" si="91"/>
        <v>2019</v>
      </c>
      <c r="T718" t="str">
        <f t="shared" si="92"/>
        <v>Q1</v>
      </c>
      <c r="U718" t="str">
        <f t="shared" si="93"/>
        <v>Tuesday</v>
      </c>
      <c r="V718" s="3" t="str">
        <f t="shared" si="94"/>
        <v>2019-01</v>
      </c>
      <c r="W718" s="3">
        <f t="shared" si="95"/>
        <v>3</v>
      </c>
    </row>
    <row r="719" spans="1:23">
      <c r="A719" t="s">
        <v>700</v>
      </c>
      <c r="B719" t="s">
        <v>38</v>
      </c>
      <c r="C719" t="s">
        <v>1033</v>
      </c>
      <c r="D719" t="s">
        <v>23</v>
      </c>
      <c r="E719" t="s">
        <v>18</v>
      </c>
      <c r="F719" t="s">
        <v>32</v>
      </c>
      <c r="G719">
        <v>40.619999999999997</v>
      </c>
      <c r="H719">
        <v>2</v>
      </c>
      <c r="I719">
        <v>4.0620000000000003</v>
      </c>
      <c r="J719">
        <v>85.302000000000007</v>
      </c>
      <c r="K719">
        <v>81.239999999999995</v>
      </c>
      <c r="L719" s="1">
        <v>43482</v>
      </c>
      <c r="M719" s="2">
        <v>0.41736111111111113</v>
      </c>
      <c r="N719" t="s">
        <v>29</v>
      </c>
      <c r="O719">
        <v>4.0999999999999996</v>
      </c>
      <c r="P719">
        <f t="shared" si="88"/>
        <v>17</v>
      </c>
      <c r="Q719">
        <f t="shared" si="89"/>
        <v>1</v>
      </c>
      <c r="R719" s="3" t="str">
        <f t="shared" si="90"/>
        <v>January</v>
      </c>
      <c r="S719">
        <f t="shared" si="91"/>
        <v>2019</v>
      </c>
      <c r="T719" t="str">
        <f t="shared" si="92"/>
        <v>Q1</v>
      </c>
      <c r="U719" t="str">
        <f t="shared" si="93"/>
        <v>Saturday</v>
      </c>
      <c r="V719" s="3" t="str">
        <f t="shared" si="94"/>
        <v>2019-01</v>
      </c>
      <c r="W719" s="3">
        <f t="shared" si="95"/>
        <v>3</v>
      </c>
    </row>
    <row r="720" spans="1:23">
      <c r="A720" t="s">
        <v>177</v>
      </c>
      <c r="B720" t="s">
        <v>16</v>
      </c>
      <c r="C720" t="s">
        <v>1031</v>
      </c>
      <c r="D720" t="s">
        <v>17</v>
      </c>
      <c r="E720" t="s">
        <v>18</v>
      </c>
      <c r="F720" t="s">
        <v>41</v>
      </c>
      <c r="G720">
        <v>30.14</v>
      </c>
      <c r="H720">
        <v>10</v>
      </c>
      <c r="I720">
        <v>15.07</v>
      </c>
      <c r="J720">
        <v>316.47000000000003</v>
      </c>
      <c r="K720">
        <v>301.39999999999998</v>
      </c>
      <c r="L720" s="1">
        <v>43506</v>
      </c>
      <c r="M720" s="2">
        <v>0.51944444444444449</v>
      </c>
      <c r="N720" t="s">
        <v>20</v>
      </c>
      <c r="O720">
        <v>9.1999999999999993</v>
      </c>
      <c r="P720">
        <f t="shared" si="88"/>
        <v>10</v>
      </c>
      <c r="Q720">
        <f t="shared" si="89"/>
        <v>2</v>
      </c>
      <c r="R720" s="3" t="str">
        <f t="shared" si="90"/>
        <v>February</v>
      </c>
      <c r="S720">
        <f t="shared" si="91"/>
        <v>2019</v>
      </c>
      <c r="T720" t="str">
        <f t="shared" si="92"/>
        <v>Q1</v>
      </c>
      <c r="U720" t="str">
        <f t="shared" si="93"/>
        <v>Tuesday</v>
      </c>
      <c r="V720" s="3" t="str">
        <f t="shared" si="94"/>
        <v>2019-02</v>
      </c>
      <c r="W720" s="3">
        <f t="shared" si="95"/>
        <v>7</v>
      </c>
    </row>
    <row r="721" spans="1:23">
      <c r="A721" t="s">
        <v>521</v>
      </c>
      <c r="B721" t="s">
        <v>38</v>
      </c>
      <c r="C721" t="s">
        <v>1033</v>
      </c>
      <c r="D721" t="s">
        <v>23</v>
      </c>
      <c r="E721" t="s">
        <v>18</v>
      </c>
      <c r="F721" t="s">
        <v>41</v>
      </c>
      <c r="G721">
        <v>34.700000000000003</v>
      </c>
      <c r="H721">
        <v>2</v>
      </c>
      <c r="I721">
        <v>3.47</v>
      </c>
      <c r="J721">
        <v>72.87</v>
      </c>
      <c r="K721">
        <v>69.400000000000006</v>
      </c>
      <c r="L721" s="1">
        <v>43537</v>
      </c>
      <c r="M721" s="2">
        <v>0.82500000000000007</v>
      </c>
      <c r="N721" t="s">
        <v>20</v>
      </c>
      <c r="O721">
        <v>8.1999999999999993</v>
      </c>
      <c r="P721">
        <f t="shared" si="88"/>
        <v>13</v>
      </c>
      <c r="Q721">
        <f t="shared" si="89"/>
        <v>3</v>
      </c>
      <c r="R721" s="3" t="str">
        <f t="shared" si="90"/>
        <v>March</v>
      </c>
      <c r="S721">
        <f t="shared" si="91"/>
        <v>2019</v>
      </c>
      <c r="T721" t="str">
        <f t="shared" si="92"/>
        <v>Q1</v>
      </c>
      <c r="U721" t="str">
        <f t="shared" si="93"/>
        <v>Wednesday</v>
      </c>
      <c r="V721" s="3" t="str">
        <f t="shared" si="94"/>
        <v>2019-03</v>
      </c>
      <c r="W721" s="3">
        <f t="shared" si="95"/>
        <v>11</v>
      </c>
    </row>
    <row r="722" spans="1:23">
      <c r="A722" t="s">
        <v>302</v>
      </c>
      <c r="B722" t="s">
        <v>22</v>
      </c>
      <c r="C722" t="s">
        <v>1032</v>
      </c>
      <c r="D722" t="s">
        <v>17</v>
      </c>
      <c r="E722" t="s">
        <v>18</v>
      </c>
      <c r="F722" t="s">
        <v>19</v>
      </c>
      <c r="G722">
        <v>21.12</v>
      </c>
      <c r="H722">
        <v>2</v>
      </c>
      <c r="I722">
        <v>2.1120000000000001</v>
      </c>
      <c r="J722">
        <v>44.351999999999997</v>
      </c>
      <c r="K722">
        <v>42.24</v>
      </c>
      <c r="L722" s="1">
        <v>43468</v>
      </c>
      <c r="M722" s="2">
        <v>0.80347222222222225</v>
      </c>
      <c r="N722" t="s">
        <v>25</v>
      </c>
      <c r="O722">
        <v>9.6999999999999993</v>
      </c>
      <c r="P722">
        <f t="shared" si="88"/>
        <v>3</v>
      </c>
      <c r="Q722">
        <f t="shared" si="89"/>
        <v>1</v>
      </c>
      <c r="R722" s="3" t="str">
        <f t="shared" si="90"/>
        <v>January</v>
      </c>
      <c r="S722">
        <f t="shared" si="91"/>
        <v>2019</v>
      </c>
      <c r="T722" t="str">
        <f t="shared" si="92"/>
        <v>Q1</v>
      </c>
      <c r="U722" t="str">
        <f t="shared" si="93"/>
        <v>Monday</v>
      </c>
      <c r="V722" s="3" t="str">
        <f t="shared" si="94"/>
        <v>2019-01</v>
      </c>
      <c r="W722" s="3">
        <f t="shared" si="95"/>
        <v>1</v>
      </c>
    </row>
    <row r="723" spans="1:23">
      <c r="A723" t="s">
        <v>198</v>
      </c>
      <c r="B723" t="s">
        <v>16</v>
      </c>
      <c r="C723" t="s">
        <v>1031</v>
      </c>
      <c r="D723" t="s">
        <v>23</v>
      </c>
      <c r="E723" t="s">
        <v>27</v>
      </c>
      <c r="F723" t="s">
        <v>41</v>
      </c>
      <c r="G723">
        <v>98.98</v>
      </c>
      <c r="H723">
        <v>10</v>
      </c>
      <c r="I723">
        <v>49.49</v>
      </c>
      <c r="J723">
        <v>1039.29</v>
      </c>
      <c r="K723">
        <v>989.8</v>
      </c>
      <c r="L723" s="1">
        <v>43504</v>
      </c>
      <c r="M723" s="2">
        <v>0.68055555555555547</v>
      </c>
      <c r="N723" t="s">
        <v>29</v>
      </c>
      <c r="O723">
        <v>8.6999999999999993</v>
      </c>
      <c r="P723">
        <f t="shared" si="88"/>
        <v>8</v>
      </c>
      <c r="Q723">
        <f t="shared" si="89"/>
        <v>2</v>
      </c>
      <c r="R723" s="3" t="str">
        <f t="shared" si="90"/>
        <v>February</v>
      </c>
      <c r="S723">
        <f t="shared" si="91"/>
        <v>2019</v>
      </c>
      <c r="T723" t="str">
        <f t="shared" si="92"/>
        <v>Q1</v>
      </c>
      <c r="U723" t="str">
        <f t="shared" si="93"/>
        <v>Sunday</v>
      </c>
      <c r="V723" s="3" t="str">
        <f t="shared" si="94"/>
        <v>2019-02</v>
      </c>
      <c r="W723" s="3">
        <f t="shared" si="95"/>
        <v>6</v>
      </c>
    </row>
    <row r="724" spans="1:23">
      <c r="A724" t="s">
        <v>723</v>
      </c>
      <c r="B724" t="s">
        <v>16</v>
      </c>
      <c r="C724" t="s">
        <v>1031</v>
      </c>
      <c r="D724" t="s">
        <v>17</v>
      </c>
      <c r="E724" t="s">
        <v>27</v>
      </c>
      <c r="F724" t="s">
        <v>19</v>
      </c>
      <c r="G724">
        <v>48.63</v>
      </c>
      <c r="H724">
        <v>10</v>
      </c>
      <c r="I724">
        <v>24.315000000000001</v>
      </c>
      <c r="J724">
        <v>510.61500000000001</v>
      </c>
      <c r="K724">
        <v>486.3</v>
      </c>
      <c r="L724" s="1">
        <v>43528</v>
      </c>
      <c r="M724" s="2">
        <v>0.53055555555555556</v>
      </c>
      <c r="N724" t="s">
        <v>25</v>
      </c>
      <c r="O724">
        <v>8.8000000000000007</v>
      </c>
      <c r="P724">
        <f t="shared" si="88"/>
        <v>4</v>
      </c>
      <c r="Q724">
        <f t="shared" si="89"/>
        <v>3</v>
      </c>
      <c r="R724" s="3" t="str">
        <f t="shared" si="90"/>
        <v>March</v>
      </c>
      <c r="S724">
        <f t="shared" si="91"/>
        <v>2019</v>
      </c>
      <c r="T724" t="str">
        <f t="shared" si="92"/>
        <v>Q1</v>
      </c>
      <c r="U724" t="str">
        <f t="shared" si="93"/>
        <v>Monday</v>
      </c>
      <c r="V724" s="3" t="str">
        <f t="shared" si="94"/>
        <v>2019-03</v>
      </c>
      <c r="W724" s="3">
        <f t="shared" si="95"/>
        <v>10</v>
      </c>
    </row>
    <row r="725" spans="1:23">
      <c r="A725" t="s">
        <v>417</v>
      </c>
      <c r="B725" t="s">
        <v>22</v>
      </c>
      <c r="C725" t="s">
        <v>1032</v>
      </c>
      <c r="D725" t="s">
        <v>23</v>
      </c>
      <c r="E725" t="s">
        <v>27</v>
      </c>
      <c r="F725" t="s">
        <v>39</v>
      </c>
      <c r="G725">
        <v>46.77</v>
      </c>
      <c r="H725">
        <v>6</v>
      </c>
      <c r="I725">
        <v>14.031000000000001</v>
      </c>
      <c r="J725">
        <v>294.65100000000001</v>
      </c>
      <c r="K725">
        <v>280.62</v>
      </c>
      <c r="L725" s="1">
        <v>43535</v>
      </c>
      <c r="M725" s="2">
        <v>0.56736111111111109</v>
      </c>
      <c r="N725" t="s">
        <v>25</v>
      </c>
      <c r="O725">
        <v>6</v>
      </c>
      <c r="P725">
        <f t="shared" si="88"/>
        <v>11</v>
      </c>
      <c r="Q725">
        <f t="shared" si="89"/>
        <v>3</v>
      </c>
      <c r="R725" s="3" t="str">
        <f t="shared" si="90"/>
        <v>March</v>
      </c>
      <c r="S725">
        <f t="shared" si="91"/>
        <v>2019</v>
      </c>
      <c r="T725" t="str">
        <f t="shared" si="92"/>
        <v>Q1</v>
      </c>
      <c r="U725" t="str">
        <f t="shared" si="93"/>
        <v>Saturday</v>
      </c>
      <c r="V725" s="3" t="str">
        <f t="shared" si="94"/>
        <v>2019-03</v>
      </c>
      <c r="W725" s="3">
        <f t="shared" si="95"/>
        <v>11</v>
      </c>
    </row>
    <row r="726" spans="1:23">
      <c r="A726" t="s">
        <v>1024</v>
      </c>
      <c r="B726" t="s">
        <v>38</v>
      </c>
      <c r="C726" t="s">
        <v>1033</v>
      </c>
      <c r="D726" t="s">
        <v>23</v>
      </c>
      <c r="E726" t="s">
        <v>27</v>
      </c>
      <c r="F726" t="s">
        <v>41</v>
      </c>
      <c r="G726">
        <v>17.489999999999998</v>
      </c>
      <c r="H726">
        <v>10</v>
      </c>
      <c r="I726">
        <v>8.7449999999999992</v>
      </c>
      <c r="J726">
        <v>183.64500000000001</v>
      </c>
      <c r="K726">
        <v>174.9</v>
      </c>
      <c r="L726" s="1">
        <v>43518</v>
      </c>
      <c r="M726" s="2">
        <v>0.77430555555555547</v>
      </c>
      <c r="N726" t="s">
        <v>20</v>
      </c>
      <c r="O726">
        <v>6.6</v>
      </c>
      <c r="P726">
        <f t="shared" si="88"/>
        <v>22</v>
      </c>
      <c r="Q726">
        <f t="shared" si="89"/>
        <v>2</v>
      </c>
      <c r="R726" s="3" t="str">
        <f t="shared" si="90"/>
        <v>February</v>
      </c>
      <c r="S726">
        <f t="shared" si="91"/>
        <v>2019</v>
      </c>
      <c r="T726" t="str">
        <f t="shared" si="92"/>
        <v>Q1</v>
      </c>
      <c r="U726" t="str">
        <f t="shared" si="93"/>
        <v>Friday</v>
      </c>
      <c r="V726" s="3" t="str">
        <f t="shared" si="94"/>
        <v>2019-02</v>
      </c>
      <c r="W726" s="3">
        <f t="shared" si="95"/>
        <v>8</v>
      </c>
    </row>
    <row r="727" spans="1:23">
      <c r="A727" t="s">
        <v>368</v>
      </c>
      <c r="B727" t="s">
        <v>38</v>
      </c>
      <c r="C727" t="s">
        <v>1033</v>
      </c>
      <c r="D727" t="s">
        <v>23</v>
      </c>
      <c r="E727" t="s">
        <v>18</v>
      </c>
      <c r="F727" t="s">
        <v>32</v>
      </c>
      <c r="G727">
        <v>57.95</v>
      </c>
      <c r="H727">
        <v>6</v>
      </c>
      <c r="I727">
        <v>17.385000000000002</v>
      </c>
      <c r="J727">
        <v>365.08499999999998</v>
      </c>
      <c r="K727">
        <v>347.7</v>
      </c>
      <c r="L727" s="1">
        <v>43520</v>
      </c>
      <c r="M727" s="2">
        <v>0.54305555555555551</v>
      </c>
      <c r="N727" t="s">
        <v>25</v>
      </c>
      <c r="O727">
        <v>5.2</v>
      </c>
      <c r="P727">
        <f t="shared" si="88"/>
        <v>24</v>
      </c>
      <c r="Q727">
        <f t="shared" si="89"/>
        <v>2</v>
      </c>
      <c r="R727" s="3" t="str">
        <f t="shared" si="90"/>
        <v>February</v>
      </c>
      <c r="S727">
        <f t="shared" si="91"/>
        <v>2019</v>
      </c>
      <c r="T727" t="str">
        <f t="shared" si="92"/>
        <v>Q1</v>
      </c>
      <c r="U727" t="str">
        <f t="shared" si="93"/>
        <v>Tuesday</v>
      </c>
      <c r="V727" s="3" t="str">
        <f t="shared" si="94"/>
        <v>2019-02</v>
      </c>
      <c r="W727" s="3">
        <f t="shared" si="95"/>
        <v>9</v>
      </c>
    </row>
    <row r="728" spans="1:23">
      <c r="A728" t="s">
        <v>37</v>
      </c>
      <c r="B728" t="s">
        <v>38</v>
      </c>
      <c r="C728" t="s">
        <v>1033</v>
      </c>
      <c r="D728" t="s">
        <v>17</v>
      </c>
      <c r="E728" t="s">
        <v>18</v>
      </c>
      <c r="F728" t="s">
        <v>39</v>
      </c>
      <c r="G728">
        <v>54.84</v>
      </c>
      <c r="H728">
        <v>3</v>
      </c>
      <c r="I728">
        <v>8.2260000000000009</v>
      </c>
      <c r="J728">
        <v>172.74600000000001</v>
      </c>
      <c r="K728">
        <v>164.52</v>
      </c>
      <c r="L728" s="1">
        <v>43819</v>
      </c>
      <c r="M728" s="2">
        <v>0.56041666666666667</v>
      </c>
      <c r="N728" t="s">
        <v>29</v>
      </c>
      <c r="O728">
        <v>5.9</v>
      </c>
      <c r="P728">
        <f t="shared" si="88"/>
        <v>20</v>
      </c>
      <c r="Q728">
        <f t="shared" si="89"/>
        <v>12</v>
      </c>
      <c r="R728" s="3" t="str">
        <f t="shared" si="90"/>
        <v>December</v>
      </c>
      <c r="S728">
        <f t="shared" si="91"/>
        <v>2019</v>
      </c>
      <c r="T728" t="str">
        <f t="shared" si="92"/>
        <v>Q4</v>
      </c>
      <c r="U728" t="str">
        <f t="shared" si="93"/>
        <v>Thursday</v>
      </c>
      <c r="V728" s="3" t="str">
        <f t="shared" si="94"/>
        <v>2019-12</v>
      </c>
      <c r="W728" s="3">
        <f t="shared" si="95"/>
        <v>51</v>
      </c>
    </row>
    <row r="729" spans="1:23">
      <c r="A729" t="s">
        <v>671</v>
      </c>
      <c r="B729" t="s">
        <v>38</v>
      </c>
      <c r="C729" t="s">
        <v>1033</v>
      </c>
      <c r="D729" t="s">
        <v>17</v>
      </c>
      <c r="E729" t="s">
        <v>18</v>
      </c>
      <c r="F729" t="s">
        <v>39</v>
      </c>
      <c r="G729">
        <v>98.79</v>
      </c>
      <c r="H729">
        <v>3</v>
      </c>
      <c r="I729">
        <v>14.8185</v>
      </c>
      <c r="J729">
        <v>311.18849999999998</v>
      </c>
      <c r="K729">
        <v>296.37</v>
      </c>
      <c r="L729" s="1">
        <v>43519</v>
      </c>
      <c r="M729" s="2">
        <v>0.83333333333333337</v>
      </c>
      <c r="N729" t="s">
        <v>20</v>
      </c>
      <c r="O729">
        <v>6.4</v>
      </c>
      <c r="P729">
        <f t="shared" si="88"/>
        <v>23</v>
      </c>
      <c r="Q729">
        <f t="shared" si="89"/>
        <v>2</v>
      </c>
      <c r="R729" s="3" t="str">
        <f t="shared" si="90"/>
        <v>February</v>
      </c>
      <c r="S729">
        <f t="shared" si="91"/>
        <v>2019</v>
      </c>
      <c r="T729" t="str">
        <f t="shared" si="92"/>
        <v>Q1</v>
      </c>
      <c r="U729" t="str">
        <f t="shared" si="93"/>
        <v>Friday</v>
      </c>
      <c r="V729" s="3" t="str">
        <f t="shared" si="94"/>
        <v>2019-02</v>
      </c>
      <c r="W729" s="3">
        <f t="shared" si="95"/>
        <v>8</v>
      </c>
    </row>
    <row r="730" spans="1:23">
      <c r="A730" t="s">
        <v>618</v>
      </c>
      <c r="B730" t="s">
        <v>16</v>
      </c>
      <c r="C730" t="s">
        <v>1031</v>
      </c>
      <c r="D730" t="s">
        <v>23</v>
      </c>
      <c r="E730" t="s">
        <v>18</v>
      </c>
      <c r="F730" t="s">
        <v>32</v>
      </c>
      <c r="G730">
        <v>43.06</v>
      </c>
      <c r="H730">
        <v>5</v>
      </c>
      <c r="I730">
        <v>10.765000000000001</v>
      </c>
      <c r="J730">
        <v>226.065</v>
      </c>
      <c r="K730">
        <v>215.3</v>
      </c>
      <c r="L730" s="1">
        <v>43500</v>
      </c>
      <c r="M730" s="2">
        <v>0.69305555555555554</v>
      </c>
      <c r="N730" t="s">
        <v>20</v>
      </c>
      <c r="O730">
        <v>7.7</v>
      </c>
      <c r="P730">
        <f t="shared" si="88"/>
        <v>4</v>
      </c>
      <c r="Q730">
        <f t="shared" si="89"/>
        <v>2</v>
      </c>
      <c r="R730" s="3" t="str">
        <f t="shared" si="90"/>
        <v>February</v>
      </c>
      <c r="S730">
        <f t="shared" si="91"/>
        <v>2019</v>
      </c>
      <c r="T730" t="str">
        <f t="shared" si="92"/>
        <v>Q1</v>
      </c>
      <c r="U730" t="str">
        <f t="shared" si="93"/>
        <v>Saturday</v>
      </c>
      <c r="V730" s="3" t="str">
        <f t="shared" si="94"/>
        <v>2019-02</v>
      </c>
      <c r="W730" s="3">
        <f t="shared" si="95"/>
        <v>6</v>
      </c>
    </row>
    <row r="731" spans="1:23">
      <c r="A731" t="s">
        <v>163</v>
      </c>
      <c r="B731" t="s">
        <v>38</v>
      </c>
      <c r="C731" t="s">
        <v>1033</v>
      </c>
      <c r="D731" t="s">
        <v>23</v>
      </c>
      <c r="E731" t="s">
        <v>18</v>
      </c>
      <c r="F731" t="s">
        <v>32</v>
      </c>
      <c r="G731">
        <v>34.840000000000003</v>
      </c>
      <c r="H731">
        <v>4</v>
      </c>
      <c r="I731">
        <v>6.968</v>
      </c>
      <c r="J731">
        <v>146.328</v>
      </c>
      <c r="K731">
        <v>139.36000000000001</v>
      </c>
      <c r="L731" s="1">
        <v>43506</v>
      </c>
      <c r="M731" s="2">
        <v>0.77500000000000002</v>
      </c>
      <c r="N731" t="s">
        <v>25</v>
      </c>
      <c r="O731">
        <v>7.4</v>
      </c>
      <c r="P731">
        <f t="shared" si="88"/>
        <v>10</v>
      </c>
      <c r="Q731">
        <f t="shared" si="89"/>
        <v>2</v>
      </c>
      <c r="R731" s="3" t="str">
        <f t="shared" si="90"/>
        <v>February</v>
      </c>
      <c r="S731">
        <f t="shared" si="91"/>
        <v>2019</v>
      </c>
      <c r="T731" t="str">
        <f t="shared" si="92"/>
        <v>Q1</v>
      </c>
      <c r="U731" t="str">
        <f t="shared" si="93"/>
        <v>Wednesday</v>
      </c>
      <c r="V731" s="3" t="str">
        <f t="shared" si="94"/>
        <v>2019-02</v>
      </c>
      <c r="W731" s="3">
        <f t="shared" si="95"/>
        <v>7</v>
      </c>
    </row>
    <row r="732" spans="1:23">
      <c r="A732" t="s">
        <v>444</v>
      </c>
      <c r="B732" t="s">
        <v>16</v>
      </c>
      <c r="C732" t="s">
        <v>1031</v>
      </c>
      <c r="D732" t="s">
        <v>23</v>
      </c>
      <c r="E732" t="s">
        <v>27</v>
      </c>
      <c r="F732" t="s">
        <v>32</v>
      </c>
      <c r="G732">
        <v>25.84</v>
      </c>
      <c r="H732">
        <v>3</v>
      </c>
      <c r="I732">
        <v>3.8759999999999999</v>
      </c>
      <c r="J732">
        <v>81.396000000000001</v>
      </c>
      <c r="K732">
        <v>77.52</v>
      </c>
      <c r="L732" s="1">
        <v>43534</v>
      </c>
      <c r="M732" s="2">
        <v>0.78819444444444453</v>
      </c>
      <c r="N732" t="s">
        <v>20</v>
      </c>
      <c r="O732">
        <v>6.6</v>
      </c>
      <c r="P732">
        <f t="shared" si="88"/>
        <v>10</v>
      </c>
      <c r="Q732">
        <f t="shared" si="89"/>
        <v>3</v>
      </c>
      <c r="R732" s="3" t="str">
        <f t="shared" si="90"/>
        <v>March</v>
      </c>
      <c r="S732">
        <f t="shared" si="91"/>
        <v>2019</v>
      </c>
      <c r="T732" t="str">
        <f t="shared" si="92"/>
        <v>Q1</v>
      </c>
      <c r="U732" t="str">
        <f t="shared" si="93"/>
        <v>Thursday</v>
      </c>
      <c r="V732" s="3" t="str">
        <f t="shared" si="94"/>
        <v>2019-03</v>
      </c>
      <c r="W732" s="3">
        <f t="shared" si="95"/>
        <v>11</v>
      </c>
    </row>
    <row r="733" spans="1:23">
      <c r="A733" t="s">
        <v>596</v>
      </c>
      <c r="B733" t="s">
        <v>16</v>
      </c>
      <c r="C733" t="s">
        <v>1031</v>
      </c>
      <c r="D733" t="s">
        <v>23</v>
      </c>
      <c r="E733" t="s">
        <v>18</v>
      </c>
      <c r="F733" t="s">
        <v>39</v>
      </c>
      <c r="G733">
        <v>81.209999999999994</v>
      </c>
      <c r="H733">
        <v>10</v>
      </c>
      <c r="I733">
        <v>40.604999999999997</v>
      </c>
      <c r="J733">
        <v>852.70500000000004</v>
      </c>
      <c r="K733">
        <v>812.1</v>
      </c>
      <c r="L733" s="1">
        <v>43482</v>
      </c>
      <c r="M733" s="2">
        <v>0.54236111111111118</v>
      </c>
      <c r="N733" t="s">
        <v>29</v>
      </c>
      <c r="O733">
        <v>6.3</v>
      </c>
      <c r="P733">
        <f t="shared" si="88"/>
        <v>17</v>
      </c>
      <c r="Q733">
        <f t="shared" si="89"/>
        <v>1</v>
      </c>
      <c r="R733" s="3" t="str">
        <f t="shared" si="90"/>
        <v>January</v>
      </c>
      <c r="S733">
        <f t="shared" si="91"/>
        <v>2019</v>
      </c>
      <c r="T733" t="str">
        <f t="shared" si="92"/>
        <v>Q1</v>
      </c>
      <c r="U733" t="str">
        <f t="shared" si="93"/>
        <v>Wednesday</v>
      </c>
      <c r="V733" s="3" t="str">
        <f t="shared" si="94"/>
        <v>2019-01</v>
      </c>
      <c r="W733" s="3">
        <f t="shared" si="95"/>
        <v>3</v>
      </c>
    </row>
    <row r="734" spans="1:23">
      <c r="A734" t="s">
        <v>229</v>
      </c>
      <c r="B734" t="s">
        <v>22</v>
      </c>
      <c r="C734" t="s">
        <v>1032</v>
      </c>
      <c r="D734" t="s">
        <v>23</v>
      </c>
      <c r="E734" t="s">
        <v>27</v>
      </c>
      <c r="F734" t="s">
        <v>19</v>
      </c>
      <c r="G734">
        <v>41.5</v>
      </c>
      <c r="H734">
        <v>4</v>
      </c>
      <c r="I734">
        <v>8.3000000000000007</v>
      </c>
      <c r="J734">
        <v>174.3</v>
      </c>
      <c r="K734">
        <v>166</v>
      </c>
      <c r="L734" s="1">
        <v>43536</v>
      </c>
      <c r="M734" s="2">
        <v>0.83194444444444438</v>
      </c>
      <c r="N734" t="s">
        <v>29</v>
      </c>
      <c r="O734">
        <v>8.1999999999999993</v>
      </c>
      <c r="P734">
        <f t="shared" si="88"/>
        <v>12</v>
      </c>
      <c r="Q734">
        <f t="shared" si="89"/>
        <v>3</v>
      </c>
      <c r="R734" s="3" t="str">
        <f t="shared" si="90"/>
        <v>March</v>
      </c>
      <c r="S734">
        <f t="shared" si="91"/>
        <v>2019</v>
      </c>
      <c r="T734" t="str">
        <f t="shared" si="92"/>
        <v>Q1</v>
      </c>
      <c r="U734" t="str">
        <f t="shared" si="93"/>
        <v>Tuesday</v>
      </c>
      <c r="V734" s="3" t="str">
        <f t="shared" si="94"/>
        <v>2019-03</v>
      </c>
      <c r="W734" s="3">
        <f t="shared" si="95"/>
        <v>11</v>
      </c>
    </row>
    <row r="735" spans="1:23">
      <c r="A735" t="s">
        <v>33</v>
      </c>
      <c r="B735" t="s">
        <v>22</v>
      </c>
      <c r="C735" t="s">
        <v>1032</v>
      </c>
      <c r="D735" t="s">
        <v>23</v>
      </c>
      <c r="E735" t="s">
        <v>27</v>
      </c>
      <c r="F735" t="s">
        <v>24</v>
      </c>
      <c r="G735">
        <v>85.39</v>
      </c>
      <c r="H735">
        <v>7</v>
      </c>
      <c r="I735">
        <v>29.886500000000002</v>
      </c>
      <c r="J735">
        <v>627.61649999999997</v>
      </c>
      <c r="K735">
        <v>597.73</v>
      </c>
      <c r="L735" s="1">
        <v>43549</v>
      </c>
      <c r="M735" s="2">
        <v>0.77083333333333337</v>
      </c>
      <c r="N735" t="s">
        <v>20</v>
      </c>
      <c r="O735">
        <v>4.0999999999999996</v>
      </c>
      <c r="P735">
        <f t="shared" si="88"/>
        <v>25</v>
      </c>
      <c r="Q735">
        <f t="shared" si="89"/>
        <v>3</v>
      </c>
      <c r="R735" s="3" t="str">
        <f t="shared" si="90"/>
        <v>March</v>
      </c>
      <c r="S735">
        <f t="shared" si="91"/>
        <v>2019</v>
      </c>
      <c r="T735" t="str">
        <f t="shared" si="92"/>
        <v>Q1</v>
      </c>
      <c r="U735" t="str">
        <f t="shared" si="93"/>
        <v>Saturday</v>
      </c>
      <c r="V735" s="3" t="str">
        <f t="shared" si="94"/>
        <v>2019-03</v>
      </c>
      <c r="W735" s="3">
        <f t="shared" si="95"/>
        <v>13</v>
      </c>
    </row>
    <row r="736" spans="1:23">
      <c r="A736" t="s">
        <v>926</v>
      </c>
      <c r="B736" t="s">
        <v>38</v>
      </c>
      <c r="C736" t="s">
        <v>1033</v>
      </c>
      <c r="D736" t="s">
        <v>23</v>
      </c>
      <c r="E736" t="s">
        <v>27</v>
      </c>
      <c r="F736" t="s">
        <v>19</v>
      </c>
      <c r="G736">
        <v>99.16</v>
      </c>
      <c r="H736">
        <v>8</v>
      </c>
      <c r="I736">
        <v>39.664000000000001</v>
      </c>
      <c r="J736">
        <v>832.94399999999996</v>
      </c>
      <c r="K736">
        <v>793.28</v>
      </c>
      <c r="L736" s="1">
        <v>43493</v>
      </c>
      <c r="M736" s="2">
        <v>0.74097222222222225</v>
      </c>
      <c r="N736" t="s">
        <v>29</v>
      </c>
      <c r="O736">
        <v>4.2</v>
      </c>
      <c r="P736">
        <f t="shared" si="88"/>
        <v>28</v>
      </c>
      <c r="Q736">
        <f t="shared" si="89"/>
        <v>1</v>
      </c>
      <c r="R736" s="3" t="str">
        <f t="shared" si="90"/>
        <v>January</v>
      </c>
      <c r="S736">
        <f t="shared" si="91"/>
        <v>2019</v>
      </c>
      <c r="T736" t="str">
        <f t="shared" si="92"/>
        <v>Q1</v>
      </c>
      <c r="U736" t="str">
        <f t="shared" si="93"/>
        <v>Sunday</v>
      </c>
      <c r="V736" s="3" t="str">
        <f t="shared" si="94"/>
        <v>2019-01</v>
      </c>
      <c r="W736" s="3">
        <f t="shared" si="95"/>
        <v>5</v>
      </c>
    </row>
    <row r="737" spans="1:23">
      <c r="A737" t="s">
        <v>167</v>
      </c>
      <c r="B737" t="s">
        <v>16</v>
      </c>
      <c r="C737" t="s">
        <v>1031</v>
      </c>
      <c r="D737" t="s">
        <v>23</v>
      </c>
      <c r="E737" t="s">
        <v>18</v>
      </c>
      <c r="F737" t="s">
        <v>24</v>
      </c>
      <c r="G737">
        <v>26.31</v>
      </c>
      <c r="H737">
        <v>5</v>
      </c>
      <c r="I737">
        <v>6.5774999999999997</v>
      </c>
      <c r="J737">
        <v>138.1275</v>
      </c>
      <c r="K737">
        <v>131.55000000000001</v>
      </c>
      <c r="L737" s="1">
        <v>43483</v>
      </c>
      <c r="M737" s="2">
        <v>0.87430555555555556</v>
      </c>
      <c r="N737" t="s">
        <v>29</v>
      </c>
      <c r="O737">
        <v>8.8000000000000007</v>
      </c>
      <c r="P737">
        <f t="shared" si="88"/>
        <v>18</v>
      </c>
      <c r="Q737">
        <f t="shared" si="89"/>
        <v>1</v>
      </c>
      <c r="R737" s="3" t="str">
        <f t="shared" si="90"/>
        <v>January</v>
      </c>
      <c r="S737">
        <f t="shared" si="91"/>
        <v>2019</v>
      </c>
      <c r="T737" t="str">
        <f t="shared" si="92"/>
        <v>Q1</v>
      </c>
      <c r="U737" t="str">
        <f t="shared" si="93"/>
        <v>Tuesday</v>
      </c>
      <c r="V737" s="3" t="str">
        <f t="shared" si="94"/>
        <v>2019-01</v>
      </c>
      <c r="W737" s="3">
        <f t="shared" si="95"/>
        <v>3</v>
      </c>
    </row>
    <row r="738" spans="1:23">
      <c r="A738" t="s">
        <v>576</v>
      </c>
      <c r="B738" t="s">
        <v>38</v>
      </c>
      <c r="C738" t="s">
        <v>1033</v>
      </c>
      <c r="D738" t="s">
        <v>17</v>
      </c>
      <c r="E738" t="s">
        <v>27</v>
      </c>
      <c r="F738" t="s">
        <v>28</v>
      </c>
      <c r="G738">
        <v>38.81</v>
      </c>
      <c r="H738">
        <v>4</v>
      </c>
      <c r="I738">
        <v>7.7619999999999996</v>
      </c>
      <c r="J738">
        <v>163.00200000000001</v>
      </c>
      <c r="K738">
        <v>155.24</v>
      </c>
      <c r="L738" s="1">
        <v>43543</v>
      </c>
      <c r="M738" s="2">
        <v>0.56944444444444442</v>
      </c>
      <c r="N738" t="s">
        <v>20</v>
      </c>
      <c r="O738">
        <v>4.9000000000000004</v>
      </c>
      <c r="P738">
        <f t="shared" si="88"/>
        <v>19</v>
      </c>
      <c r="Q738">
        <f t="shared" si="89"/>
        <v>3</v>
      </c>
      <c r="R738" s="3" t="str">
        <f t="shared" si="90"/>
        <v>March</v>
      </c>
      <c r="S738">
        <f t="shared" si="91"/>
        <v>2019</v>
      </c>
      <c r="T738" t="str">
        <f t="shared" si="92"/>
        <v>Q1</v>
      </c>
      <c r="U738" t="str">
        <f t="shared" si="93"/>
        <v>Monday</v>
      </c>
      <c r="V738" s="3" t="str">
        <f t="shared" si="94"/>
        <v>2019-03</v>
      </c>
      <c r="W738" s="3">
        <f t="shared" si="95"/>
        <v>12</v>
      </c>
    </row>
    <row r="739" spans="1:23">
      <c r="A739" t="s">
        <v>509</v>
      </c>
      <c r="B739" t="s">
        <v>38</v>
      </c>
      <c r="C739" t="s">
        <v>1033</v>
      </c>
      <c r="D739" t="s">
        <v>23</v>
      </c>
      <c r="E739" t="s">
        <v>27</v>
      </c>
      <c r="F739" t="s">
        <v>32</v>
      </c>
      <c r="G739">
        <v>34.369999999999997</v>
      </c>
      <c r="H739">
        <v>10</v>
      </c>
      <c r="I739">
        <v>17.184999999999999</v>
      </c>
      <c r="J739">
        <v>360.88499999999999</v>
      </c>
      <c r="K739">
        <v>343.7</v>
      </c>
      <c r="L739" s="1">
        <v>43540</v>
      </c>
      <c r="M739" s="2">
        <v>0.42430555555555555</v>
      </c>
      <c r="N739" t="s">
        <v>20</v>
      </c>
      <c r="O739">
        <v>6.7</v>
      </c>
      <c r="P739">
        <f t="shared" si="88"/>
        <v>16</v>
      </c>
      <c r="Q739">
        <f t="shared" si="89"/>
        <v>3</v>
      </c>
      <c r="R739" s="3" t="str">
        <f t="shared" si="90"/>
        <v>March</v>
      </c>
      <c r="S739">
        <f t="shared" si="91"/>
        <v>2019</v>
      </c>
      <c r="T739" t="str">
        <f t="shared" si="92"/>
        <v>Q1</v>
      </c>
      <c r="U739" t="str">
        <f t="shared" si="93"/>
        <v>Saturday</v>
      </c>
      <c r="V739" s="3" t="str">
        <f t="shared" si="94"/>
        <v>2019-03</v>
      </c>
      <c r="W739" s="3">
        <f t="shared" si="95"/>
        <v>11</v>
      </c>
    </row>
    <row r="740" spans="1:23">
      <c r="A740" t="s">
        <v>825</v>
      </c>
      <c r="B740" t="s">
        <v>16</v>
      </c>
      <c r="C740" t="s">
        <v>1031</v>
      </c>
      <c r="D740" t="s">
        <v>23</v>
      </c>
      <c r="E740" t="s">
        <v>18</v>
      </c>
      <c r="F740" t="s">
        <v>24</v>
      </c>
      <c r="G740">
        <v>46.61</v>
      </c>
      <c r="H740">
        <v>2</v>
      </c>
      <c r="I740">
        <v>4.6609999999999996</v>
      </c>
      <c r="J740">
        <v>97.881</v>
      </c>
      <c r="K740">
        <v>93.22</v>
      </c>
      <c r="L740" s="1">
        <v>43522</v>
      </c>
      <c r="M740" s="2">
        <v>0.51944444444444449</v>
      </c>
      <c r="N740" t="s">
        <v>29</v>
      </c>
      <c r="O740">
        <v>6.6</v>
      </c>
      <c r="P740">
        <f t="shared" si="88"/>
        <v>26</v>
      </c>
      <c r="Q740">
        <f t="shared" si="89"/>
        <v>2</v>
      </c>
      <c r="R740" s="3" t="str">
        <f t="shared" si="90"/>
        <v>February</v>
      </c>
      <c r="S740">
        <f t="shared" si="91"/>
        <v>2019</v>
      </c>
      <c r="T740" t="str">
        <f t="shared" si="92"/>
        <v>Q1</v>
      </c>
      <c r="U740" t="str">
        <f t="shared" si="93"/>
        <v>Thursday</v>
      </c>
      <c r="V740" s="3" t="str">
        <f t="shared" si="94"/>
        <v>2019-02</v>
      </c>
      <c r="W740" s="3">
        <f t="shared" si="95"/>
        <v>9</v>
      </c>
    </row>
    <row r="741" spans="1:23">
      <c r="A741" t="s">
        <v>972</v>
      </c>
      <c r="B741" t="s">
        <v>22</v>
      </c>
      <c r="C741" t="s">
        <v>1032</v>
      </c>
      <c r="D741" t="s">
        <v>17</v>
      </c>
      <c r="E741" t="s">
        <v>27</v>
      </c>
      <c r="F741" t="s">
        <v>41</v>
      </c>
      <c r="G741">
        <v>99.82</v>
      </c>
      <c r="H741">
        <v>9</v>
      </c>
      <c r="I741">
        <v>44.918999999999997</v>
      </c>
      <c r="J741">
        <v>943.29899999999998</v>
      </c>
      <c r="K741">
        <v>898.38</v>
      </c>
      <c r="L741" s="1">
        <v>43551</v>
      </c>
      <c r="M741" s="2">
        <v>0.4465277777777778</v>
      </c>
      <c r="N741" t="s">
        <v>25</v>
      </c>
      <c r="O741">
        <v>6.6</v>
      </c>
      <c r="P741">
        <f t="shared" si="88"/>
        <v>27</v>
      </c>
      <c r="Q741">
        <f t="shared" si="89"/>
        <v>3</v>
      </c>
      <c r="R741" s="3" t="str">
        <f t="shared" si="90"/>
        <v>March</v>
      </c>
      <c r="S741">
        <f t="shared" si="91"/>
        <v>2019</v>
      </c>
      <c r="T741" t="str">
        <f t="shared" si="92"/>
        <v>Q1</v>
      </c>
      <c r="U741" t="str">
        <f t="shared" si="93"/>
        <v>Thursday</v>
      </c>
      <c r="V741" s="3" t="str">
        <f t="shared" si="94"/>
        <v>2019-03</v>
      </c>
      <c r="W741" s="3">
        <f t="shared" si="95"/>
        <v>13</v>
      </c>
    </row>
    <row r="742" spans="1:23">
      <c r="A742" t="s">
        <v>819</v>
      </c>
      <c r="B742" t="s">
        <v>22</v>
      </c>
      <c r="C742" t="s">
        <v>1032</v>
      </c>
      <c r="D742" t="s">
        <v>17</v>
      </c>
      <c r="E742" t="s">
        <v>27</v>
      </c>
      <c r="F742" t="s">
        <v>19</v>
      </c>
      <c r="G742">
        <v>60.47</v>
      </c>
      <c r="H742">
        <v>3</v>
      </c>
      <c r="I742">
        <v>9.0704999999999991</v>
      </c>
      <c r="J742">
        <v>190.48050000000001</v>
      </c>
      <c r="K742">
        <v>181.41</v>
      </c>
      <c r="L742" s="1">
        <v>43479</v>
      </c>
      <c r="M742" s="2">
        <v>0.4548611111111111</v>
      </c>
      <c r="N742" t="s">
        <v>29</v>
      </c>
      <c r="O742">
        <v>5.6</v>
      </c>
      <c r="P742">
        <f t="shared" si="88"/>
        <v>14</v>
      </c>
      <c r="Q742">
        <f t="shared" si="89"/>
        <v>1</v>
      </c>
      <c r="R742" s="3" t="str">
        <f t="shared" si="90"/>
        <v>January</v>
      </c>
      <c r="S742">
        <f t="shared" si="91"/>
        <v>2019</v>
      </c>
      <c r="T742" t="str">
        <f t="shared" si="92"/>
        <v>Q1</v>
      </c>
      <c r="U742" t="str">
        <f t="shared" si="93"/>
        <v>Friday</v>
      </c>
      <c r="V742" s="3" t="str">
        <f t="shared" si="94"/>
        <v>2019-01</v>
      </c>
      <c r="W742" s="3">
        <f t="shared" si="95"/>
        <v>3</v>
      </c>
    </row>
    <row r="743" spans="1:23">
      <c r="A743" t="s">
        <v>285</v>
      </c>
      <c r="B743" t="s">
        <v>16</v>
      </c>
      <c r="C743" t="s">
        <v>1031</v>
      </c>
      <c r="D743" t="s">
        <v>17</v>
      </c>
      <c r="E743" t="s">
        <v>27</v>
      </c>
      <c r="F743" t="s">
        <v>28</v>
      </c>
      <c r="G743">
        <v>58.9</v>
      </c>
      <c r="H743">
        <v>8</v>
      </c>
      <c r="I743">
        <v>23.56</v>
      </c>
      <c r="J743">
        <v>494.76</v>
      </c>
      <c r="K743">
        <v>471.2</v>
      </c>
      <c r="L743" s="1">
        <v>43471</v>
      </c>
      <c r="M743" s="2">
        <v>0.47430555555555554</v>
      </c>
      <c r="N743" t="s">
        <v>25</v>
      </c>
      <c r="O743">
        <v>8.9</v>
      </c>
      <c r="P743">
        <f t="shared" si="88"/>
        <v>6</v>
      </c>
      <c r="Q743">
        <f t="shared" si="89"/>
        <v>1</v>
      </c>
      <c r="R743" s="3" t="str">
        <f t="shared" si="90"/>
        <v>January</v>
      </c>
      <c r="S743">
        <f t="shared" si="91"/>
        <v>2019</v>
      </c>
      <c r="T743" t="str">
        <f t="shared" si="92"/>
        <v>Q1</v>
      </c>
      <c r="U743" t="str">
        <f t="shared" si="93"/>
        <v>Saturday</v>
      </c>
      <c r="V743" s="3" t="str">
        <f t="shared" si="94"/>
        <v>2019-01</v>
      </c>
      <c r="W743" s="3">
        <f t="shared" si="95"/>
        <v>2</v>
      </c>
    </row>
    <row r="744" spans="1:23">
      <c r="A744" t="s">
        <v>349</v>
      </c>
      <c r="B744" t="s">
        <v>22</v>
      </c>
      <c r="C744" t="s">
        <v>1032</v>
      </c>
      <c r="D744" t="s">
        <v>17</v>
      </c>
      <c r="E744" t="s">
        <v>18</v>
      </c>
      <c r="F744" t="s">
        <v>19</v>
      </c>
      <c r="G744">
        <v>29.67</v>
      </c>
      <c r="H744">
        <v>7</v>
      </c>
      <c r="I744">
        <v>10.384499999999999</v>
      </c>
      <c r="J744">
        <v>218.0745</v>
      </c>
      <c r="K744">
        <v>207.69</v>
      </c>
      <c r="L744" s="1">
        <v>43535</v>
      </c>
      <c r="M744" s="2">
        <v>0.79027777777777775</v>
      </c>
      <c r="N744" t="s">
        <v>29</v>
      </c>
      <c r="O744">
        <v>8.1</v>
      </c>
      <c r="P744">
        <f t="shared" si="88"/>
        <v>11</v>
      </c>
      <c r="Q744">
        <f t="shared" si="89"/>
        <v>3</v>
      </c>
      <c r="R744" s="3" t="str">
        <f t="shared" si="90"/>
        <v>March</v>
      </c>
      <c r="S744">
        <f t="shared" si="91"/>
        <v>2019</v>
      </c>
      <c r="T744" t="str">
        <f t="shared" si="92"/>
        <v>Q1</v>
      </c>
      <c r="U744" t="str">
        <f t="shared" si="93"/>
        <v>Wednesday</v>
      </c>
      <c r="V744" s="3" t="str">
        <f t="shared" si="94"/>
        <v>2019-03</v>
      </c>
      <c r="W744" s="3">
        <f t="shared" si="95"/>
        <v>11</v>
      </c>
    </row>
    <row r="745" spans="1:23">
      <c r="A745" t="s">
        <v>136</v>
      </c>
      <c r="B745" t="s">
        <v>16</v>
      </c>
      <c r="C745" t="s">
        <v>1031</v>
      </c>
      <c r="D745" t="s">
        <v>17</v>
      </c>
      <c r="E745" t="s">
        <v>27</v>
      </c>
      <c r="F745" t="s">
        <v>24</v>
      </c>
      <c r="G745">
        <v>88.67</v>
      </c>
      <c r="H745">
        <v>10</v>
      </c>
      <c r="I745">
        <v>44.335000000000001</v>
      </c>
      <c r="J745">
        <v>931.03499999999997</v>
      </c>
      <c r="K745">
        <v>886.7</v>
      </c>
      <c r="L745" s="1">
        <v>43477</v>
      </c>
      <c r="M745" s="2">
        <v>0.61805555555555558</v>
      </c>
      <c r="N745" t="s">
        <v>20</v>
      </c>
      <c r="O745">
        <v>7.3</v>
      </c>
      <c r="P745">
        <f t="shared" si="88"/>
        <v>12</v>
      </c>
      <c r="Q745">
        <f t="shared" si="89"/>
        <v>1</v>
      </c>
      <c r="R745" s="3" t="str">
        <f t="shared" si="90"/>
        <v>January</v>
      </c>
      <c r="S745">
        <f t="shared" si="91"/>
        <v>2019</v>
      </c>
      <c r="T745" t="str">
        <f t="shared" si="92"/>
        <v>Q1</v>
      </c>
      <c r="U745" t="str">
        <f t="shared" si="93"/>
        <v>Sunday</v>
      </c>
      <c r="V745" s="3" t="str">
        <f t="shared" si="94"/>
        <v>2019-01</v>
      </c>
      <c r="W745" s="3">
        <f t="shared" si="95"/>
        <v>2</v>
      </c>
    </row>
    <row r="746" spans="1:23">
      <c r="A746" t="s">
        <v>676</v>
      </c>
      <c r="B746" t="s">
        <v>16</v>
      </c>
      <c r="C746" t="s">
        <v>1031</v>
      </c>
      <c r="D746" t="s">
        <v>17</v>
      </c>
      <c r="E746" t="s">
        <v>27</v>
      </c>
      <c r="F746" t="s">
        <v>28</v>
      </c>
      <c r="G746">
        <v>19.36</v>
      </c>
      <c r="H746">
        <v>9</v>
      </c>
      <c r="I746">
        <v>8.7119999999999997</v>
      </c>
      <c r="J746">
        <v>182.952</v>
      </c>
      <c r="K746">
        <v>174.24</v>
      </c>
      <c r="L746" s="1">
        <v>43483</v>
      </c>
      <c r="M746" s="2">
        <v>0.77986111111111101</v>
      </c>
      <c r="N746" t="s">
        <v>20</v>
      </c>
      <c r="O746">
        <v>8.6999999999999993</v>
      </c>
      <c r="P746">
        <f t="shared" si="88"/>
        <v>18</v>
      </c>
      <c r="Q746">
        <f t="shared" si="89"/>
        <v>1</v>
      </c>
      <c r="R746" s="3" t="str">
        <f t="shared" si="90"/>
        <v>January</v>
      </c>
      <c r="S746">
        <f t="shared" si="91"/>
        <v>2019</v>
      </c>
      <c r="T746" t="str">
        <f t="shared" si="92"/>
        <v>Q1</v>
      </c>
      <c r="U746" t="str">
        <f t="shared" si="93"/>
        <v>Sunday</v>
      </c>
      <c r="V746" s="3" t="str">
        <f t="shared" si="94"/>
        <v>2019-01</v>
      </c>
      <c r="W746" s="3">
        <f t="shared" si="95"/>
        <v>3</v>
      </c>
    </row>
    <row r="747" spans="1:23">
      <c r="A747" t="s">
        <v>801</v>
      </c>
      <c r="B747" t="s">
        <v>38</v>
      </c>
      <c r="C747" t="s">
        <v>1033</v>
      </c>
      <c r="D747" t="s">
        <v>17</v>
      </c>
      <c r="E747" t="s">
        <v>18</v>
      </c>
      <c r="F747" t="s">
        <v>32</v>
      </c>
      <c r="G747">
        <v>95.54</v>
      </c>
      <c r="H747">
        <v>4</v>
      </c>
      <c r="I747">
        <v>19.108000000000001</v>
      </c>
      <c r="J747">
        <v>401.26799999999997</v>
      </c>
      <c r="K747">
        <v>382.16</v>
      </c>
      <c r="L747" s="1">
        <v>43522</v>
      </c>
      <c r="M747" s="2">
        <v>0.49861111111111112</v>
      </c>
      <c r="N747" t="s">
        <v>20</v>
      </c>
      <c r="O747">
        <v>4.5</v>
      </c>
      <c r="P747">
        <f t="shared" si="88"/>
        <v>26</v>
      </c>
      <c r="Q747">
        <f t="shared" si="89"/>
        <v>2</v>
      </c>
      <c r="R747" s="3" t="str">
        <f t="shared" si="90"/>
        <v>February</v>
      </c>
      <c r="S747">
        <f t="shared" si="91"/>
        <v>2019</v>
      </c>
      <c r="T747" t="str">
        <f t="shared" si="92"/>
        <v>Q1</v>
      </c>
      <c r="U747" t="str">
        <f t="shared" si="93"/>
        <v>Thursday</v>
      </c>
      <c r="V747" s="3" t="str">
        <f t="shared" si="94"/>
        <v>2019-02</v>
      </c>
      <c r="W747" s="3">
        <f t="shared" si="95"/>
        <v>9</v>
      </c>
    </row>
    <row r="748" spans="1:23">
      <c r="A748" t="s">
        <v>517</v>
      </c>
      <c r="B748" t="s">
        <v>38</v>
      </c>
      <c r="C748" t="s">
        <v>1033</v>
      </c>
      <c r="D748" t="s">
        <v>23</v>
      </c>
      <c r="E748" t="s">
        <v>18</v>
      </c>
      <c r="F748" t="s">
        <v>41</v>
      </c>
      <c r="G748">
        <v>41.09</v>
      </c>
      <c r="H748">
        <v>10</v>
      </c>
      <c r="I748">
        <v>20.545000000000002</v>
      </c>
      <c r="J748">
        <v>431.44499999999999</v>
      </c>
      <c r="K748">
        <v>410.9</v>
      </c>
      <c r="L748" s="1">
        <v>43524</v>
      </c>
      <c r="M748" s="2">
        <v>0.61249999999999993</v>
      </c>
      <c r="N748" t="s">
        <v>25</v>
      </c>
      <c r="O748">
        <v>7.3</v>
      </c>
      <c r="P748">
        <f t="shared" si="88"/>
        <v>28</v>
      </c>
      <c r="Q748">
        <f t="shared" si="89"/>
        <v>2</v>
      </c>
      <c r="R748" s="3" t="str">
        <f t="shared" si="90"/>
        <v>February</v>
      </c>
      <c r="S748">
        <f t="shared" si="91"/>
        <v>2019</v>
      </c>
      <c r="T748" t="str">
        <f t="shared" si="92"/>
        <v>Q1</v>
      </c>
      <c r="U748" t="str">
        <f t="shared" si="93"/>
        <v>Monday</v>
      </c>
      <c r="V748" s="3" t="str">
        <f t="shared" si="94"/>
        <v>2019-02</v>
      </c>
      <c r="W748" s="3">
        <f t="shared" si="95"/>
        <v>9</v>
      </c>
    </row>
    <row r="749" spans="1:23">
      <c r="A749" t="s">
        <v>487</v>
      </c>
      <c r="B749" t="s">
        <v>38</v>
      </c>
      <c r="C749" t="s">
        <v>1033</v>
      </c>
      <c r="D749" t="s">
        <v>17</v>
      </c>
      <c r="E749" t="s">
        <v>18</v>
      </c>
      <c r="F749" t="s">
        <v>39</v>
      </c>
      <c r="G749">
        <v>77.400000000000006</v>
      </c>
      <c r="H749">
        <v>9</v>
      </c>
      <c r="I749">
        <v>34.83</v>
      </c>
      <c r="J749">
        <v>731.43</v>
      </c>
      <c r="K749">
        <v>696.6</v>
      </c>
      <c r="L749" s="1">
        <v>43511</v>
      </c>
      <c r="M749" s="2">
        <v>0.59375</v>
      </c>
      <c r="N749" t="s">
        <v>29</v>
      </c>
      <c r="O749">
        <v>4.5</v>
      </c>
      <c r="P749">
        <f t="shared" si="88"/>
        <v>15</v>
      </c>
      <c r="Q749">
        <f t="shared" si="89"/>
        <v>2</v>
      </c>
      <c r="R749" s="3" t="str">
        <f t="shared" si="90"/>
        <v>February</v>
      </c>
      <c r="S749">
        <f t="shared" si="91"/>
        <v>2019</v>
      </c>
      <c r="T749" t="str">
        <f t="shared" si="92"/>
        <v>Q1</v>
      </c>
      <c r="U749" t="str">
        <f t="shared" si="93"/>
        <v>Saturday</v>
      </c>
      <c r="V749" s="3" t="str">
        <f t="shared" si="94"/>
        <v>2019-02</v>
      </c>
      <c r="W749" s="3">
        <f t="shared" si="95"/>
        <v>7</v>
      </c>
    </row>
    <row r="750" spans="1:23">
      <c r="A750" t="s">
        <v>799</v>
      </c>
      <c r="B750" t="s">
        <v>38</v>
      </c>
      <c r="C750" t="s">
        <v>1033</v>
      </c>
      <c r="D750" t="s">
        <v>23</v>
      </c>
      <c r="E750" t="s">
        <v>18</v>
      </c>
      <c r="F750" t="s">
        <v>24</v>
      </c>
      <c r="G750">
        <v>95.64</v>
      </c>
      <c r="H750">
        <v>4</v>
      </c>
      <c r="I750">
        <v>19.128</v>
      </c>
      <c r="J750">
        <v>401.68799999999999</v>
      </c>
      <c r="K750">
        <v>382.56</v>
      </c>
      <c r="L750" s="1">
        <v>43540</v>
      </c>
      <c r="M750" s="2">
        <v>0.78541666666666676</v>
      </c>
      <c r="N750" t="s">
        <v>25</v>
      </c>
      <c r="O750">
        <v>7.9</v>
      </c>
      <c r="P750">
        <f t="shared" si="88"/>
        <v>16</v>
      </c>
      <c r="Q750">
        <f t="shared" si="89"/>
        <v>3</v>
      </c>
      <c r="R750" s="3" t="str">
        <f t="shared" si="90"/>
        <v>March</v>
      </c>
      <c r="S750">
        <f t="shared" si="91"/>
        <v>2019</v>
      </c>
      <c r="T750" t="str">
        <f t="shared" si="92"/>
        <v>Q1</v>
      </c>
      <c r="U750" t="str">
        <f t="shared" si="93"/>
        <v>Saturday</v>
      </c>
      <c r="V750" s="3" t="str">
        <f t="shared" si="94"/>
        <v>2019-03</v>
      </c>
      <c r="W750" s="3">
        <f t="shared" si="95"/>
        <v>11</v>
      </c>
    </row>
    <row r="751" spans="1:23">
      <c r="A751" t="s">
        <v>589</v>
      </c>
      <c r="B751" t="s">
        <v>16</v>
      </c>
      <c r="C751" t="s">
        <v>1031</v>
      </c>
      <c r="D751" t="s">
        <v>17</v>
      </c>
      <c r="E751" t="s">
        <v>27</v>
      </c>
      <c r="F751" t="s">
        <v>39</v>
      </c>
      <c r="G751">
        <v>41.66</v>
      </c>
      <c r="H751">
        <v>6</v>
      </c>
      <c r="I751">
        <v>12.497999999999999</v>
      </c>
      <c r="J751">
        <v>262.45800000000003</v>
      </c>
      <c r="K751">
        <v>249.96</v>
      </c>
      <c r="L751" s="1">
        <v>43467</v>
      </c>
      <c r="M751" s="2">
        <v>0.64166666666666672</v>
      </c>
      <c r="N751" t="s">
        <v>20</v>
      </c>
      <c r="O751">
        <v>5.6</v>
      </c>
      <c r="P751">
        <f t="shared" si="88"/>
        <v>2</v>
      </c>
      <c r="Q751">
        <f t="shared" si="89"/>
        <v>1</v>
      </c>
      <c r="R751" s="3" t="str">
        <f t="shared" si="90"/>
        <v>January</v>
      </c>
      <c r="S751">
        <f t="shared" si="91"/>
        <v>2019</v>
      </c>
      <c r="T751" t="str">
        <f t="shared" si="92"/>
        <v>Q1</v>
      </c>
      <c r="U751" t="str">
        <f t="shared" si="93"/>
        <v>Wednesday</v>
      </c>
      <c r="V751" s="3" t="str">
        <f t="shared" si="94"/>
        <v>2019-01</v>
      </c>
      <c r="W751" s="3">
        <f t="shared" si="95"/>
        <v>1</v>
      </c>
    </row>
    <row r="752" spans="1:23">
      <c r="A752" t="s">
        <v>695</v>
      </c>
      <c r="B752" t="s">
        <v>22</v>
      </c>
      <c r="C752" t="s">
        <v>1032</v>
      </c>
      <c r="D752" t="s">
        <v>23</v>
      </c>
      <c r="E752" t="s">
        <v>18</v>
      </c>
      <c r="F752" t="s">
        <v>32</v>
      </c>
      <c r="G752">
        <v>98.8</v>
      </c>
      <c r="H752">
        <v>2</v>
      </c>
      <c r="I752">
        <v>9.8800000000000008</v>
      </c>
      <c r="J752">
        <v>207.48</v>
      </c>
      <c r="K752">
        <v>197.6</v>
      </c>
      <c r="L752" s="1">
        <v>43517</v>
      </c>
      <c r="M752" s="2">
        <v>0.48541666666666666</v>
      </c>
      <c r="N752" t="s">
        <v>25</v>
      </c>
      <c r="O752">
        <v>7.7</v>
      </c>
      <c r="P752">
        <f t="shared" si="88"/>
        <v>21</v>
      </c>
      <c r="Q752">
        <f t="shared" si="89"/>
        <v>2</v>
      </c>
      <c r="R752" s="3" t="str">
        <f t="shared" si="90"/>
        <v>February</v>
      </c>
      <c r="S752">
        <f t="shared" si="91"/>
        <v>2019</v>
      </c>
      <c r="T752" t="str">
        <f t="shared" si="92"/>
        <v>Q1</v>
      </c>
      <c r="U752" t="str">
        <f t="shared" si="93"/>
        <v>Monday</v>
      </c>
      <c r="V752" s="3" t="str">
        <f t="shared" si="94"/>
        <v>2019-02</v>
      </c>
      <c r="W752" s="3">
        <f t="shared" si="95"/>
        <v>8</v>
      </c>
    </row>
    <row r="753" spans="1:23">
      <c r="A753" t="s">
        <v>924</v>
      </c>
      <c r="B753" t="s">
        <v>38</v>
      </c>
      <c r="C753" t="s">
        <v>1033</v>
      </c>
      <c r="D753" t="s">
        <v>23</v>
      </c>
      <c r="E753" t="s">
        <v>27</v>
      </c>
      <c r="F753" t="s">
        <v>24</v>
      </c>
      <c r="G753">
        <v>28.38</v>
      </c>
      <c r="H753">
        <v>5</v>
      </c>
      <c r="I753">
        <v>7.0949999999999998</v>
      </c>
      <c r="J753">
        <v>148.995</v>
      </c>
      <c r="K753">
        <v>141.9</v>
      </c>
      <c r="L753" s="1">
        <v>43530</v>
      </c>
      <c r="M753" s="2">
        <v>0.87291666666666667</v>
      </c>
      <c r="N753" t="s">
        <v>25</v>
      </c>
      <c r="O753">
        <v>9.4</v>
      </c>
      <c r="P753">
        <f t="shared" si="88"/>
        <v>6</v>
      </c>
      <c r="Q753">
        <f t="shared" si="89"/>
        <v>3</v>
      </c>
      <c r="R753" s="3" t="str">
        <f t="shared" si="90"/>
        <v>March</v>
      </c>
      <c r="S753">
        <f t="shared" si="91"/>
        <v>2019</v>
      </c>
      <c r="T753" t="str">
        <f t="shared" si="92"/>
        <v>Q1</v>
      </c>
      <c r="U753" t="str">
        <f t="shared" si="93"/>
        <v>Saturday</v>
      </c>
      <c r="V753" s="3" t="str">
        <f t="shared" si="94"/>
        <v>2019-03</v>
      </c>
      <c r="W753" s="3">
        <f t="shared" si="95"/>
        <v>10</v>
      </c>
    </row>
    <row r="754" spans="1:23">
      <c r="A754" t="s">
        <v>135</v>
      </c>
      <c r="B754" t="s">
        <v>38</v>
      </c>
      <c r="C754" t="s">
        <v>1033</v>
      </c>
      <c r="D754" t="s">
        <v>23</v>
      </c>
      <c r="E754" t="s">
        <v>27</v>
      </c>
      <c r="F754" t="s">
        <v>19</v>
      </c>
      <c r="G754">
        <v>30.35</v>
      </c>
      <c r="H754">
        <v>7</v>
      </c>
      <c r="I754">
        <v>10.6225</v>
      </c>
      <c r="J754">
        <v>223.07249999999999</v>
      </c>
      <c r="K754">
        <v>212.45</v>
      </c>
      <c r="L754" s="1">
        <v>43543</v>
      </c>
      <c r="M754" s="2">
        <v>0.7631944444444444</v>
      </c>
      <c r="N754" t="s">
        <v>25</v>
      </c>
      <c r="O754">
        <v>8</v>
      </c>
      <c r="P754">
        <f t="shared" si="88"/>
        <v>19</v>
      </c>
      <c r="Q754">
        <f t="shared" si="89"/>
        <v>3</v>
      </c>
      <c r="R754" s="3" t="str">
        <f t="shared" si="90"/>
        <v>March</v>
      </c>
      <c r="S754">
        <f t="shared" si="91"/>
        <v>2019</v>
      </c>
      <c r="T754" t="str">
        <f t="shared" si="92"/>
        <v>Q1</v>
      </c>
      <c r="U754" t="str">
        <f t="shared" si="93"/>
        <v>Tuesday</v>
      </c>
      <c r="V754" s="3" t="str">
        <f t="shared" si="94"/>
        <v>2019-03</v>
      </c>
      <c r="W754" s="3">
        <f t="shared" si="95"/>
        <v>12</v>
      </c>
    </row>
    <row r="755" spans="1:23">
      <c r="A755" t="s">
        <v>946</v>
      </c>
      <c r="B755" t="s">
        <v>22</v>
      </c>
      <c r="C755" t="s">
        <v>1032</v>
      </c>
      <c r="D755" t="s">
        <v>23</v>
      </c>
      <c r="E755" t="s">
        <v>18</v>
      </c>
      <c r="F755" t="s">
        <v>24</v>
      </c>
      <c r="G755">
        <v>35.49</v>
      </c>
      <c r="H755">
        <v>6</v>
      </c>
      <c r="I755">
        <v>10.647</v>
      </c>
      <c r="J755">
        <v>223.58699999999999</v>
      </c>
      <c r="K755">
        <v>212.94</v>
      </c>
      <c r="L755" s="1">
        <v>43498</v>
      </c>
      <c r="M755" s="2">
        <v>0.52777777777777779</v>
      </c>
      <c r="N755" t="s">
        <v>25</v>
      </c>
      <c r="O755">
        <v>4.0999999999999996</v>
      </c>
      <c r="P755">
        <f t="shared" si="88"/>
        <v>2</v>
      </c>
      <c r="Q755">
        <f t="shared" si="89"/>
        <v>2</v>
      </c>
      <c r="R755" s="3" t="str">
        <f t="shared" si="90"/>
        <v>February</v>
      </c>
      <c r="S755">
        <f t="shared" si="91"/>
        <v>2019</v>
      </c>
      <c r="T755" t="str">
        <f t="shared" si="92"/>
        <v>Q1</v>
      </c>
      <c r="U755" t="str">
        <f t="shared" si="93"/>
        <v>Sunday</v>
      </c>
      <c r="V755" s="3" t="str">
        <f t="shared" si="94"/>
        <v>2019-02</v>
      </c>
      <c r="W755" s="3">
        <f t="shared" si="95"/>
        <v>5</v>
      </c>
    </row>
    <row r="756" spans="1:23">
      <c r="A756" t="s">
        <v>597</v>
      </c>
      <c r="B756" t="s">
        <v>22</v>
      </c>
      <c r="C756" t="s">
        <v>1032</v>
      </c>
      <c r="D756" t="s">
        <v>23</v>
      </c>
      <c r="E756" t="s">
        <v>18</v>
      </c>
      <c r="F756" t="s">
        <v>32</v>
      </c>
      <c r="G756">
        <v>49.33</v>
      </c>
      <c r="H756">
        <v>10</v>
      </c>
      <c r="I756">
        <v>24.664999999999999</v>
      </c>
      <c r="J756">
        <v>517.96500000000003</v>
      </c>
      <c r="K756">
        <v>493.3</v>
      </c>
      <c r="L756" s="1">
        <v>43499</v>
      </c>
      <c r="M756" s="2">
        <v>0.69444444444444453</v>
      </c>
      <c r="N756" t="s">
        <v>29</v>
      </c>
      <c r="O756">
        <v>9.4</v>
      </c>
      <c r="P756">
        <f t="shared" si="88"/>
        <v>3</v>
      </c>
      <c r="Q756">
        <f t="shared" si="89"/>
        <v>2</v>
      </c>
      <c r="R756" s="3" t="str">
        <f t="shared" si="90"/>
        <v>February</v>
      </c>
      <c r="S756">
        <f t="shared" si="91"/>
        <v>2019</v>
      </c>
      <c r="T756" t="str">
        <f t="shared" si="92"/>
        <v>Q1</v>
      </c>
      <c r="U756" t="str">
        <f t="shared" si="93"/>
        <v>Tuesday</v>
      </c>
      <c r="V756" s="3" t="str">
        <f t="shared" si="94"/>
        <v>2019-02</v>
      </c>
      <c r="W756" s="3">
        <f t="shared" si="95"/>
        <v>6</v>
      </c>
    </row>
    <row r="757" spans="1:23">
      <c r="A757" t="s">
        <v>358</v>
      </c>
      <c r="B757" t="s">
        <v>22</v>
      </c>
      <c r="C757" t="s">
        <v>1032</v>
      </c>
      <c r="D757" t="s">
        <v>17</v>
      </c>
      <c r="E757" t="s">
        <v>27</v>
      </c>
      <c r="F757" t="s">
        <v>39</v>
      </c>
      <c r="G757">
        <v>94.26</v>
      </c>
      <c r="H757">
        <v>4</v>
      </c>
      <c r="I757">
        <v>18.852</v>
      </c>
      <c r="J757">
        <v>395.892</v>
      </c>
      <c r="K757">
        <v>377.04</v>
      </c>
      <c r="L757" s="1">
        <v>43536</v>
      </c>
      <c r="M757" s="2">
        <v>0.6875</v>
      </c>
      <c r="N757" t="s">
        <v>25</v>
      </c>
      <c r="O757">
        <v>8.6</v>
      </c>
      <c r="P757">
        <f t="shared" si="88"/>
        <v>12</v>
      </c>
      <c r="Q757">
        <f t="shared" si="89"/>
        <v>3</v>
      </c>
      <c r="R757" s="3" t="str">
        <f t="shared" si="90"/>
        <v>March</v>
      </c>
      <c r="S757">
        <f t="shared" si="91"/>
        <v>2019</v>
      </c>
      <c r="T757" t="str">
        <f t="shared" si="92"/>
        <v>Q1</v>
      </c>
      <c r="U757" t="str">
        <f t="shared" si="93"/>
        <v>Saturday</v>
      </c>
      <c r="V757" s="3" t="str">
        <f t="shared" si="94"/>
        <v>2019-03</v>
      </c>
      <c r="W757" s="3">
        <f t="shared" si="95"/>
        <v>11</v>
      </c>
    </row>
    <row r="758" spans="1:23">
      <c r="A758" t="s">
        <v>556</v>
      </c>
      <c r="B758" t="s">
        <v>16</v>
      </c>
      <c r="C758" t="s">
        <v>1031</v>
      </c>
      <c r="D758" t="s">
        <v>17</v>
      </c>
      <c r="E758" t="s">
        <v>18</v>
      </c>
      <c r="F758" t="s">
        <v>32</v>
      </c>
      <c r="G758">
        <v>91.41</v>
      </c>
      <c r="H758">
        <v>5</v>
      </c>
      <c r="I758">
        <v>22.852499999999999</v>
      </c>
      <c r="J758">
        <v>479.90249999999997</v>
      </c>
      <c r="K758">
        <v>457.05</v>
      </c>
      <c r="L758" s="1">
        <v>43521</v>
      </c>
      <c r="M758" s="2">
        <v>0.66875000000000007</v>
      </c>
      <c r="N758" t="s">
        <v>20</v>
      </c>
      <c r="O758">
        <v>7.1</v>
      </c>
      <c r="P758">
        <f t="shared" si="88"/>
        <v>25</v>
      </c>
      <c r="Q758">
        <f t="shared" si="89"/>
        <v>2</v>
      </c>
      <c r="R758" s="3" t="str">
        <f t="shared" si="90"/>
        <v>February</v>
      </c>
      <c r="S758">
        <f t="shared" si="91"/>
        <v>2019</v>
      </c>
      <c r="T758" t="str">
        <f t="shared" si="92"/>
        <v>Q1</v>
      </c>
      <c r="U758" t="str">
        <f t="shared" si="93"/>
        <v>Tuesday</v>
      </c>
      <c r="V758" s="3" t="str">
        <f t="shared" si="94"/>
        <v>2019-02</v>
      </c>
      <c r="W758" s="3">
        <f t="shared" si="95"/>
        <v>9</v>
      </c>
    </row>
    <row r="759" spans="1:23">
      <c r="A759" t="s">
        <v>971</v>
      </c>
      <c r="B759" t="s">
        <v>16</v>
      </c>
      <c r="C759" t="s">
        <v>1031</v>
      </c>
      <c r="D759" t="s">
        <v>23</v>
      </c>
      <c r="E759" t="s">
        <v>27</v>
      </c>
      <c r="F759" t="s">
        <v>39</v>
      </c>
      <c r="G759">
        <v>66.52</v>
      </c>
      <c r="H759">
        <v>4</v>
      </c>
      <c r="I759">
        <v>13.304</v>
      </c>
      <c r="J759">
        <v>279.38400000000001</v>
      </c>
      <c r="K759">
        <v>266.08</v>
      </c>
      <c r="L759" s="1">
        <v>43526</v>
      </c>
      <c r="M759" s="2">
        <v>0.7597222222222223</v>
      </c>
      <c r="N759" t="s">
        <v>20</v>
      </c>
      <c r="O759">
        <v>6.9</v>
      </c>
      <c r="P759">
        <f t="shared" si="88"/>
        <v>2</v>
      </c>
      <c r="Q759">
        <f t="shared" si="89"/>
        <v>3</v>
      </c>
      <c r="R759" s="3" t="str">
        <f t="shared" si="90"/>
        <v>March</v>
      </c>
      <c r="S759">
        <f t="shared" si="91"/>
        <v>2019</v>
      </c>
      <c r="T759" t="str">
        <f t="shared" si="92"/>
        <v>Q1</v>
      </c>
      <c r="U759" t="str">
        <f t="shared" si="93"/>
        <v>Friday</v>
      </c>
      <c r="V759" s="3" t="str">
        <f t="shared" si="94"/>
        <v>2019-03</v>
      </c>
      <c r="W759" s="3">
        <f t="shared" si="95"/>
        <v>9</v>
      </c>
    </row>
    <row r="760" spans="1:23">
      <c r="A760" t="s">
        <v>260</v>
      </c>
      <c r="B760" t="s">
        <v>16</v>
      </c>
      <c r="C760" t="s">
        <v>1031</v>
      </c>
      <c r="D760" t="s">
        <v>23</v>
      </c>
      <c r="E760" t="s">
        <v>18</v>
      </c>
      <c r="F760" t="s">
        <v>28</v>
      </c>
      <c r="G760">
        <v>63.42</v>
      </c>
      <c r="H760">
        <v>8</v>
      </c>
      <c r="I760">
        <v>25.367999999999999</v>
      </c>
      <c r="J760">
        <v>532.72799999999995</v>
      </c>
      <c r="K760">
        <v>507.36</v>
      </c>
      <c r="L760" s="1">
        <v>43657</v>
      </c>
      <c r="M760" s="2">
        <v>0.53819444444444442</v>
      </c>
      <c r="N760" t="s">
        <v>20</v>
      </c>
      <c r="O760">
        <v>7.4</v>
      </c>
      <c r="P760">
        <f t="shared" si="88"/>
        <v>11</v>
      </c>
      <c r="Q760">
        <f t="shared" si="89"/>
        <v>7</v>
      </c>
      <c r="R760" s="3" t="str">
        <f t="shared" si="90"/>
        <v>July</v>
      </c>
      <c r="S760">
        <f t="shared" si="91"/>
        <v>2019</v>
      </c>
      <c r="T760" t="str">
        <f t="shared" si="92"/>
        <v>Q3</v>
      </c>
      <c r="U760" t="str">
        <f t="shared" si="93"/>
        <v>Thursday</v>
      </c>
      <c r="V760" s="3" t="str">
        <f t="shared" si="94"/>
        <v>2019-07</v>
      </c>
      <c r="W760" s="3">
        <f t="shared" si="95"/>
        <v>28</v>
      </c>
    </row>
    <row r="761" spans="1:23">
      <c r="A761" t="s">
        <v>947</v>
      </c>
      <c r="B761" t="s">
        <v>22</v>
      </c>
      <c r="C761" t="s">
        <v>1032</v>
      </c>
      <c r="D761" t="s">
        <v>17</v>
      </c>
      <c r="E761" t="s">
        <v>27</v>
      </c>
      <c r="F761" t="s">
        <v>32</v>
      </c>
      <c r="G761">
        <v>42.85</v>
      </c>
      <c r="H761">
        <v>1</v>
      </c>
      <c r="I761">
        <v>2.1425000000000001</v>
      </c>
      <c r="J761">
        <v>44.9925</v>
      </c>
      <c r="K761">
        <v>42.85</v>
      </c>
      <c r="L761" s="1">
        <v>43538</v>
      </c>
      <c r="M761" s="2">
        <v>0.65</v>
      </c>
      <c r="N761" t="s">
        <v>29</v>
      </c>
      <c r="O761">
        <v>9.3000000000000007</v>
      </c>
      <c r="P761">
        <f t="shared" si="88"/>
        <v>14</v>
      </c>
      <c r="Q761">
        <f t="shared" si="89"/>
        <v>3</v>
      </c>
      <c r="R761" s="3" t="str">
        <f t="shared" si="90"/>
        <v>March</v>
      </c>
      <c r="S761">
        <f t="shared" si="91"/>
        <v>2019</v>
      </c>
      <c r="T761" t="str">
        <f t="shared" si="92"/>
        <v>Q1</v>
      </c>
      <c r="U761" t="str">
        <f t="shared" si="93"/>
        <v>Friday</v>
      </c>
      <c r="V761" s="3" t="str">
        <f t="shared" si="94"/>
        <v>2019-03</v>
      </c>
      <c r="W761" s="3">
        <f t="shared" si="95"/>
        <v>11</v>
      </c>
    </row>
    <row r="762" spans="1:23">
      <c r="A762" t="s">
        <v>438</v>
      </c>
      <c r="B762" t="s">
        <v>38</v>
      </c>
      <c r="C762" t="s">
        <v>1033</v>
      </c>
      <c r="D762" t="s">
        <v>17</v>
      </c>
      <c r="E762" t="s">
        <v>18</v>
      </c>
      <c r="F762" t="s">
        <v>41</v>
      </c>
      <c r="G762">
        <v>68.709999999999994</v>
      </c>
      <c r="H762">
        <v>4</v>
      </c>
      <c r="I762">
        <v>13.742000000000001</v>
      </c>
      <c r="J762">
        <v>288.58199999999999</v>
      </c>
      <c r="K762">
        <v>274.83999999999997</v>
      </c>
      <c r="L762" s="1">
        <v>43469</v>
      </c>
      <c r="M762" s="2">
        <v>0.79236111111111107</v>
      </c>
      <c r="N762" t="s">
        <v>25</v>
      </c>
      <c r="O762">
        <v>4.0999999999999996</v>
      </c>
      <c r="P762">
        <f t="shared" si="88"/>
        <v>4</v>
      </c>
      <c r="Q762">
        <f t="shared" si="89"/>
        <v>1</v>
      </c>
      <c r="R762" s="3" t="str">
        <f t="shared" si="90"/>
        <v>January</v>
      </c>
      <c r="S762">
        <f t="shared" si="91"/>
        <v>2019</v>
      </c>
      <c r="T762" t="str">
        <f t="shared" si="92"/>
        <v>Q1</v>
      </c>
      <c r="U762" t="str">
        <f t="shared" si="93"/>
        <v>Saturday</v>
      </c>
      <c r="V762" s="3" t="str">
        <f t="shared" si="94"/>
        <v>2019-01</v>
      </c>
      <c r="W762" s="3">
        <f t="shared" si="95"/>
        <v>1</v>
      </c>
    </row>
    <row r="763" spans="1:23">
      <c r="A763" t="s">
        <v>929</v>
      </c>
      <c r="B763" t="s">
        <v>22</v>
      </c>
      <c r="C763" t="s">
        <v>1032</v>
      </c>
      <c r="D763" t="s">
        <v>17</v>
      </c>
      <c r="E763" t="s">
        <v>27</v>
      </c>
      <c r="F763" t="s">
        <v>19</v>
      </c>
      <c r="G763">
        <v>85.6</v>
      </c>
      <c r="H763">
        <v>7</v>
      </c>
      <c r="I763">
        <v>29.96</v>
      </c>
      <c r="J763">
        <v>629.16</v>
      </c>
      <c r="K763">
        <v>599.20000000000005</v>
      </c>
      <c r="L763" s="1">
        <v>43526</v>
      </c>
      <c r="M763" s="2">
        <v>0.57638888888888895</v>
      </c>
      <c r="N763" t="s">
        <v>25</v>
      </c>
      <c r="O763">
        <v>5.3</v>
      </c>
      <c r="P763">
        <f t="shared" si="88"/>
        <v>2</v>
      </c>
      <c r="Q763">
        <f t="shared" si="89"/>
        <v>3</v>
      </c>
      <c r="R763" s="3" t="str">
        <f t="shared" si="90"/>
        <v>March</v>
      </c>
      <c r="S763">
        <f t="shared" si="91"/>
        <v>2019</v>
      </c>
      <c r="T763" t="str">
        <f t="shared" si="92"/>
        <v>Q1</v>
      </c>
      <c r="U763" t="str">
        <f t="shared" si="93"/>
        <v>Wednesday</v>
      </c>
      <c r="V763" s="3" t="str">
        <f t="shared" si="94"/>
        <v>2019-03</v>
      </c>
      <c r="W763" s="3">
        <f t="shared" si="95"/>
        <v>9</v>
      </c>
    </row>
    <row r="764" spans="1:23">
      <c r="A764" t="s">
        <v>418</v>
      </c>
      <c r="B764" t="s">
        <v>16</v>
      </c>
      <c r="C764" t="s">
        <v>1031</v>
      </c>
      <c r="D764" t="s">
        <v>23</v>
      </c>
      <c r="E764" t="s">
        <v>18</v>
      </c>
      <c r="F764" t="s">
        <v>19</v>
      </c>
      <c r="G764">
        <v>32.32</v>
      </c>
      <c r="H764">
        <v>10</v>
      </c>
      <c r="I764">
        <v>16.16</v>
      </c>
      <c r="J764">
        <v>339.36</v>
      </c>
      <c r="K764">
        <v>323.2</v>
      </c>
      <c r="L764" s="1">
        <v>43516</v>
      </c>
      <c r="M764" s="2">
        <v>0.7006944444444444</v>
      </c>
      <c r="N764" t="s">
        <v>29</v>
      </c>
      <c r="O764">
        <v>10</v>
      </c>
      <c r="P764">
        <f t="shared" si="88"/>
        <v>20</v>
      </c>
      <c r="Q764">
        <f t="shared" si="89"/>
        <v>2</v>
      </c>
      <c r="R764" s="3" t="str">
        <f t="shared" si="90"/>
        <v>February</v>
      </c>
      <c r="S764">
        <f t="shared" si="91"/>
        <v>2019</v>
      </c>
      <c r="T764" t="str">
        <f t="shared" si="92"/>
        <v>Q1</v>
      </c>
      <c r="U764" t="str">
        <f t="shared" si="93"/>
        <v>Friday</v>
      </c>
      <c r="V764" s="3" t="str">
        <f t="shared" si="94"/>
        <v>2019-02</v>
      </c>
      <c r="W764" s="3">
        <f t="shared" si="95"/>
        <v>8</v>
      </c>
    </row>
    <row r="765" spans="1:23">
      <c r="A765" t="s">
        <v>693</v>
      </c>
      <c r="B765" t="s">
        <v>38</v>
      </c>
      <c r="C765" t="s">
        <v>1033</v>
      </c>
      <c r="D765" t="s">
        <v>17</v>
      </c>
      <c r="E765" t="s">
        <v>18</v>
      </c>
      <c r="F765" t="s">
        <v>41</v>
      </c>
      <c r="G765">
        <v>58.75</v>
      </c>
      <c r="H765">
        <v>6</v>
      </c>
      <c r="I765">
        <v>17.625</v>
      </c>
      <c r="J765">
        <v>370.125</v>
      </c>
      <c r="K765">
        <v>352.5</v>
      </c>
      <c r="L765" s="1">
        <v>43548</v>
      </c>
      <c r="M765" s="2">
        <v>0.7597222222222223</v>
      </c>
      <c r="N765" t="s">
        <v>29</v>
      </c>
      <c r="O765">
        <v>5.9</v>
      </c>
      <c r="P765">
        <f t="shared" si="88"/>
        <v>24</v>
      </c>
      <c r="Q765">
        <f t="shared" si="89"/>
        <v>3</v>
      </c>
      <c r="R765" s="3" t="str">
        <f t="shared" si="90"/>
        <v>March</v>
      </c>
      <c r="S765">
        <f t="shared" si="91"/>
        <v>2019</v>
      </c>
      <c r="T765" t="str">
        <f t="shared" si="92"/>
        <v>Q1</v>
      </c>
      <c r="U765" t="str">
        <f t="shared" si="93"/>
        <v>Friday</v>
      </c>
      <c r="V765" s="3" t="str">
        <f t="shared" si="94"/>
        <v>2019-03</v>
      </c>
      <c r="W765" s="3">
        <f t="shared" si="95"/>
        <v>13</v>
      </c>
    </row>
    <row r="766" spans="1:23">
      <c r="A766" t="s">
        <v>378</v>
      </c>
      <c r="B766" t="s">
        <v>22</v>
      </c>
      <c r="C766" t="s">
        <v>1032</v>
      </c>
      <c r="D766" t="s">
        <v>17</v>
      </c>
      <c r="E766" t="s">
        <v>18</v>
      </c>
      <c r="F766" t="s">
        <v>28</v>
      </c>
      <c r="G766">
        <v>89.25</v>
      </c>
      <c r="H766">
        <v>8</v>
      </c>
      <c r="I766">
        <v>35.700000000000003</v>
      </c>
      <c r="J766">
        <v>749.7</v>
      </c>
      <c r="K766">
        <v>714</v>
      </c>
      <c r="L766" s="1">
        <v>43485</v>
      </c>
      <c r="M766" s="2">
        <v>0.42569444444444443</v>
      </c>
      <c r="N766" t="s">
        <v>25</v>
      </c>
      <c r="O766">
        <v>4.7</v>
      </c>
      <c r="P766">
        <f t="shared" si="88"/>
        <v>20</v>
      </c>
      <c r="Q766">
        <f t="shared" si="89"/>
        <v>1</v>
      </c>
      <c r="R766" s="3" t="str">
        <f t="shared" si="90"/>
        <v>January</v>
      </c>
      <c r="S766">
        <f t="shared" si="91"/>
        <v>2019</v>
      </c>
      <c r="T766" t="str">
        <f t="shared" si="92"/>
        <v>Q1</v>
      </c>
      <c r="U766" t="str">
        <f t="shared" si="93"/>
        <v>Sunday</v>
      </c>
      <c r="V766" s="3" t="str">
        <f t="shared" si="94"/>
        <v>2019-01</v>
      </c>
      <c r="W766" s="3">
        <f t="shared" si="95"/>
        <v>4</v>
      </c>
    </row>
    <row r="767" spans="1:23">
      <c r="A767" t="s">
        <v>426</v>
      </c>
      <c r="B767" t="s">
        <v>16</v>
      </c>
      <c r="C767" t="s">
        <v>1031</v>
      </c>
      <c r="D767" t="s">
        <v>23</v>
      </c>
      <c r="E767" t="s">
        <v>18</v>
      </c>
      <c r="F767" t="s">
        <v>19</v>
      </c>
      <c r="G767">
        <v>77.5</v>
      </c>
      <c r="H767">
        <v>5</v>
      </c>
      <c r="I767">
        <v>19.375</v>
      </c>
      <c r="J767">
        <v>406.875</v>
      </c>
      <c r="K767">
        <v>387.5</v>
      </c>
      <c r="L767" s="1">
        <v>43489</v>
      </c>
      <c r="M767" s="2">
        <v>0.85833333333333339</v>
      </c>
      <c r="N767" t="s">
        <v>20</v>
      </c>
      <c r="O767">
        <v>4.3</v>
      </c>
      <c r="P767">
        <f t="shared" si="88"/>
        <v>24</v>
      </c>
      <c r="Q767">
        <f t="shared" si="89"/>
        <v>1</v>
      </c>
      <c r="R767" s="3" t="str">
        <f t="shared" si="90"/>
        <v>January</v>
      </c>
      <c r="S767">
        <f t="shared" si="91"/>
        <v>2019</v>
      </c>
      <c r="T767" t="str">
        <f t="shared" si="92"/>
        <v>Q1</v>
      </c>
      <c r="U767" t="str">
        <f t="shared" si="93"/>
        <v>Tuesday</v>
      </c>
      <c r="V767" s="3" t="str">
        <f t="shared" si="94"/>
        <v>2019-01</v>
      </c>
      <c r="W767" s="3">
        <f t="shared" si="95"/>
        <v>4</v>
      </c>
    </row>
    <row r="768" spans="1:23">
      <c r="A768" t="s">
        <v>536</v>
      </c>
      <c r="B768" t="s">
        <v>16</v>
      </c>
      <c r="C768" t="s">
        <v>1031</v>
      </c>
      <c r="D768" t="s">
        <v>17</v>
      </c>
      <c r="E768" t="s">
        <v>27</v>
      </c>
      <c r="F768" t="s">
        <v>24</v>
      </c>
      <c r="G768">
        <v>24.18</v>
      </c>
      <c r="H768">
        <v>8</v>
      </c>
      <c r="I768">
        <v>9.6720000000000006</v>
      </c>
      <c r="J768">
        <v>203.11199999999999</v>
      </c>
      <c r="K768">
        <v>193.44</v>
      </c>
      <c r="L768" s="1">
        <v>43493</v>
      </c>
      <c r="M768" s="2">
        <v>0.87083333333333324</v>
      </c>
      <c r="N768" t="s">
        <v>20</v>
      </c>
      <c r="O768">
        <v>9.8000000000000007</v>
      </c>
      <c r="P768">
        <f t="shared" si="88"/>
        <v>28</v>
      </c>
      <c r="Q768">
        <f t="shared" si="89"/>
        <v>1</v>
      </c>
      <c r="R768" s="3" t="str">
        <f t="shared" si="90"/>
        <v>January</v>
      </c>
      <c r="S768">
        <f t="shared" si="91"/>
        <v>2019</v>
      </c>
      <c r="T768" t="str">
        <f t="shared" si="92"/>
        <v>Q1</v>
      </c>
      <c r="U768" t="str">
        <f t="shared" si="93"/>
        <v>Saturday</v>
      </c>
      <c r="V768" s="3" t="str">
        <f t="shared" si="94"/>
        <v>2019-01</v>
      </c>
      <c r="W768" s="3">
        <f t="shared" si="95"/>
        <v>5</v>
      </c>
    </row>
    <row r="769" spans="1:23">
      <c r="A769" t="s">
        <v>1028</v>
      </c>
      <c r="B769" t="s">
        <v>16</v>
      </c>
      <c r="C769" t="s">
        <v>1031</v>
      </c>
      <c r="D769" t="s">
        <v>17</v>
      </c>
      <c r="E769" t="s">
        <v>27</v>
      </c>
      <c r="F769" t="s">
        <v>39</v>
      </c>
      <c r="G769">
        <v>31.84</v>
      </c>
      <c r="H769">
        <v>1</v>
      </c>
      <c r="I769">
        <v>1.5920000000000001</v>
      </c>
      <c r="J769">
        <v>33.432000000000002</v>
      </c>
      <c r="K769">
        <v>31.84</v>
      </c>
      <c r="L769" s="1">
        <v>43505</v>
      </c>
      <c r="M769" s="2">
        <v>0.55694444444444446</v>
      </c>
      <c r="N769" t="s">
        <v>25</v>
      </c>
      <c r="O769">
        <v>7.7</v>
      </c>
      <c r="P769">
        <f t="shared" si="88"/>
        <v>9</v>
      </c>
      <c r="Q769">
        <f t="shared" si="89"/>
        <v>2</v>
      </c>
      <c r="R769" s="3" t="str">
        <f t="shared" si="90"/>
        <v>February</v>
      </c>
      <c r="S769">
        <f t="shared" si="91"/>
        <v>2019</v>
      </c>
      <c r="T769" t="str">
        <f t="shared" si="92"/>
        <v>Q1</v>
      </c>
      <c r="U769" t="str">
        <f t="shared" si="93"/>
        <v>Sunday</v>
      </c>
      <c r="V769" s="3" t="str">
        <f t="shared" si="94"/>
        <v>2019-02</v>
      </c>
      <c r="W769" s="3">
        <f t="shared" si="95"/>
        <v>6</v>
      </c>
    </row>
    <row r="770" spans="1:23">
      <c r="A770" t="s">
        <v>483</v>
      </c>
      <c r="B770" t="s">
        <v>16</v>
      </c>
      <c r="C770" t="s">
        <v>1031</v>
      </c>
      <c r="D770" t="s">
        <v>23</v>
      </c>
      <c r="E770" t="s">
        <v>18</v>
      </c>
      <c r="F770" t="s">
        <v>39</v>
      </c>
      <c r="G770">
        <v>63.61</v>
      </c>
      <c r="H770">
        <v>5</v>
      </c>
      <c r="I770">
        <v>15.9025</v>
      </c>
      <c r="J770">
        <v>333.95249999999999</v>
      </c>
      <c r="K770">
        <v>318.05</v>
      </c>
      <c r="L770" s="1">
        <v>43540</v>
      </c>
      <c r="M770" s="2">
        <v>0.52986111111111112</v>
      </c>
      <c r="N770" t="s">
        <v>20</v>
      </c>
      <c r="O770">
        <v>4.8</v>
      </c>
      <c r="P770">
        <f t="shared" si="88"/>
        <v>16</v>
      </c>
      <c r="Q770">
        <f t="shared" si="89"/>
        <v>3</v>
      </c>
      <c r="R770" s="3" t="str">
        <f t="shared" si="90"/>
        <v>March</v>
      </c>
      <c r="S770">
        <f t="shared" si="91"/>
        <v>2019</v>
      </c>
      <c r="T770" t="str">
        <f t="shared" si="92"/>
        <v>Q1</v>
      </c>
      <c r="U770" t="str">
        <f t="shared" si="93"/>
        <v>Tuesday</v>
      </c>
      <c r="V770" s="3" t="str">
        <f t="shared" si="94"/>
        <v>2019-03</v>
      </c>
      <c r="W770" s="3">
        <f t="shared" si="95"/>
        <v>11</v>
      </c>
    </row>
    <row r="771" spans="1:23">
      <c r="A771" t="s">
        <v>78</v>
      </c>
      <c r="B771" t="s">
        <v>38</v>
      </c>
      <c r="C771" t="s">
        <v>1033</v>
      </c>
      <c r="D771" t="s">
        <v>17</v>
      </c>
      <c r="E771" t="s">
        <v>18</v>
      </c>
      <c r="F771" t="s">
        <v>39</v>
      </c>
      <c r="G771">
        <v>20.010000000000002</v>
      </c>
      <c r="H771">
        <v>9</v>
      </c>
      <c r="I771">
        <v>9.0045000000000002</v>
      </c>
      <c r="J771">
        <v>189.09450000000001</v>
      </c>
      <c r="K771">
        <v>180.09</v>
      </c>
      <c r="L771" s="1">
        <v>43502</v>
      </c>
      <c r="M771" s="2">
        <v>0.65763888888888888</v>
      </c>
      <c r="N771" t="s">
        <v>20</v>
      </c>
      <c r="O771">
        <v>4.0999999999999996</v>
      </c>
      <c r="P771">
        <f t="shared" ref="P771:P834" si="96">DAY(L771)</f>
        <v>6</v>
      </c>
      <c r="Q771">
        <f t="shared" ref="Q771:Q834" si="97">MONTH(L771)</f>
        <v>2</v>
      </c>
      <c r="R771" s="3" t="str">
        <f t="shared" ref="R771:R834" si="98">TEXT(L771,"mmmm")</f>
        <v>February</v>
      </c>
      <c r="S771">
        <f t="shared" ref="S771:S834" si="99">YEAR(L771)</f>
        <v>2019</v>
      </c>
      <c r="T771" t="str">
        <f t="shared" ref="T771:T834" si="100">"Q"&amp;INT((MONTH(L771)-1)/3)+1</f>
        <v>Q1</v>
      </c>
      <c r="U771" t="str">
        <f t="shared" ref="U771:U834" si="101">TEXT(L791, "dddd")</f>
        <v>Monday</v>
      </c>
      <c r="V771" s="3" t="str">
        <f t="shared" ref="V771:V834" si="102">TEXT(L771, "yyyy-mm")</f>
        <v>2019-02</v>
      </c>
      <c r="W771" s="3">
        <f t="shared" ref="W771:W834" si="103">WEEKNUM(L771)</f>
        <v>6</v>
      </c>
    </row>
    <row r="772" spans="1:23">
      <c r="A772" t="s">
        <v>327</v>
      </c>
      <c r="B772" t="s">
        <v>22</v>
      </c>
      <c r="C772" t="s">
        <v>1032</v>
      </c>
      <c r="D772" t="s">
        <v>23</v>
      </c>
      <c r="E772" t="s">
        <v>27</v>
      </c>
      <c r="F772" t="s">
        <v>24</v>
      </c>
      <c r="G772">
        <v>28.84</v>
      </c>
      <c r="H772">
        <v>4</v>
      </c>
      <c r="I772">
        <v>5.7679999999999998</v>
      </c>
      <c r="J772">
        <v>121.128</v>
      </c>
      <c r="K772">
        <v>115.36</v>
      </c>
      <c r="L772" s="1">
        <v>43675</v>
      </c>
      <c r="M772" s="2">
        <v>0.61388888888888882</v>
      </c>
      <c r="N772" t="s">
        <v>25</v>
      </c>
      <c r="O772">
        <v>6.4</v>
      </c>
      <c r="P772">
        <f t="shared" si="96"/>
        <v>29</v>
      </c>
      <c r="Q772">
        <f t="shared" si="97"/>
        <v>7</v>
      </c>
      <c r="R772" s="3" t="str">
        <f t="shared" si="98"/>
        <v>July</v>
      </c>
      <c r="S772">
        <f t="shared" si="99"/>
        <v>2019</v>
      </c>
      <c r="T772" t="str">
        <f t="shared" si="100"/>
        <v>Q3</v>
      </c>
      <c r="U772" t="str">
        <f t="shared" si="101"/>
        <v>Thursday</v>
      </c>
      <c r="V772" s="3" t="str">
        <f t="shared" si="102"/>
        <v>2019-07</v>
      </c>
      <c r="W772" s="3">
        <f t="shared" si="103"/>
        <v>31</v>
      </c>
    </row>
    <row r="773" spans="1:23">
      <c r="A773" t="s">
        <v>1011</v>
      </c>
      <c r="B773" t="s">
        <v>22</v>
      </c>
      <c r="C773" t="s">
        <v>1032</v>
      </c>
      <c r="D773" t="s">
        <v>17</v>
      </c>
      <c r="E773" t="s">
        <v>27</v>
      </c>
      <c r="F773" t="s">
        <v>39</v>
      </c>
      <c r="G773">
        <v>59.59</v>
      </c>
      <c r="H773">
        <v>4</v>
      </c>
      <c r="I773">
        <v>11.917999999999999</v>
      </c>
      <c r="J773">
        <v>250.27799999999999</v>
      </c>
      <c r="K773">
        <v>238.36</v>
      </c>
      <c r="L773" s="1">
        <v>43484</v>
      </c>
      <c r="M773" s="2">
        <v>0.53194444444444444</v>
      </c>
      <c r="N773" t="s">
        <v>25</v>
      </c>
      <c r="O773">
        <v>9.8000000000000007</v>
      </c>
      <c r="P773">
        <f t="shared" si="96"/>
        <v>19</v>
      </c>
      <c r="Q773">
        <f t="shared" si="97"/>
        <v>1</v>
      </c>
      <c r="R773" s="3" t="str">
        <f t="shared" si="98"/>
        <v>January</v>
      </c>
      <c r="S773">
        <f t="shared" si="99"/>
        <v>2019</v>
      </c>
      <c r="T773" t="str">
        <f t="shared" si="100"/>
        <v>Q1</v>
      </c>
      <c r="U773" t="str">
        <f t="shared" si="101"/>
        <v>Tuesday</v>
      </c>
      <c r="V773" s="3" t="str">
        <f t="shared" si="102"/>
        <v>2019-01</v>
      </c>
      <c r="W773" s="3">
        <f t="shared" si="103"/>
        <v>3</v>
      </c>
    </row>
    <row r="774" spans="1:23">
      <c r="A774" t="s">
        <v>742</v>
      </c>
      <c r="B774" t="s">
        <v>22</v>
      </c>
      <c r="C774" t="s">
        <v>1032</v>
      </c>
      <c r="D774" t="s">
        <v>17</v>
      </c>
      <c r="E774" t="s">
        <v>18</v>
      </c>
      <c r="F774" t="s">
        <v>28</v>
      </c>
      <c r="G774">
        <v>75.53</v>
      </c>
      <c r="H774">
        <v>4</v>
      </c>
      <c r="I774">
        <v>15.106</v>
      </c>
      <c r="J774">
        <v>317.226</v>
      </c>
      <c r="K774">
        <v>302.12</v>
      </c>
      <c r="L774" s="1">
        <v>43543</v>
      </c>
      <c r="M774" s="2">
        <v>0.66111111111111109</v>
      </c>
      <c r="N774" t="s">
        <v>20</v>
      </c>
      <c r="O774">
        <v>8.3000000000000007</v>
      </c>
      <c r="P774">
        <f t="shared" si="96"/>
        <v>19</v>
      </c>
      <c r="Q774">
        <f t="shared" si="97"/>
        <v>3</v>
      </c>
      <c r="R774" s="3" t="str">
        <f t="shared" si="98"/>
        <v>March</v>
      </c>
      <c r="S774">
        <f t="shared" si="99"/>
        <v>2019</v>
      </c>
      <c r="T774" t="str">
        <f t="shared" si="100"/>
        <v>Q1</v>
      </c>
      <c r="U774" t="str">
        <f t="shared" si="101"/>
        <v>Sunday</v>
      </c>
      <c r="V774" s="3" t="str">
        <f t="shared" si="102"/>
        <v>2019-03</v>
      </c>
      <c r="W774" s="3">
        <f t="shared" si="103"/>
        <v>12</v>
      </c>
    </row>
    <row r="775" spans="1:23">
      <c r="A775" t="s">
        <v>734</v>
      </c>
      <c r="B775" t="s">
        <v>38</v>
      </c>
      <c r="C775" t="s">
        <v>1033</v>
      </c>
      <c r="D775" t="s">
        <v>17</v>
      </c>
      <c r="E775" t="s">
        <v>27</v>
      </c>
      <c r="F775" t="s">
        <v>19</v>
      </c>
      <c r="G775">
        <v>80.47</v>
      </c>
      <c r="H775">
        <v>9</v>
      </c>
      <c r="I775">
        <v>36.211500000000001</v>
      </c>
      <c r="J775">
        <v>760.44150000000002</v>
      </c>
      <c r="K775">
        <v>724.23</v>
      </c>
      <c r="L775" s="1">
        <v>43471</v>
      </c>
      <c r="M775" s="2">
        <v>0.47083333333333338</v>
      </c>
      <c r="N775" t="s">
        <v>25</v>
      </c>
      <c r="O775">
        <v>9.1999999999999993</v>
      </c>
      <c r="P775">
        <f t="shared" si="96"/>
        <v>6</v>
      </c>
      <c r="Q775">
        <f t="shared" si="97"/>
        <v>1</v>
      </c>
      <c r="R775" s="3" t="str">
        <f t="shared" si="98"/>
        <v>January</v>
      </c>
      <c r="S775">
        <f t="shared" si="99"/>
        <v>2019</v>
      </c>
      <c r="T775" t="str">
        <f t="shared" si="100"/>
        <v>Q1</v>
      </c>
      <c r="U775" t="str">
        <f t="shared" si="101"/>
        <v>Wednesday</v>
      </c>
      <c r="V775" s="3" t="str">
        <f t="shared" si="102"/>
        <v>2019-01</v>
      </c>
      <c r="W775" s="3">
        <f t="shared" si="103"/>
        <v>2</v>
      </c>
    </row>
    <row r="776" spans="1:23">
      <c r="A776" t="s">
        <v>288</v>
      </c>
      <c r="B776" t="s">
        <v>16</v>
      </c>
      <c r="C776" t="s">
        <v>1031</v>
      </c>
      <c r="D776" t="s">
        <v>17</v>
      </c>
      <c r="E776" t="s">
        <v>27</v>
      </c>
      <c r="F776" t="s">
        <v>28</v>
      </c>
      <c r="G776">
        <v>25.91</v>
      </c>
      <c r="H776">
        <v>6</v>
      </c>
      <c r="I776">
        <v>7.7729999999999997</v>
      </c>
      <c r="J776">
        <v>163.233</v>
      </c>
      <c r="K776">
        <v>155.46</v>
      </c>
      <c r="L776" s="1">
        <v>43501</v>
      </c>
      <c r="M776" s="2">
        <v>0.42777777777777781</v>
      </c>
      <c r="N776" t="s">
        <v>20</v>
      </c>
      <c r="O776">
        <v>8.6999999999999993</v>
      </c>
      <c r="P776">
        <f t="shared" si="96"/>
        <v>5</v>
      </c>
      <c r="Q776">
        <f t="shared" si="97"/>
        <v>2</v>
      </c>
      <c r="R776" s="3" t="str">
        <f t="shared" si="98"/>
        <v>February</v>
      </c>
      <c r="S776">
        <f t="shared" si="99"/>
        <v>2019</v>
      </c>
      <c r="T776" t="str">
        <f t="shared" si="100"/>
        <v>Q1</v>
      </c>
      <c r="U776" t="str">
        <f t="shared" si="101"/>
        <v>Wednesday</v>
      </c>
      <c r="V776" s="3" t="str">
        <f t="shared" si="102"/>
        <v>2019-02</v>
      </c>
      <c r="W776" s="3">
        <f t="shared" si="103"/>
        <v>6</v>
      </c>
    </row>
    <row r="777" spans="1:23">
      <c r="A777" t="s">
        <v>490</v>
      </c>
      <c r="B777" t="s">
        <v>22</v>
      </c>
      <c r="C777" t="s">
        <v>1032</v>
      </c>
      <c r="D777" t="s">
        <v>23</v>
      </c>
      <c r="E777" t="s">
        <v>27</v>
      </c>
      <c r="F777" t="s">
        <v>39</v>
      </c>
      <c r="G777">
        <v>35.89</v>
      </c>
      <c r="H777">
        <v>1</v>
      </c>
      <c r="I777">
        <v>1.7945</v>
      </c>
      <c r="J777">
        <v>37.6845</v>
      </c>
      <c r="K777">
        <v>35.89</v>
      </c>
      <c r="L777" s="1">
        <v>43519</v>
      </c>
      <c r="M777" s="2">
        <v>0.70277777777777783</v>
      </c>
      <c r="N777" t="s">
        <v>29</v>
      </c>
      <c r="O777">
        <v>7.9</v>
      </c>
      <c r="P777">
        <f t="shared" si="96"/>
        <v>23</v>
      </c>
      <c r="Q777">
        <f t="shared" si="97"/>
        <v>2</v>
      </c>
      <c r="R777" s="3" t="str">
        <f t="shared" si="98"/>
        <v>February</v>
      </c>
      <c r="S777">
        <f t="shared" si="99"/>
        <v>2019</v>
      </c>
      <c r="T777" t="str">
        <f t="shared" si="100"/>
        <v>Q1</v>
      </c>
      <c r="U777" t="str">
        <f t="shared" si="101"/>
        <v>Sunday</v>
      </c>
      <c r="V777" s="3" t="str">
        <f t="shared" si="102"/>
        <v>2019-02</v>
      </c>
      <c r="W777" s="3">
        <f t="shared" si="103"/>
        <v>8</v>
      </c>
    </row>
    <row r="778" spans="1:23">
      <c r="A778" t="s">
        <v>116</v>
      </c>
      <c r="B778" t="s">
        <v>22</v>
      </c>
      <c r="C778" t="s">
        <v>1032</v>
      </c>
      <c r="D778" t="s">
        <v>23</v>
      </c>
      <c r="E778" t="s">
        <v>18</v>
      </c>
      <c r="F778" t="s">
        <v>32</v>
      </c>
      <c r="G778">
        <v>83.06</v>
      </c>
      <c r="H778">
        <v>7</v>
      </c>
      <c r="I778">
        <v>29.071000000000002</v>
      </c>
      <c r="J778">
        <v>610.49099999999999</v>
      </c>
      <c r="K778">
        <v>581.41999999999996</v>
      </c>
      <c r="L778" s="1">
        <v>43529</v>
      </c>
      <c r="M778" s="2">
        <v>0.60486111111111118</v>
      </c>
      <c r="N778" t="s">
        <v>20</v>
      </c>
      <c r="O778">
        <v>4</v>
      </c>
      <c r="P778">
        <f t="shared" si="96"/>
        <v>5</v>
      </c>
      <c r="Q778">
        <f t="shared" si="97"/>
        <v>3</v>
      </c>
      <c r="R778" s="3" t="str">
        <f t="shared" si="98"/>
        <v>March</v>
      </c>
      <c r="S778">
        <f t="shared" si="99"/>
        <v>2019</v>
      </c>
      <c r="T778" t="str">
        <f t="shared" si="100"/>
        <v>Q1</v>
      </c>
      <c r="U778" t="str">
        <f t="shared" si="101"/>
        <v>Saturday</v>
      </c>
      <c r="V778" s="3" t="str">
        <f t="shared" si="102"/>
        <v>2019-03</v>
      </c>
      <c r="W778" s="3">
        <f t="shared" si="103"/>
        <v>10</v>
      </c>
    </row>
    <row r="779" spans="1:23">
      <c r="A779" t="s">
        <v>359</v>
      </c>
      <c r="B779" t="s">
        <v>38</v>
      </c>
      <c r="C779" t="s">
        <v>1033</v>
      </c>
      <c r="D779" t="s">
        <v>17</v>
      </c>
      <c r="E779" t="s">
        <v>27</v>
      </c>
      <c r="F779" t="s">
        <v>19</v>
      </c>
      <c r="G779">
        <v>51.13</v>
      </c>
      <c r="H779">
        <v>4</v>
      </c>
      <c r="I779">
        <v>10.226000000000001</v>
      </c>
      <c r="J779">
        <v>214.74600000000001</v>
      </c>
      <c r="K779">
        <v>204.52</v>
      </c>
      <c r="L779" s="1">
        <v>43490</v>
      </c>
      <c r="M779" s="2">
        <v>0.42430555555555555</v>
      </c>
      <c r="N779" t="s">
        <v>29</v>
      </c>
      <c r="O779">
        <v>4</v>
      </c>
      <c r="P779">
        <f t="shared" si="96"/>
        <v>25</v>
      </c>
      <c r="Q779">
        <f t="shared" si="97"/>
        <v>1</v>
      </c>
      <c r="R779" s="3" t="str">
        <f t="shared" si="98"/>
        <v>January</v>
      </c>
      <c r="S779">
        <f t="shared" si="99"/>
        <v>2019</v>
      </c>
      <c r="T779" t="str">
        <f t="shared" si="100"/>
        <v>Q1</v>
      </c>
      <c r="U779" t="str">
        <f t="shared" si="101"/>
        <v>Friday</v>
      </c>
      <c r="V779" s="3" t="str">
        <f t="shared" si="102"/>
        <v>2019-01</v>
      </c>
      <c r="W779" s="3">
        <f t="shared" si="103"/>
        <v>4</v>
      </c>
    </row>
    <row r="780" spans="1:23">
      <c r="A780" t="s">
        <v>403</v>
      </c>
      <c r="B780" t="s">
        <v>22</v>
      </c>
      <c r="C780" t="s">
        <v>1032</v>
      </c>
      <c r="D780" t="s">
        <v>23</v>
      </c>
      <c r="E780" t="s">
        <v>18</v>
      </c>
      <c r="F780" t="s">
        <v>28</v>
      </c>
      <c r="G780">
        <v>70.11</v>
      </c>
      <c r="H780">
        <v>6</v>
      </c>
      <c r="I780">
        <v>21.033000000000001</v>
      </c>
      <c r="J780">
        <v>441.69299999999998</v>
      </c>
      <c r="K780">
        <v>420.66</v>
      </c>
      <c r="L780" s="1">
        <v>43538</v>
      </c>
      <c r="M780" s="2">
        <v>0.74583333333333324</v>
      </c>
      <c r="N780" t="s">
        <v>20</v>
      </c>
      <c r="O780">
        <v>5.2</v>
      </c>
      <c r="P780">
        <f t="shared" si="96"/>
        <v>14</v>
      </c>
      <c r="Q780">
        <f t="shared" si="97"/>
        <v>3</v>
      </c>
      <c r="R780" s="3" t="str">
        <f t="shared" si="98"/>
        <v>March</v>
      </c>
      <c r="S780">
        <f t="shared" si="99"/>
        <v>2019</v>
      </c>
      <c r="T780" t="str">
        <f t="shared" si="100"/>
        <v>Q1</v>
      </c>
      <c r="U780" t="str">
        <f t="shared" si="101"/>
        <v>Thursday</v>
      </c>
      <c r="V780" s="3" t="str">
        <f t="shared" si="102"/>
        <v>2019-03</v>
      </c>
      <c r="W780" s="3">
        <f t="shared" si="103"/>
        <v>11</v>
      </c>
    </row>
    <row r="781" spans="1:23">
      <c r="A781" t="s">
        <v>300</v>
      </c>
      <c r="B781" t="s">
        <v>16</v>
      </c>
      <c r="C781" t="s">
        <v>1031</v>
      </c>
      <c r="D781" t="s">
        <v>17</v>
      </c>
      <c r="E781" t="s">
        <v>18</v>
      </c>
      <c r="F781" t="s">
        <v>28</v>
      </c>
      <c r="G781">
        <v>35.54</v>
      </c>
      <c r="H781">
        <v>10</v>
      </c>
      <c r="I781">
        <v>17.77</v>
      </c>
      <c r="J781">
        <v>373.17</v>
      </c>
      <c r="K781">
        <v>355.4</v>
      </c>
      <c r="L781" s="1">
        <v>43469</v>
      </c>
      <c r="M781" s="2">
        <v>0.56527777777777777</v>
      </c>
      <c r="N781" t="s">
        <v>20</v>
      </c>
      <c r="O781">
        <v>7</v>
      </c>
      <c r="P781">
        <f t="shared" si="96"/>
        <v>4</v>
      </c>
      <c r="Q781">
        <f t="shared" si="97"/>
        <v>1</v>
      </c>
      <c r="R781" s="3" t="str">
        <f t="shared" si="98"/>
        <v>January</v>
      </c>
      <c r="S781">
        <f t="shared" si="99"/>
        <v>2019</v>
      </c>
      <c r="T781" t="str">
        <f t="shared" si="100"/>
        <v>Q1</v>
      </c>
      <c r="U781" t="str">
        <f t="shared" si="101"/>
        <v>Wednesday</v>
      </c>
      <c r="V781" s="3" t="str">
        <f t="shared" si="102"/>
        <v>2019-01</v>
      </c>
      <c r="W781" s="3">
        <f t="shared" si="103"/>
        <v>1</v>
      </c>
    </row>
    <row r="782" spans="1:23">
      <c r="A782" t="s">
        <v>504</v>
      </c>
      <c r="B782" t="s">
        <v>38</v>
      </c>
      <c r="C782" t="s">
        <v>1033</v>
      </c>
      <c r="D782" t="s">
        <v>17</v>
      </c>
      <c r="E782" t="s">
        <v>27</v>
      </c>
      <c r="F782" t="s">
        <v>19</v>
      </c>
      <c r="G782">
        <v>72.569999999999993</v>
      </c>
      <c r="H782">
        <v>8</v>
      </c>
      <c r="I782">
        <v>29.027999999999999</v>
      </c>
      <c r="J782">
        <v>609.58799999999997</v>
      </c>
      <c r="K782">
        <v>580.55999999999995</v>
      </c>
      <c r="L782" s="1">
        <v>43554</v>
      </c>
      <c r="M782" s="2">
        <v>0.74861111111111101</v>
      </c>
      <c r="N782" t="s">
        <v>25</v>
      </c>
      <c r="O782">
        <v>4.5999999999999996</v>
      </c>
      <c r="P782">
        <f t="shared" si="96"/>
        <v>30</v>
      </c>
      <c r="Q782">
        <f t="shared" si="97"/>
        <v>3</v>
      </c>
      <c r="R782" s="3" t="str">
        <f t="shared" si="98"/>
        <v>March</v>
      </c>
      <c r="S782">
        <f t="shared" si="99"/>
        <v>2019</v>
      </c>
      <c r="T782" t="str">
        <f t="shared" si="100"/>
        <v>Q1</v>
      </c>
      <c r="U782" t="str">
        <f t="shared" si="101"/>
        <v>Tuesday</v>
      </c>
      <c r="V782" s="3" t="str">
        <f t="shared" si="102"/>
        <v>2019-03</v>
      </c>
      <c r="W782" s="3">
        <f t="shared" si="103"/>
        <v>13</v>
      </c>
    </row>
    <row r="783" spans="1:23">
      <c r="A783" t="s">
        <v>171</v>
      </c>
      <c r="B783" t="s">
        <v>22</v>
      </c>
      <c r="C783" t="s">
        <v>1032</v>
      </c>
      <c r="D783" t="s">
        <v>17</v>
      </c>
      <c r="E783" t="s">
        <v>18</v>
      </c>
      <c r="F783" t="s">
        <v>32</v>
      </c>
      <c r="G783">
        <v>89.8</v>
      </c>
      <c r="H783">
        <v>10</v>
      </c>
      <c r="I783">
        <v>44.9</v>
      </c>
      <c r="J783">
        <v>942.9</v>
      </c>
      <c r="K783">
        <v>898</v>
      </c>
      <c r="L783" s="1">
        <v>43488</v>
      </c>
      <c r="M783" s="2">
        <v>0.54166666666666663</v>
      </c>
      <c r="N783" t="s">
        <v>29</v>
      </c>
      <c r="O783">
        <v>5.4</v>
      </c>
      <c r="P783">
        <f t="shared" si="96"/>
        <v>23</v>
      </c>
      <c r="Q783">
        <f t="shared" si="97"/>
        <v>1</v>
      </c>
      <c r="R783" s="3" t="str">
        <f t="shared" si="98"/>
        <v>January</v>
      </c>
      <c r="S783">
        <f t="shared" si="99"/>
        <v>2019</v>
      </c>
      <c r="T783" t="str">
        <f t="shared" si="100"/>
        <v>Q1</v>
      </c>
      <c r="U783" t="str">
        <f t="shared" si="101"/>
        <v>Thursday</v>
      </c>
      <c r="V783" s="3" t="str">
        <f t="shared" si="102"/>
        <v>2019-01</v>
      </c>
      <c r="W783" s="3">
        <f t="shared" si="103"/>
        <v>4</v>
      </c>
    </row>
    <row r="784" spans="1:23">
      <c r="A784" t="s">
        <v>218</v>
      </c>
      <c r="B784" t="s">
        <v>38</v>
      </c>
      <c r="C784" t="s">
        <v>1033</v>
      </c>
      <c r="D784" t="s">
        <v>17</v>
      </c>
      <c r="E784" t="s">
        <v>27</v>
      </c>
      <c r="F784" t="s">
        <v>28</v>
      </c>
      <c r="G784">
        <v>46.47</v>
      </c>
      <c r="H784">
        <v>4</v>
      </c>
      <c r="I784">
        <v>9.2940000000000005</v>
      </c>
      <c r="J784">
        <v>195.17400000000001</v>
      </c>
      <c r="K784">
        <v>185.88</v>
      </c>
      <c r="L784" s="1">
        <v>43504</v>
      </c>
      <c r="M784" s="2">
        <v>0.45347222222222222</v>
      </c>
      <c r="N784" t="s">
        <v>25</v>
      </c>
      <c r="O784">
        <v>7</v>
      </c>
      <c r="P784">
        <f t="shared" si="96"/>
        <v>8</v>
      </c>
      <c r="Q784">
        <f t="shared" si="97"/>
        <v>2</v>
      </c>
      <c r="R784" s="3" t="str">
        <f t="shared" si="98"/>
        <v>February</v>
      </c>
      <c r="S784">
        <f t="shared" si="99"/>
        <v>2019</v>
      </c>
      <c r="T784" t="str">
        <f t="shared" si="100"/>
        <v>Q1</v>
      </c>
      <c r="U784" t="str">
        <f t="shared" si="101"/>
        <v>Monday</v>
      </c>
      <c r="V784" s="3" t="str">
        <f t="shared" si="102"/>
        <v>2019-02</v>
      </c>
      <c r="W784" s="3">
        <f t="shared" si="103"/>
        <v>6</v>
      </c>
    </row>
    <row r="785" spans="1:23">
      <c r="A785" t="s">
        <v>437</v>
      </c>
      <c r="B785" t="s">
        <v>16</v>
      </c>
      <c r="C785" t="s">
        <v>1031</v>
      </c>
      <c r="D785" t="s">
        <v>23</v>
      </c>
      <c r="E785" t="s">
        <v>27</v>
      </c>
      <c r="F785" t="s">
        <v>39</v>
      </c>
      <c r="G785">
        <v>13.79</v>
      </c>
      <c r="H785">
        <v>5</v>
      </c>
      <c r="I785">
        <v>3.4474999999999998</v>
      </c>
      <c r="J785">
        <v>72.397499999999994</v>
      </c>
      <c r="K785">
        <v>68.95</v>
      </c>
      <c r="L785" s="1">
        <v>43476</v>
      </c>
      <c r="M785" s="2">
        <v>0.79652777777777783</v>
      </c>
      <c r="N785" t="s">
        <v>29</v>
      </c>
      <c r="O785">
        <v>7.8</v>
      </c>
      <c r="P785">
        <f t="shared" si="96"/>
        <v>11</v>
      </c>
      <c r="Q785">
        <f t="shared" si="97"/>
        <v>1</v>
      </c>
      <c r="R785" s="3" t="str">
        <f t="shared" si="98"/>
        <v>January</v>
      </c>
      <c r="S785">
        <f t="shared" si="99"/>
        <v>2019</v>
      </c>
      <c r="T785" t="str">
        <f t="shared" si="100"/>
        <v>Q1</v>
      </c>
      <c r="U785" t="str">
        <f t="shared" si="101"/>
        <v>Sunday</v>
      </c>
      <c r="V785" s="3" t="str">
        <f t="shared" si="102"/>
        <v>2019-01</v>
      </c>
      <c r="W785" s="3">
        <f t="shared" si="103"/>
        <v>2</v>
      </c>
    </row>
    <row r="786" spans="1:23">
      <c r="A786" t="s">
        <v>106</v>
      </c>
      <c r="B786" t="s">
        <v>22</v>
      </c>
      <c r="C786" t="s">
        <v>1032</v>
      </c>
      <c r="D786" t="s">
        <v>23</v>
      </c>
      <c r="E786" t="s">
        <v>18</v>
      </c>
      <c r="F786" t="s">
        <v>24</v>
      </c>
      <c r="G786">
        <v>41.65</v>
      </c>
      <c r="H786">
        <v>10</v>
      </c>
      <c r="I786">
        <v>20.824999999999999</v>
      </c>
      <c r="J786">
        <v>437.32499999999999</v>
      </c>
      <c r="K786">
        <v>416.5</v>
      </c>
      <c r="L786" s="1">
        <v>43478</v>
      </c>
      <c r="M786" s="2">
        <v>0.71111111111111114</v>
      </c>
      <c r="N786" t="s">
        <v>29</v>
      </c>
      <c r="O786">
        <v>5.4</v>
      </c>
      <c r="P786">
        <f t="shared" si="96"/>
        <v>13</v>
      </c>
      <c r="Q786">
        <f t="shared" si="97"/>
        <v>1</v>
      </c>
      <c r="R786" s="3" t="str">
        <f t="shared" si="98"/>
        <v>January</v>
      </c>
      <c r="S786">
        <f t="shared" si="99"/>
        <v>2019</v>
      </c>
      <c r="T786" t="str">
        <f t="shared" si="100"/>
        <v>Q1</v>
      </c>
      <c r="U786" t="str">
        <f t="shared" si="101"/>
        <v>Tuesday</v>
      </c>
      <c r="V786" s="3" t="str">
        <f t="shared" si="102"/>
        <v>2019-01</v>
      </c>
      <c r="W786" s="3">
        <f t="shared" si="103"/>
        <v>3</v>
      </c>
    </row>
    <row r="787" spans="1:23">
      <c r="A787" t="s">
        <v>130</v>
      </c>
      <c r="B787" t="s">
        <v>38</v>
      </c>
      <c r="C787" t="s">
        <v>1033</v>
      </c>
      <c r="D787" t="s">
        <v>23</v>
      </c>
      <c r="E787" t="s">
        <v>27</v>
      </c>
      <c r="F787" t="s">
        <v>28</v>
      </c>
      <c r="G787">
        <v>82.7</v>
      </c>
      <c r="H787">
        <v>6</v>
      </c>
      <c r="I787">
        <v>24.81</v>
      </c>
      <c r="J787">
        <v>521.01</v>
      </c>
      <c r="K787">
        <v>496.2</v>
      </c>
      <c r="L787" s="1">
        <v>43529</v>
      </c>
      <c r="M787" s="2">
        <v>0.7597222222222223</v>
      </c>
      <c r="N787" t="s">
        <v>25</v>
      </c>
      <c r="O787">
        <v>7.4</v>
      </c>
      <c r="P787">
        <f t="shared" si="96"/>
        <v>5</v>
      </c>
      <c r="Q787">
        <f t="shared" si="97"/>
        <v>3</v>
      </c>
      <c r="R787" s="3" t="str">
        <f t="shared" si="98"/>
        <v>March</v>
      </c>
      <c r="S787">
        <f t="shared" si="99"/>
        <v>2019</v>
      </c>
      <c r="T787" t="str">
        <f t="shared" si="100"/>
        <v>Q1</v>
      </c>
      <c r="U787" t="str">
        <f t="shared" si="101"/>
        <v>Saturday</v>
      </c>
      <c r="V787" s="3" t="str">
        <f t="shared" si="102"/>
        <v>2019-03</v>
      </c>
      <c r="W787" s="3">
        <f t="shared" si="103"/>
        <v>10</v>
      </c>
    </row>
    <row r="788" spans="1:23">
      <c r="A788" t="s">
        <v>771</v>
      </c>
      <c r="B788" t="s">
        <v>22</v>
      </c>
      <c r="C788" t="s">
        <v>1032</v>
      </c>
      <c r="D788" t="s">
        <v>23</v>
      </c>
      <c r="E788" t="s">
        <v>27</v>
      </c>
      <c r="F788" t="s">
        <v>28</v>
      </c>
      <c r="G788">
        <v>55.61</v>
      </c>
      <c r="H788">
        <v>7</v>
      </c>
      <c r="I788">
        <v>19.4635</v>
      </c>
      <c r="J788">
        <v>408.73349999999999</v>
      </c>
      <c r="K788">
        <v>389.27</v>
      </c>
      <c r="L788" s="1">
        <v>43547</v>
      </c>
      <c r="M788" s="2">
        <v>0.52847222222222223</v>
      </c>
      <c r="N788" t="s">
        <v>25</v>
      </c>
      <c r="O788">
        <v>8.5</v>
      </c>
      <c r="P788">
        <f t="shared" si="96"/>
        <v>23</v>
      </c>
      <c r="Q788">
        <f t="shared" si="97"/>
        <v>3</v>
      </c>
      <c r="R788" s="3" t="str">
        <f t="shared" si="98"/>
        <v>March</v>
      </c>
      <c r="S788">
        <f t="shared" si="99"/>
        <v>2019</v>
      </c>
      <c r="T788" t="str">
        <f t="shared" si="100"/>
        <v>Q1</v>
      </c>
      <c r="U788" t="str">
        <f t="shared" si="101"/>
        <v>Thursday</v>
      </c>
      <c r="V788" s="3" t="str">
        <f t="shared" si="102"/>
        <v>2019-03</v>
      </c>
      <c r="W788" s="3">
        <f t="shared" si="103"/>
        <v>12</v>
      </c>
    </row>
    <row r="789" spans="1:23">
      <c r="A789" t="s">
        <v>203</v>
      </c>
      <c r="B789" t="s">
        <v>22</v>
      </c>
      <c r="C789" t="s">
        <v>1032</v>
      </c>
      <c r="D789" t="s">
        <v>23</v>
      </c>
      <c r="E789" t="s">
        <v>27</v>
      </c>
      <c r="F789" t="s">
        <v>24</v>
      </c>
      <c r="G789">
        <v>20.85</v>
      </c>
      <c r="H789">
        <v>8</v>
      </c>
      <c r="I789">
        <v>8.34</v>
      </c>
      <c r="J789">
        <v>175.14</v>
      </c>
      <c r="K789">
        <v>166.8</v>
      </c>
      <c r="L789" s="1">
        <v>43527</v>
      </c>
      <c r="M789" s="2">
        <v>0.80347222222222225</v>
      </c>
      <c r="N789" t="s">
        <v>25</v>
      </c>
      <c r="O789">
        <v>6.3</v>
      </c>
      <c r="P789">
        <f t="shared" si="96"/>
        <v>3</v>
      </c>
      <c r="Q789">
        <f t="shared" si="97"/>
        <v>3</v>
      </c>
      <c r="R789" s="3" t="str">
        <f t="shared" si="98"/>
        <v>March</v>
      </c>
      <c r="S789">
        <f t="shared" si="99"/>
        <v>2019</v>
      </c>
      <c r="T789" t="str">
        <f t="shared" si="100"/>
        <v>Q1</v>
      </c>
      <c r="U789" t="str">
        <f t="shared" si="101"/>
        <v>Friday</v>
      </c>
      <c r="V789" s="3" t="str">
        <f t="shared" si="102"/>
        <v>2019-03</v>
      </c>
      <c r="W789" s="3">
        <f t="shared" si="103"/>
        <v>10</v>
      </c>
    </row>
    <row r="790" spans="1:23">
      <c r="A790" t="s">
        <v>551</v>
      </c>
      <c r="B790" t="s">
        <v>38</v>
      </c>
      <c r="C790" t="s">
        <v>1033</v>
      </c>
      <c r="D790" t="s">
        <v>23</v>
      </c>
      <c r="E790" t="s">
        <v>18</v>
      </c>
      <c r="F790" t="s">
        <v>24</v>
      </c>
      <c r="G790">
        <v>45.71</v>
      </c>
      <c r="H790">
        <v>3</v>
      </c>
      <c r="I790">
        <v>6.8564999999999996</v>
      </c>
      <c r="J790">
        <v>143.98650000000001</v>
      </c>
      <c r="K790">
        <v>137.13</v>
      </c>
      <c r="L790" s="1">
        <v>43550</v>
      </c>
      <c r="M790" s="2">
        <v>0.44027777777777777</v>
      </c>
      <c r="N790" t="s">
        <v>29</v>
      </c>
      <c r="O790">
        <v>7.7</v>
      </c>
      <c r="P790">
        <f t="shared" si="96"/>
        <v>26</v>
      </c>
      <c r="Q790">
        <f t="shared" si="97"/>
        <v>3</v>
      </c>
      <c r="R790" s="3" t="str">
        <f t="shared" si="98"/>
        <v>March</v>
      </c>
      <c r="S790">
        <f t="shared" si="99"/>
        <v>2019</v>
      </c>
      <c r="T790" t="str">
        <f t="shared" si="100"/>
        <v>Q1</v>
      </c>
      <c r="U790" t="str">
        <f t="shared" si="101"/>
        <v>Tuesday</v>
      </c>
      <c r="V790" s="3" t="str">
        <f t="shared" si="102"/>
        <v>2019-03</v>
      </c>
      <c r="W790" s="3">
        <f t="shared" si="103"/>
        <v>13</v>
      </c>
    </row>
    <row r="791" spans="1:23">
      <c r="A791" t="s">
        <v>333</v>
      </c>
      <c r="B791" t="s">
        <v>22</v>
      </c>
      <c r="C791" t="s">
        <v>1032</v>
      </c>
      <c r="D791" t="s">
        <v>23</v>
      </c>
      <c r="E791" t="s">
        <v>27</v>
      </c>
      <c r="F791" t="s">
        <v>39</v>
      </c>
      <c r="G791">
        <v>48.61</v>
      </c>
      <c r="H791">
        <v>1</v>
      </c>
      <c r="I791">
        <v>2.4304999999999999</v>
      </c>
      <c r="J791">
        <v>51.040500000000002</v>
      </c>
      <c r="K791">
        <v>48.61</v>
      </c>
      <c r="L791" s="1">
        <v>43521</v>
      </c>
      <c r="M791" s="2">
        <v>0.64652777777777781</v>
      </c>
      <c r="N791" t="s">
        <v>25</v>
      </c>
      <c r="O791">
        <v>4.4000000000000004</v>
      </c>
      <c r="P791">
        <f t="shared" si="96"/>
        <v>25</v>
      </c>
      <c r="Q791">
        <f t="shared" si="97"/>
        <v>2</v>
      </c>
      <c r="R791" s="3" t="str">
        <f t="shared" si="98"/>
        <v>February</v>
      </c>
      <c r="S791">
        <f t="shared" si="99"/>
        <v>2019</v>
      </c>
      <c r="T791" t="str">
        <f t="shared" si="100"/>
        <v>Q1</v>
      </c>
      <c r="U791" t="str">
        <f t="shared" si="101"/>
        <v>Saturday</v>
      </c>
      <c r="V791" s="3" t="str">
        <f t="shared" si="102"/>
        <v>2019-02</v>
      </c>
      <c r="W791" s="3">
        <f t="shared" si="103"/>
        <v>9</v>
      </c>
    </row>
    <row r="792" spans="1:23">
      <c r="A792" t="s">
        <v>745</v>
      </c>
      <c r="B792" t="s">
        <v>22</v>
      </c>
      <c r="C792" t="s">
        <v>1032</v>
      </c>
      <c r="D792" t="s">
        <v>17</v>
      </c>
      <c r="E792" t="s">
        <v>27</v>
      </c>
      <c r="F792" t="s">
        <v>41</v>
      </c>
      <c r="G792">
        <v>98.7</v>
      </c>
      <c r="H792">
        <v>8</v>
      </c>
      <c r="I792">
        <v>39.479999999999997</v>
      </c>
      <c r="J792">
        <v>829.08</v>
      </c>
      <c r="K792">
        <v>789.6</v>
      </c>
      <c r="L792" s="1">
        <v>43496</v>
      </c>
      <c r="M792" s="2">
        <v>0.44166666666666665</v>
      </c>
      <c r="N792" t="s">
        <v>20</v>
      </c>
      <c r="O792">
        <v>8.5</v>
      </c>
      <c r="P792">
        <f t="shared" si="96"/>
        <v>31</v>
      </c>
      <c r="Q792">
        <f t="shared" si="97"/>
        <v>1</v>
      </c>
      <c r="R792" s="3" t="str">
        <f t="shared" si="98"/>
        <v>January</v>
      </c>
      <c r="S792">
        <f t="shared" si="99"/>
        <v>2019</v>
      </c>
      <c r="T792" t="str">
        <f t="shared" si="100"/>
        <v>Q1</v>
      </c>
      <c r="U792" t="str">
        <f t="shared" si="101"/>
        <v>Thursday</v>
      </c>
      <c r="V792" s="3" t="str">
        <f t="shared" si="102"/>
        <v>2019-01</v>
      </c>
      <c r="W792" s="3">
        <f t="shared" si="103"/>
        <v>5</v>
      </c>
    </row>
    <row r="793" spans="1:23">
      <c r="A793" t="s">
        <v>905</v>
      </c>
      <c r="B793" t="s">
        <v>16</v>
      </c>
      <c r="C793" t="s">
        <v>1031</v>
      </c>
      <c r="D793" t="s">
        <v>17</v>
      </c>
      <c r="E793" t="s">
        <v>27</v>
      </c>
      <c r="F793" t="s">
        <v>28</v>
      </c>
      <c r="G793">
        <v>23.29</v>
      </c>
      <c r="H793">
        <v>4</v>
      </c>
      <c r="I793">
        <v>4.6580000000000004</v>
      </c>
      <c r="J793">
        <v>97.817999999999998</v>
      </c>
      <c r="K793">
        <v>93.16</v>
      </c>
      <c r="L793" s="1">
        <v>43543</v>
      </c>
      <c r="M793" s="2">
        <v>0.49444444444444446</v>
      </c>
      <c r="N793" t="s">
        <v>29</v>
      </c>
      <c r="O793">
        <v>5.9</v>
      </c>
      <c r="P793">
        <f t="shared" si="96"/>
        <v>19</v>
      </c>
      <c r="Q793">
        <f t="shared" si="97"/>
        <v>3</v>
      </c>
      <c r="R793" s="3" t="str">
        <f t="shared" si="98"/>
        <v>March</v>
      </c>
      <c r="S793">
        <f t="shared" si="99"/>
        <v>2019</v>
      </c>
      <c r="T793" t="str">
        <f t="shared" si="100"/>
        <v>Q1</v>
      </c>
      <c r="U793" t="str">
        <f t="shared" si="101"/>
        <v>Thursday</v>
      </c>
      <c r="V793" s="3" t="str">
        <f t="shared" si="102"/>
        <v>2019-03</v>
      </c>
      <c r="W793" s="3">
        <f t="shared" si="103"/>
        <v>12</v>
      </c>
    </row>
    <row r="794" spans="1:23">
      <c r="A794" t="s">
        <v>680</v>
      </c>
      <c r="B794" t="s">
        <v>22</v>
      </c>
      <c r="C794" t="s">
        <v>1032</v>
      </c>
      <c r="D794" t="s">
        <v>23</v>
      </c>
      <c r="E794" t="s">
        <v>27</v>
      </c>
      <c r="F794" t="s">
        <v>24</v>
      </c>
      <c r="G794">
        <v>24.74</v>
      </c>
      <c r="H794">
        <v>10</v>
      </c>
      <c r="I794">
        <v>12.37</v>
      </c>
      <c r="J794">
        <v>259.77</v>
      </c>
      <c r="K794">
        <v>247.4</v>
      </c>
      <c r="L794" s="1">
        <v>43520</v>
      </c>
      <c r="M794" s="2">
        <v>0.6972222222222223</v>
      </c>
      <c r="N794" t="s">
        <v>25</v>
      </c>
      <c r="O794">
        <v>7.1</v>
      </c>
      <c r="P794">
        <f t="shared" si="96"/>
        <v>24</v>
      </c>
      <c r="Q794">
        <f t="shared" si="97"/>
        <v>2</v>
      </c>
      <c r="R794" s="3" t="str">
        <f t="shared" si="98"/>
        <v>February</v>
      </c>
      <c r="S794">
        <f t="shared" si="99"/>
        <v>2019</v>
      </c>
      <c r="T794" t="str">
        <f t="shared" si="100"/>
        <v>Q1</v>
      </c>
      <c r="U794" t="str">
        <f t="shared" si="101"/>
        <v>Monday</v>
      </c>
      <c r="V794" s="3" t="str">
        <f t="shared" si="102"/>
        <v>2019-02</v>
      </c>
      <c r="W794" s="3">
        <f t="shared" si="103"/>
        <v>9</v>
      </c>
    </row>
    <row r="795" spans="1:23">
      <c r="A795" t="s">
        <v>452</v>
      </c>
      <c r="B795" t="s">
        <v>22</v>
      </c>
      <c r="C795" t="s">
        <v>1032</v>
      </c>
      <c r="D795" t="s">
        <v>23</v>
      </c>
      <c r="E795" t="s">
        <v>18</v>
      </c>
      <c r="F795" t="s">
        <v>24</v>
      </c>
      <c r="G795">
        <v>84.05</v>
      </c>
      <c r="H795">
        <v>3</v>
      </c>
      <c r="I795">
        <v>12.6075</v>
      </c>
      <c r="J795">
        <v>264.75749999999999</v>
      </c>
      <c r="K795">
        <v>252.15</v>
      </c>
      <c r="L795" s="1">
        <v>43488</v>
      </c>
      <c r="M795" s="2">
        <v>0.56180555555555556</v>
      </c>
      <c r="N795" t="s">
        <v>25</v>
      </c>
      <c r="O795">
        <v>9.8000000000000007</v>
      </c>
      <c r="P795">
        <f t="shared" si="96"/>
        <v>23</v>
      </c>
      <c r="Q795">
        <f t="shared" si="97"/>
        <v>1</v>
      </c>
      <c r="R795" s="3" t="str">
        <f t="shared" si="98"/>
        <v>January</v>
      </c>
      <c r="S795">
        <f t="shared" si="99"/>
        <v>2019</v>
      </c>
      <c r="T795" t="str">
        <f t="shared" si="100"/>
        <v>Q1</v>
      </c>
      <c r="U795" t="str">
        <f t="shared" si="101"/>
        <v>Tuesday</v>
      </c>
      <c r="V795" s="3" t="str">
        <f t="shared" si="102"/>
        <v>2019-01</v>
      </c>
      <c r="W795" s="3">
        <f t="shared" si="103"/>
        <v>4</v>
      </c>
    </row>
    <row r="796" spans="1:23">
      <c r="A796" t="s">
        <v>459</v>
      </c>
      <c r="B796" t="s">
        <v>38</v>
      </c>
      <c r="C796" t="s">
        <v>1033</v>
      </c>
      <c r="D796" t="s">
        <v>23</v>
      </c>
      <c r="E796" t="s">
        <v>27</v>
      </c>
      <c r="F796" t="s">
        <v>32</v>
      </c>
      <c r="G796">
        <v>67.27</v>
      </c>
      <c r="H796">
        <v>5</v>
      </c>
      <c r="I796">
        <v>16.817499999999999</v>
      </c>
      <c r="J796">
        <v>353.16750000000002</v>
      </c>
      <c r="K796">
        <v>336.35</v>
      </c>
      <c r="L796" s="1">
        <v>43523</v>
      </c>
      <c r="M796" s="2">
        <v>0.7270833333333333</v>
      </c>
      <c r="N796" t="s">
        <v>25</v>
      </c>
      <c r="O796">
        <v>6.9</v>
      </c>
      <c r="P796">
        <f t="shared" si="96"/>
        <v>27</v>
      </c>
      <c r="Q796">
        <f t="shared" si="97"/>
        <v>2</v>
      </c>
      <c r="R796" s="3" t="str">
        <f t="shared" si="98"/>
        <v>February</v>
      </c>
      <c r="S796">
        <f t="shared" si="99"/>
        <v>2019</v>
      </c>
      <c r="T796" t="str">
        <f t="shared" si="100"/>
        <v>Q1</v>
      </c>
      <c r="U796" t="str">
        <f t="shared" si="101"/>
        <v>Saturday</v>
      </c>
      <c r="V796" s="3" t="str">
        <f t="shared" si="102"/>
        <v>2019-02</v>
      </c>
      <c r="W796" s="3">
        <f t="shared" si="103"/>
        <v>9</v>
      </c>
    </row>
    <row r="797" spans="1:23">
      <c r="A797" t="s">
        <v>683</v>
      </c>
      <c r="B797" t="s">
        <v>16</v>
      </c>
      <c r="C797" t="s">
        <v>1031</v>
      </c>
      <c r="D797" t="s">
        <v>17</v>
      </c>
      <c r="E797" t="s">
        <v>27</v>
      </c>
      <c r="F797" t="s">
        <v>28</v>
      </c>
      <c r="G797">
        <v>72.78</v>
      </c>
      <c r="H797">
        <v>10</v>
      </c>
      <c r="I797">
        <v>36.39</v>
      </c>
      <c r="J797">
        <v>764.19</v>
      </c>
      <c r="K797">
        <v>727.8</v>
      </c>
      <c r="L797" s="1">
        <v>43499</v>
      </c>
      <c r="M797" s="2">
        <v>0.72499999999999998</v>
      </c>
      <c r="N797" t="s">
        <v>25</v>
      </c>
      <c r="O797">
        <v>7.3</v>
      </c>
      <c r="P797">
        <f t="shared" si="96"/>
        <v>3</v>
      </c>
      <c r="Q797">
        <f t="shared" si="97"/>
        <v>2</v>
      </c>
      <c r="R797" s="3" t="str">
        <f t="shared" si="98"/>
        <v>February</v>
      </c>
      <c r="S797">
        <f t="shared" si="99"/>
        <v>2019</v>
      </c>
      <c r="T797" t="str">
        <f t="shared" si="100"/>
        <v>Q1</v>
      </c>
      <c r="U797" t="str">
        <f t="shared" si="101"/>
        <v>Saturday</v>
      </c>
      <c r="V797" s="3" t="str">
        <f t="shared" si="102"/>
        <v>2019-02</v>
      </c>
      <c r="W797" s="3">
        <f t="shared" si="103"/>
        <v>6</v>
      </c>
    </row>
    <row r="798" spans="1:23">
      <c r="A798" t="s">
        <v>189</v>
      </c>
      <c r="B798" t="s">
        <v>38</v>
      </c>
      <c r="C798" t="s">
        <v>1033</v>
      </c>
      <c r="D798" t="s">
        <v>17</v>
      </c>
      <c r="E798" t="s">
        <v>27</v>
      </c>
      <c r="F798" t="s">
        <v>19</v>
      </c>
      <c r="G798">
        <v>97.22</v>
      </c>
      <c r="H798">
        <v>9</v>
      </c>
      <c r="I798">
        <v>43.749000000000002</v>
      </c>
      <c r="J798">
        <v>918.72900000000004</v>
      </c>
      <c r="K798">
        <v>874.98</v>
      </c>
      <c r="L798" s="1">
        <v>43554</v>
      </c>
      <c r="M798" s="2">
        <v>0.61319444444444449</v>
      </c>
      <c r="N798" t="s">
        <v>20</v>
      </c>
      <c r="O798">
        <v>6</v>
      </c>
      <c r="P798">
        <f t="shared" si="96"/>
        <v>30</v>
      </c>
      <c r="Q798">
        <f t="shared" si="97"/>
        <v>3</v>
      </c>
      <c r="R798" s="3" t="str">
        <f t="shared" si="98"/>
        <v>March</v>
      </c>
      <c r="S798">
        <f t="shared" si="99"/>
        <v>2019</v>
      </c>
      <c r="T798" t="str">
        <f t="shared" si="100"/>
        <v>Q1</v>
      </c>
      <c r="U798" t="str">
        <f t="shared" si="101"/>
        <v>Saturday</v>
      </c>
      <c r="V798" s="3" t="str">
        <f t="shared" si="102"/>
        <v>2019-03</v>
      </c>
      <c r="W798" s="3">
        <f t="shared" si="103"/>
        <v>13</v>
      </c>
    </row>
    <row r="799" spans="1:23">
      <c r="A799" t="s">
        <v>408</v>
      </c>
      <c r="B799" t="s">
        <v>22</v>
      </c>
      <c r="C799" t="s">
        <v>1032</v>
      </c>
      <c r="D799" t="s">
        <v>23</v>
      </c>
      <c r="E799" t="s">
        <v>27</v>
      </c>
      <c r="F799" t="s">
        <v>32</v>
      </c>
      <c r="G799">
        <v>95.49</v>
      </c>
      <c r="H799">
        <v>7</v>
      </c>
      <c r="I799">
        <v>33.421500000000002</v>
      </c>
      <c r="J799">
        <v>701.85149999999999</v>
      </c>
      <c r="K799">
        <v>668.43</v>
      </c>
      <c r="L799" s="1">
        <v>43518</v>
      </c>
      <c r="M799" s="2">
        <v>0.76180555555555562</v>
      </c>
      <c r="N799" t="s">
        <v>20</v>
      </c>
      <c r="O799">
        <v>8.6999999999999993</v>
      </c>
      <c r="P799">
        <f t="shared" si="96"/>
        <v>22</v>
      </c>
      <c r="Q799">
        <f t="shared" si="97"/>
        <v>2</v>
      </c>
      <c r="R799" s="3" t="str">
        <f t="shared" si="98"/>
        <v>February</v>
      </c>
      <c r="S799">
        <f t="shared" si="99"/>
        <v>2019</v>
      </c>
      <c r="T799" t="str">
        <f t="shared" si="100"/>
        <v>Q1</v>
      </c>
      <c r="U799" t="str">
        <f t="shared" si="101"/>
        <v>Tuesday</v>
      </c>
      <c r="V799" s="3" t="str">
        <f t="shared" si="102"/>
        <v>2019-02</v>
      </c>
      <c r="W799" s="3">
        <f t="shared" si="103"/>
        <v>8</v>
      </c>
    </row>
    <row r="800" spans="1:23">
      <c r="A800" t="s">
        <v>328</v>
      </c>
      <c r="B800" t="s">
        <v>16</v>
      </c>
      <c r="C800" t="s">
        <v>1031</v>
      </c>
      <c r="D800" t="s">
        <v>17</v>
      </c>
      <c r="E800" t="s">
        <v>27</v>
      </c>
      <c r="F800" t="s">
        <v>28</v>
      </c>
      <c r="G800">
        <v>78.38</v>
      </c>
      <c r="H800">
        <v>6</v>
      </c>
      <c r="I800">
        <v>23.513999999999999</v>
      </c>
      <c r="J800">
        <v>493.79399999999998</v>
      </c>
      <c r="K800">
        <v>470.28</v>
      </c>
      <c r="L800" s="1">
        <v>43475</v>
      </c>
      <c r="M800" s="2">
        <v>0.59444444444444444</v>
      </c>
      <c r="N800" t="s">
        <v>20</v>
      </c>
      <c r="O800">
        <v>5.8</v>
      </c>
      <c r="P800">
        <f t="shared" si="96"/>
        <v>10</v>
      </c>
      <c r="Q800">
        <f t="shared" si="97"/>
        <v>1</v>
      </c>
      <c r="R800" s="3" t="str">
        <f t="shared" si="98"/>
        <v>January</v>
      </c>
      <c r="S800">
        <f t="shared" si="99"/>
        <v>2019</v>
      </c>
      <c r="T800" t="str">
        <f t="shared" si="100"/>
        <v>Q1</v>
      </c>
      <c r="U800" t="str">
        <f t="shared" si="101"/>
        <v>Tuesday</v>
      </c>
      <c r="V800" s="3" t="str">
        <f t="shared" si="102"/>
        <v>2019-01</v>
      </c>
      <c r="W800" s="3">
        <f t="shared" si="103"/>
        <v>2</v>
      </c>
    </row>
    <row r="801" spans="1:23">
      <c r="A801" t="s">
        <v>482</v>
      </c>
      <c r="B801" t="s">
        <v>38</v>
      </c>
      <c r="C801" t="s">
        <v>1033</v>
      </c>
      <c r="D801" t="s">
        <v>23</v>
      </c>
      <c r="E801" t="s">
        <v>27</v>
      </c>
      <c r="F801" t="s">
        <v>24</v>
      </c>
      <c r="G801">
        <v>22.01</v>
      </c>
      <c r="H801">
        <v>6</v>
      </c>
      <c r="I801">
        <v>6.6029999999999998</v>
      </c>
      <c r="J801">
        <v>138.66300000000001</v>
      </c>
      <c r="K801">
        <v>132.06</v>
      </c>
      <c r="L801" s="1">
        <v>43467</v>
      </c>
      <c r="M801" s="2">
        <v>0.78472222222222221</v>
      </c>
      <c r="N801" t="s">
        <v>25</v>
      </c>
      <c r="O801">
        <v>7.6</v>
      </c>
      <c r="P801">
        <f t="shared" si="96"/>
        <v>2</v>
      </c>
      <c r="Q801">
        <f t="shared" si="97"/>
        <v>1</v>
      </c>
      <c r="R801" s="3" t="str">
        <f t="shared" si="98"/>
        <v>January</v>
      </c>
      <c r="S801">
        <f t="shared" si="99"/>
        <v>2019</v>
      </c>
      <c r="T801" t="str">
        <f t="shared" si="100"/>
        <v>Q1</v>
      </c>
      <c r="U801" t="str">
        <f t="shared" si="101"/>
        <v>Friday</v>
      </c>
      <c r="V801" s="3" t="str">
        <f t="shared" si="102"/>
        <v>2019-01</v>
      </c>
      <c r="W801" s="3">
        <f t="shared" si="103"/>
        <v>1</v>
      </c>
    </row>
    <row r="802" spans="1:23">
      <c r="A802" t="s">
        <v>823</v>
      </c>
      <c r="B802" t="s">
        <v>38</v>
      </c>
      <c r="C802" t="s">
        <v>1033</v>
      </c>
      <c r="D802" t="s">
        <v>23</v>
      </c>
      <c r="E802" t="s">
        <v>18</v>
      </c>
      <c r="F802" t="s">
        <v>28</v>
      </c>
      <c r="G802">
        <v>97.37</v>
      </c>
      <c r="H802">
        <v>10</v>
      </c>
      <c r="I802">
        <v>48.685000000000002</v>
      </c>
      <c r="J802">
        <v>1022.385</v>
      </c>
      <c r="K802">
        <v>973.7</v>
      </c>
      <c r="L802" s="1">
        <v>43480</v>
      </c>
      <c r="M802" s="2">
        <v>0.57500000000000007</v>
      </c>
      <c r="N802" t="s">
        <v>29</v>
      </c>
      <c r="O802">
        <v>4.9000000000000004</v>
      </c>
      <c r="P802">
        <f t="shared" si="96"/>
        <v>15</v>
      </c>
      <c r="Q802">
        <f t="shared" si="97"/>
        <v>1</v>
      </c>
      <c r="R802" s="3" t="str">
        <f t="shared" si="98"/>
        <v>January</v>
      </c>
      <c r="S802">
        <f t="shared" si="99"/>
        <v>2019</v>
      </c>
      <c r="T802" t="str">
        <f t="shared" si="100"/>
        <v>Q1</v>
      </c>
      <c r="U802" t="str">
        <f t="shared" si="101"/>
        <v>Tuesday</v>
      </c>
      <c r="V802" s="3" t="str">
        <f t="shared" si="102"/>
        <v>2019-01</v>
      </c>
      <c r="W802" s="3">
        <f t="shared" si="103"/>
        <v>3</v>
      </c>
    </row>
    <row r="803" spans="1:23">
      <c r="A803" t="s">
        <v>1005</v>
      </c>
      <c r="B803" t="s">
        <v>22</v>
      </c>
      <c r="C803" t="s">
        <v>1032</v>
      </c>
      <c r="D803" t="s">
        <v>23</v>
      </c>
      <c r="E803" t="s">
        <v>27</v>
      </c>
      <c r="F803" t="s">
        <v>41</v>
      </c>
      <c r="G803">
        <v>86.13</v>
      </c>
      <c r="H803">
        <v>2</v>
      </c>
      <c r="I803">
        <v>8.6129999999999995</v>
      </c>
      <c r="J803">
        <v>180.87299999999999</v>
      </c>
      <c r="K803">
        <v>172.26</v>
      </c>
      <c r="L803" s="1">
        <v>43503</v>
      </c>
      <c r="M803" s="2">
        <v>0.74930555555555556</v>
      </c>
      <c r="N803" t="s">
        <v>25</v>
      </c>
      <c r="O803">
        <v>8.1999999999999993</v>
      </c>
      <c r="P803">
        <f t="shared" si="96"/>
        <v>7</v>
      </c>
      <c r="Q803">
        <f t="shared" si="97"/>
        <v>2</v>
      </c>
      <c r="R803" s="3" t="str">
        <f t="shared" si="98"/>
        <v>February</v>
      </c>
      <c r="S803">
        <f t="shared" si="99"/>
        <v>2019</v>
      </c>
      <c r="T803" t="str">
        <f t="shared" si="100"/>
        <v>Q1</v>
      </c>
      <c r="U803" t="str">
        <f t="shared" si="101"/>
        <v>Friday</v>
      </c>
      <c r="V803" s="3" t="str">
        <f t="shared" si="102"/>
        <v>2019-02</v>
      </c>
      <c r="W803" s="3">
        <f t="shared" si="103"/>
        <v>6</v>
      </c>
    </row>
    <row r="804" spans="1:23">
      <c r="A804" t="s">
        <v>450</v>
      </c>
      <c r="B804" t="s">
        <v>16</v>
      </c>
      <c r="C804" t="s">
        <v>1031</v>
      </c>
      <c r="D804" t="s">
        <v>17</v>
      </c>
      <c r="E804" t="s">
        <v>18</v>
      </c>
      <c r="F804" t="s">
        <v>24</v>
      </c>
      <c r="G804">
        <v>25.22</v>
      </c>
      <c r="H804">
        <v>7</v>
      </c>
      <c r="I804">
        <v>8.827</v>
      </c>
      <c r="J804">
        <v>185.36699999999999</v>
      </c>
      <c r="K804">
        <v>176.54</v>
      </c>
      <c r="L804" s="1">
        <v>43500</v>
      </c>
      <c r="M804" s="2">
        <v>0.43263888888888885</v>
      </c>
      <c r="N804" t="s">
        <v>25</v>
      </c>
      <c r="O804">
        <v>8.1999999999999993</v>
      </c>
      <c r="P804">
        <f t="shared" si="96"/>
        <v>4</v>
      </c>
      <c r="Q804">
        <f t="shared" si="97"/>
        <v>2</v>
      </c>
      <c r="R804" s="3" t="str">
        <f t="shared" si="98"/>
        <v>February</v>
      </c>
      <c r="S804">
        <f t="shared" si="99"/>
        <v>2019</v>
      </c>
      <c r="T804" t="str">
        <f t="shared" si="100"/>
        <v>Q1</v>
      </c>
      <c r="U804" t="str">
        <f t="shared" si="101"/>
        <v>Saturday</v>
      </c>
      <c r="V804" s="3" t="str">
        <f t="shared" si="102"/>
        <v>2019-02</v>
      </c>
      <c r="W804" s="3">
        <f t="shared" si="103"/>
        <v>6</v>
      </c>
    </row>
    <row r="805" spans="1:23">
      <c r="A805" t="s">
        <v>1023</v>
      </c>
      <c r="B805" t="s">
        <v>16</v>
      </c>
      <c r="C805" t="s">
        <v>1031</v>
      </c>
      <c r="D805" t="s">
        <v>23</v>
      </c>
      <c r="E805" t="s">
        <v>27</v>
      </c>
      <c r="F805" t="s">
        <v>24</v>
      </c>
      <c r="G805">
        <v>58.03</v>
      </c>
      <c r="H805">
        <v>2</v>
      </c>
      <c r="I805">
        <v>5.8029999999999999</v>
      </c>
      <c r="J805">
        <v>121.863</v>
      </c>
      <c r="K805">
        <v>116.06</v>
      </c>
      <c r="L805" s="1">
        <v>43534</v>
      </c>
      <c r="M805" s="2">
        <v>0.8652777777777777</v>
      </c>
      <c r="N805" t="s">
        <v>20</v>
      </c>
      <c r="O805">
        <v>8.8000000000000007</v>
      </c>
      <c r="P805">
        <f t="shared" si="96"/>
        <v>10</v>
      </c>
      <c r="Q805">
        <f t="shared" si="97"/>
        <v>3</v>
      </c>
      <c r="R805" s="3" t="str">
        <f t="shared" si="98"/>
        <v>March</v>
      </c>
      <c r="S805">
        <f t="shared" si="99"/>
        <v>2019</v>
      </c>
      <c r="T805" t="str">
        <f t="shared" si="100"/>
        <v>Q1</v>
      </c>
      <c r="U805" t="str">
        <f t="shared" si="101"/>
        <v>Monday</v>
      </c>
      <c r="V805" s="3" t="str">
        <f t="shared" si="102"/>
        <v>2019-03</v>
      </c>
      <c r="W805" s="3">
        <f t="shared" si="103"/>
        <v>11</v>
      </c>
    </row>
    <row r="806" spans="1:23">
      <c r="A806" t="s">
        <v>1001</v>
      </c>
      <c r="B806" t="s">
        <v>38</v>
      </c>
      <c r="C806" t="s">
        <v>1033</v>
      </c>
      <c r="D806" t="s">
        <v>17</v>
      </c>
      <c r="E806" t="s">
        <v>18</v>
      </c>
      <c r="F806" t="s">
        <v>39</v>
      </c>
      <c r="G806">
        <v>84.63</v>
      </c>
      <c r="H806">
        <v>10</v>
      </c>
      <c r="I806">
        <v>42.314999999999998</v>
      </c>
      <c r="J806">
        <v>888.61500000000001</v>
      </c>
      <c r="K806">
        <v>846.3</v>
      </c>
      <c r="L806" s="1">
        <v>43466</v>
      </c>
      <c r="M806" s="2">
        <v>0.48333333333333334</v>
      </c>
      <c r="N806" t="s">
        <v>29</v>
      </c>
      <c r="O806">
        <v>9</v>
      </c>
      <c r="P806">
        <f t="shared" si="96"/>
        <v>1</v>
      </c>
      <c r="Q806">
        <f t="shared" si="97"/>
        <v>1</v>
      </c>
      <c r="R806" s="3" t="str">
        <f t="shared" si="98"/>
        <v>January</v>
      </c>
      <c r="S806">
        <f t="shared" si="99"/>
        <v>2019</v>
      </c>
      <c r="T806" t="str">
        <f t="shared" si="100"/>
        <v>Q1</v>
      </c>
      <c r="U806" t="str">
        <f t="shared" si="101"/>
        <v>Wednesday</v>
      </c>
      <c r="V806" s="3" t="str">
        <f t="shared" si="102"/>
        <v>2019-01</v>
      </c>
      <c r="W806" s="3">
        <f t="shared" si="103"/>
        <v>1</v>
      </c>
    </row>
    <row r="807" spans="1:23">
      <c r="A807" t="s">
        <v>499</v>
      </c>
      <c r="B807" t="s">
        <v>22</v>
      </c>
      <c r="C807" t="s">
        <v>1032</v>
      </c>
      <c r="D807" t="s">
        <v>23</v>
      </c>
      <c r="E807" t="s">
        <v>27</v>
      </c>
      <c r="F807" t="s">
        <v>39</v>
      </c>
      <c r="G807">
        <v>21.58</v>
      </c>
      <c r="H807">
        <v>1</v>
      </c>
      <c r="I807">
        <v>1.079</v>
      </c>
      <c r="J807">
        <v>22.658999999999999</v>
      </c>
      <c r="K807">
        <v>21.58</v>
      </c>
      <c r="L807" s="1">
        <v>43505</v>
      </c>
      <c r="M807" s="2">
        <v>0.41805555555555557</v>
      </c>
      <c r="N807" t="s">
        <v>20</v>
      </c>
      <c r="O807">
        <v>7.2</v>
      </c>
      <c r="P807">
        <f t="shared" si="96"/>
        <v>9</v>
      </c>
      <c r="Q807">
        <f t="shared" si="97"/>
        <v>2</v>
      </c>
      <c r="R807" s="3" t="str">
        <f t="shared" si="98"/>
        <v>February</v>
      </c>
      <c r="S807">
        <f t="shared" si="99"/>
        <v>2019</v>
      </c>
      <c r="T807" t="str">
        <f t="shared" si="100"/>
        <v>Q1</v>
      </c>
      <c r="U807" t="str">
        <f t="shared" si="101"/>
        <v>Sunday</v>
      </c>
      <c r="V807" s="3" t="str">
        <f t="shared" si="102"/>
        <v>2019-02</v>
      </c>
      <c r="W807" s="3">
        <f t="shared" si="103"/>
        <v>6</v>
      </c>
    </row>
    <row r="808" spans="1:23">
      <c r="A808" t="s">
        <v>355</v>
      </c>
      <c r="B808" t="s">
        <v>16</v>
      </c>
      <c r="C808" t="s">
        <v>1031</v>
      </c>
      <c r="D808" t="s">
        <v>23</v>
      </c>
      <c r="E808" t="s">
        <v>27</v>
      </c>
      <c r="F808" t="s">
        <v>28</v>
      </c>
      <c r="G808">
        <v>21.52</v>
      </c>
      <c r="H808">
        <v>6</v>
      </c>
      <c r="I808">
        <v>6.4560000000000004</v>
      </c>
      <c r="J808">
        <v>135.57599999999999</v>
      </c>
      <c r="K808">
        <v>129.12</v>
      </c>
      <c r="L808" s="1">
        <v>43482</v>
      </c>
      <c r="M808" s="2">
        <v>0.53333333333333333</v>
      </c>
      <c r="N808" t="s">
        <v>29</v>
      </c>
      <c r="O808">
        <v>9.4</v>
      </c>
      <c r="P808">
        <f t="shared" si="96"/>
        <v>17</v>
      </c>
      <c r="Q808">
        <f t="shared" si="97"/>
        <v>1</v>
      </c>
      <c r="R808" s="3" t="str">
        <f t="shared" si="98"/>
        <v>January</v>
      </c>
      <c r="S808">
        <f t="shared" si="99"/>
        <v>2019</v>
      </c>
      <c r="T808" t="str">
        <f t="shared" si="100"/>
        <v>Q1</v>
      </c>
      <c r="U808" t="str">
        <f t="shared" si="101"/>
        <v>Tuesday</v>
      </c>
      <c r="V808" s="3" t="str">
        <f t="shared" si="102"/>
        <v>2019-01</v>
      </c>
      <c r="W808" s="3">
        <f t="shared" si="103"/>
        <v>3</v>
      </c>
    </row>
    <row r="809" spans="1:23">
      <c r="A809" t="s">
        <v>256</v>
      </c>
      <c r="B809" t="s">
        <v>22</v>
      </c>
      <c r="C809" t="s">
        <v>1032</v>
      </c>
      <c r="D809" t="s">
        <v>17</v>
      </c>
      <c r="E809" t="s">
        <v>18</v>
      </c>
      <c r="F809" t="s">
        <v>32</v>
      </c>
      <c r="G809">
        <v>87.16</v>
      </c>
      <c r="H809">
        <v>2</v>
      </c>
      <c r="I809">
        <v>8.7159999999999993</v>
      </c>
      <c r="J809">
        <v>183.036</v>
      </c>
      <c r="K809">
        <v>174.32</v>
      </c>
      <c r="L809" s="1">
        <v>43476</v>
      </c>
      <c r="M809" s="2">
        <v>0.60347222222222219</v>
      </c>
      <c r="N809" t="s">
        <v>29</v>
      </c>
      <c r="O809">
        <v>9.6999999999999993</v>
      </c>
      <c r="P809">
        <f t="shared" si="96"/>
        <v>11</v>
      </c>
      <c r="Q809">
        <f t="shared" si="97"/>
        <v>1</v>
      </c>
      <c r="R809" s="3" t="str">
        <f t="shared" si="98"/>
        <v>January</v>
      </c>
      <c r="S809">
        <f t="shared" si="99"/>
        <v>2019</v>
      </c>
      <c r="T809" t="str">
        <f t="shared" si="100"/>
        <v>Q1</v>
      </c>
      <c r="U809" t="str">
        <f t="shared" si="101"/>
        <v>Friday</v>
      </c>
      <c r="V809" s="3" t="str">
        <f t="shared" si="102"/>
        <v>2019-01</v>
      </c>
      <c r="W809" s="3">
        <f t="shared" si="103"/>
        <v>2</v>
      </c>
    </row>
    <row r="810" spans="1:23">
      <c r="A810" t="s">
        <v>183</v>
      </c>
      <c r="B810" t="s">
        <v>16</v>
      </c>
      <c r="C810" t="s">
        <v>1031</v>
      </c>
      <c r="D810" t="s">
        <v>23</v>
      </c>
      <c r="E810" t="s">
        <v>27</v>
      </c>
      <c r="F810" t="s">
        <v>41</v>
      </c>
      <c r="G810">
        <v>83.24</v>
      </c>
      <c r="H810">
        <v>9</v>
      </c>
      <c r="I810">
        <v>37.457999999999998</v>
      </c>
      <c r="J810">
        <v>786.61800000000005</v>
      </c>
      <c r="K810">
        <v>749.16</v>
      </c>
      <c r="L810" s="1">
        <v>43494</v>
      </c>
      <c r="M810" s="2">
        <v>0.49722222222222223</v>
      </c>
      <c r="N810" t="s">
        <v>29</v>
      </c>
      <c r="O810">
        <v>7.4</v>
      </c>
      <c r="P810">
        <f t="shared" si="96"/>
        <v>29</v>
      </c>
      <c r="Q810">
        <f t="shared" si="97"/>
        <v>1</v>
      </c>
      <c r="R810" s="3" t="str">
        <f t="shared" si="98"/>
        <v>January</v>
      </c>
      <c r="S810">
        <f t="shared" si="99"/>
        <v>2019</v>
      </c>
      <c r="T810" t="str">
        <f t="shared" si="100"/>
        <v>Q1</v>
      </c>
      <c r="U810" t="str">
        <f t="shared" si="101"/>
        <v>Wednesday</v>
      </c>
      <c r="V810" s="3" t="str">
        <f t="shared" si="102"/>
        <v>2019-01</v>
      </c>
      <c r="W810" s="3">
        <f t="shared" si="103"/>
        <v>5</v>
      </c>
    </row>
    <row r="811" spans="1:23">
      <c r="A811" t="s">
        <v>581</v>
      </c>
      <c r="B811" t="s">
        <v>38</v>
      </c>
      <c r="C811" t="s">
        <v>1033</v>
      </c>
      <c r="D811" t="s">
        <v>23</v>
      </c>
      <c r="E811" t="s">
        <v>27</v>
      </c>
      <c r="F811" t="s">
        <v>41</v>
      </c>
      <c r="G811">
        <v>57.27</v>
      </c>
      <c r="H811">
        <v>3</v>
      </c>
      <c r="I811">
        <v>8.5905000000000005</v>
      </c>
      <c r="J811">
        <v>180.40049999999999</v>
      </c>
      <c r="K811">
        <v>171.81</v>
      </c>
      <c r="L811" s="1">
        <v>43505</v>
      </c>
      <c r="M811" s="2">
        <v>0.85486111111111107</v>
      </c>
      <c r="N811" t="s">
        <v>20</v>
      </c>
      <c r="O811">
        <v>6.5</v>
      </c>
      <c r="P811">
        <f t="shared" si="96"/>
        <v>9</v>
      </c>
      <c r="Q811">
        <f t="shared" si="97"/>
        <v>2</v>
      </c>
      <c r="R811" s="3" t="str">
        <f t="shared" si="98"/>
        <v>February</v>
      </c>
      <c r="S811">
        <f t="shared" si="99"/>
        <v>2019</v>
      </c>
      <c r="T811" t="str">
        <f t="shared" si="100"/>
        <v>Q1</v>
      </c>
      <c r="U811" t="str">
        <f t="shared" si="101"/>
        <v>Saturday</v>
      </c>
      <c r="V811" s="3" t="str">
        <f t="shared" si="102"/>
        <v>2019-02</v>
      </c>
      <c r="W811" s="3">
        <f t="shared" si="103"/>
        <v>6</v>
      </c>
    </row>
    <row r="812" spans="1:23">
      <c r="A812" t="s">
        <v>888</v>
      </c>
      <c r="B812" t="s">
        <v>16</v>
      </c>
      <c r="C812" t="s">
        <v>1031</v>
      </c>
      <c r="D812" t="s">
        <v>17</v>
      </c>
      <c r="E812" t="s">
        <v>18</v>
      </c>
      <c r="F812" t="s">
        <v>28</v>
      </c>
      <c r="G812">
        <v>28.31</v>
      </c>
      <c r="H812">
        <v>4</v>
      </c>
      <c r="I812">
        <v>5.6619999999999999</v>
      </c>
      <c r="J812">
        <v>118.902</v>
      </c>
      <c r="K812">
        <v>113.24</v>
      </c>
      <c r="L812" s="1">
        <v>43531</v>
      </c>
      <c r="M812" s="2">
        <v>0.77430555555555547</v>
      </c>
      <c r="N812" t="s">
        <v>25</v>
      </c>
      <c r="O812">
        <v>8.1999999999999993</v>
      </c>
      <c r="P812">
        <f t="shared" si="96"/>
        <v>7</v>
      </c>
      <c r="Q812">
        <f t="shared" si="97"/>
        <v>3</v>
      </c>
      <c r="R812" s="3" t="str">
        <f t="shared" si="98"/>
        <v>March</v>
      </c>
      <c r="S812">
        <f t="shared" si="99"/>
        <v>2019</v>
      </c>
      <c r="T812" t="str">
        <f t="shared" si="100"/>
        <v>Q1</v>
      </c>
      <c r="U812" t="str">
        <f t="shared" si="101"/>
        <v>Monday</v>
      </c>
      <c r="V812" s="3" t="str">
        <f t="shared" si="102"/>
        <v>2019-03</v>
      </c>
      <c r="W812" s="3">
        <f t="shared" si="103"/>
        <v>10</v>
      </c>
    </row>
    <row r="813" spans="1:23">
      <c r="A813" t="s">
        <v>236</v>
      </c>
      <c r="B813" t="s">
        <v>16</v>
      </c>
      <c r="C813" t="s">
        <v>1031</v>
      </c>
      <c r="D813" t="s">
        <v>23</v>
      </c>
      <c r="E813" t="s">
        <v>18</v>
      </c>
      <c r="F813" t="s">
        <v>19</v>
      </c>
      <c r="G813">
        <v>23.03</v>
      </c>
      <c r="H813">
        <v>9</v>
      </c>
      <c r="I813">
        <v>10.3635</v>
      </c>
      <c r="J813">
        <v>217.6335</v>
      </c>
      <c r="K813">
        <v>207.27</v>
      </c>
      <c r="L813" s="1">
        <v>43468</v>
      </c>
      <c r="M813" s="2">
        <v>0.50138888888888888</v>
      </c>
      <c r="N813" t="s">
        <v>20</v>
      </c>
      <c r="O813">
        <v>7.9</v>
      </c>
      <c r="P813">
        <f t="shared" si="96"/>
        <v>3</v>
      </c>
      <c r="Q813">
        <f t="shared" si="97"/>
        <v>1</v>
      </c>
      <c r="R813" s="3" t="str">
        <f t="shared" si="98"/>
        <v>January</v>
      </c>
      <c r="S813">
        <f t="shared" si="99"/>
        <v>2019</v>
      </c>
      <c r="T813" t="str">
        <f t="shared" si="100"/>
        <v>Q1</v>
      </c>
      <c r="U813" t="str">
        <f t="shared" si="101"/>
        <v>Tuesday</v>
      </c>
      <c r="V813" s="3" t="str">
        <f t="shared" si="102"/>
        <v>2019-01</v>
      </c>
      <c r="W813" s="3">
        <f t="shared" si="103"/>
        <v>1</v>
      </c>
    </row>
    <row r="814" spans="1:23">
      <c r="A814" t="s">
        <v>948</v>
      </c>
      <c r="B814" t="s">
        <v>16</v>
      </c>
      <c r="C814" t="s">
        <v>1031</v>
      </c>
      <c r="D814" t="s">
        <v>23</v>
      </c>
      <c r="E814" t="s">
        <v>18</v>
      </c>
      <c r="F814" t="s">
        <v>41</v>
      </c>
      <c r="G814">
        <v>94.67</v>
      </c>
      <c r="H814">
        <v>4</v>
      </c>
      <c r="I814">
        <v>18.934000000000001</v>
      </c>
      <c r="J814">
        <v>397.61399999999998</v>
      </c>
      <c r="K814">
        <v>378.68</v>
      </c>
      <c r="L814" s="1">
        <v>43535</v>
      </c>
      <c r="M814" s="2">
        <v>0.50277777777777777</v>
      </c>
      <c r="N814" t="s">
        <v>25</v>
      </c>
      <c r="O814">
        <v>6.8</v>
      </c>
      <c r="P814">
        <f t="shared" si="96"/>
        <v>11</v>
      </c>
      <c r="Q814">
        <f t="shared" si="97"/>
        <v>3</v>
      </c>
      <c r="R814" s="3" t="str">
        <f t="shared" si="98"/>
        <v>March</v>
      </c>
      <c r="S814">
        <f t="shared" si="99"/>
        <v>2019</v>
      </c>
      <c r="T814" t="str">
        <f t="shared" si="100"/>
        <v>Q1</v>
      </c>
      <c r="U814" t="str">
        <f t="shared" si="101"/>
        <v>Friday</v>
      </c>
      <c r="V814" s="3" t="str">
        <f t="shared" si="102"/>
        <v>2019-03</v>
      </c>
      <c r="W814" s="3">
        <f t="shared" si="103"/>
        <v>11</v>
      </c>
    </row>
    <row r="815" spans="1:23">
      <c r="A815" t="s">
        <v>447</v>
      </c>
      <c r="B815" t="s">
        <v>22</v>
      </c>
      <c r="C815" t="s">
        <v>1032</v>
      </c>
      <c r="D815" t="s">
        <v>23</v>
      </c>
      <c r="E815" t="s">
        <v>18</v>
      </c>
      <c r="F815" t="s">
        <v>28</v>
      </c>
      <c r="G815">
        <v>45.38</v>
      </c>
      <c r="H815">
        <v>4</v>
      </c>
      <c r="I815">
        <v>9.0760000000000005</v>
      </c>
      <c r="J815">
        <v>190.596</v>
      </c>
      <c r="K815">
        <v>181.52</v>
      </c>
      <c r="L815" s="1">
        <v>43473</v>
      </c>
      <c r="M815" s="2">
        <v>0.57500000000000007</v>
      </c>
      <c r="N815" t="s">
        <v>29</v>
      </c>
      <c r="O815">
        <v>8.6999999999999993</v>
      </c>
      <c r="P815">
        <f t="shared" si="96"/>
        <v>8</v>
      </c>
      <c r="Q815">
        <f t="shared" si="97"/>
        <v>1</v>
      </c>
      <c r="R815" s="3" t="str">
        <f t="shared" si="98"/>
        <v>January</v>
      </c>
      <c r="S815">
        <f t="shared" si="99"/>
        <v>2019</v>
      </c>
      <c r="T815" t="str">
        <f t="shared" si="100"/>
        <v>Q1</v>
      </c>
      <c r="U815" t="str">
        <f t="shared" si="101"/>
        <v>Wednesday</v>
      </c>
      <c r="V815" s="3" t="str">
        <f t="shared" si="102"/>
        <v>2019-01</v>
      </c>
      <c r="W815" s="3">
        <f t="shared" si="103"/>
        <v>2</v>
      </c>
    </row>
    <row r="816" spans="1:23">
      <c r="A816" t="s">
        <v>15</v>
      </c>
      <c r="B816" t="s">
        <v>16</v>
      </c>
      <c r="C816" t="s">
        <v>1031</v>
      </c>
      <c r="D816" t="s">
        <v>17</v>
      </c>
      <c r="E816" t="s">
        <v>18</v>
      </c>
      <c r="F816" t="s">
        <v>19</v>
      </c>
      <c r="G816">
        <v>74.69</v>
      </c>
      <c r="H816">
        <v>7</v>
      </c>
      <c r="I816">
        <v>26.141500000000001</v>
      </c>
      <c r="J816">
        <v>548.97149999999999</v>
      </c>
      <c r="K816">
        <v>522.83000000000004</v>
      </c>
      <c r="L816" s="1">
        <v>43470</v>
      </c>
      <c r="M816" s="2">
        <v>0.54722222222222217</v>
      </c>
      <c r="N816" t="s">
        <v>20</v>
      </c>
      <c r="O816">
        <v>9.1</v>
      </c>
      <c r="P816">
        <f t="shared" si="96"/>
        <v>5</v>
      </c>
      <c r="Q816">
        <f t="shared" si="97"/>
        <v>1</v>
      </c>
      <c r="R816" s="3" t="str">
        <f t="shared" si="98"/>
        <v>January</v>
      </c>
      <c r="S816">
        <f t="shared" si="99"/>
        <v>2019</v>
      </c>
      <c r="T816" t="str">
        <f t="shared" si="100"/>
        <v>Q1</v>
      </c>
      <c r="U816" t="str">
        <f t="shared" si="101"/>
        <v>Wednesday</v>
      </c>
      <c r="V816" s="3" t="str">
        <f t="shared" si="102"/>
        <v>2019-01</v>
      </c>
      <c r="W816" s="3">
        <f t="shared" si="103"/>
        <v>1</v>
      </c>
    </row>
    <row r="817" spans="1:23">
      <c r="A817" t="s">
        <v>831</v>
      </c>
      <c r="B817" t="s">
        <v>38</v>
      </c>
      <c r="C817" t="s">
        <v>1033</v>
      </c>
      <c r="D817" t="s">
        <v>23</v>
      </c>
      <c r="E817" t="s">
        <v>27</v>
      </c>
      <c r="F817" t="s">
        <v>32</v>
      </c>
      <c r="G817">
        <v>23.01</v>
      </c>
      <c r="H817">
        <v>6</v>
      </c>
      <c r="I817">
        <v>6.9029999999999996</v>
      </c>
      <c r="J817">
        <v>144.96299999999999</v>
      </c>
      <c r="K817">
        <v>138.06</v>
      </c>
      <c r="L817" s="1">
        <v>43477</v>
      </c>
      <c r="M817" s="2">
        <v>0.69791666666666663</v>
      </c>
      <c r="N817" t="s">
        <v>20</v>
      </c>
      <c r="O817">
        <v>7.9</v>
      </c>
      <c r="P817">
        <f t="shared" si="96"/>
        <v>12</v>
      </c>
      <c r="Q817">
        <f t="shared" si="97"/>
        <v>1</v>
      </c>
      <c r="R817" s="3" t="str">
        <f t="shared" si="98"/>
        <v>January</v>
      </c>
      <c r="S817">
        <f t="shared" si="99"/>
        <v>2019</v>
      </c>
      <c r="T817" t="str">
        <f t="shared" si="100"/>
        <v>Q1</v>
      </c>
      <c r="U817" t="str">
        <f t="shared" si="101"/>
        <v>Tuesday</v>
      </c>
      <c r="V817" s="3" t="str">
        <f t="shared" si="102"/>
        <v>2019-01</v>
      </c>
      <c r="W817" s="3">
        <f t="shared" si="103"/>
        <v>2</v>
      </c>
    </row>
    <row r="818" spans="1:23">
      <c r="A818" t="s">
        <v>730</v>
      </c>
      <c r="B818" t="s">
        <v>22</v>
      </c>
      <c r="C818" t="s">
        <v>1032</v>
      </c>
      <c r="D818" t="s">
        <v>23</v>
      </c>
      <c r="E818" t="s">
        <v>27</v>
      </c>
      <c r="F818" t="s">
        <v>28</v>
      </c>
      <c r="G818">
        <v>97.5</v>
      </c>
      <c r="H818">
        <v>10</v>
      </c>
      <c r="I818">
        <v>48.75</v>
      </c>
      <c r="J818">
        <v>1023.75</v>
      </c>
      <c r="K818">
        <v>975</v>
      </c>
      <c r="L818" s="1">
        <v>43477</v>
      </c>
      <c r="M818" s="2">
        <v>0.6791666666666667</v>
      </c>
      <c r="N818" t="s">
        <v>20</v>
      </c>
      <c r="O818">
        <v>8</v>
      </c>
      <c r="P818">
        <f t="shared" si="96"/>
        <v>12</v>
      </c>
      <c r="Q818">
        <f t="shared" si="97"/>
        <v>1</v>
      </c>
      <c r="R818" s="3" t="str">
        <f t="shared" si="98"/>
        <v>January</v>
      </c>
      <c r="S818">
        <f t="shared" si="99"/>
        <v>2019</v>
      </c>
      <c r="T818" t="str">
        <f t="shared" si="100"/>
        <v>Q1</v>
      </c>
      <c r="U818" t="str">
        <f t="shared" si="101"/>
        <v>Tuesday</v>
      </c>
      <c r="V818" s="3" t="str">
        <f t="shared" si="102"/>
        <v>2019-01</v>
      </c>
      <c r="W818" s="3">
        <f t="shared" si="103"/>
        <v>2</v>
      </c>
    </row>
    <row r="819" spans="1:23">
      <c r="A819" t="s">
        <v>466</v>
      </c>
      <c r="B819" t="s">
        <v>22</v>
      </c>
      <c r="C819" t="s">
        <v>1032</v>
      </c>
      <c r="D819" t="s">
        <v>23</v>
      </c>
      <c r="E819" t="s">
        <v>27</v>
      </c>
      <c r="F819" t="s">
        <v>32</v>
      </c>
      <c r="G819">
        <v>99.24</v>
      </c>
      <c r="H819">
        <v>9</v>
      </c>
      <c r="I819">
        <v>44.658000000000001</v>
      </c>
      <c r="J819">
        <v>937.81799999999998</v>
      </c>
      <c r="K819">
        <v>893.16</v>
      </c>
      <c r="L819" s="1">
        <v>43543</v>
      </c>
      <c r="M819" s="2">
        <v>0.79791666666666661</v>
      </c>
      <c r="N819" t="s">
        <v>20</v>
      </c>
      <c r="O819">
        <v>9</v>
      </c>
      <c r="P819">
        <f t="shared" si="96"/>
        <v>19</v>
      </c>
      <c r="Q819">
        <f t="shared" si="97"/>
        <v>3</v>
      </c>
      <c r="R819" s="3" t="str">
        <f t="shared" si="98"/>
        <v>March</v>
      </c>
      <c r="S819">
        <f t="shared" si="99"/>
        <v>2019</v>
      </c>
      <c r="T819" t="str">
        <f t="shared" si="100"/>
        <v>Q1</v>
      </c>
      <c r="U819" t="str">
        <f t="shared" si="101"/>
        <v>Thursday</v>
      </c>
      <c r="V819" s="3" t="str">
        <f t="shared" si="102"/>
        <v>2019-03</v>
      </c>
      <c r="W819" s="3">
        <f t="shared" si="103"/>
        <v>12</v>
      </c>
    </row>
    <row r="820" spans="1:23">
      <c r="A820" t="s">
        <v>707</v>
      </c>
      <c r="B820" t="s">
        <v>38</v>
      </c>
      <c r="C820" t="s">
        <v>1033</v>
      </c>
      <c r="D820" t="s">
        <v>17</v>
      </c>
      <c r="E820" t="s">
        <v>18</v>
      </c>
      <c r="F820" t="s">
        <v>32</v>
      </c>
      <c r="G820">
        <v>64.08</v>
      </c>
      <c r="H820">
        <v>7</v>
      </c>
      <c r="I820">
        <v>22.428000000000001</v>
      </c>
      <c r="J820">
        <v>470.988</v>
      </c>
      <c r="K820">
        <v>448.56</v>
      </c>
      <c r="L820" s="1">
        <v>43515</v>
      </c>
      <c r="M820" s="2">
        <v>0.81180555555555556</v>
      </c>
      <c r="N820" t="s">
        <v>29</v>
      </c>
      <c r="O820">
        <v>7.3</v>
      </c>
      <c r="P820">
        <f t="shared" si="96"/>
        <v>19</v>
      </c>
      <c r="Q820">
        <f t="shared" si="97"/>
        <v>2</v>
      </c>
      <c r="R820" s="3" t="str">
        <f t="shared" si="98"/>
        <v>February</v>
      </c>
      <c r="S820">
        <f t="shared" si="99"/>
        <v>2019</v>
      </c>
      <c r="T820" t="str">
        <f t="shared" si="100"/>
        <v>Q1</v>
      </c>
      <c r="U820" t="str">
        <f t="shared" si="101"/>
        <v>Monday</v>
      </c>
      <c r="V820" s="3" t="str">
        <f t="shared" si="102"/>
        <v>2019-02</v>
      </c>
      <c r="W820" s="3">
        <f t="shared" si="103"/>
        <v>8</v>
      </c>
    </row>
    <row r="821" spans="1:23">
      <c r="A821" t="s">
        <v>268</v>
      </c>
      <c r="B821" t="s">
        <v>22</v>
      </c>
      <c r="C821" t="s">
        <v>1032</v>
      </c>
      <c r="D821" t="s">
        <v>17</v>
      </c>
      <c r="E821" t="s">
        <v>18</v>
      </c>
      <c r="F821" t="s">
        <v>41</v>
      </c>
      <c r="G821">
        <v>44.22</v>
      </c>
      <c r="H821">
        <v>5</v>
      </c>
      <c r="I821">
        <v>11.055</v>
      </c>
      <c r="J821">
        <v>232.155</v>
      </c>
      <c r="K821">
        <v>221.1</v>
      </c>
      <c r="L821" s="1">
        <v>43651</v>
      </c>
      <c r="M821" s="2">
        <v>0.71319444444444446</v>
      </c>
      <c r="N821" t="s">
        <v>29</v>
      </c>
      <c r="O821">
        <v>8.6</v>
      </c>
      <c r="P821">
        <f t="shared" si="96"/>
        <v>5</v>
      </c>
      <c r="Q821">
        <f t="shared" si="97"/>
        <v>7</v>
      </c>
      <c r="R821" s="3" t="str">
        <f t="shared" si="98"/>
        <v>July</v>
      </c>
      <c r="S821">
        <f t="shared" si="99"/>
        <v>2019</v>
      </c>
      <c r="T821" t="str">
        <f t="shared" si="100"/>
        <v>Q3</v>
      </c>
      <c r="U821" t="str">
        <f t="shared" si="101"/>
        <v>Friday</v>
      </c>
      <c r="V821" s="3" t="str">
        <f t="shared" si="102"/>
        <v>2019-07</v>
      </c>
      <c r="W821" s="3">
        <f t="shared" si="103"/>
        <v>27</v>
      </c>
    </row>
    <row r="822" spans="1:23">
      <c r="A822" t="s">
        <v>110</v>
      </c>
      <c r="B822" t="s">
        <v>22</v>
      </c>
      <c r="C822" t="s">
        <v>1032</v>
      </c>
      <c r="D822" t="s">
        <v>23</v>
      </c>
      <c r="E822" t="s">
        <v>18</v>
      </c>
      <c r="F822" t="s">
        <v>19</v>
      </c>
      <c r="G822">
        <v>20.38</v>
      </c>
      <c r="H822">
        <v>5</v>
      </c>
      <c r="I822">
        <v>5.0949999999999998</v>
      </c>
      <c r="J822">
        <v>106.995</v>
      </c>
      <c r="K822">
        <v>101.9</v>
      </c>
      <c r="L822" s="1">
        <v>43487</v>
      </c>
      <c r="M822" s="2">
        <v>0.78888888888888886</v>
      </c>
      <c r="N822" t="s">
        <v>25</v>
      </c>
      <c r="O822">
        <v>6</v>
      </c>
      <c r="P822">
        <f t="shared" si="96"/>
        <v>22</v>
      </c>
      <c r="Q822">
        <f t="shared" si="97"/>
        <v>1</v>
      </c>
      <c r="R822" s="3" t="str">
        <f t="shared" si="98"/>
        <v>January</v>
      </c>
      <c r="S822">
        <f t="shared" si="99"/>
        <v>2019</v>
      </c>
      <c r="T822" t="str">
        <f t="shared" si="100"/>
        <v>Q1</v>
      </c>
      <c r="U822" t="str">
        <f t="shared" si="101"/>
        <v>Sunday</v>
      </c>
      <c r="V822" s="3" t="str">
        <f t="shared" si="102"/>
        <v>2019-01</v>
      </c>
      <c r="W822" s="3">
        <f t="shared" si="103"/>
        <v>4</v>
      </c>
    </row>
    <row r="823" spans="1:23">
      <c r="A823" t="s">
        <v>763</v>
      </c>
      <c r="B823" t="s">
        <v>16</v>
      </c>
      <c r="C823" t="s">
        <v>1031</v>
      </c>
      <c r="D823" t="s">
        <v>17</v>
      </c>
      <c r="E823" t="s">
        <v>27</v>
      </c>
      <c r="F823" t="s">
        <v>41</v>
      </c>
      <c r="G823">
        <v>19.7</v>
      </c>
      <c r="H823">
        <v>1</v>
      </c>
      <c r="I823">
        <v>0.98499999999999999</v>
      </c>
      <c r="J823">
        <v>20.684999999999999</v>
      </c>
      <c r="K823">
        <v>19.7</v>
      </c>
      <c r="L823" s="1">
        <v>43504</v>
      </c>
      <c r="M823" s="2">
        <v>0.48541666666666666</v>
      </c>
      <c r="N823" t="s">
        <v>20</v>
      </c>
      <c r="O823">
        <v>9.5</v>
      </c>
      <c r="P823">
        <f t="shared" si="96"/>
        <v>8</v>
      </c>
      <c r="Q823">
        <f t="shared" si="97"/>
        <v>2</v>
      </c>
      <c r="R823" s="3" t="str">
        <f t="shared" si="98"/>
        <v>February</v>
      </c>
      <c r="S823">
        <f t="shared" si="99"/>
        <v>2019</v>
      </c>
      <c r="T823" t="str">
        <f t="shared" si="100"/>
        <v>Q1</v>
      </c>
      <c r="U823" t="str">
        <f t="shared" si="101"/>
        <v>Thursday</v>
      </c>
      <c r="V823" s="3" t="str">
        <f t="shared" si="102"/>
        <v>2019-02</v>
      </c>
      <c r="W823" s="3">
        <f t="shared" si="103"/>
        <v>6</v>
      </c>
    </row>
    <row r="824" spans="1:23">
      <c r="A824" t="s">
        <v>962</v>
      </c>
      <c r="B824" t="s">
        <v>22</v>
      </c>
      <c r="C824" t="s">
        <v>1032</v>
      </c>
      <c r="D824" t="s">
        <v>17</v>
      </c>
      <c r="E824" t="s">
        <v>18</v>
      </c>
      <c r="F824" t="s">
        <v>41</v>
      </c>
      <c r="G824">
        <v>83.35</v>
      </c>
      <c r="H824">
        <v>2</v>
      </c>
      <c r="I824">
        <v>8.3350000000000009</v>
      </c>
      <c r="J824">
        <v>175.035</v>
      </c>
      <c r="K824">
        <v>166.7</v>
      </c>
      <c r="L824" s="1">
        <v>43498</v>
      </c>
      <c r="M824" s="2">
        <v>0.58680555555555558</v>
      </c>
      <c r="N824" t="s">
        <v>29</v>
      </c>
      <c r="O824">
        <v>9.5</v>
      </c>
      <c r="P824">
        <f t="shared" si="96"/>
        <v>2</v>
      </c>
      <c r="Q824">
        <f t="shared" si="97"/>
        <v>2</v>
      </c>
      <c r="R824" s="3" t="str">
        <f t="shared" si="98"/>
        <v>February</v>
      </c>
      <c r="S824">
        <f t="shared" si="99"/>
        <v>2019</v>
      </c>
      <c r="T824" t="str">
        <f t="shared" si="100"/>
        <v>Q1</v>
      </c>
      <c r="U824" t="str">
        <f t="shared" si="101"/>
        <v>Friday</v>
      </c>
      <c r="V824" s="3" t="str">
        <f t="shared" si="102"/>
        <v>2019-02</v>
      </c>
      <c r="W824" s="3">
        <f t="shared" si="103"/>
        <v>5</v>
      </c>
    </row>
    <row r="825" spans="1:23">
      <c r="A825" t="s">
        <v>834</v>
      </c>
      <c r="B825" t="s">
        <v>16</v>
      </c>
      <c r="C825" t="s">
        <v>1031</v>
      </c>
      <c r="D825" t="s">
        <v>17</v>
      </c>
      <c r="E825" t="s">
        <v>18</v>
      </c>
      <c r="F825" t="s">
        <v>41</v>
      </c>
      <c r="G825">
        <v>48.96</v>
      </c>
      <c r="H825">
        <v>9</v>
      </c>
      <c r="I825">
        <v>22.032</v>
      </c>
      <c r="J825">
        <v>462.67200000000003</v>
      </c>
      <c r="K825">
        <v>440.64</v>
      </c>
      <c r="L825" s="1">
        <v>43528</v>
      </c>
      <c r="M825" s="2">
        <v>0.4770833333333333</v>
      </c>
      <c r="N825" t="s">
        <v>25</v>
      </c>
      <c r="O825">
        <v>8</v>
      </c>
      <c r="P825">
        <f t="shared" si="96"/>
        <v>4</v>
      </c>
      <c r="Q825">
        <f t="shared" si="97"/>
        <v>3</v>
      </c>
      <c r="R825" s="3" t="str">
        <f t="shared" si="98"/>
        <v>March</v>
      </c>
      <c r="S825">
        <f t="shared" si="99"/>
        <v>2019</v>
      </c>
      <c r="T825" t="str">
        <f t="shared" si="100"/>
        <v>Q1</v>
      </c>
      <c r="U825" t="str">
        <f t="shared" si="101"/>
        <v>Saturday</v>
      </c>
      <c r="V825" s="3" t="str">
        <f t="shared" si="102"/>
        <v>2019-03</v>
      </c>
      <c r="W825" s="3">
        <f t="shared" si="103"/>
        <v>10</v>
      </c>
    </row>
    <row r="826" spans="1:23">
      <c r="A826" t="s">
        <v>802</v>
      </c>
      <c r="B826" t="s">
        <v>22</v>
      </c>
      <c r="C826" t="s">
        <v>1032</v>
      </c>
      <c r="D826" t="s">
        <v>17</v>
      </c>
      <c r="E826" t="s">
        <v>18</v>
      </c>
      <c r="F826" t="s">
        <v>19</v>
      </c>
      <c r="G826">
        <v>85.87</v>
      </c>
      <c r="H826">
        <v>7</v>
      </c>
      <c r="I826">
        <v>30.054500000000001</v>
      </c>
      <c r="J826">
        <v>631.14449999999999</v>
      </c>
      <c r="K826">
        <v>601.09</v>
      </c>
      <c r="L826" s="1">
        <v>43523</v>
      </c>
      <c r="M826" s="2">
        <v>0.79236111111111107</v>
      </c>
      <c r="N826" t="s">
        <v>29</v>
      </c>
      <c r="O826">
        <v>8</v>
      </c>
      <c r="P826">
        <f t="shared" si="96"/>
        <v>27</v>
      </c>
      <c r="Q826">
        <f t="shared" si="97"/>
        <v>2</v>
      </c>
      <c r="R826" s="3" t="str">
        <f t="shared" si="98"/>
        <v>February</v>
      </c>
      <c r="S826">
        <f t="shared" si="99"/>
        <v>2019</v>
      </c>
      <c r="T826" t="str">
        <f t="shared" si="100"/>
        <v>Q1</v>
      </c>
      <c r="U826" t="str">
        <f t="shared" si="101"/>
        <v>Saturday</v>
      </c>
      <c r="V826" s="3" t="str">
        <f t="shared" si="102"/>
        <v>2019-02</v>
      </c>
      <c r="W826" s="3">
        <f t="shared" si="103"/>
        <v>9</v>
      </c>
    </row>
    <row r="827" spans="1:23">
      <c r="A827" t="s">
        <v>739</v>
      </c>
      <c r="B827" t="s">
        <v>22</v>
      </c>
      <c r="C827" t="s">
        <v>1032</v>
      </c>
      <c r="D827" t="s">
        <v>23</v>
      </c>
      <c r="E827" t="s">
        <v>27</v>
      </c>
      <c r="F827" t="s">
        <v>41</v>
      </c>
      <c r="G827">
        <v>15.62</v>
      </c>
      <c r="H827">
        <v>8</v>
      </c>
      <c r="I827">
        <v>6.2480000000000002</v>
      </c>
      <c r="J827">
        <v>131.208</v>
      </c>
      <c r="K827">
        <v>124.96</v>
      </c>
      <c r="L827" s="1">
        <v>43485</v>
      </c>
      <c r="M827" s="2">
        <v>0.85902777777777783</v>
      </c>
      <c r="N827" t="s">
        <v>20</v>
      </c>
      <c r="O827">
        <v>9.1</v>
      </c>
      <c r="P827">
        <f t="shared" si="96"/>
        <v>20</v>
      </c>
      <c r="Q827">
        <f t="shared" si="97"/>
        <v>1</v>
      </c>
      <c r="R827" s="3" t="str">
        <f t="shared" si="98"/>
        <v>January</v>
      </c>
      <c r="S827">
        <f t="shared" si="99"/>
        <v>2019</v>
      </c>
      <c r="T827" t="str">
        <f t="shared" si="100"/>
        <v>Q1</v>
      </c>
      <c r="U827" t="str">
        <f t="shared" si="101"/>
        <v>Wednesday</v>
      </c>
      <c r="V827" s="3" t="str">
        <f t="shared" si="102"/>
        <v>2019-01</v>
      </c>
      <c r="W827" s="3">
        <f t="shared" si="103"/>
        <v>4</v>
      </c>
    </row>
    <row r="828" spans="1:23">
      <c r="A828" t="s">
        <v>858</v>
      </c>
      <c r="B828" t="s">
        <v>16</v>
      </c>
      <c r="C828" t="s">
        <v>1031</v>
      </c>
      <c r="D828" t="s">
        <v>17</v>
      </c>
      <c r="E828" t="s">
        <v>27</v>
      </c>
      <c r="F828" t="s">
        <v>41</v>
      </c>
      <c r="G828">
        <v>41.28</v>
      </c>
      <c r="H828">
        <v>3</v>
      </c>
      <c r="I828">
        <v>6.1920000000000002</v>
      </c>
      <c r="J828">
        <v>130.03200000000001</v>
      </c>
      <c r="K828">
        <v>123.84</v>
      </c>
      <c r="L828" s="1">
        <v>43550</v>
      </c>
      <c r="M828" s="2">
        <v>0.77569444444444446</v>
      </c>
      <c r="N828" t="s">
        <v>29</v>
      </c>
      <c r="O828">
        <v>8.5</v>
      </c>
      <c r="P828">
        <f t="shared" si="96"/>
        <v>26</v>
      </c>
      <c r="Q828">
        <f t="shared" si="97"/>
        <v>3</v>
      </c>
      <c r="R828" s="3" t="str">
        <f t="shared" si="98"/>
        <v>March</v>
      </c>
      <c r="S828">
        <f t="shared" si="99"/>
        <v>2019</v>
      </c>
      <c r="T828" t="str">
        <f t="shared" si="100"/>
        <v>Q1</v>
      </c>
      <c r="U828" t="str">
        <f t="shared" si="101"/>
        <v>Friday</v>
      </c>
      <c r="V828" s="3" t="str">
        <f t="shared" si="102"/>
        <v>2019-03</v>
      </c>
      <c r="W828" s="3">
        <f t="shared" si="103"/>
        <v>13</v>
      </c>
    </row>
    <row r="829" spans="1:23">
      <c r="A829" t="s">
        <v>428</v>
      </c>
      <c r="B829" t="s">
        <v>38</v>
      </c>
      <c r="C829" t="s">
        <v>1033</v>
      </c>
      <c r="D829" t="s">
        <v>23</v>
      </c>
      <c r="E829" t="s">
        <v>27</v>
      </c>
      <c r="F829" t="s">
        <v>28</v>
      </c>
      <c r="G829">
        <v>13.59</v>
      </c>
      <c r="H829">
        <v>9</v>
      </c>
      <c r="I829">
        <v>6.1154999999999999</v>
      </c>
      <c r="J829">
        <v>128.4255</v>
      </c>
      <c r="K829">
        <v>122.31</v>
      </c>
      <c r="L829" s="1">
        <v>43539</v>
      </c>
      <c r="M829" s="2">
        <v>0.43472222222222223</v>
      </c>
      <c r="N829" t="s">
        <v>25</v>
      </c>
      <c r="O829">
        <v>5.8</v>
      </c>
      <c r="P829">
        <f t="shared" si="96"/>
        <v>15</v>
      </c>
      <c r="Q829">
        <f t="shared" si="97"/>
        <v>3</v>
      </c>
      <c r="R829" s="3" t="str">
        <f t="shared" si="98"/>
        <v>March</v>
      </c>
      <c r="S829">
        <f t="shared" si="99"/>
        <v>2019</v>
      </c>
      <c r="T829" t="str">
        <f t="shared" si="100"/>
        <v>Q1</v>
      </c>
      <c r="U829" t="str">
        <f t="shared" si="101"/>
        <v>Saturday</v>
      </c>
      <c r="V829" s="3" t="str">
        <f t="shared" si="102"/>
        <v>2019-03</v>
      </c>
      <c r="W829" s="3">
        <f t="shared" si="103"/>
        <v>11</v>
      </c>
    </row>
    <row r="830" spans="1:23">
      <c r="A830" t="s">
        <v>594</v>
      </c>
      <c r="B830" t="s">
        <v>16</v>
      </c>
      <c r="C830" t="s">
        <v>1031</v>
      </c>
      <c r="D830" t="s">
        <v>17</v>
      </c>
      <c r="E830" t="s">
        <v>27</v>
      </c>
      <c r="F830" t="s">
        <v>24</v>
      </c>
      <c r="G830">
        <v>74.510000000000005</v>
      </c>
      <c r="H830">
        <v>6</v>
      </c>
      <c r="I830">
        <v>22.353000000000002</v>
      </c>
      <c r="J830">
        <v>469.41300000000001</v>
      </c>
      <c r="K830">
        <v>447.06</v>
      </c>
      <c r="L830" s="1">
        <v>43544</v>
      </c>
      <c r="M830" s="2">
        <v>0.63055555555555554</v>
      </c>
      <c r="N830" t="s">
        <v>20</v>
      </c>
      <c r="O830">
        <v>5</v>
      </c>
      <c r="P830">
        <f t="shared" si="96"/>
        <v>20</v>
      </c>
      <c r="Q830">
        <f t="shared" si="97"/>
        <v>3</v>
      </c>
      <c r="R830" s="3" t="str">
        <f t="shared" si="98"/>
        <v>March</v>
      </c>
      <c r="S830">
        <f t="shared" si="99"/>
        <v>2019</v>
      </c>
      <c r="T830" t="str">
        <f t="shared" si="100"/>
        <v>Q1</v>
      </c>
      <c r="U830" t="str">
        <f t="shared" si="101"/>
        <v>Tuesday</v>
      </c>
      <c r="V830" s="3" t="str">
        <f t="shared" si="102"/>
        <v>2019-03</v>
      </c>
      <c r="W830" s="3">
        <f t="shared" si="103"/>
        <v>12</v>
      </c>
    </row>
    <row r="831" spans="1:23">
      <c r="A831" t="s">
        <v>910</v>
      </c>
      <c r="B831" t="s">
        <v>38</v>
      </c>
      <c r="C831" t="s">
        <v>1033</v>
      </c>
      <c r="D831" t="s">
        <v>17</v>
      </c>
      <c r="E831" t="s">
        <v>18</v>
      </c>
      <c r="F831" t="s">
        <v>24</v>
      </c>
      <c r="G831">
        <v>12.1</v>
      </c>
      <c r="H831">
        <v>8</v>
      </c>
      <c r="I831">
        <v>4.84</v>
      </c>
      <c r="J831">
        <v>101.64</v>
      </c>
      <c r="K831">
        <v>96.8</v>
      </c>
      <c r="L831" s="1">
        <v>43484</v>
      </c>
      <c r="M831" s="2">
        <v>0.4284722222222222</v>
      </c>
      <c r="N831" t="s">
        <v>20</v>
      </c>
      <c r="O831">
        <v>8.6</v>
      </c>
      <c r="P831">
        <f t="shared" si="96"/>
        <v>19</v>
      </c>
      <c r="Q831">
        <f t="shared" si="97"/>
        <v>1</v>
      </c>
      <c r="R831" s="3" t="str">
        <f t="shared" si="98"/>
        <v>January</v>
      </c>
      <c r="S831">
        <f t="shared" si="99"/>
        <v>2019</v>
      </c>
      <c r="T831" t="str">
        <f t="shared" si="100"/>
        <v>Q1</v>
      </c>
      <c r="U831" t="str">
        <f t="shared" si="101"/>
        <v>Wednesday</v>
      </c>
      <c r="V831" s="3" t="str">
        <f t="shared" si="102"/>
        <v>2019-01</v>
      </c>
      <c r="W831" s="3">
        <f t="shared" si="103"/>
        <v>3</v>
      </c>
    </row>
    <row r="832" spans="1:23">
      <c r="A832" t="s">
        <v>1017</v>
      </c>
      <c r="B832" t="s">
        <v>38</v>
      </c>
      <c r="C832" t="s">
        <v>1033</v>
      </c>
      <c r="D832" t="s">
        <v>23</v>
      </c>
      <c r="E832" t="s">
        <v>18</v>
      </c>
      <c r="F832" t="s">
        <v>19</v>
      </c>
      <c r="G832">
        <v>14.76</v>
      </c>
      <c r="H832">
        <v>2</v>
      </c>
      <c r="I832">
        <v>1.476</v>
      </c>
      <c r="J832">
        <v>30.995999999999999</v>
      </c>
      <c r="K832">
        <v>29.52</v>
      </c>
      <c r="L832" s="1">
        <v>43514</v>
      </c>
      <c r="M832" s="2">
        <v>0.61249999999999993</v>
      </c>
      <c r="N832" t="s">
        <v>20</v>
      </c>
      <c r="O832">
        <v>4.3</v>
      </c>
      <c r="P832">
        <f t="shared" si="96"/>
        <v>18</v>
      </c>
      <c r="Q832">
        <f t="shared" si="97"/>
        <v>2</v>
      </c>
      <c r="R832" s="3" t="str">
        <f t="shared" si="98"/>
        <v>February</v>
      </c>
      <c r="S832">
        <f t="shared" si="99"/>
        <v>2019</v>
      </c>
      <c r="T832" t="str">
        <f t="shared" si="100"/>
        <v>Q1</v>
      </c>
      <c r="U832" t="str">
        <f t="shared" si="101"/>
        <v>Sunday</v>
      </c>
      <c r="V832" s="3" t="str">
        <f t="shared" si="102"/>
        <v>2019-02</v>
      </c>
      <c r="W832" s="3">
        <f t="shared" si="103"/>
        <v>8</v>
      </c>
    </row>
    <row r="833" spans="1:23">
      <c r="A833" t="s">
        <v>48</v>
      </c>
      <c r="B833" t="s">
        <v>16</v>
      </c>
      <c r="C833" t="s">
        <v>1031</v>
      </c>
      <c r="D833" t="s">
        <v>23</v>
      </c>
      <c r="E833" t="s">
        <v>27</v>
      </c>
      <c r="F833" t="s">
        <v>32</v>
      </c>
      <c r="G833">
        <v>72.61</v>
      </c>
      <c r="H833">
        <v>6</v>
      </c>
      <c r="I833">
        <v>21.783000000000001</v>
      </c>
      <c r="J833">
        <v>457.44299999999998</v>
      </c>
      <c r="K833">
        <v>435.66</v>
      </c>
      <c r="L833" s="1">
        <v>43466</v>
      </c>
      <c r="M833" s="2">
        <v>0.44375000000000003</v>
      </c>
      <c r="N833" t="s">
        <v>29</v>
      </c>
      <c r="O833">
        <v>6.9</v>
      </c>
      <c r="P833">
        <f t="shared" si="96"/>
        <v>1</v>
      </c>
      <c r="Q833">
        <f t="shared" si="97"/>
        <v>1</v>
      </c>
      <c r="R833" s="3" t="str">
        <f t="shared" si="98"/>
        <v>January</v>
      </c>
      <c r="S833">
        <f t="shared" si="99"/>
        <v>2019</v>
      </c>
      <c r="T833" t="str">
        <f t="shared" si="100"/>
        <v>Q1</v>
      </c>
      <c r="U833" t="str">
        <f t="shared" si="101"/>
        <v>Thursday</v>
      </c>
      <c r="V833" s="3" t="str">
        <f t="shared" si="102"/>
        <v>2019-01</v>
      </c>
      <c r="W833" s="3">
        <f t="shared" si="103"/>
        <v>1</v>
      </c>
    </row>
    <row r="834" spans="1:23">
      <c r="A834" t="s">
        <v>127</v>
      </c>
      <c r="B834" t="s">
        <v>38</v>
      </c>
      <c r="C834" t="s">
        <v>1033</v>
      </c>
      <c r="D834" t="s">
        <v>23</v>
      </c>
      <c r="E834" t="s">
        <v>27</v>
      </c>
      <c r="F834" t="s">
        <v>19</v>
      </c>
      <c r="G834">
        <v>87.87</v>
      </c>
      <c r="H834">
        <v>10</v>
      </c>
      <c r="I834">
        <v>43.935000000000002</v>
      </c>
      <c r="J834">
        <v>922.63499999999999</v>
      </c>
      <c r="K834">
        <v>878.7</v>
      </c>
      <c r="L834" s="1">
        <v>43553</v>
      </c>
      <c r="M834" s="2">
        <v>0.43402777777777773</v>
      </c>
      <c r="N834" t="s">
        <v>20</v>
      </c>
      <c r="O834">
        <v>5.0999999999999996</v>
      </c>
      <c r="P834">
        <f t="shared" si="96"/>
        <v>29</v>
      </c>
      <c r="Q834">
        <f t="shared" si="97"/>
        <v>3</v>
      </c>
      <c r="R834" s="3" t="str">
        <f t="shared" si="98"/>
        <v>March</v>
      </c>
      <c r="S834">
        <f t="shared" si="99"/>
        <v>2019</v>
      </c>
      <c r="T834" t="str">
        <f t="shared" si="100"/>
        <v>Q1</v>
      </c>
      <c r="U834" t="str">
        <f t="shared" si="101"/>
        <v>Wednesday</v>
      </c>
      <c r="V834" s="3" t="str">
        <f t="shared" si="102"/>
        <v>2019-03</v>
      </c>
      <c r="W834" s="3">
        <f t="shared" si="103"/>
        <v>13</v>
      </c>
    </row>
    <row r="835" spans="1:23">
      <c r="A835" t="s">
        <v>501</v>
      </c>
      <c r="B835" t="s">
        <v>22</v>
      </c>
      <c r="C835" t="s">
        <v>1032</v>
      </c>
      <c r="D835" t="s">
        <v>17</v>
      </c>
      <c r="E835" t="s">
        <v>18</v>
      </c>
      <c r="F835" t="s">
        <v>28</v>
      </c>
      <c r="G835">
        <v>83.77</v>
      </c>
      <c r="H835">
        <v>6</v>
      </c>
      <c r="I835">
        <v>25.131</v>
      </c>
      <c r="J835">
        <v>527.75099999999998</v>
      </c>
      <c r="K835">
        <v>502.62</v>
      </c>
      <c r="L835" s="1">
        <v>43488</v>
      </c>
      <c r="M835" s="2">
        <v>0.50694444444444442</v>
      </c>
      <c r="N835" t="s">
        <v>20</v>
      </c>
      <c r="O835">
        <v>5.4</v>
      </c>
      <c r="P835">
        <f t="shared" ref="P835:P898" si="104">DAY(L835)</f>
        <v>23</v>
      </c>
      <c r="Q835">
        <f t="shared" ref="Q835:Q898" si="105">MONTH(L835)</f>
        <v>1</v>
      </c>
      <c r="R835" s="3" t="str">
        <f t="shared" ref="R835:R898" si="106">TEXT(L835,"mmmm")</f>
        <v>January</v>
      </c>
      <c r="S835">
        <f t="shared" ref="S835:S898" si="107">YEAR(L835)</f>
        <v>2019</v>
      </c>
      <c r="T835" t="str">
        <f t="shared" ref="T835:T898" si="108">"Q"&amp;INT((MONTH(L835)-1)/3)+1</f>
        <v>Q1</v>
      </c>
      <c r="U835" t="str">
        <f t="shared" ref="U835:U898" si="109">TEXT(L855, "dddd")</f>
        <v>Sunday</v>
      </c>
      <c r="V835" s="3" t="str">
        <f t="shared" ref="V835:V898" si="110">TEXT(L835, "yyyy-mm")</f>
        <v>2019-01</v>
      </c>
      <c r="W835" s="3">
        <f t="shared" ref="W835:W898" si="111">WEEKNUM(L835)</f>
        <v>4</v>
      </c>
    </row>
    <row r="836" spans="1:23">
      <c r="A836" t="s">
        <v>486</v>
      </c>
      <c r="B836" t="s">
        <v>38</v>
      </c>
      <c r="C836" t="s">
        <v>1033</v>
      </c>
      <c r="D836" t="s">
        <v>17</v>
      </c>
      <c r="E836" t="s">
        <v>18</v>
      </c>
      <c r="F836" t="s">
        <v>41</v>
      </c>
      <c r="G836">
        <v>29.56</v>
      </c>
      <c r="H836">
        <v>5</v>
      </c>
      <c r="I836">
        <v>7.39</v>
      </c>
      <c r="J836">
        <v>155.19</v>
      </c>
      <c r="K836">
        <v>147.80000000000001</v>
      </c>
      <c r="L836" s="1">
        <v>43509</v>
      </c>
      <c r="M836" s="2">
        <v>0.70763888888888893</v>
      </c>
      <c r="N836" t="s">
        <v>25</v>
      </c>
      <c r="O836">
        <v>6.9</v>
      </c>
      <c r="P836">
        <f t="shared" si="104"/>
        <v>13</v>
      </c>
      <c r="Q836">
        <f t="shared" si="105"/>
        <v>2</v>
      </c>
      <c r="R836" s="3" t="str">
        <f t="shared" si="106"/>
        <v>February</v>
      </c>
      <c r="S836">
        <f t="shared" si="107"/>
        <v>2019</v>
      </c>
      <c r="T836" t="str">
        <f t="shared" si="108"/>
        <v>Q1</v>
      </c>
      <c r="U836" t="str">
        <f t="shared" si="109"/>
        <v>Thursday</v>
      </c>
      <c r="V836" s="3" t="str">
        <f t="shared" si="110"/>
        <v>2019-02</v>
      </c>
      <c r="W836" s="3">
        <f t="shared" si="111"/>
        <v>7</v>
      </c>
    </row>
    <row r="837" spans="1:23">
      <c r="A837" t="s">
        <v>717</v>
      </c>
      <c r="B837" t="s">
        <v>38</v>
      </c>
      <c r="C837" t="s">
        <v>1033</v>
      </c>
      <c r="D837" t="s">
        <v>17</v>
      </c>
      <c r="E837" t="s">
        <v>18</v>
      </c>
      <c r="F837" t="s">
        <v>32</v>
      </c>
      <c r="G837">
        <v>64.83</v>
      </c>
      <c r="H837">
        <v>2</v>
      </c>
      <c r="I837">
        <v>6.4829999999999997</v>
      </c>
      <c r="J837">
        <v>136.143</v>
      </c>
      <c r="K837">
        <v>129.66</v>
      </c>
      <c r="L837" s="1">
        <v>43473</v>
      </c>
      <c r="M837" s="2">
        <v>0.4993055555555555</v>
      </c>
      <c r="N837" t="s">
        <v>29</v>
      </c>
      <c r="O837">
        <v>8</v>
      </c>
      <c r="P837">
        <f t="shared" si="104"/>
        <v>8</v>
      </c>
      <c r="Q837">
        <f t="shared" si="105"/>
        <v>1</v>
      </c>
      <c r="R837" s="3" t="str">
        <f t="shared" si="106"/>
        <v>January</v>
      </c>
      <c r="S837">
        <f t="shared" si="107"/>
        <v>2019</v>
      </c>
      <c r="T837" t="str">
        <f t="shared" si="108"/>
        <v>Q1</v>
      </c>
      <c r="U837" t="str">
        <f t="shared" si="109"/>
        <v>Tuesday</v>
      </c>
      <c r="V837" s="3" t="str">
        <f t="shared" si="110"/>
        <v>2019-01</v>
      </c>
      <c r="W837" s="3">
        <f t="shared" si="111"/>
        <v>2</v>
      </c>
    </row>
    <row r="838" spans="1:23">
      <c r="A838" t="s">
        <v>887</v>
      </c>
      <c r="B838" t="s">
        <v>38</v>
      </c>
      <c r="C838" t="s">
        <v>1033</v>
      </c>
      <c r="D838" t="s">
        <v>23</v>
      </c>
      <c r="E838" t="s">
        <v>27</v>
      </c>
      <c r="F838" t="s">
        <v>39</v>
      </c>
      <c r="G838">
        <v>21.12</v>
      </c>
      <c r="H838">
        <v>8</v>
      </c>
      <c r="I838">
        <v>8.4480000000000004</v>
      </c>
      <c r="J838">
        <v>177.40799999999999</v>
      </c>
      <c r="K838">
        <v>168.96</v>
      </c>
      <c r="L838" s="1">
        <v>43466</v>
      </c>
      <c r="M838" s="2">
        <v>0.81319444444444444</v>
      </c>
      <c r="N838" t="s">
        <v>25</v>
      </c>
      <c r="O838">
        <v>6.3</v>
      </c>
      <c r="P838">
        <f t="shared" si="104"/>
        <v>1</v>
      </c>
      <c r="Q838">
        <f t="shared" si="105"/>
        <v>1</v>
      </c>
      <c r="R838" s="3" t="str">
        <f t="shared" si="106"/>
        <v>January</v>
      </c>
      <c r="S838">
        <f t="shared" si="107"/>
        <v>2019</v>
      </c>
      <c r="T838" t="str">
        <f t="shared" si="108"/>
        <v>Q1</v>
      </c>
      <c r="U838" t="str">
        <f t="shared" si="109"/>
        <v>Wednesday</v>
      </c>
      <c r="V838" s="3" t="str">
        <f t="shared" si="110"/>
        <v>2019-01</v>
      </c>
      <c r="W838" s="3">
        <f t="shared" si="111"/>
        <v>1</v>
      </c>
    </row>
    <row r="839" spans="1:23">
      <c r="A839" t="s">
        <v>784</v>
      </c>
      <c r="B839" t="s">
        <v>38</v>
      </c>
      <c r="C839" t="s">
        <v>1033</v>
      </c>
      <c r="D839" t="s">
        <v>23</v>
      </c>
      <c r="E839" t="s">
        <v>27</v>
      </c>
      <c r="F839" t="s">
        <v>28</v>
      </c>
      <c r="G839">
        <v>73.28</v>
      </c>
      <c r="H839">
        <v>5</v>
      </c>
      <c r="I839">
        <v>18.32</v>
      </c>
      <c r="J839">
        <v>384.72</v>
      </c>
      <c r="K839">
        <v>366.4</v>
      </c>
      <c r="L839" s="1">
        <v>43489</v>
      </c>
      <c r="M839" s="2">
        <v>0.62847222222222221</v>
      </c>
      <c r="N839" t="s">
        <v>20</v>
      </c>
      <c r="O839">
        <v>8.4</v>
      </c>
      <c r="P839">
        <f t="shared" si="104"/>
        <v>24</v>
      </c>
      <c r="Q839">
        <f t="shared" si="105"/>
        <v>1</v>
      </c>
      <c r="R839" s="3" t="str">
        <f t="shared" si="106"/>
        <v>January</v>
      </c>
      <c r="S839">
        <f t="shared" si="107"/>
        <v>2019</v>
      </c>
      <c r="T839" t="str">
        <f t="shared" si="108"/>
        <v>Q1</v>
      </c>
      <c r="U839" t="str">
        <f t="shared" si="109"/>
        <v>Wednesday</v>
      </c>
      <c r="V839" s="3" t="str">
        <f t="shared" si="110"/>
        <v>2019-01</v>
      </c>
      <c r="W839" s="3">
        <f t="shared" si="111"/>
        <v>4</v>
      </c>
    </row>
    <row r="840" spans="1:23">
      <c r="A840" t="s">
        <v>753</v>
      </c>
      <c r="B840" t="s">
        <v>38</v>
      </c>
      <c r="C840" t="s">
        <v>1033</v>
      </c>
      <c r="D840" t="s">
        <v>23</v>
      </c>
      <c r="E840" t="s">
        <v>27</v>
      </c>
      <c r="F840" t="s">
        <v>28</v>
      </c>
      <c r="G840">
        <v>44.12</v>
      </c>
      <c r="H840">
        <v>3</v>
      </c>
      <c r="I840">
        <v>6.6180000000000003</v>
      </c>
      <c r="J840">
        <v>138.97800000000001</v>
      </c>
      <c r="K840">
        <v>132.36000000000001</v>
      </c>
      <c r="L840" s="1">
        <v>43542</v>
      </c>
      <c r="M840" s="2">
        <v>0.57291666666666663</v>
      </c>
      <c r="N840" t="s">
        <v>29</v>
      </c>
      <c r="O840">
        <v>7.9</v>
      </c>
      <c r="P840">
        <f t="shared" si="104"/>
        <v>18</v>
      </c>
      <c r="Q840">
        <f t="shared" si="105"/>
        <v>3</v>
      </c>
      <c r="R840" s="3" t="str">
        <f t="shared" si="106"/>
        <v>March</v>
      </c>
      <c r="S840">
        <f t="shared" si="107"/>
        <v>2019</v>
      </c>
      <c r="T840" t="str">
        <f t="shared" si="108"/>
        <v>Q1</v>
      </c>
      <c r="U840" t="str">
        <f t="shared" si="109"/>
        <v>Wednesday</v>
      </c>
      <c r="V840" s="3" t="str">
        <f t="shared" si="110"/>
        <v>2019-03</v>
      </c>
      <c r="W840" s="3">
        <f t="shared" si="111"/>
        <v>12</v>
      </c>
    </row>
    <row r="841" spans="1:23">
      <c r="A841" t="s">
        <v>949</v>
      </c>
      <c r="B841" t="s">
        <v>38</v>
      </c>
      <c r="C841" t="s">
        <v>1033</v>
      </c>
      <c r="D841" t="s">
        <v>23</v>
      </c>
      <c r="E841" t="s">
        <v>27</v>
      </c>
      <c r="F841" t="s">
        <v>28</v>
      </c>
      <c r="G841">
        <v>68.97</v>
      </c>
      <c r="H841">
        <v>3</v>
      </c>
      <c r="I841">
        <v>10.345499999999999</v>
      </c>
      <c r="J841">
        <v>217.25550000000001</v>
      </c>
      <c r="K841">
        <v>206.91</v>
      </c>
      <c r="L841" s="1">
        <v>43518</v>
      </c>
      <c r="M841" s="2">
        <v>0.47638888888888892</v>
      </c>
      <c r="N841" t="s">
        <v>20</v>
      </c>
      <c r="O841">
        <v>8.6999999999999993</v>
      </c>
      <c r="P841">
        <f t="shared" si="104"/>
        <v>22</v>
      </c>
      <c r="Q841">
        <f t="shared" si="105"/>
        <v>2</v>
      </c>
      <c r="R841" s="3" t="str">
        <f t="shared" si="106"/>
        <v>February</v>
      </c>
      <c r="S841">
        <f t="shared" si="107"/>
        <v>2019</v>
      </c>
      <c r="T841" t="str">
        <f t="shared" si="108"/>
        <v>Q1</v>
      </c>
      <c r="U841" t="str">
        <f t="shared" si="109"/>
        <v>Sunday</v>
      </c>
      <c r="V841" s="3" t="str">
        <f t="shared" si="110"/>
        <v>2019-02</v>
      </c>
      <c r="W841" s="3">
        <f t="shared" si="111"/>
        <v>8</v>
      </c>
    </row>
    <row r="842" spans="1:23">
      <c r="A842" t="s">
        <v>70</v>
      </c>
      <c r="B842" t="s">
        <v>38</v>
      </c>
      <c r="C842" t="s">
        <v>1033</v>
      </c>
      <c r="D842" t="s">
        <v>17</v>
      </c>
      <c r="E842" t="s">
        <v>27</v>
      </c>
      <c r="F842" t="s">
        <v>28</v>
      </c>
      <c r="G842">
        <v>30.12</v>
      </c>
      <c r="H842">
        <v>8</v>
      </c>
      <c r="I842">
        <v>12.048</v>
      </c>
      <c r="J842">
        <v>253.00800000000001</v>
      </c>
      <c r="K842">
        <v>240.96</v>
      </c>
      <c r="L842" s="1">
        <v>43527</v>
      </c>
      <c r="M842" s="2">
        <v>0.54236111111111118</v>
      </c>
      <c r="N842" t="s">
        <v>25</v>
      </c>
      <c r="O842">
        <v>7.7</v>
      </c>
      <c r="P842">
        <f t="shared" si="104"/>
        <v>3</v>
      </c>
      <c r="Q842">
        <f t="shared" si="105"/>
        <v>3</v>
      </c>
      <c r="R842" s="3" t="str">
        <f t="shared" si="106"/>
        <v>March</v>
      </c>
      <c r="S842">
        <f t="shared" si="107"/>
        <v>2019</v>
      </c>
      <c r="T842" t="str">
        <f t="shared" si="108"/>
        <v>Q1</v>
      </c>
      <c r="U842" t="str">
        <f t="shared" si="109"/>
        <v>Wednesday</v>
      </c>
      <c r="V842" s="3" t="str">
        <f t="shared" si="110"/>
        <v>2019-03</v>
      </c>
      <c r="W842" s="3">
        <f t="shared" si="111"/>
        <v>10</v>
      </c>
    </row>
    <row r="843" spans="1:23">
      <c r="A843" t="s">
        <v>845</v>
      </c>
      <c r="B843" t="s">
        <v>16</v>
      </c>
      <c r="C843" t="s">
        <v>1031</v>
      </c>
      <c r="D843" t="s">
        <v>17</v>
      </c>
      <c r="E843" t="s">
        <v>18</v>
      </c>
      <c r="F843" t="s">
        <v>24</v>
      </c>
      <c r="G843">
        <v>48.62</v>
      </c>
      <c r="H843">
        <v>8</v>
      </c>
      <c r="I843">
        <v>19.448</v>
      </c>
      <c r="J843">
        <v>408.40800000000002</v>
      </c>
      <c r="K843">
        <v>388.96</v>
      </c>
      <c r="L843" s="1">
        <v>43489</v>
      </c>
      <c r="M843" s="2">
        <v>0.45624999999999999</v>
      </c>
      <c r="N843" t="s">
        <v>25</v>
      </c>
      <c r="O843">
        <v>5</v>
      </c>
      <c r="P843">
        <f t="shared" si="104"/>
        <v>24</v>
      </c>
      <c r="Q843">
        <f t="shared" si="105"/>
        <v>1</v>
      </c>
      <c r="R843" s="3" t="str">
        <f t="shared" si="106"/>
        <v>January</v>
      </c>
      <c r="S843">
        <f t="shared" si="107"/>
        <v>2019</v>
      </c>
      <c r="T843" t="str">
        <f t="shared" si="108"/>
        <v>Q1</v>
      </c>
      <c r="U843" t="str">
        <f t="shared" si="109"/>
        <v>Saturday</v>
      </c>
      <c r="V843" s="3" t="str">
        <f t="shared" si="110"/>
        <v>2019-01</v>
      </c>
      <c r="W843" s="3">
        <f t="shared" si="111"/>
        <v>4</v>
      </c>
    </row>
    <row r="844" spans="1:23">
      <c r="A844" t="s">
        <v>84</v>
      </c>
      <c r="B844" t="s">
        <v>22</v>
      </c>
      <c r="C844" t="s">
        <v>1032</v>
      </c>
      <c r="D844" t="s">
        <v>17</v>
      </c>
      <c r="E844" t="s">
        <v>27</v>
      </c>
      <c r="F844" t="s">
        <v>41</v>
      </c>
      <c r="G844">
        <v>15.43</v>
      </c>
      <c r="H844">
        <v>1</v>
      </c>
      <c r="I844">
        <v>0.77149999999999996</v>
      </c>
      <c r="J844">
        <v>16.201499999999999</v>
      </c>
      <c r="K844">
        <v>15.43</v>
      </c>
      <c r="L844" s="1">
        <v>43490</v>
      </c>
      <c r="M844" s="2">
        <v>0.65694444444444444</v>
      </c>
      <c r="N844" t="s">
        <v>29</v>
      </c>
      <c r="O844">
        <v>6.1</v>
      </c>
      <c r="P844">
        <f t="shared" si="104"/>
        <v>25</v>
      </c>
      <c r="Q844">
        <f t="shared" si="105"/>
        <v>1</v>
      </c>
      <c r="R844" s="3" t="str">
        <f t="shared" si="106"/>
        <v>January</v>
      </c>
      <c r="S844">
        <f t="shared" si="107"/>
        <v>2019</v>
      </c>
      <c r="T844" t="str">
        <f t="shared" si="108"/>
        <v>Q1</v>
      </c>
      <c r="U844" t="str">
        <f t="shared" si="109"/>
        <v>Friday</v>
      </c>
      <c r="V844" s="3" t="str">
        <f t="shared" si="110"/>
        <v>2019-01</v>
      </c>
      <c r="W844" s="3">
        <f t="shared" si="111"/>
        <v>4</v>
      </c>
    </row>
    <row r="845" spans="1:23">
      <c r="A845" t="s">
        <v>677</v>
      </c>
      <c r="B845" t="s">
        <v>22</v>
      </c>
      <c r="C845" t="s">
        <v>1032</v>
      </c>
      <c r="D845" t="s">
        <v>23</v>
      </c>
      <c r="E845" t="s">
        <v>27</v>
      </c>
      <c r="F845" t="s">
        <v>19</v>
      </c>
      <c r="G845">
        <v>70.209999999999994</v>
      </c>
      <c r="H845">
        <v>6</v>
      </c>
      <c r="I845">
        <v>21.062999999999999</v>
      </c>
      <c r="J845">
        <v>442.32299999999998</v>
      </c>
      <c r="K845">
        <v>421.26</v>
      </c>
      <c r="L845" s="1">
        <v>43554</v>
      </c>
      <c r="M845" s="2">
        <v>0.62361111111111112</v>
      </c>
      <c r="N845" t="s">
        <v>25</v>
      </c>
      <c r="O845">
        <v>7.4</v>
      </c>
      <c r="P845">
        <f t="shared" si="104"/>
        <v>30</v>
      </c>
      <c r="Q845">
        <f t="shared" si="105"/>
        <v>3</v>
      </c>
      <c r="R845" s="3" t="str">
        <f t="shared" si="106"/>
        <v>March</v>
      </c>
      <c r="S845">
        <f t="shared" si="107"/>
        <v>2019</v>
      </c>
      <c r="T845" t="str">
        <f t="shared" si="108"/>
        <v>Q1</v>
      </c>
      <c r="U845" t="str">
        <f t="shared" si="109"/>
        <v>Saturday</v>
      </c>
      <c r="V845" s="3" t="str">
        <f t="shared" si="110"/>
        <v>2019-03</v>
      </c>
      <c r="W845" s="3">
        <f t="shared" si="111"/>
        <v>13</v>
      </c>
    </row>
    <row r="846" spans="1:23">
      <c r="A846" t="s">
        <v>330</v>
      </c>
      <c r="B846" t="s">
        <v>22</v>
      </c>
      <c r="C846" t="s">
        <v>1032</v>
      </c>
      <c r="D846" t="s">
        <v>17</v>
      </c>
      <c r="E846" t="s">
        <v>18</v>
      </c>
      <c r="F846" t="s">
        <v>28</v>
      </c>
      <c r="G846">
        <v>88.61</v>
      </c>
      <c r="H846">
        <v>1</v>
      </c>
      <c r="I846">
        <v>4.4305000000000003</v>
      </c>
      <c r="J846">
        <v>93.040499999999994</v>
      </c>
      <c r="K846">
        <v>88.61</v>
      </c>
      <c r="L846" s="1">
        <v>43484</v>
      </c>
      <c r="M846" s="2">
        <v>0.43124999999999997</v>
      </c>
      <c r="N846" t="s">
        <v>25</v>
      </c>
      <c r="O846">
        <v>7.7</v>
      </c>
      <c r="P846">
        <f t="shared" si="104"/>
        <v>19</v>
      </c>
      <c r="Q846">
        <f t="shared" si="105"/>
        <v>1</v>
      </c>
      <c r="R846" s="3" t="str">
        <f t="shared" si="106"/>
        <v>January</v>
      </c>
      <c r="S846">
        <f t="shared" si="107"/>
        <v>2019</v>
      </c>
      <c r="T846" t="str">
        <f t="shared" si="108"/>
        <v>Q1</v>
      </c>
      <c r="U846" t="str">
        <f t="shared" si="109"/>
        <v>Tuesday</v>
      </c>
      <c r="V846" s="3" t="str">
        <f t="shared" si="110"/>
        <v>2019-01</v>
      </c>
      <c r="W846" s="3">
        <f t="shared" si="111"/>
        <v>3</v>
      </c>
    </row>
    <row r="847" spans="1:23">
      <c r="A847" t="s">
        <v>697</v>
      </c>
      <c r="B847" t="s">
        <v>38</v>
      </c>
      <c r="C847" t="s">
        <v>1033</v>
      </c>
      <c r="D847" t="s">
        <v>17</v>
      </c>
      <c r="E847" t="s">
        <v>27</v>
      </c>
      <c r="F847" t="s">
        <v>39</v>
      </c>
      <c r="G847">
        <v>57.74</v>
      </c>
      <c r="H847">
        <v>3</v>
      </c>
      <c r="I847">
        <v>8.6609999999999996</v>
      </c>
      <c r="J847">
        <v>181.881</v>
      </c>
      <c r="K847">
        <v>173.22</v>
      </c>
      <c r="L847" s="1">
        <v>43516</v>
      </c>
      <c r="M847" s="2">
        <v>0.54583333333333328</v>
      </c>
      <c r="N847" t="s">
        <v>20</v>
      </c>
      <c r="O847">
        <v>7.7</v>
      </c>
      <c r="P847">
        <f t="shared" si="104"/>
        <v>20</v>
      </c>
      <c r="Q847">
        <f t="shared" si="105"/>
        <v>2</v>
      </c>
      <c r="R847" s="3" t="str">
        <f t="shared" si="106"/>
        <v>February</v>
      </c>
      <c r="S847">
        <f t="shared" si="107"/>
        <v>2019</v>
      </c>
      <c r="T847" t="str">
        <f t="shared" si="108"/>
        <v>Q1</v>
      </c>
      <c r="U847" t="str">
        <f t="shared" si="109"/>
        <v>Tuesday</v>
      </c>
      <c r="V847" s="3" t="str">
        <f t="shared" si="110"/>
        <v>2019-02</v>
      </c>
      <c r="W847" s="3">
        <f t="shared" si="111"/>
        <v>8</v>
      </c>
    </row>
    <row r="848" spans="1:23">
      <c r="A848" t="s">
        <v>927</v>
      </c>
      <c r="B848" t="s">
        <v>22</v>
      </c>
      <c r="C848" t="s">
        <v>1032</v>
      </c>
      <c r="D848" t="s">
        <v>23</v>
      </c>
      <c r="E848" t="s">
        <v>27</v>
      </c>
      <c r="F848" t="s">
        <v>41</v>
      </c>
      <c r="G848">
        <v>60.74</v>
      </c>
      <c r="H848">
        <v>7</v>
      </c>
      <c r="I848">
        <v>21.259</v>
      </c>
      <c r="J848">
        <v>446.43900000000002</v>
      </c>
      <c r="K848">
        <v>425.18</v>
      </c>
      <c r="L848" s="1">
        <v>43483</v>
      </c>
      <c r="M848" s="2">
        <v>0.68263888888888891</v>
      </c>
      <c r="N848" t="s">
        <v>20</v>
      </c>
      <c r="O848">
        <v>5</v>
      </c>
      <c r="P848">
        <f t="shared" si="104"/>
        <v>18</v>
      </c>
      <c r="Q848">
        <f t="shared" si="105"/>
        <v>1</v>
      </c>
      <c r="R848" s="3" t="str">
        <f t="shared" si="106"/>
        <v>January</v>
      </c>
      <c r="S848">
        <f t="shared" si="107"/>
        <v>2019</v>
      </c>
      <c r="T848" t="str">
        <f t="shared" si="108"/>
        <v>Q1</v>
      </c>
      <c r="U848" t="str">
        <f t="shared" si="109"/>
        <v>Thursday</v>
      </c>
      <c r="V848" s="3" t="str">
        <f t="shared" si="110"/>
        <v>2019-01</v>
      </c>
      <c r="W848" s="3">
        <f t="shared" si="111"/>
        <v>3</v>
      </c>
    </row>
    <row r="849" spans="1:23">
      <c r="A849" t="s">
        <v>186</v>
      </c>
      <c r="B849" t="s">
        <v>16</v>
      </c>
      <c r="C849" t="s">
        <v>1031</v>
      </c>
      <c r="D849" t="s">
        <v>17</v>
      </c>
      <c r="E849" t="s">
        <v>27</v>
      </c>
      <c r="F849" t="s">
        <v>39</v>
      </c>
      <c r="G849">
        <v>92.29</v>
      </c>
      <c r="H849">
        <v>5</v>
      </c>
      <c r="I849">
        <v>23.072500000000002</v>
      </c>
      <c r="J849">
        <v>484.52249999999998</v>
      </c>
      <c r="K849">
        <v>461.45</v>
      </c>
      <c r="L849" s="1">
        <v>44247</v>
      </c>
      <c r="M849" s="2">
        <v>0.66319444444444442</v>
      </c>
      <c r="N849" t="s">
        <v>29</v>
      </c>
      <c r="O849">
        <v>9</v>
      </c>
      <c r="P849">
        <f t="shared" si="104"/>
        <v>20</v>
      </c>
      <c r="Q849">
        <f t="shared" si="105"/>
        <v>2</v>
      </c>
      <c r="R849" s="3" t="str">
        <f t="shared" si="106"/>
        <v>February</v>
      </c>
      <c r="S849">
        <f t="shared" si="107"/>
        <v>2021</v>
      </c>
      <c r="T849" t="str">
        <f t="shared" si="108"/>
        <v>Q1</v>
      </c>
      <c r="U849" t="str">
        <f t="shared" si="109"/>
        <v>Tuesday</v>
      </c>
      <c r="V849" s="3" t="str">
        <f t="shared" si="110"/>
        <v>2021-02</v>
      </c>
      <c r="W849" s="3">
        <f t="shared" si="111"/>
        <v>8</v>
      </c>
    </row>
    <row r="850" spans="1:23">
      <c r="A850" t="s">
        <v>301</v>
      </c>
      <c r="B850" t="s">
        <v>38</v>
      </c>
      <c r="C850" t="s">
        <v>1033</v>
      </c>
      <c r="D850" t="s">
        <v>23</v>
      </c>
      <c r="E850" t="s">
        <v>18</v>
      </c>
      <c r="F850" t="s">
        <v>32</v>
      </c>
      <c r="G850">
        <v>67.430000000000007</v>
      </c>
      <c r="H850">
        <v>5</v>
      </c>
      <c r="I850">
        <v>16.857500000000002</v>
      </c>
      <c r="J850">
        <v>354.00749999999999</v>
      </c>
      <c r="K850">
        <v>337.15</v>
      </c>
      <c r="L850" s="1">
        <v>44383</v>
      </c>
      <c r="M850" s="2">
        <v>0.75902777777777775</v>
      </c>
      <c r="N850" t="s">
        <v>20</v>
      </c>
      <c r="O850">
        <v>6.3</v>
      </c>
      <c r="P850">
        <f t="shared" si="104"/>
        <v>6</v>
      </c>
      <c r="Q850">
        <f t="shared" si="105"/>
        <v>7</v>
      </c>
      <c r="R850" s="3" t="str">
        <f t="shared" si="106"/>
        <v>July</v>
      </c>
      <c r="S850">
        <f t="shared" si="107"/>
        <v>2021</v>
      </c>
      <c r="T850" t="str">
        <f t="shared" si="108"/>
        <v>Q3</v>
      </c>
      <c r="U850" t="str">
        <f t="shared" si="109"/>
        <v>Friday</v>
      </c>
      <c r="V850" s="3" t="str">
        <f t="shared" si="110"/>
        <v>2021-07</v>
      </c>
      <c r="W850" s="3">
        <f t="shared" si="111"/>
        <v>28</v>
      </c>
    </row>
    <row r="851" spans="1:23">
      <c r="A851" t="s">
        <v>984</v>
      </c>
      <c r="B851" t="s">
        <v>22</v>
      </c>
      <c r="C851" t="s">
        <v>1032</v>
      </c>
      <c r="D851" t="s">
        <v>17</v>
      </c>
      <c r="E851" t="s">
        <v>18</v>
      </c>
      <c r="F851" t="s">
        <v>39</v>
      </c>
      <c r="G851">
        <v>21.04</v>
      </c>
      <c r="H851">
        <v>4</v>
      </c>
      <c r="I851">
        <v>4.2080000000000002</v>
      </c>
      <c r="J851">
        <v>88.367999999999995</v>
      </c>
      <c r="K851">
        <v>84.16</v>
      </c>
      <c r="L851" s="1">
        <v>44209</v>
      </c>
      <c r="M851" s="2">
        <v>0.58194444444444449</v>
      </c>
      <c r="N851" t="s">
        <v>25</v>
      </c>
      <c r="O851">
        <v>7.6</v>
      </c>
      <c r="P851">
        <f t="shared" si="104"/>
        <v>13</v>
      </c>
      <c r="Q851">
        <f t="shared" si="105"/>
        <v>1</v>
      </c>
      <c r="R851" s="3" t="str">
        <f t="shared" si="106"/>
        <v>January</v>
      </c>
      <c r="S851">
        <f t="shared" si="107"/>
        <v>2021</v>
      </c>
      <c r="T851" t="str">
        <f t="shared" si="108"/>
        <v>Q1</v>
      </c>
      <c r="U851" t="str">
        <f t="shared" si="109"/>
        <v>Thursday</v>
      </c>
      <c r="V851" s="3" t="str">
        <f t="shared" si="110"/>
        <v>2021-01</v>
      </c>
      <c r="W851" s="3">
        <f t="shared" si="111"/>
        <v>3</v>
      </c>
    </row>
    <row r="852" spans="1:23">
      <c r="A852" t="s">
        <v>853</v>
      </c>
      <c r="B852" t="s">
        <v>22</v>
      </c>
      <c r="C852" t="s">
        <v>1032</v>
      </c>
      <c r="D852" t="s">
        <v>17</v>
      </c>
      <c r="E852" t="s">
        <v>27</v>
      </c>
      <c r="F852" t="s">
        <v>32</v>
      </c>
      <c r="G852">
        <v>10.17</v>
      </c>
      <c r="H852">
        <v>1</v>
      </c>
      <c r="I852">
        <v>0.50849999999999995</v>
      </c>
      <c r="J852">
        <v>10.6785</v>
      </c>
      <c r="K852">
        <v>10.17</v>
      </c>
      <c r="L852" s="1">
        <v>44234</v>
      </c>
      <c r="M852" s="2">
        <v>0.59375</v>
      </c>
      <c r="N852" t="s">
        <v>25</v>
      </c>
      <c r="O852">
        <v>5.9</v>
      </c>
      <c r="P852">
        <f t="shared" si="104"/>
        <v>7</v>
      </c>
      <c r="Q852">
        <f t="shared" si="105"/>
        <v>2</v>
      </c>
      <c r="R852" s="3" t="str">
        <f t="shared" si="106"/>
        <v>February</v>
      </c>
      <c r="S852">
        <f t="shared" si="107"/>
        <v>2021</v>
      </c>
      <c r="T852" t="str">
        <f t="shared" si="108"/>
        <v>Q1</v>
      </c>
      <c r="U852" t="str">
        <f t="shared" si="109"/>
        <v>Friday</v>
      </c>
      <c r="V852" s="3" t="str">
        <f t="shared" si="110"/>
        <v>2021-02</v>
      </c>
      <c r="W852" s="3">
        <f t="shared" si="111"/>
        <v>7</v>
      </c>
    </row>
    <row r="853" spans="1:23">
      <c r="A853" t="s">
        <v>280</v>
      </c>
      <c r="B853" t="s">
        <v>38</v>
      </c>
      <c r="C853" t="s">
        <v>1033</v>
      </c>
      <c r="D853" t="s">
        <v>23</v>
      </c>
      <c r="E853" t="s">
        <v>27</v>
      </c>
      <c r="F853" t="s">
        <v>39</v>
      </c>
      <c r="G853">
        <v>73.06</v>
      </c>
      <c r="H853">
        <v>7</v>
      </c>
      <c r="I853">
        <v>25.571000000000002</v>
      </c>
      <c r="J853">
        <v>536.99099999999999</v>
      </c>
      <c r="K853">
        <v>511.42</v>
      </c>
      <c r="L853" s="1">
        <v>44210</v>
      </c>
      <c r="M853" s="2">
        <v>0.79583333333333339</v>
      </c>
      <c r="N853" t="s">
        <v>29</v>
      </c>
      <c r="O853">
        <v>4.2</v>
      </c>
      <c r="P853">
        <f t="shared" si="104"/>
        <v>14</v>
      </c>
      <c r="Q853">
        <f t="shared" si="105"/>
        <v>1</v>
      </c>
      <c r="R853" s="3" t="str">
        <f t="shared" si="106"/>
        <v>January</v>
      </c>
      <c r="S853">
        <f t="shared" si="107"/>
        <v>2021</v>
      </c>
      <c r="T853" t="str">
        <f t="shared" si="108"/>
        <v>Q1</v>
      </c>
      <c r="U853" t="str">
        <f t="shared" si="109"/>
        <v>Saturday</v>
      </c>
      <c r="V853" s="3" t="str">
        <f t="shared" si="110"/>
        <v>2021-01</v>
      </c>
      <c r="W853" s="3">
        <f t="shared" si="111"/>
        <v>3</v>
      </c>
    </row>
    <row r="854" spans="1:23">
      <c r="A854" t="s">
        <v>787</v>
      </c>
      <c r="B854" t="s">
        <v>38</v>
      </c>
      <c r="C854" t="s">
        <v>1033</v>
      </c>
      <c r="D854" t="s">
        <v>17</v>
      </c>
      <c r="E854" t="s">
        <v>18</v>
      </c>
      <c r="F854" t="s">
        <v>24</v>
      </c>
      <c r="G854">
        <v>35.74</v>
      </c>
      <c r="H854">
        <v>8</v>
      </c>
      <c r="I854">
        <v>14.295999999999999</v>
      </c>
      <c r="J854">
        <v>300.21600000000001</v>
      </c>
      <c r="K854">
        <v>285.92</v>
      </c>
      <c r="L854" s="1">
        <v>44244</v>
      </c>
      <c r="M854" s="2">
        <v>0.64444444444444449</v>
      </c>
      <c r="N854" t="s">
        <v>20</v>
      </c>
      <c r="O854">
        <v>4.9000000000000004</v>
      </c>
      <c r="P854">
        <f t="shared" si="104"/>
        <v>17</v>
      </c>
      <c r="Q854">
        <f t="shared" si="105"/>
        <v>2</v>
      </c>
      <c r="R854" s="3" t="str">
        <f t="shared" si="106"/>
        <v>February</v>
      </c>
      <c r="S854">
        <f t="shared" si="107"/>
        <v>2021</v>
      </c>
      <c r="T854" t="str">
        <f t="shared" si="108"/>
        <v>Q1</v>
      </c>
      <c r="U854" t="str">
        <f t="shared" si="109"/>
        <v>Friday</v>
      </c>
      <c r="V854" s="3" t="str">
        <f t="shared" si="110"/>
        <v>2021-02</v>
      </c>
      <c r="W854" s="3">
        <f t="shared" si="111"/>
        <v>8</v>
      </c>
    </row>
    <row r="855" spans="1:23">
      <c r="A855" t="s">
        <v>741</v>
      </c>
      <c r="B855" t="s">
        <v>16</v>
      </c>
      <c r="C855" t="s">
        <v>1031</v>
      </c>
      <c r="D855" t="s">
        <v>17</v>
      </c>
      <c r="E855" t="s">
        <v>27</v>
      </c>
      <c r="F855" t="s">
        <v>39</v>
      </c>
      <c r="G855">
        <v>80.62</v>
      </c>
      <c r="H855">
        <v>6</v>
      </c>
      <c r="I855">
        <v>24.186</v>
      </c>
      <c r="J855">
        <v>507.90600000000001</v>
      </c>
      <c r="K855">
        <v>483.72</v>
      </c>
      <c r="L855" s="1">
        <v>44255</v>
      </c>
      <c r="M855" s="2">
        <v>0.84583333333333333</v>
      </c>
      <c r="N855" t="s">
        <v>25</v>
      </c>
      <c r="O855">
        <v>9.1</v>
      </c>
      <c r="P855">
        <f t="shared" si="104"/>
        <v>28</v>
      </c>
      <c r="Q855">
        <f t="shared" si="105"/>
        <v>2</v>
      </c>
      <c r="R855" s="3" t="str">
        <f t="shared" si="106"/>
        <v>February</v>
      </c>
      <c r="S855">
        <f t="shared" si="107"/>
        <v>2021</v>
      </c>
      <c r="T855" t="str">
        <f t="shared" si="108"/>
        <v>Q1</v>
      </c>
      <c r="U855" t="str">
        <f t="shared" si="109"/>
        <v>Wednesday</v>
      </c>
      <c r="V855" s="3" t="str">
        <f t="shared" si="110"/>
        <v>2021-02</v>
      </c>
      <c r="W855" s="3">
        <f t="shared" si="111"/>
        <v>10</v>
      </c>
    </row>
    <row r="856" spans="1:23">
      <c r="A856" t="s">
        <v>350</v>
      </c>
      <c r="B856" t="s">
        <v>22</v>
      </c>
      <c r="C856" t="s">
        <v>1032</v>
      </c>
      <c r="D856" t="s">
        <v>17</v>
      </c>
      <c r="E856" t="s">
        <v>27</v>
      </c>
      <c r="F856" t="s">
        <v>19</v>
      </c>
      <c r="G856">
        <v>44.07</v>
      </c>
      <c r="H856">
        <v>4</v>
      </c>
      <c r="I856">
        <v>8.8140000000000001</v>
      </c>
      <c r="J856">
        <v>185.09399999999999</v>
      </c>
      <c r="K856">
        <v>176.28</v>
      </c>
      <c r="L856" s="1">
        <v>44245</v>
      </c>
      <c r="M856" s="2">
        <v>0.68611111111111101</v>
      </c>
      <c r="N856" t="s">
        <v>20</v>
      </c>
      <c r="O856">
        <v>8.4</v>
      </c>
      <c r="P856">
        <f t="shared" si="104"/>
        <v>18</v>
      </c>
      <c r="Q856">
        <f t="shared" si="105"/>
        <v>2</v>
      </c>
      <c r="R856" s="3" t="str">
        <f t="shared" si="106"/>
        <v>February</v>
      </c>
      <c r="S856">
        <f t="shared" si="107"/>
        <v>2021</v>
      </c>
      <c r="T856" t="str">
        <f t="shared" si="108"/>
        <v>Q1</v>
      </c>
      <c r="U856" t="str">
        <f t="shared" si="109"/>
        <v>Sunday</v>
      </c>
      <c r="V856" s="3" t="str">
        <f t="shared" si="110"/>
        <v>2021-02</v>
      </c>
      <c r="W856" s="3">
        <f t="shared" si="111"/>
        <v>8</v>
      </c>
    </row>
    <row r="857" spans="1:23">
      <c r="A857" t="s">
        <v>114</v>
      </c>
      <c r="B857" t="s">
        <v>22</v>
      </c>
      <c r="C857" t="s">
        <v>1032</v>
      </c>
      <c r="D857" t="s">
        <v>17</v>
      </c>
      <c r="E857" t="s">
        <v>18</v>
      </c>
      <c r="F857" t="s">
        <v>39</v>
      </c>
      <c r="G857">
        <v>80.36</v>
      </c>
      <c r="H857">
        <v>4</v>
      </c>
      <c r="I857">
        <v>16.071999999999999</v>
      </c>
      <c r="J857">
        <v>337.512</v>
      </c>
      <c r="K857">
        <v>321.44</v>
      </c>
      <c r="L857" s="1">
        <v>44250</v>
      </c>
      <c r="M857" s="2">
        <v>0.78125</v>
      </c>
      <c r="N857" t="s">
        <v>29</v>
      </c>
      <c r="O857">
        <v>8.3000000000000007</v>
      </c>
      <c r="P857">
        <f t="shared" si="104"/>
        <v>23</v>
      </c>
      <c r="Q857">
        <f t="shared" si="105"/>
        <v>2</v>
      </c>
      <c r="R857" s="3" t="str">
        <f t="shared" si="106"/>
        <v>February</v>
      </c>
      <c r="S857">
        <f t="shared" si="107"/>
        <v>2021</v>
      </c>
      <c r="T857" t="str">
        <f t="shared" si="108"/>
        <v>Q1</v>
      </c>
      <c r="U857" t="str">
        <f t="shared" si="109"/>
        <v>Sunday</v>
      </c>
      <c r="V857" s="3" t="str">
        <f t="shared" si="110"/>
        <v>2021-02</v>
      </c>
      <c r="W857" s="3">
        <f t="shared" si="111"/>
        <v>9</v>
      </c>
    </row>
    <row r="858" spans="1:23">
      <c r="A858" t="s">
        <v>795</v>
      </c>
      <c r="B858" t="s">
        <v>16</v>
      </c>
      <c r="C858" t="s">
        <v>1031</v>
      </c>
      <c r="D858" t="s">
        <v>17</v>
      </c>
      <c r="E858" t="s">
        <v>27</v>
      </c>
      <c r="F858" t="s">
        <v>19</v>
      </c>
      <c r="G858">
        <v>55.5</v>
      </c>
      <c r="H858">
        <v>4</v>
      </c>
      <c r="I858">
        <v>11.1</v>
      </c>
      <c r="J858">
        <v>233.1</v>
      </c>
      <c r="K858">
        <v>222</v>
      </c>
      <c r="L858" s="1">
        <v>44216</v>
      </c>
      <c r="M858" s="2">
        <v>0.65833333333333333</v>
      </c>
      <c r="N858" t="s">
        <v>29</v>
      </c>
      <c r="O858">
        <v>6.6</v>
      </c>
      <c r="P858">
        <f t="shared" si="104"/>
        <v>20</v>
      </c>
      <c r="Q858">
        <f t="shared" si="105"/>
        <v>1</v>
      </c>
      <c r="R858" s="3" t="str">
        <f t="shared" si="106"/>
        <v>January</v>
      </c>
      <c r="S858">
        <f t="shared" si="107"/>
        <v>2021</v>
      </c>
      <c r="T858" t="str">
        <f t="shared" si="108"/>
        <v>Q1</v>
      </c>
      <c r="U858" t="str">
        <f t="shared" si="109"/>
        <v>Wednesday</v>
      </c>
      <c r="V858" s="3" t="str">
        <f t="shared" si="110"/>
        <v>2021-01</v>
      </c>
      <c r="W858" s="3">
        <f t="shared" si="111"/>
        <v>4</v>
      </c>
    </row>
    <row r="859" spans="1:23">
      <c r="A859" t="s">
        <v>622</v>
      </c>
      <c r="B859" t="s">
        <v>22</v>
      </c>
      <c r="C859" t="s">
        <v>1032</v>
      </c>
      <c r="D859" t="s">
        <v>17</v>
      </c>
      <c r="E859" t="s">
        <v>18</v>
      </c>
      <c r="F859" t="s">
        <v>28</v>
      </c>
      <c r="G859">
        <v>24.24</v>
      </c>
      <c r="H859">
        <v>7</v>
      </c>
      <c r="I859">
        <v>8.484</v>
      </c>
      <c r="J859">
        <v>178.16399999999999</v>
      </c>
      <c r="K859">
        <v>169.68</v>
      </c>
      <c r="L859" s="1">
        <v>44223</v>
      </c>
      <c r="M859" s="2">
        <v>0.73472222222222217</v>
      </c>
      <c r="N859" t="s">
        <v>20</v>
      </c>
      <c r="O859">
        <v>9.4</v>
      </c>
      <c r="P859">
        <f t="shared" si="104"/>
        <v>27</v>
      </c>
      <c r="Q859">
        <f t="shared" si="105"/>
        <v>1</v>
      </c>
      <c r="R859" s="3" t="str">
        <f t="shared" si="106"/>
        <v>January</v>
      </c>
      <c r="S859">
        <f t="shared" si="107"/>
        <v>2021</v>
      </c>
      <c r="T859" t="str">
        <f t="shared" si="108"/>
        <v>Q1</v>
      </c>
      <c r="U859" t="str">
        <f t="shared" si="109"/>
        <v>Wednesday</v>
      </c>
      <c r="V859" s="3" t="str">
        <f t="shared" si="110"/>
        <v>2021-01</v>
      </c>
      <c r="W859" s="3">
        <f t="shared" si="111"/>
        <v>5</v>
      </c>
    </row>
    <row r="860" spans="1:23">
      <c r="A860" t="s">
        <v>749</v>
      </c>
      <c r="B860" t="s">
        <v>16</v>
      </c>
      <c r="C860" t="s">
        <v>1031</v>
      </c>
      <c r="D860" t="s">
        <v>23</v>
      </c>
      <c r="E860" t="s">
        <v>27</v>
      </c>
      <c r="F860" t="s">
        <v>41</v>
      </c>
      <c r="G860">
        <v>45.38</v>
      </c>
      <c r="H860">
        <v>3</v>
      </c>
      <c r="I860">
        <v>6.8070000000000004</v>
      </c>
      <c r="J860">
        <v>142.947</v>
      </c>
      <c r="K860">
        <v>136.13999999999999</v>
      </c>
      <c r="L860" s="1">
        <v>44244</v>
      </c>
      <c r="M860" s="2">
        <v>0.56527777777777777</v>
      </c>
      <c r="N860" t="s">
        <v>29</v>
      </c>
      <c r="O860">
        <v>7.2</v>
      </c>
      <c r="P860">
        <f t="shared" si="104"/>
        <v>17</v>
      </c>
      <c r="Q860">
        <f t="shared" si="105"/>
        <v>2</v>
      </c>
      <c r="R860" s="3" t="str">
        <f t="shared" si="106"/>
        <v>February</v>
      </c>
      <c r="S860">
        <f t="shared" si="107"/>
        <v>2021</v>
      </c>
      <c r="T860" t="str">
        <f t="shared" si="108"/>
        <v>Q1</v>
      </c>
      <c r="U860" t="str">
        <f t="shared" si="109"/>
        <v>Friday</v>
      </c>
      <c r="V860" s="3" t="str">
        <f t="shared" si="110"/>
        <v>2021-02</v>
      </c>
      <c r="W860" s="3">
        <f t="shared" si="111"/>
        <v>8</v>
      </c>
    </row>
    <row r="861" spans="1:23">
      <c r="A861" t="s">
        <v>643</v>
      </c>
      <c r="B861" t="s">
        <v>38</v>
      </c>
      <c r="C861" t="s">
        <v>1033</v>
      </c>
      <c r="D861" t="s">
        <v>17</v>
      </c>
      <c r="E861" t="s">
        <v>27</v>
      </c>
      <c r="F861" t="s">
        <v>41</v>
      </c>
      <c r="G861">
        <v>93.22</v>
      </c>
      <c r="H861">
        <v>3</v>
      </c>
      <c r="I861">
        <v>13.983000000000001</v>
      </c>
      <c r="J861">
        <v>293.64299999999997</v>
      </c>
      <c r="K861">
        <v>279.66000000000003</v>
      </c>
      <c r="L861" s="1">
        <v>44220</v>
      </c>
      <c r="M861" s="2">
        <v>0.48958333333333331</v>
      </c>
      <c r="N861" t="s">
        <v>25</v>
      </c>
      <c r="O861">
        <v>7.2</v>
      </c>
      <c r="P861">
        <f t="shared" si="104"/>
        <v>24</v>
      </c>
      <c r="Q861">
        <f t="shared" si="105"/>
        <v>1</v>
      </c>
      <c r="R861" s="3" t="str">
        <f t="shared" si="106"/>
        <v>January</v>
      </c>
      <c r="S861">
        <f t="shared" si="107"/>
        <v>2021</v>
      </c>
      <c r="T861" t="str">
        <f t="shared" si="108"/>
        <v>Q1</v>
      </c>
      <c r="U861" t="str">
        <f t="shared" si="109"/>
        <v>Tuesday</v>
      </c>
      <c r="V861" s="3" t="str">
        <f t="shared" si="110"/>
        <v>2021-01</v>
      </c>
      <c r="W861" s="3">
        <f t="shared" si="111"/>
        <v>5</v>
      </c>
    </row>
    <row r="862" spans="1:23">
      <c r="A862" t="s">
        <v>250</v>
      </c>
      <c r="B862" t="s">
        <v>38</v>
      </c>
      <c r="C862" t="s">
        <v>1033</v>
      </c>
      <c r="D862" t="s">
        <v>23</v>
      </c>
      <c r="E862" t="s">
        <v>18</v>
      </c>
      <c r="F862" t="s">
        <v>39</v>
      </c>
      <c r="G862">
        <v>57.34</v>
      </c>
      <c r="H862">
        <v>3</v>
      </c>
      <c r="I862">
        <v>8.6010000000000009</v>
      </c>
      <c r="J862">
        <v>180.62100000000001</v>
      </c>
      <c r="K862">
        <v>172.02</v>
      </c>
      <c r="L862" s="1">
        <v>44265</v>
      </c>
      <c r="M862" s="2">
        <v>0.7909722222222223</v>
      </c>
      <c r="N862" t="s">
        <v>29</v>
      </c>
      <c r="O862">
        <v>7.9</v>
      </c>
      <c r="P862">
        <f t="shared" si="104"/>
        <v>10</v>
      </c>
      <c r="Q862">
        <f t="shared" si="105"/>
        <v>3</v>
      </c>
      <c r="R862" s="3" t="str">
        <f t="shared" si="106"/>
        <v>March</v>
      </c>
      <c r="S862">
        <f t="shared" si="107"/>
        <v>2021</v>
      </c>
      <c r="T862" t="str">
        <f t="shared" si="108"/>
        <v>Q1</v>
      </c>
      <c r="U862" t="str">
        <f t="shared" si="109"/>
        <v>Sunday</v>
      </c>
      <c r="V862" s="3" t="str">
        <f t="shared" si="110"/>
        <v>2021-03</v>
      </c>
      <c r="W862" s="3">
        <f t="shared" si="111"/>
        <v>11</v>
      </c>
    </row>
    <row r="863" spans="1:23">
      <c r="A863" t="s">
        <v>818</v>
      </c>
      <c r="B863" t="s">
        <v>22</v>
      </c>
      <c r="C863" t="s">
        <v>1032</v>
      </c>
      <c r="D863" t="s">
        <v>23</v>
      </c>
      <c r="E863" t="s">
        <v>18</v>
      </c>
      <c r="F863" t="s">
        <v>19</v>
      </c>
      <c r="G863">
        <v>10.99</v>
      </c>
      <c r="H863">
        <v>5</v>
      </c>
      <c r="I863">
        <v>2.7475000000000001</v>
      </c>
      <c r="J863">
        <v>57.697499999999998</v>
      </c>
      <c r="K863">
        <v>54.95</v>
      </c>
      <c r="L863" s="1">
        <v>44219</v>
      </c>
      <c r="M863" s="2">
        <v>0.4291666666666667</v>
      </c>
      <c r="N863" t="s">
        <v>29</v>
      </c>
      <c r="O863">
        <v>9.3000000000000007</v>
      </c>
      <c r="P863">
        <f t="shared" si="104"/>
        <v>23</v>
      </c>
      <c r="Q863">
        <f t="shared" si="105"/>
        <v>1</v>
      </c>
      <c r="R863" s="3" t="str">
        <f t="shared" si="106"/>
        <v>January</v>
      </c>
      <c r="S863">
        <f t="shared" si="107"/>
        <v>2021</v>
      </c>
      <c r="T863" t="str">
        <f t="shared" si="108"/>
        <v>Q1</v>
      </c>
      <c r="U863" t="str">
        <f t="shared" si="109"/>
        <v>Wednesday</v>
      </c>
      <c r="V863" s="3" t="str">
        <f t="shared" si="110"/>
        <v>2021-01</v>
      </c>
      <c r="W863" s="3">
        <f t="shared" si="111"/>
        <v>4</v>
      </c>
    </row>
    <row r="864" spans="1:23">
      <c r="A864" t="s">
        <v>429</v>
      </c>
      <c r="B864" t="s">
        <v>38</v>
      </c>
      <c r="C864" t="s">
        <v>1033</v>
      </c>
      <c r="D864" t="s">
        <v>17</v>
      </c>
      <c r="E864" t="s">
        <v>18</v>
      </c>
      <c r="F864" t="s">
        <v>19</v>
      </c>
      <c r="G864">
        <v>41.06</v>
      </c>
      <c r="H864">
        <v>6</v>
      </c>
      <c r="I864">
        <v>12.318</v>
      </c>
      <c r="J864">
        <v>258.678</v>
      </c>
      <c r="K864">
        <v>246.36</v>
      </c>
      <c r="L864" s="1">
        <v>44260</v>
      </c>
      <c r="M864" s="2">
        <v>0.5625</v>
      </c>
      <c r="N864" t="s">
        <v>29</v>
      </c>
      <c r="O864">
        <v>8.3000000000000007</v>
      </c>
      <c r="P864">
        <f t="shared" si="104"/>
        <v>5</v>
      </c>
      <c r="Q864">
        <f t="shared" si="105"/>
        <v>3</v>
      </c>
      <c r="R864" s="3" t="str">
        <f t="shared" si="106"/>
        <v>March</v>
      </c>
      <c r="S864">
        <f t="shared" si="107"/>
        <v>2021</v>
      </c>
      <c r="T864" t="str">
        <f t="shared" si="108"/>
        <v>Q1</v>
      </c>
      <c r="U864" t="str">
        <f t="shared" si="109"/>
        <v>Saturday</v>
      </c>
      <c r="V864" s="3" t="str">
        <f t="shared" si="110"/>
        <v>2021-03</v>
      </c>
      <c r="W864" s="3">
        <f t="shared" si="111"/>
        <v>10</v>
      </c>
    </row>
    <row r="865" spans="1:23">
      <c r="A865" t="s">
        <v>673</v>
      </c>
      <c r="B865" t="s">
        <v>38</v>
      </c>
      <c r="C865" t="s">
        <v>1033</v>
      </c>
      <c r="D865" t="s">
        <v>17</v>
      </c>
      <c r="E865" t="s">
        <v>27</v>
      </c>
      <c r="F865" t="s">
        <v>24</v>
      </c>
      <c r="G865">
        <v>55.67</v>
      </c>
      <c r="H865">
        <v>2</v>
      </c>
      <c r="I865">
        <v>5.5670000000000002</v>
      </c>
      <c r="J865">
        <v>116.907</v>
      </c>
      <c r="K865">
        <v>111.34</v>
      </c>
      <c r="L865" s="1">
        <v>44282</v>
      </c>
      <c r="M865" s="2">
        <v>0.63055555555555554</v>
      </c>
      <c r="N865" t="s">
        <v>20</v>
      </c>
      <c r="O865">
        <v>6</v>
      </c>
      <c r="P865">
        <f t="shared" si="104"/>
        <v>27</v>
      </c>
      <c r="Q865">
        <f t="shared" si="105"/>
        <v>3</v>
      </c>
      <c r="R865" s="3" t="str">
        <f t="shared" si="106"/>
        <v>March</v>
      </c>
      <c r="S865">
        <f t="shared" si="107"/>
        <v>2021</v>
      </c>
      <c r="T865" t="str">
        <f t="shared" si="108"/>
        <v>Q1</v>
      </c>
      <c r="U865" t="str">
        <f t="shared" si="109"/>
        <v>Thursday</v>
      </c>
      <c r="V865" s="3" t="str">
        <f t="shared" si="110"/>
        <v>2021-03</v>
      </c>
      <c r="W865" s="3">
        <f t="shared" si="111"/>
        <v>13</v>
      </c>
    </row>
    <row r="866" spans="1:23">
      <c r="A866" t="s">
        <v>995</v>
      </c>
      <c r="B866" t="s">
        <v>38</v>
      </c>
      <c r="C866" t="s">
        <v>1033</v>
      </c>
      <c r="D866" t="s">
        <v>23</v>
      </c>
      <c r="E866" t="s">
        <v>27</v>
      </c>
      <c r="F866" t="s">
        <v>39</v>
      </c>
      <c r="G866">
        <v>33.33</v>
      </c>
      <c r="H866">
        <v>2</v>
      </c>
      <c r="I866">
        <v>3.3330000000000002</v>
      </c>
      <c r="J866">
        <v>69.992999999999995</v>
      </c>
      <c r="K866">
        <v>66.66</v>
      </c>
      <c r="L866" s="1">
        <v>44222</v>
      </c>
      <c r="M866" s="2">
        <v>0.6118055555555556</v>
      </c>
      <c r="N866" t="s">
        <v>29</v>
      </c>
      <c r="O866">
        <v>6.4</v>
      </c>
      <c r="P866">
        <f t="shared" si="104"/>
        <v>26</v>
      </c>
      <c r="Q866">
        <f t="shared" si="105"/>
        <v>1</v>
      </c>
      <c r="R866" s="3" t="str">
        <f t="shared" si="106"/>
        <v>January</v>
      </c>
      <c r="S866">
        <f t="shared" si="107"/>
        <v>2021</v>
      </c>
      <c r="T866" t="str">
        <f t="shared" si="108"/>
        <v>Q1</v>
      </c>
      <c r="U866" t="str">
        <f t="shared" si="109"/>
        <v>Friday</v>
      </c>
      <c r="V866" s="3" t="str">
        <f t="shared" si="110"/>
        <v>2021-01</v>
      </c>
      <c r="W866" s="3">
        <f t="shared" si="111"/>
        <v>5</v>
      </c>
    </row>
    <row r="867" spans="1:23">
      <c r="A867" t="s">
        <v>518</v>
      </c>
      <c r="B867" t="s">
        <v>16</v>
      </c>
      <c r="C867" t="s">
        <v>1031</v>
      </c>
      <c r="D867" t="s">
        <v>23</v>
      </c>
      <c r="E867" t="s">
        <v>27</v>
      </c>
      <c r="F867" t="s">
        <v>41</v>
      </c>
      <c r="G867">
        <v>37.15</v>
      </c>
      <c r="H867">
        <v>4</v>
      </c>
      <c r="I867">
        <v>7.43</v>
      </c>
      <c r="J867">
        <v>156.03</v>
      </c>
      <c r="K867">
        <v>148.6</v>
      </c>
      <c r="L867" s="1">
        <v>44278</v>
      </c>
      <c r="M867" s="2">
        <v>0.7909722222222223</v>
      </c>
      <c r="N867" t="s">
        <v>20</v>
      </c>
      <c r="O867">
        <v>8.3000000000000007</v>
      </c>
      <c r="P867">
        <f t="shared" si="104"/>
        <v>23</v>
      </c>
      <c r="Q867">
        <f t="shared" si="105"/>
        <v>3</v>
      </c>
      <c r="R867" s="3" t="str">
        <f t="shared" si="106"/>
        <v>March</v>
      </c>
      <c r="S867">
        <f t="shared" si="107"/>
        <v>2021</v>
      </c>
      <c r="T867" t="str">
        <f t="shared" si="108"/>
        <v>Q1</v>
      </c>
      <c r="U867" t="str">
        <f t="shared" si="109"/>
        <v>Wednesday</v>
      </c>
      <c r="V867" s="3" t="str">
        <f t="shared" si="110"/>
        <v>2021-03</v>
      </c>
      <c r="W867" s="3">
        <f t="shared" si="111"/>
        <v>13</v>
      </c>
    </row>
    <row r="868" spans="1:23">
      <c r="A868" t="s">
        <v>102</v>
      </c>
      <c r="B868" t="s">
        <v>22</v>
      </c>
      <c r="C868" t="s">
        <v>1032</v>
      </c>
      <c r="D868" t="s">
        <v>23</v>
      </c>
      <c r="E868" t="s">
        <v>27</v>
      </c>
      <c r="F868" t="s">
        <v>41</v>
      </c>
      <c r="G868">
        <v>62.12</v>
      </c>
      <c r="H868">
        <v>10</v>
      </c>
      <c r="I868">
        <v>31.06</v>
      </c>
      <c r="J868">
        <v>652.26</v>
      </c>
      <c r="K868">
        <v>621.20000000000005</v>
      </c>
      <c r="L868" s="1">
        <v>44238</v>
      </c>
      <c r="M868" s="2">
        <v>0.67986111111111114</v>
      </c>
      <c r="N868" t="s">
        <v>25</v>
      </c>
      <c r="O868">
        <v>5.9</v>
      </c>
      <c r="P868">
        <f t="shared" si="104"/>
        <v>11</v>
      </c>
      <c r="Q868">
        <f t="shared" si="105"/>
        <v>2</v>
      </c>
      <c r="R868" s="3" t="str">
        <f t="shared" si="106"/>
        <v>February</v>
      </c>
      <c r="S868">
        <f t="shared" si="107"/>
        <v>2021</v>
      </c>
      <c r="T868" t="str">
        <f t="shared" si="108"/>
        <v>Q1</v>
      </c>
      <c r="U868" t="str">
        <f t="shared" si="109"/>
        <v>Friday</v>
      </c>
      <c r="V868" s="3" t="str">
        <f t="shared" si="110"/>
        <v>2021-02</v>
      </c>
      <c r="W868" s="3">
        <f t="shared" si="111"/>
        <v>7</v>
      </c>
    </row>
    <row r="869" spans="1:23">
      <c r="A869" t="s">
        <v>199</v>
      </c>
      <c r="B869" t="s">
        <v>16</v>
      </c>
      <c r="C869" t="s">
        <v>1031</v>
      </c>
      <c r="D869" t="s">
        <v>23</v>
      </c>
      <c r="E869" t="s">
        <v>27</v>
      </c>
      <c r="F869" t="s">
        <v>39</v>
      </c>
      <c r="G869">
        <v>51.28</v>
      </c>
      <c r="H869">
        <v>6</v>
      </c>
      <c r="I869">
        <v>15.384</v>
      </c>
      <c r="J869">
        <v>323.06400000000002</v>
      </c>
      <c r="K869">
        <v>307.68</v>
      </c>
      <c r="L869" s="1">
        <v>44215</v>
      </c>
      <c r="M869" s="2">
        <v>0.68819444444444444</v>
      </c>
      <c r="N869" t="s">
        <v>25</v>
      </c>
      <c r="O869">
        <v>6.5</v>
      </c>
      <c r="P869">
        <f t="shared" si="104"/>
        <v>19</v>
      </c>
      <c r="Q869">
        <f t="shared" si="105"/>
        <v>1</v>
      </c>
      <c r="R869" s="3" t="str">
        <f t="shared" si="106"/>
        <v>January</v>
      </c>
      <c r="S869">
        <f t="shared" si="107"/>
        <v>2021</v>
      </c>
      <c r="T869" t="str">
        <f t="shared" si="108"/>
        <v>Q1</v>
      </c>
      <c r="U869" t="str">
        <f t="shared" si="109"/>
        <v>Saturday</v>
      </c>
      <c r="V869" s="3" t="str">
        <f t="shared" si="110"/>
        <v>2021-01</v>
      </c>
      <c r="W869" s="3">
        <f t="shared" si="111"/>
        <v>4</v>
      </c>
    </row>
    <row r="870" spans="1:23">
      <c r="A870" t="s">
        <v>609</v>
      </c>
      <c r="B870" t="s">
        <v>16</v>
      </c>
      <c r="C870" t="s">
        <v>1031</v>
      </c>
      <c r="D870" t="s">
        <v>23</v>
      </c>
      <c r="E870" t="s">
        <v>18</v>
      </c>
      <c r="F870" t="s">
        <v>19</v>
      </c>
      <c r="G870">
        <v>64.27</v>
      </c>
      <c r="H870">
        <v>4</v>
      </c>
      <c r="I870">
        <v>12.853999999999999</v>
      </c>
      <c r="J870">
        <v>269.93400000000003</v>
      </c>
      <c r="K870">
        <v>257.08</v>
      </c>
      <c r="L870" s="1">
        <v>44281</v>
      </c>
      <c r="M870" s="2">
        <v>0.57916666666666672</v>
      </c>
      <c r="N870" t="s">
        <v>25</v>
      </c>
      <c r="O870">
        <v>7.7</v>
      </c>
      <c r="P870">
        <f t="shared" si="104"/>
        <v>26</v>
      </c>
      <c r="Q870">
        <f t="shared" si="105"/>
        <v>3</v>
      </c>
      <c r="R870" s="3" t="str">
        <f t="shared" si="106"/>
        <v>March</v>
      </c>
      <c r="S870">
        <f t="shared" si="107"/>
        <v>2021</v>
      </c>
      <c r="T870" t="str">
        <f t="shared" si="108"/>
        <v>Q1</v>
      </c>
      <c r="U870" t="str">
        <f t="shared" si="109"/>
        <v>Saturday</v>
      </c>
      <c r="V870" s="3" t="str">
        <f t="shared" si="110"/>
        <v>2021-03</v>
      </c>
      <c r="W870" s="3">
        <f t="shared" si="111"/>
        <v>13</v>
      </c>
    </row>
    <row r="871" spans="1:23">
      <c r="A871" t="s">
        <v>279</v>
      </c>
      <c r="B871" t="s">
        <v>16</v>
      </c>
      <c r="C871" t="s">
        <v>1031</v>
      </c>
      <c r="D871" t="s">
        <v>17</v>
      </c>
      <c r="E871" t="s">
        <v>27</v>
      </c>
      <c r="F871" t="s">
        <v>24</v>
      </c>
      <c r="G871">
        <v>77.72</v>
      </c>
      <c r="H871">
        <v>4</v>
      </c>
      <c r="I871">
        <v>15.544</v>
      </c>
      <c r="J871">
        <v>326.42399999999998</v>
      </c>
      <c r="K871">
        <v>310.88</v>
      </c>
      <c r="L871" s="1">
        <v>44203</v>
      </c>
      <c r="M871" s="2">
        <v>0.6743055555555556</v>
      </c>
      <c r="N871" t="s">
        <v>29</v>
      </c>
      <c r="O871">
        <v>8.8000000000000007</v>
      </c>
      <c r="P871">
        <f t="shared" si="104"/>
        <v>7</v>
      </c>
      <c r="Q871">
        <f t="shared" si="105"/>
        <v>1</v>
      </c>
      <c r="R871" s="3" t="str">
        <f t="shared" si="106"/>
        <v>January</v>
      </c>
      <c r="S871">
        <f t="shared" si="107"/>
        <v>2021</v>
      </c>
      <c r="T871" t="str">
        <f t="shared" si="108"/>
        <v>Q1</v>
      </c>
      <c r="U871" t="str">
        <f t="shared" si="109"/>
        <v>Tuesday</v>
      </c>
      <c r="V871" s="3" t="str">
        <f t="shared" si="110"/>
        <v>2021-01</v>
      </c>
      <c r="W871" s="3">
        <f t="shared" si="111"/>
        <v>2</v>
      </c>
    </row>
    <row r="872" spans="1:23">
      <c r="A872" t="s">
        <v>726</v>
      </c>
      <c r="B872" t="s">
        <v>16</v>
      </c>
      <c r="C872" t="s">
        <v>1031</v>
      </c>
      <c r="D872" t="s">
        <v>17</v>
      </c>
      <c r="E872" t="s">
        <v>18</v>
      </c>
      <c r="F872" t="s">
        <v>28</v>
      </c>
      <c r="G872">
        <v>87.37</v>
      </c>
      <c r="H872">
        <v>5</v>
      </c>
      <c r="I872">
        <v>21.842500000000001</v>
      </c>
      <c r="J872">
        <v>458.6925</v>
      </c>
      <c r="K872">
        <v>436.85</v>
      </c>
      <c r="L872" s="1">
        <v>44225</v>
      </c>
      <c r="M872" s="2">
        <v>0.82291666666666663</v>
      </c>
      <c r="N872" t="s">
        <v>25</v>
      </c>
      <c r="O872">
        <v>6.6</v>
      </c>
      <c r="P872">
        <f t="shared" si="104"/>
        <v>29</v>
      </c>
      <c r="Q872">
        <f t="shared" si="105"/>
        <v>1</v>
      </c>
      <c r="R872" s="3" t="str">
        <f t="shared" si="106"/>
        <v>January</v>
      </c>
      <c r="S872">
        <f t="shared" si="107"/>
        <v>2021</v>
      </c>
      <c r="T872" t="str">
        <f t="shared" si="108"/>
        <v>Q1</v>
      </c>
      <c r="U872" t="str">
        <f t="shared" si="109"/>
        <v>Sunday</v>
      </c>
      <c r="V872" s="3" t="str">
        <f t="shared" si="110"/>
        <v>2021-01</v>
      </c>
      <c r="W872" s="3">
        <f t="shared" si="111"/>
        <v>5</v>
      </c>
    </row>
    <row r="873" spans="1:23">
      <c r="A873" t="s">
        <v>797</v>
      </c>
      <c r="B873" t="s">
        <v>22</v>
      </c>
      <c r="C873" t="s">
        <v>1032</v>
      </c>
      <c r="D873" t="s">
        <v>23</v>
      </c>
      <c r="E873" t="s">
        <v>18</v>
      </c>
      <c r="F873" t="s">
        <v>41</v>
      </c>
      <c r="G873">
        <v>76.06</v>
      </c>
      <c r="H873">
        <v>3</v>
      </c>
      <c r="I873">
        <v>11.409000000000001</v>
      </c>
      <c r="J873">
        <v>239.589</v>
      </c>
      <c r="K873">
        <v>228.18</v>
      </c>
      <c r="L873" s="1">
        <v>43470</v>
      </c>
      <c r="M873" s="2">
        <v>0.85416666666666663</v>
      </c>
      <c r="N873" t="s">
        <v>29</v>
      </c>
      <c r="O873">
        <v>9.8000000000000007</v>
      </c>
      <c r="P873">
        <f t="shared" si="104"/>
        <v>5</v>
      </c>
      <c r="Q873">
        <f t="shared" si="105"/>
        <v>1</v>
      </c>
      <c r="R873" s="3" t="str">
        <f t="shared" si="106"/>
        <v>January</v>
      </c>
      <c r="S873">
        <f t="shared" si="107"/>
        <v>2019</v>
      </c>
      <c r="T873" t="str">
        <f t="shared" si="108"/>
        <v>Q1</v>
      </c>
      <c r="U873" t="str">
        <f t="shared" si="109"/>
        <v>Saturday</v>
      </c>
      <c r="V873" s="3" t="str">
        <f t="shared" si="110"/>
        <v>2019-01</v>
      </c>
      <c r="W873" s="3">
        <f t="shared" si="111"/>
        <v>1</v>
      </c>
    </row>
    <row r="874" spans="1:23">
      <c r="A874" t="s">
        <v>246</v>
      </c>
      <c r="B874" t="s">
        <v>16</v>
      </c>
      <c r="C874" t="s">
        <v>1031</v>
      </c>
      <c r="D874" t="s">
        <v>23</v>
      </c>
      <c r="E874" t="s">
        <v>27</v>
      </c>
      <c r="F874" t="s">
        <v>28</v>
      </c>
      <c r="G874">
        <v>18.28</v>
      </c>
      <c r="H874">
        <v>1</v>
      </c>
      <c r="I874">
        <v>0.91400000000000003</v>
      </c>
      <c r="J874">
        <v>19.193999999999999</v>
      </c>
      <c r="K874">
        <v>18.28</v>
      </c>
      <c r="L874" s="1">
        <v>43546</v>
      </c>
      <c r="M874" s="2">
        <v>0.62847222222222221</v>
      </c>
      <c r="N874" t="s">
        <v>29</v>
      </c>
      <c r="O874">
        <v>8.3000000000000007</v>
      </c>
      <c r="P874">
        <f t="shared" si="104"/>
        <v>22</v>
      </c>
      <c r="Q874">
        <f t="shared" si="105"/>
        <v>3</v>
      </c>
      <c r="R874" s="3" t="str">
        <f t="shared" si="106"/>
        <v>March</v>
      </c>
      <c r="S874">
        <f t="shared" si="107"/>
        <v>2019</v>
      </c>
      <c r="T874" t="str">
        <f t="shared" si="108"/>
        <v>Q1</v>
      </c>
      <c r="U874" t="str">
        <f t="shared" si="109"/>
        <v>Sunday</v>
      </c>
      <c r="V874" s="3" t="str">
        <f t="shared" si="110"/>
        <v>2019-03</v>
      </c>
      <c r="W874" s="3">
        <f t="shared" si="111"/>
        <v>12</v>
      </c>
    </row>
    <row r="875" spans="1:23">
      <c r="A875" t="s">
        <v>162</v>
      </c>
      <c r="B875" t="s">
        <v>16</v>
      </c>
      <c r="C875" t="s">
        <v>1031</v>
      </c>
      <c r="D875" t="s">
        <v>17</v>
      </c>
      <c r="E875" t="s">
        <v>18</v>
      </c>
      <c r="F875" t="s">
        <v>32</v>
      </c>
      <c r="G875">
        <v>92.13</v>
      </c>
      <c r="H875">
        <v>6</v>
      </c>
      <c r="I875">
        <v>27.638999999999999</v>
      </c>
      <c r="J875">
        <v>580.41899999999998</v>
      </c>
      <c r="K875">
        <v>552.78</v>
      </c>
      <c r="L875" s="1">
        <v>43530</v>
      </c>
      <c r="M875" s="2">
        <v>0.8569444444444444</v>
      </c>
      <c r="N875" t="s">
        <v>25</v>
      </c>
      <c r="O875">
        <v>8.3000000000000007</v>
      </c>
      <c r="P875">
        <f t="shared" si="104"/>
        <v>6</v>
      </c>
      <c r="Q875">
        <f t="shared" si="105"/>
        <v>3</v>
      </c>
      <c r="R875" s="3" t="str">
        <f t="shared" si="106"/>
        <v>March</v>
      </c>
      <c r="S875">
        <f t="shared" si="107"/>
        <v>2019</v>
      </c>
      <c r="T875" t="str">
        <f t="shared" si="108"/>
        <v>Q1</v>
      </c>
      <c r="U875" t="str">
        <f t="shared" si="109"/>
        <v>Friday</v>
      </c>
      <c r="V875" s="3" t="str">
        <f t="shared" si="110"/>
        <v>2019-03</v>
      </c>
      <c r="W875" s="3">
        <f t="shared" si="111"/>
        <v>10</v>
      </c>
    </row>
    <row r="876" spans="1:23">
      <c r="A876" t="s">
        <v>338</v>
      </c>
      <c r="B876" t="s">
        <v>16</v>
      </c>
      <c r="C876" t="s">
        <v>1031</v>
      </c>
      <c r="D876" t="s">
        <v>17</v>
      </c>
      <c r="E876" t="s">
        <v>18</v>
      </c>
      <c r="F876" t="s">
        <v>28</v>
      </c>
      <c r="G876">
        <v>88.79</v>
      </c>
      <c r="H876">
        <v>8</v>
      </c>
      <c r="I876">
        <v>35.515999999999998</v>
      </c>
      <c r="J876">
        <v>745.83600000000001</v>
      </c>
      <c r="K876">
        <v>710.32</v>
      </c>
      <c r="L876" s="1">
        <v>43513</v>
      </c>
      <c r="M876" s="2">
        <v>0.71458333333333324</v>
      </c>
      <c r="N876" t="s">
        <v>25</v>
      </c>
      <c r="O876">
        <v>4.0999999999999996</v>
      </c>
      <c r="P876">
        <f t="shared" si="104"/>
        <v>17</v>
      </c>
      <c r="Q876">
        <f t="shared" si="105"/>
        <v>2</v>
      </c>
      <c r="R876" s="3" t="str">
        <f t="shared" si="106"/>
        <v>February</v>
      </c>
      <c r="S876">
        <f t="shared" si="107"/>
        <v>2019</v>
      </c>
      <c r="T876" t="str">
        <f t="shared" si="108"/>
        <v>Q1</v>
      </c>
      <c r="U876" t="str">
        <f t="shared" si="109"/>
        <v>Saturday</v>
      </c>
      <c r="V876" s="3" t="str">
        <f t="shared" si="110"/>
        <v>2019-02</v>
      </c>
      <c r="W876" s="3">
        <f t="shared" si="111"/>
        <v>8</v>
      </c>
    </row>
    <row r="877" spans="1:23">
      <c r="A877" t="s">
        <v>92</v>
      </c>
      <c r="B877" t="s">
        <v>22</v>
      </c>
      <c r="C877" t="s">
        <v>1032</v>
      </c>
      <c r="D877" t="s">
        <v>23</v>
      </c>
      <c r="E877" t="s">
        <v>27</v>
      </c>
      <c r="F877" t="s">
        <v>28</v>
      </c>
      <c r="G877">
        <v>55.73</v>
      </c>
      <c r="H877">
        <v>6</v>
      </c>
      <c r="I877">
        <v>16.719000000000001</v>
      </c>
      <c r="J877">
        <v>351.09899999999999</v>
      </c>
      <c r="K877">
        <v>334.38</v>
      </c>
      <c r="L877" s="1">
        <v>43520</v>
      </c>
      <c r="M877" s="2">
        <v>0.4548611111111111</v>
      </c>
      <c r="N877" t="s">
        <v>20</v>
      </c>
      <c r="O877">
        <v>7</v>
      </c>
      <c r="P877">
        <f t="shared" si="104"/>
        <v>24</v>
      </c>
      <c r="Q877">
        <f t="shared" si="105"/>
        <v>2</v>
      </c>
      <c r="R877" s="3" t="str">
        <f t="shared" si="106"/>
        <v>February</v>
      </c>
      <c r="S877">
        <f t="shared" si="107"/>
        <v>2019</v>
      </c>
      <c r="T877" t="str">
        <f t="shared" si="108"/>
        <v>Q1</v>
      </c>
      <c r="U877" t="str">
        <f t="shared" si="109"/>
        <v>Saturday</v>
      </c>
      <c r="V877" s="3" t="str">
        <f t="shared" si="110"/>
        <v>2019-02</v>
      </c>
      <c r="W877" s="3">
        <f t="shared" si="111"/>
        <v>9</v>
      </c>
    </row>
    <row r="878" spans="1:23">
      <c r="A878" t="s">
        <v>876</v>
      </c>
      <c r="B878" t="s">
        <v>16</v>
      </c>
      <c r="C878" t="s">
        <v>1031</v>
      </c>
      <c r="D878" t="s">
        <v>17</v>
      </c>
      <c r="E878" t="s">
        <v>27</v>
      </c>
      <c r="F878" t="s">
        <v>24</v>
      </c>
      <c r="G878">
        <v>93.78</v>
      </c>
      <c r="H878">
        <v>3</v>
      </c>
      <c r="I878">
        <v>14.067</v>
      </c>
      <c r="J878">
        <v>295.40699999999998</v>
      </c>
      <c r="K878">
        <v>281.33999999999997</v>
      </c>
      <c r="L878" s="1">
        <v>43495</v>
      </c>
      <c r="M878" s="2">
        <v>0.48055555555555557</v>
      </c>
      <c r="N878" t="s">
        <v>29</v>
      </c>
      <c r="O878">
        <v>5.9</v>
      </c>
      <c r="P878">
        <f t="shared" si="104"/>
        <v>30</v>
      </c>
      <c r="Q878">
        <f t="shared" si="105"/>
        <v>1</v>
      </c>
      <c r="R878" s="3" t="str">
        <f t="shared" si="106"/>
        <v>January</v>
      </c>
      <c r="S878">
        <f t="shared" si="107"/>
        <v>2019</v>
      </c>
      <c r="T878" t="str">
        <f t="shared" si="108"/>
        <v>Q1</v>
      </c>
      <c r="U878" t="str">
        <f t="shared" si="109"/>
        <v>Sunday</v>
      </c>
      <c r="V878" s="3" t="str">
        <f t="shared" si="110"/>
        <v>2019-01</v>
      </c>
      <c r="W878" s="3">
        <f t="shared" si="111"/>
        <v>5</v>
      </c>
    </row>
    <row r="879" spans="1:23">
      <c r="A879" t="s">
        <v>770</v>
      </c>
      <c r="B879" t="s">
        <v>16</v>
      </c>
      <c r="C879" t="s">
        <v>1031</v>
      </c>
      <c r="D879" t="s">
        <v>23</v>
      </c>
      <c r="E879" t="s">
        <v>27</v>
      </c>
      <c r="F879" t="s">
        <v>28</v>
      </c>
      <c r="G879">
        <v>93.96</v>
      </c>
      <c r="H879">
        <v>9</v>
      </c>
      <c r="I879">
        <v>42.281999999999996</v>
      </c>
      <c r="J879">
        <v>887.92200000000003</v>
      </c>
      <c r="K879">
        <v>845.64</v>
      </c>
      <c r="L879" s="1">
        <v>43544</v>
      </c>
      <c r="M879" s="2">
        <v>0.48055555555555557</v>
      </c>
      <c r="N879" t="s">
        <v>25</v>
      </c>
      <c r="O879">
        <v>9.8000000000000007</v>
      </c>
      <c r="P879">
        <f t="shared" si="104"/>
        <v>20</v>
      </c>
      <c r="Q879">
        <f t="shared" si="105"/>
        <v>3</v>
      </c>
      <c r="R879" s="3" t="str">
        <f t="shared" si="106"/>
        <v>March</v>
      </c>
      <c r="S879">
        <f t="shared" si="107"/>
        <v>2019</v>
      </c>
      <c r="T879" t="str">
        <f t="shared" si="108"/>
        <v>Q1</v>
      </c>
      <c r="U879" t="str">
        <f t="shared" si="109"/>
        <v>Thursday</v>
      </c>
      <c r="V879" s="3" t="str">
        <f t="shared" si="110"/>
        <v>2019-03</v>
      </c>
      <c r="W879" s="3">
        <f t="shared" si="111"/>
        <v>12</v>
      </c>
    </row>
    <row r="880" spans="1:23">
      <c r="A880" t="s">
        <v>783</v>
      </c>
      <c r="B880" t="s">
        <v>16</v>
      </c>
      <c r="C880" t="s">
        <v>1031</v>
      </c>
      <c r="D880" t="s">
        <v>17</v>
      </c>
      <c r="E880" t="s">
        <v>18</v>
      </c>
      <c r="F880" t="s">
        <v>24</v>
      </c>
      <c r="G880">
        <v>17.420000000000002</v>
      </c>
      <c r="H880">
        <v>10</v>
      </c>
      <c r="I880">
        <v>8.7100000000000009</v>
      </c>
      <c r="J880">
        <v>182.91</v>
      </c>
      <c r="K880">
        <v>174.2</v>
      </c>
      <c r="L880" s="1">
        <v>43518</v>
      </c>
      <c r="M880" s="2">
        <v>0.52083333333333337</v>
      </c>
      <c r="N880" t="s">
        <v>20</v>
      </c>
      <c r="O880">
        <v>7</v>
      </c>
      <c r="P880">
        <f t="shared" si="104"/>
        <v>22</v>
      </c>
      <c r="Q880">
        <f t="shared" si="105"/>
        <v>2</v>
      </c>
      <c r="R880" s="3" t="str">
        <f t="shared" si="106"/>
        <v>February</v>
      </c>
      <c r="S880">
        <f t="shared" si="107"/>
        <v>2019</v>
      </c>
      <c r="T880" t="str">
        <f t="shared" si="108"/>
        <v>Q1</v>
      </c>
      <c r="U880" t="str">
        <f t="shared" si="109"/>
        <v>Thursday</v>
      </c>
      <c r="V880" s="3" t="str">
        <f t="shared" si="110"/>
        <v>2019-02</v>
      </c>
      <c r="W880" s="3">
        <f t="shared" si="111"/>
        <v>8</v>
      </c>
    </row>
    <row r="881" spans="1:23">
      <c r="A881" t="s">
        <v>866</v>
      </c>
      <c r="B881" t="s">
        <v>16</v>
      </c>
      <c r="C881" t="s">
        <v>1031</v>
      </c>
      <c r="D881" t="s">
        <v>23</v>
      </c>
      <c r="E881" t="s">
        <v>27</v>
      </c>
      <c r="F881" t="s">
        <v>41</v>
      </c>
      <c r="G881">
        <v>52.38</v>
      </c>
      <c r="H881">
        <v>1</v>
      </c>
      <c r="I881">
        <v>2.6190000000000002</v>
      </c>
      <c r="J881">
        <v>54.999000000000002</v>
      </c>
      <c r="K881">
        <v>52.38</v>
      </c>
      <c r="L881" s="1">
        <v>43550</v>
      </c>
      <c r="M881" s="2">
        <v>0.8222222222222223</v>
      </c>
      <c r="N881" t="s">
        <v>25</v>
      </c>
      <c r="O881">
        <v>5.8</v>
      </c>
      <c r="P881">
        <f t="shared" si="104"/>
        <v>26</v>
      </c>
      <c r="Q881">
        <f t="shared" si="105"/>
        <v>3</v>
      </c>
      <c r="R881" s="3" t="str">
        <f t="shared" si="106"/>
        <v>March</v>
      </c>
      <c r="S881">
        <f t="shared" si="107"/>
        <v>2019</v>
      </c>
      <c r="T881" t="str">
        <f t="shared" si="108"/>
        <v>Q1</v>
      </c>
      <c r="U881" t="str">
        <f t="shared" si="109"/>
        <v>Sunday</v>
      </c>
      <c r="V881" s="3" t="str">
        <f t="shared" si="110"/>
        <v>2019-03</v>
      </c>
      <c r="W881" s="3">
        <f t="shared" si="111"/>
        <v>13</v>
      </c>
    </row>
    <row r="882" spans="1:23">
      <c r="A882" t="s">
        <v>297</v>
      </c>
      <c r="B882" t="s">
        <v>22</v>
      </c>
      <c r="C882" t="s">
        <v>1032</v>
      </c>
      <c r="D882" t="s">
        <v>23</v>
      </c>
      <c r="E882" t="s">
        <v>27</v>
      </c>
      <c r="F882" t="s">
        <v>28</v>
      </c>
      <c r="G882">
        <v>35.47</v>
      </c>
      <c r="H882">
        <v>4</v>
      </c>
      <c r="I882">
        <v>7.0940000000000003</v>
      </c>
      <c r="J882">
        <v>148.97399999999999</v>
      </c>
      <c r="K882">
        <v>141.88</v>
      </c>
      <c r="L882" s="1">
        <v>43660</v>
      </c>
      <c r="M882" s="2">
        <v>0.72361111111111109</v>
      </c>
      <c r="N882" t="s">
        <v>29</v>
      </c>
      <c r="O882">
        <v>6.9</v>
      </c>
      <c r="P882">
        <f t="shared" si="104"/>
        <v>14</v>
      </c>
      <c r="Q882">
        <f t="shared" si="105"/>
        <v>7</v>
      </c>
      <c r="R882" s="3" t="str">
        <f t="shared" si="106"/>
        <v>July</v>
      </c>
      <c r="S882">
        <f t="shared" si="107"/>
        <v>2019</v>
      </c>
      <c r="T882" t="str">
        <f t="shared" si="108"/>
        <v>Q3</v>
      </c>
      <c r="U882" t="str">
        <f t="shared" si="109"/>
        <v>Wednesday</v>
      </c>
      <c r="V882" s="3" t="str">
        <f t="shared" si="110"/>
        <v>2019-07</v>
      </c>
      <c r="W882" s="3">
        <f t="shared" si="111"/>
        <v>29</v>
      </c>
    </row>
    <row r="883" spans="1:23">
      <c r="A883" t="s">
        <v>1012</v>
      </c>
      <c r="B883" t="s">
        <v>16</v>
      </c>
      <c r="C883" t="s">
        <v>1031</v>
      </c>
      <c r="D883" t="s">
        <v>23</v>
      </c>
      <c r="E883" t="s">
        <v>27</v>
      </c>
      <c r="F883" t="s">
        <v>19</v>
      </c>
      <c r="G883">
        <v>58.15</v>
      </c>
      <c r="H883">
        <v>4</v>
      </c>
      <c r="I883">
        <v>11.63</v>
      </c>
      <c r="J883">
        <v>244.23</v>
      </c>
      <c r="K883">
        <v>232.6</v>
      </c>
      <c r="L883" s="1">
        <v>43488</v>
      </c>
      <c r="M883" s="2">
        <v>0.73888888888888893</v>
      </c>
      <c r="N883" t="s">
        <v>25</v>
      </c>
      <c r="O883">
        <v>8.4</v>
      </c>
      <c r="P883">
        <f t="shared" si="104"/>
        <v>23</v>
      </c>
      <c r="Q883">
        <f t="shared" si="105"/>
        <v>1</v>
      </c>
      <c r="R883" s="3" t="str">
        <f t="shared" si="106"/>
        <v>January</v>
      </c>
      <c r="S883">
        <f t="shared" si="107"/>
        <v>2019</v>
      </c>
      <c r="T883" t="str">
        <f t="shared" si="108"/>
        <v>Q1</v>
      </c>
      <c r="U883" t="str">
        <f t="shared" si="109"/>
        <v>Saturday</v>
      </c>
      <c r="V883" s="3" t="str">
        <f t="shared" si="110"/>
        <v>2019-01</v>
      </c>
      <c r="W883" s="3">
        <f t="shared" si="111"/>
        <v>4</v>
      </c>
    </row>
    <row r="884" spans="1:23">
      <c r="A884" t="s">
        <v>973</v>
      </c>
      <c r="B884" t="s">
        <v>16</v>
      </c>
      <c r="C884" t="s">
        <v>1031</v>
      </c>
      <c r="D884" t="s">
        <v>23</v>
      </c>
      <c r="E884" t="s">
        <v>18</v>
      </c>
      <c r="F884" t="s">
        <v>28</v>
      </c>
      <c r="G884">
        <v>45.68</v>
      </c>
      <c r="H884">
        <v>10</v>
      </c>
      <c r="I884">
        <v>22.84</v>
      </c>
      <c r="J884">
        <v>479.64</v>
      </c>
      <c r="K884">
        <v>456.8</v>
      </c>
      <c r="L884" s="1">
        <v>43484</v>
      </c>
      <c r="M884" s="2">
        <v>0.8125</v>
      </c>
      <c r="N884" t="s">
        <v>20</v>
      </c>
      <c r="O884">
        <v>5.7</v>
      </c>
      <c r="P884">
        <f t="shared" si="104"/>
        <v>19</v>
      </c>
      <c r="Q884">
        <f t="shared" si="105"/>
        <v>1</v>
      </c>
      <c r="R884" s="3" t="str">
        <f t="shared" si="106"/>
        <v>January</v>
      </c>
      <c r="S884">
        <f t="shared" si="107"/>
        <v>2019</v>
      </c>
      <c r="T884" t="str">
        <f t="shared" si="108"/>
        <v>Q1</v>
      </c>
      <c r="U884" t="str">
        <f t="shared" si="109"/>
        <v>Friday</v>
      </c>
      <c r="V884" s="3" t="str">
        <f t="shared" si="110"/>
        <v>2019-01</v>
      </c>
      <c r="W884" s="3">
        <f t="shared" si="111"/>
        <v>3</v>
      </c>
    </row>
    <row r="885" spans="1:23">
      <c r="A885" t="s">
        <v>470</v>
      </c>
      <c r="B885" t="s">
        <v>22</v>
      </c>
      <c r="C885" t="s">
        <v>1032</v>
      </c>
      <c r="D885" t="s">
        <v>23</v>
      </c>
      <c r="E885" t="s">
        <v>18</v>
      </c>
      <c r="F885" t="s">
        <v>24</v>
      </c>
      <c r="G885">
        <v>40.86</v>
      </c>
      <c r="H885">
        <v>8</v>
      </c>
      <c r="I885">
        <v>16.344000000000001</v>
      </c>
      <c r="J885">
        <v>343.22399999999999</v>
      </c>
      <c r="K885">
        <v>326.88</v>
      </c>
      <c r="L885" s="1">
        <v>43503</v>
      </c>
      <c r="M885" s="2">
        <v>0.60972222222222217</v>
      </c>
      <c r="N885" t="s">
        <v>29</v>
      </c>
      <c r="O885">
        <v>6.5</v>
      </c>
      <c r="P885">
        <f t="shared" si="104"/>
        <v>7</v>
      </c>
      <c r="Q885">
        <f t="shared" si="105"/>
        <v>2</v>
      </c>
      <c r="R885" s="3" t="str">
        <f t="shared" si="106"/>
        <v>February</v>
      </c>
      <c r="S885">
        <f t="shared" si="107"/>
        <v>2019</v>
      </c>
      <c r="T885" t="str">
        <f t="shared" si="108"/>
        <v>Q1</v>
      </c>
      <c r="U885" t="str">
        <f t="shared" si="109"/>
        <v>Tuesday</v>
      </c>
      <c r="V885" s="3" t="str">
        <f t="shared" si="110"/>
        <v>2019-02</v>
      </c>
      <c r="W885" s="3">
        <f t="shared" si="111"/>
        <v>6</v>
      </c>
    </row>
    <row r="886" spans="1:23">
      <c r="A886" t="s">
        <v>705</v>
      </c>
      <c r="B886" t="s">
        <v>16</v>
      </c>
      <c r="C886" t="s">
        <v>1031</v>
      </c>
      <c r="D886" t="s">
        <v>23</v>
      </c>
      <c r="E886" t="s">
        <v>18</v>
      </c>
      <c r="F886" t="s">
        <v>24</v>
      </c>
      <c r="G886">
        <v>45.48</v>
      </c>
      <c r="H886">
        <v>10</v>
      </c>
      <c r="I886">
        <v>22.74</v>
      </c>
      <c r="J886">
        <v>477.54</v>
      </c>
      <c r="K886">
        <v>454.8</v>
      </c>
      <c r="L886" s="1">
        <v>43525</v>
      </c>
      <c r="M886" s="2">
        <v>0.43194444444444446</v>
      </c>
      <c r="N886" t="s">
        <v>29</v>
      </c>
      <c r="O886">
        <v>4.8</v>
      </c>
      <c r="P886">
        <f t="shared" si="104"/>
        <v>1</v>
      </c>
      <c r="Q886">
        <f t="shared" si="105"/>
        <v>3</v>
      </c>
      <c r="R886" s="3" t="str">
        <f t="shared" si="106"/>
        <v>March</v>
      </c>
      <c r="S886">
        <f t="shared" si="107"/>
        <v>2019</v>
      </c>
      <c r="T886" t="str">
        <f t="shared" si="108"/>
        <v>Q1</v>
      </c>
      <c r="U886" t="str">
        <f t="shared" si="109"/>
        <v>Friday</v>
      </c>
      <c r="V886" s="3" t="str">
        <f t="shared" si="110"/>
        <v>2019-03</v>
      </c>
      <c r="W886" s="3">
        <f t="shared" si="111"/>
        <v>9</v>
      </c>
    </row>
    <row r="887" spans="1:23">
      <c r="A887" t="s">
        <v>925</v>
      </c>
      <c r="B887" t="s">
        <v>38</v>
      </c>
      <c r="C887" t="s">
        <v>1033</v>
      </c>
      <c r="D887" t="s">
        <v>17</v>
      </c>
      <c r="E887" t="s">
        <v>27</v>
      </c>
      <c r="F887" t="s">
        <v>24</v>
      </c>
      <c r="G887">
        <v>50.45</v>
      </c>
      <c r="H887">
        <v>6</v>
      </c>
      <c r="I887">
        <v>15.135</v>
      </c>
      <c r="J887">
        <v>317.83499999999998</v>
      </c>
      <c r="K887">
        <v>302.7</v>
      </c>
      <c r="L887" s="1">
        <v>43502</v>
      </c>
      <c r="M887" s="2">
        <v>0.63611111111111118</v>
      </c>
      <c r="N887" t="s">
        <v>29</v>
      </c>
      <c r="O887">
        <v>8.9</v>
      </c>
      <c r="P887">
        <f t="shared" si="104"/>
        <v>6</v>
      </c>
      <c r="Q887">
        <f t="shared" si="105"/>
        <v>2</v>
      </c>
      <c r="R887" s="3" t="str">
        <f t="shared" si="106"/>
        <v>February</v>
      </c>
      <c r="S887">
        <f t="shared" si="107"/>
        <v>2019</v>
      </c>
      <c r="T887" t="str">
        <f t="shared" si="108"/>
        <v>Q1</v>
      </c>
      <c r="U887" t="str">
        <f t="shared" si="109"/>
        <v>Tuesday</v>
      </c>
      <c r="V887" s="3" t="str">
        <f t="shared" si="110"/>
        <v>2019-02</v>
      </c>
      <c r="W887" s="3">
        <f t="shared" si="111"/>
        <v>6</v>
      </c>
    </row>
    <row r="888" spans="1:23">
      <c r="A888" t="s">
        <v>843</v>
      </c>
      <c r="B888" t="s">
        <v>22</v>
      </c>
      <c r="C888" t="s">
        <v>1032</v>
      </c>
      <c r="D888" t="s">
        <v>17</v>
      </c>
      <c r="E888" t="s">
        <v>18</v>
      </c>
      <c r="F888" t="s">
        <v>32</v>
      </c>
      <c r="G888">
        <v>64.97</v>
      </c>
      <c r="H888">
        <v>5</v>
      </c>
      <c r="I888">
        <v>16.2425</v>
      </c>
      <c r="J888">
        <v>341.09249999999997</v>
      </c>
      <c r="K888">
        <v>324.85000000000002</v>
      </c>
      <c r="L888" s="1">
        <v>43504</v>
      </c>
      <c r="M888" s="2">
        <v>0.53611111111111109</v>
      </c>
      <c r="N888" t="s">
        <v>29</v>
      </c>
      <c r="O888">
        <v>6.5</v>
      </c>
      <c r="P888">
        <f t="shared" si="104"/>
        <v>8</v>
      </c>
      <c r="Q888">
        <f t="shared" si="105"/>
        <v>2</v>
      </c>
      <c r="R888" s="3" t="str">
        <f t="shared" si="106"/>
        <v>February</v>
      </c>
      <c r="S888">
        <f t="shared" si="107"/>
        <v>2019</v>
      </c>
      <c r="T888" t="str">
        <f t="shared" si="108"/>
        <v>Q1</v>
      </c>
      <c r="U888" t="str">
        <f t="shared" si="109"/>
        <v>Friday</v>
      </c>
      <c r="V888" s="3" t="str">
        <f t="shared" si="110"/>
        <v>2019-02</v>
      </c>
      <c r="W888" s="3">
        <f t="shared" si="111"/>
        <v>6</v>
      </c>
    </row>
    <row r="889" spans="1:23">
      <c r="A889" t="s">
        <v>357</v>
      </c>
      <c r="B889" t="s">
        <v>16</v>
      </c>
      <c r="C889" t="s">
        <v>1031</v>
      </c>
      <c r="D889" t="s">
        <v>17</v>
      </c>
      <c r="E889" t="s">
        <v>27</v>
      </c>
      <c r="F889" t="s">
        <v>39</v>
      </c>
      <c r="G889">
        <v>99.78</v>
      </c>
      <c r="H889">
        <v>5</v>
      </c>
      <c r="I889">
        <v>24.945</v>
      </c>
      <c r="J889">
        <v>523.84500000000003</v>
      </c>
      <c r="K889">
        <v>498.9</v>
      </c>
      <c r="L889" s="1">
        <v>43533</v>
      </c>
      <c r="M889" s="2">
        <v>0.79791666666666661</v>
      </c>
      <c r="N889" t="s">
        <v>25</v>
      </c>
      <c r="O889">
        <v>5.4</v>
      </c>
      <c r="P889">
        <f t="shared" si="104"/>
        <v>9</v>
      </c>
      <c r="Q889">
        <f t="shared" si="105"/>
        <v>3</v>
      </c>
      <c r="R889" s="3" t="str">
        <f t="shared" si="106"/>
        <v>March</v>
      </c>
      <c r="S889">
        <f t="shared" si="107"/>
        <v>2019</v>
      </c>
      <c r="T889" t="str">
        <f t="shared" si="108"/>
        <v>Q1</v>
      </c>
      <c r="U889" t="str">
        <f t="shared" si="109"/>
        <v>Saturday</v>
      </c>
      <c r="V889" s="3" t="str">
        <f t="shared" si="110"/>
        <v>2019-03</v>
      </c>
      <c r="W889" s="3">
        <f t="shared" si="111"/>
        <v>10</v>
      </c>
    </row>
    <row r="890" spans="1:23">
      <c r="A890" t="s">
        <v>657</v>
      </c>
      <c r="B890" t="s">
        <v>16</v>
      </c>
      <c r="C890" t="s">
        <v>1031</v>
      </c>
      <c r="D890" t="s">
        <v>23</v>
      </c>
      <c r="E890" t="s">
        <v>27</v>
      </c>
      <c r="F890" t="s">
        <v>32</v>
      </c>
      <c r="G890">
        <v>60.87</v>
      </c>
      <c r="H890">
        <v>2</v>
      </c>
      <c r="I890">
        <v>6.0869999999999997</v>
      </c>
      <c r="J890">
        <v>127.827</v>
      </c>
      <c r="K890">
        <v>121.74</v>
      </c>
      <c r="L890" s="1">
        <v>43533</v>
      </c>
      <c r="M890" s="2">
        <v>0.52569444444444446</v>
      </c>
      <c r="N890" t="s">
        <v>20</v>
      </c>
      <c r="O890">
        <v>8.6999999999999993</v>
      </c>
      <c r="P890">
        <f t="shared" si="104"/>
        <v>9</v>
      </c>
      <c r="Q890">
        <f t="shared" si="105"/>
        <v>3</v>
      </c>
      <c r="R890" s="3" t="str">
        <f t="shared" si="106"/>
        <v>March</v>
      </c>
      <c r="S890">
        <f t="shared" si="107"/>
        <v>2019</v>
      </c>
      <c r="T890" t="str">
        <f t="shared" si="108"/>
        <v>Q1</v>
      </c>
      <c r="U890" t="str">
        <f t="shared" si="109"/>
        <v>Saturday</v>
      </c>
      <c r="V890" s="3" t="str">
        <f t="shared" si="110"/>
        <v>2019-03</v>
      </c>
      <c r="W890" s="3">
        <f t="shared" si="111"/>
        <v>10</v>
      </c>
    </row>
    <row r="891" spans="1:23">
      <c r="A891" t="s">
        <v>689</v>
      </c>
      <c r="B891" t="s">
        <v>16</v>
      </c>
      <c r="C891" t="s">
        <v>1031</v>
      </c>
      <c r="D891" t="s">
        <v>17</v>
      </c>
      <c r="E891" t="s">
        <v>18</v>
      </c>
      <c r="F891" t="s">
        <v>32</v>
      </c>
      <c r="G891">
        <v>27.93</v>
      </c>
      <c r="H891">
        <v>5</v>
      </c>
      <c r="I891">
        <v>6.9824999999999999</v>
      </c>
      <c r="J891">
        <v>146.63249999999999</v>
      </c>
      <c r="K891">
        <v>139.65</v>
      </c>
      <c r="L891" s="1">
        <v>43494</v>
      </c>
      <c r="M891" s="2">
        <v>0.65833333333333333</v>
      </c>
      <c r="N891" t="s">
        <v>25</v>
      </c>
      <c r="O891">
        <v>5.9</v>
      </c>
      <c r="P891">
        <f t="shared" si="104"/>
        <v>29</v>
      </c>
      <c r="Q891">
        <f t="shared" si="105"/>
        <v>1</v>
      </c>
      <c r="R891" s="3" t="str">
        <f t="shared" si="106"/>
        <v>January</v>
      </c>
      <c r="S891">
        <f t="shared" si="107"/>
        <v>2019</v>
      </c>
      <c r="T891" t="str">
        <f t="shared" si="108"/>
        <v>Q1</v>
      </c>
      <c r="U891" t="str">
        <f t="shared" si="109"/>
        <v>Monday</v>
      </c>
      <c r="V891" s="3" t="str">
        <f t="shared" si="110"/>
        <v>2019-01</v>
      </c>
      <c r="W891" s="3">
        <f t="shared" si="111"/>
        <v>5</v>
      </c>
    </row>
    <row r="892" spans="1:23">
      <c r="A892" t="s">
        <v>89</v>
      </c>
      <c r="B892" t="s">
        <v>16</v>
      </c>
      <c r="C892" t="s">
        <v>1031</v>
      </c>
      <c r="D892" t="s">
        <v>17</v>
      </c>
      <c r="E892" t="s">
        <v>18</v>
      </c>
      <c r="F892" t="s">
        <v>28</v>
      </c>
      <c r="G892">
        <v>72.349999999999994</v>
      </c>
      <c r="H892">
        <v>10</v>
      </c>
      <c r="I892">
        <v>36.174999999999997</v>
      </c>
      <c r="J892">
        <v>759.67499999999995</v>
      </c>
      <c r="K892">
        <v>723.5</v>
      </c>
      <c r="L892" s="1">
        <v>43485</v>
      </c>
      <c r="M892" s="2">
        <v>0.66319444444444442</v>
      </c>
      <c r="N892" t="s">
        <v>25</v>
      </c>
      <c r="O892">
        <v>5.4</v>
      </c>
      <c r="P892">
        <f t="shared" si="104"/>
        <v>20</v>
      </c>
      <c r="Q892">
        <f t="shared" si="105"/>
        <v>1</v>
      </c>
      <c r="R892" s="3" t="str">
        <f t="shared" si="106"/>
        <v>January</v>
      </c>
      <c r="S892">
        <f t="shared" si="107"/>
        <v>2019</v>
      </c>
      <c r="T892" t="str">
        <f t="shared" si="108"/>
        <v>Q1</v>
      </c>
      <c r="U892" t="str">
        <f t="shared" si="109"/>
        <v>Friday</v>
      </c>
      <c r="V892" s="3" t="str">
        <f t="shared" si="110"/>
        <v>2019-01</v>
      </c>
      <c r="W892" s="3">
        <f t="shared" si="111"/>
        <v>4</v>
      </c>
    </row>
    <row r="893" spans="1:23">
      <c r="A893" t="s">
        <v>240</v>
      </c>
      <c r="B893" t="s">
        <v>38</v>
      </c>
      <c r="C893" t="s">
        <v>1033</v>
      </c>
      <c r="D893" t="s">
        <v>23</v>
      </c>
      <c r="E893" t="s">
        <v>18</v>
      </c>
      <c r="F893" t="s">
        <v>24</v>
      </c>
      <c r="G893">
        <v>99.73</v>
      </c>
      <c r="H893">
        <v>9</v>
      </c>
      <c r="I893">
        <v>44.878500000000003</v>
      </c>
      <c r="J893">
        <v>942.44849999999997</v>
      </c>
      <c r="K893">
        <v>897.57</v>
      </c>
      <c r="L893" s="1">
        <v>43526</v>
      </c>
      <c r="M893" s="2">
        <v>0.8208333333333333</v>
      </c>
      <c r="N893" t="s">
        <v>29</v>
      </c>
      <c r="O893">
        <v>6.5</v>
      </c>
      <c r="P893">
        <f t="shared" si="104"/>
        <v>2</v>
      </c>
      <c r="Q893">
        <f t="shared" si="105"/>
        <v>3</v>
      </c>
      <c r="R893" s="3" t="str">
        <f t="shared" si="106"/>
        <v>March</v>
      </c>
      <c r="S893">
        <f t="shared" si="107"/>
        <v>2019</v>
      </c>
      <c r="T893" t="str">
        <f t="shared" si="108"/>
        <v>Q1</v>
      </c>
      <c r="U893" t="str">
        <f t="shared" si="109"/>
        <v>Sunday</v>
      </c>
      <c r="V893" s="3" t="str">
        <f t="shared" si="110"/>
        <v>2019-03</v>
      </c>
      <c r="W893" s="3">
        <f t="shared" si="111"/>
        <v>9</v>
      </c>
    </row>
    <row r="894" spans="1:23">
      <c r="A894" t="s">
        <v>292</v>
      </c>
      <c r="B894" t="s">
        <v>22</v>
      </c>
      <c r="C894" t="s">
        <v>1032</v>
      </c>
      <c r="D894" t="s">
        <v>23</v>
      </c>
      <c r="E894" t="s">
        <v>18</v>
      </c>
      <c r="F894" t="s">
        <v>41</v>
      </c>
      <c r="G894">
        <v>16.45</v>
      </c>
      <c r="H894">
        <v>4</v>
      </c>
      <c r="I894">
        <v>3.29</v>
      </c>
      <c r="J894">
        <v>69.09</v>
      </c>
      <c r="K894">
        <v>65.8</v>
      </c>
      <c r="L894" s="1">
        <v>43653</v>
      </c>
      <c r="M894" s="2">
        <v>0.62013888888888891</v>
      </c>
      <c r="N894" t="s">
        <v>20</v>
      </c>
      <c r="O894">
        <v>5.6</v>
      </c>
      <c r="P894">
        <f t="shared" si="104"/>
        <v>7</v>
      </c>
      <c r="Q894">
        <f t="shared" si="105"/>
        <v>7</v>
      </c>
      <c r="R894" s="3" t="str">
        <f t="shared" si="106"/>
        <v>July</v>
      </c>
      <c r="S894">
        <f t="shared" si="107"/>
        <v>2019</v>
      </c>
      <c r="T894" t="str">
        <f t="shared" si="108"/>
        <v>Q3</v>
      </c>
      <c r="U894" t="str">
        <f t="shared" si="109"/>
        <v>Tuesday</v>
      </c>
      <c r="V894" s="3" t="str">
        <f t="shared" si="110"/>
        <v>2019-07</v>
      </c>
      <c r="W894" s="3">
        <f t="shared" si="111"/>
        <v>28</v>
      </c>
    </row>
    <row r="895" spans="1:23">
      <c r="A895" t="s">
        <v>750</v>
      </c>
      <c r="B895" t="s">
        <v>38</v>
      </c>
      <c r="C895" t="s">
        <v>1033</v>
      </c>
      <c r="D895" t="s">
        <v>17</v>
      </c>
      <c r="E895" t="s">
        <v>18</v>
      </c>
      <c r="F895" t="s">
        <v>41</v>
      </c>
      <c r="G895">
        <v>17.48</v>
      </c>
      <c r="H895">
        <v>6</v>
      </c>
      <c r="I895">
        <v>5.2439999999999998</v>
      </c>
      <c r="J895">
        <v>110.124</v>
      </c>
      <c r="K895">
        <v>104.88</v>
      </c>
      <c r="L895" s="1">
        <v>43483</v>
      </c>
      <c r="M895" s="2">
        <v>0.62777777777777777</v>
      </c>
      <c r="N895" t="s">
        <v>29</v>
      </c>
      <c r="O895">
        <v>6.1</v>
      </c>
      <c r="P895">
        <f t="shared" si="104"/>
        <v>18</v>
      </c>
      <c r="Q895">
        <f t="shared" si="105"/>
        <v>1</v>
      </c>
      <c r="R895" s="3" t="str">
        <f t="shared" si="106"/>
        <v>January</v>
      </c>
      <c r="S895">
        <f t="shared" si="107"/>
        <v>2019</v>
      </c>
      <c r="T895" t="str">
        <f t="shared" si="108"/>
        <v>Q1</v>
      </c>
      <c r="U895" t="str">
        <f t="shared" si="109"/>
        <v>Tuesday</v>
      </c>
      <c r="V895" s="3" t="str">
        <f t="shared" si="110"/>
        <v>2019-01</v>
      </c>
      <c r="W895" s="3">
        <f t="shared" si="111"/>
        <v>3</v>
      </c>
    </row>
    <row r="896" spans="1:23">
      <c r="A896" t="s">
        <v>214</v>
      </c>
      <c r="B896" t="s">
        <v>22</v>
      </c>
      <c r="C896" t="s">
        <v>1032</v>
      </c>
      <c r="D896" t="s">
        <v>23</v>
      </c>
      <c r="E896" t="s">
        <v>27</v>
      </c>
      <c r="F896" t="s">
        <v>19</v>
      </c>
      <c r="G896">
        <v>34.31</v>
      </c>
      <c r="H896">
        <v>8</v>
      </c>
      <c r="I896">
        <v>13.724</v>
      </c>
      <c r="J896">
        <v>288.20400000000001</v>
      </c>
      <c r="K896">
        <v>274.48</v>
      </c>
      <c r="L896" s="1">
        <v>43610</v>
      </c>
      <c r="M896" s="2">
        <v>0.625</v>
      </c>
      <c r="N896" t="s">
        <v>20</v>
      </c>
      <c r="O896">
        <v>5.7</v>
      </c>
      <c r="P896">
        <f t="shared" si="104"/>
        <v>25</v>
      </c>
      <c r="Q896">
        <f t="shared" si="105"/>
        <v>5</v>
      </c>
      <c r="R896" s="3" t="str">
        <f t="shared" si="106"/>
        <v>May</v>
      </c>
      <c r="S896">
        <f t="shared" si="107"/>
        <v>2019</v>
      </c>
      <c r="T896" t="str">
        <f t="shared" si="108"/>
        <v>Q2</v>
      </c>
      <c r="U896" t="str">
        <f t="shared" si="109"/>
        <v>Sunday</v>
      </c>
      <c r="V896" s="3" t="str">
        <f t="shared" si="110"/>
        <v>2019-05</v>
      </c>
      <c r="W896" s="3">
        <f t="shared" si="111"/>
        <v>21</v>
      </c>
    </row>
    <row r="897" spans="1:23">
      <c r="A897" t="s">
        <v>960</v>
      </c>
      <c r="B897" t="s">
        <v>38</v>
      </c>
      <c r="C897" t="s">
        <v>1033</v>
      </c>
      <c r="D897" t="s">
        <v>23</v>
      </c>
      <c r="E897" t="s">
        <v>27</v>
      </c>
      <c r="F897" t="s">
        <v>32</v>
      </c>
      <c r="G897">
        <v>25.31</v>
      </c>
      <c r="H897">
        <v>2</v>
      </c>
      <c r="I897">
        <v>2.5310000000000001</v>
      </c>
      <c r="J897">
        <v>53.151000000000003</v>
      </c>
      <c r="K897">
        <v>50.62</v>
      </c>
      <c r="L897" s="1">
        <v>43526</v>
      </c>
      <c r="M897" s="2">
        <v>0.80972222222222223</v>
      </c>
      <c r="N897" t="s">
        <v>20</v>
      </c>
      <c r="O897">
        <v>7.2</v>
      </c>
      <c r="P897">
        <f t="shared" si="104"/>
        <v>2</v>
      </c>
      <c r="Q897">
        <f t="shared" si="105"/>
        <v>3</v>
      </c>
      <c r="R897" s="3" t="str">
        <f t="shared" si="106"/>
        <v>March</v>
      </c>
      <c r="S897">
        <f t="shared" si="107"/>
        <v>2019</v>
      </c>
      <c r="T897" t="str">
        <f t="shared" si="108"/>
        <v>Q1</v>
      </c>
      <c r="U897" t="str">
        <f t="shared" si="109"/>
        <v>Saturday</v>
      </c>
      <c r="V897" s="3" t="str">
        <f t="shared" si="110"/>
        <v>2019-03</v>
      </c>
      <c r="W897" s="3">
        <f t="shared" si="111"/>
        <v>9</v>
      </c>
    </row>
    <row r="898" spans="1:23">
      <c r="A898" t="s">
        <v>728</v>
      </c>
      <c r="B898" t="s">
        <v>38</v>
      </c>
      <c r="C898" t="s">
        <v>1033</v>
      </c>
      <c r="D898" t="s">
        <v>23</v>
      </c>
      <c r="E898" t="s">
        <v>27</v>
      </c>
      <c r="F898" t="s">
        <v>28</v>
      </c>
      <c r="G898">
        <v>62.19</v>
      </c>
      <c r="H898">
        <v>4</v>
      </c>
      <c r="I898">
        <v>12.438000000000001</v>
      </c>
      <c r="J898">
        <v>261.19799999999998</v>
      </c>
      <c r="K898">
        <v>248.76</v>
      </c>
      <c r="L898" s="1">
        <v>43471</v>
      </c>
      <c r="M898" s="2">
        <v>0.82361111111111107</v>
      </c>
      <c r="N898" t="s">
        <v>20</v>
      </c>
      <c r="O898">
        <v>4.3</v>
      </c>
      <c r="P898">
        <f t="shared" si="104"/>
        <v>6</v>
      </c>
      <c r="Q898">
        <f t="shared" si="105"/>
        <v>1</v>
      </c>
      <c r="R898" s="3" t="str">
        <f t="shared" si="106"/>
        <v>January</v>
      </c>
      <c r="S898">
        <f t="shared" si="107"/>
        <v>2019</v>
      </c>
      <c r="T898" t="str">
        <f t="shared" si="108"/>
        <v>Q1</v>
      </c>
      <c r="U898" t="str">
        <f t="shared" si="109"/>
        <v>Saturday</v>
      </c>
      <c r="V898" s="3" t="str">
        <f t="shared" si="110"/>
        <v>2019-01</v>
      </c>
      <c r="W898" s="3">
        <f t="shared" si="111"/>
        <v>2</v>
      </c>
    </row>
    <row r="899" spans="1:23">
      <c r="A899" t="s">
        <v>206</v>
      </c>
      <c r="B899" t="s">
        <v>16</v>
      </c>
      <c r="C899" t="s">
        <v>1031</v>
      </c>
      <c r="D899" t="s">
        <v>17</v>
      </c>
      <c r="E899" t="s">
        <v>27</v>
      </c>
      <c r="F899" t="s">
        <v>28</v>
      </c>
      <c r="G899">
        <v>33.840000000000003</v>
      </c>
      <c r="H899">
        <v>9</v>
      </c>
      <c r="I899">
        <v>15.228</v>
      </c>
      <c r="J899">
        <v>319.78800000000001</v>
      </c>
      <c r="K899">
        <v>304.56</v>
      </c>
      <c r="L899" s="1">
        <v>43545</v>
      </c>
      <c r="M899" s="2">
        <v>0.68125000000000002</v>
      </c>
      <c r="N899" t="s">
        <v>20</v>
      </c>
      <c r="O899">
        <v>8.8000000000000007</v>
      </c>
      <c r="P899">
        <f t="shared" ref="P899:P962" si="112">DAY(L899)</f>
        <v>21</v>
      </c>
      <c r="Q899">
        <f t="shared" ref="Q899:Q962" si="113">MONTH(L899)</f>
        <v>3</v>
      </c>
      <c r="R899" s="3" t="str">
        <f t="shared" ref="R899:R962" si="114">TEXT(L899,"mmmm")</f>
        <v>March</v>
      </c>
      <c r="S899">
        <f t="shared" ref="S899:S962" si="115">YEAR(L899)</f>
        <v>2019</v>
      </c>
      <c r="T899" t="str">
        <f t="shared" ref="T899:T962" si="116">"Q"&amp;INT((MONTH(L899)-1)/3)+1</f>
        <v>Q1</v>
      </c>
      <c r="U899" t="str">
        <f t="shared" ref="U899:U962" si="117">TEXT(L919, "dddd")</f>
        <v>Monday</v>
      </c>
      <c r="V899" s="3" t="str">
        <f t="shared" ref="V899:V962" si="118">TEXT(L899, "yyyy-mm")</f>
        <v>2019-03</v>
      </c>
      <c r="W899" s="3">
        <f t="shared" ref="W899:W962" si="119">WEEKNUM(L899)</f>
        <v>12</v>
      </c>
    </row>
    <row r="900" spans="1:23">
      <c r="A900" t="s">
        <v>559</v>
      </c>
      <c r="B900" t="s">
        <v>38</v>
      </c>
      <c r="C900" t="s">
        <v>1033</v>
      </c>
      <c r="D900" t="s">
        <v>17</v>
      </c>
      <c r="E900" t="s">
        <v>18</v>
      </c>
      <c r="F900" t="s">
        <v>39</v>
      </c>
      <c r="G900">
        <v>54.36</v>
      </c>
      <c r="H900">
        <v>10</v>
      </c>
      <c r="I900">
        <v>27.18</v>
      </c>
      <c r="J900">
        <v>570.78</v>
      </c>
      <c r="K900">
        <v>543.6</v>
      </c>
      <c r="L900" s="1">
        <v>43503</v>
      </c>
      <c r="M900" s="2">
        <v>0.4777777777777778</v>
      </c>
      <c r="N900" t="s">
        <v>29</v>
      </c>
      <c r="O900">
        <v>6.1</v>
      </c>
      <c r="P900">
        <f t="shared" si="112"/>
        <v>7</v>
      </c>
      <c r="Q900">
        <f t="shared" si="113"/>
        <v>2</v>
      </c>
      <c r="R900" s="3" t="str">
        <f t="shared" si="114"/>
        <v>February</v>
      </c>
      <c r="S900">
        <f t="shared" si="115"/>
        <v>2019</v>
      </c>
      <c r="T900" t="str">
        <f t="shared" si="116"/>
        <v>Q1</v>
      </c>
      <c r="U900" t="str">
        <f t="shared" si="117"/>
        <v>Saturday</v>
      </c>
      <c r="V900" s="3" t="str">
        <f t="shared" si="118"/>
        <v>2019-02</v>
      </c>
      <c r="W900" s="3">
        <f t="shared" si="119"/>
        <v>6</v>
      </c>
    </row>
    <row r="901" spans="1:23">
      <c r="A901" t="s">
        <v>560</v>
      </c>
      <c r="B901" t="s">
        <v>16</v>
      </c>
      <c r="C901" t="s">
        <v>1031</v>
      </c>
      <c r="D901" t="s">
        <v>23</v>
      </c>
      <c r="E901" t="s">
        <v>27</v>
      </c>
      <c r="F901" t="s">
        <v>32</v>
      </c>
      <c r="G901">
        <v>98.09</v>
      </c>
      <c r="H901">
        <v>9</v>
      </c>
      <c r="I901">
        <v>44.140500000000003</v>
      </c>
      <c r="J901">
        <v>926.95050000000003</v>
      </c>
      <c r="K901">
        <v>882.81</v>
      </c>
      <c r="L901" s="1">
        <v>43513</v>
      </c>
      <c r="M901" s="2">
        <v>0.82013888888888886</v>
      </c>
      <c r="N901" t="s">
        <v>25</v>
      </c>
      <c r="O901">
        <v>9.3000000000000007</v>
      </c>
      <c r="P901">
        <f t="shared" si="112"/>
        <v>17</v>
      </c>
      <c r="Q901">
        <f t="shared" si="113"/>
        <v>2</v>
      </c>
      <c r="R901" s="3" t="str">
        <f t="shared" si="114"/>
        <v>February</v>
      </c>
      <c r="S901">
        <f t="shared" si="115"/>
        <v>2019</v>
      </c>
      <c r="T901" t="str">
        <f t="shared" si="116"/>
        <v>Q1</v>
      </c>
      <c r="U901" t="str">
        <f t="shared" si="117"/>
        <v>Wednesday</v>
      </c>
      <c r="V901" s="3" t="str">
        <f t="shared" si="118"/>
        <v>2019-02</v>
      </c>
      <c r="W901" s="3">
        <f t="shared" si="119"/>
        <v>8</v>
      </c>
    </row>
    <row r="902" spans="1:23">
      <c r="A902" t="s">
        <v>649</v>
      </c>
      <c r="B902" t="s">
        <v>16</v>
      </c>
      <c r="C902" t="s">
        <v>1031</v>
      </c>
      <c r="D902" t="s">
        <v>17</v>
      </c>
      <c r="E902" t="s">
        <v>27</v>
      </c>
      <c r="F902" t="s">
        <v>39</v>
      </c>
      <c r="G902">
        <v>98.53</v>
      </c>
      <c r="H902">
        <v>6</v>
      </c>
      <c r="I902">
        <v>29.559000000000001</v>
      </c>
      <c r="J902">
        <v>620.73900000000003</v>
      </c>
      <c r="K902">
        <v>591.17999999999995</v>
      </c>
      <c r="L902" s="1">
        <v>43488</v>
      </c>
      <c r="M902" s="2">
        <v>0.47361111111111115</v>
      </c>
      <c r="N902" t="s">
        <v>29</v>
      </c>
      <c r="O902">
        <v>4</v>
      </c>
      <c r="P902">
        <f t="shared" si="112"/>
        <v>23</v>
      </c>
      <c r="Q902">
        <f t="shared" si="113"/>
        <v>1</v>
      </c>
      <c r="R902" s="3" t="str">
        <f t="shared" si="114"/>
        <v>January</v>
      </c>
      <c r="S902">
        <f t="shared" si="115"/>
        <v>2019</v>
      </c>
      <c r="T902" t="str">
        <f t="shared" si="116"/>
        <v>Q1</v>
      </c>
      <c r="U902" t="str">
        <f t="shared" si="117"/>
        <v>Sunday</v>
      </c>
      <c r="V902" s="3" t="str">
        <f t="shared" si="118"/>
        <v>2019-01</v>
      </c>
      <c r="W902" s="3">
        <f t="shared" si="119"/>
        <v>4</v>
      </c>
    </row>
    <row r="903" spans="1:23">
      <c r="A903" t="s">
        <v>310</v>
      </c>
      <c r="B903" t="s">
        <v>16</v>
      </c>
      <c r="C903" t="s">
        <v>1031</v>
      </c>
      <c r="D903" t="s">
        <v>17</v>
      </c>
      <c r="E903" t="s">
        <v>27</v>
      </c>
      <c r="F903" t="s">
        <v>32</v>
      </c>
      <c r="G903">
        <v>44.02</v>
      </c>
      <c r="H903">
        <v>10</v>
      </c>
      <c r="I903">
        <v>22.01</v>
      </c>
      <c r="J903">
        <v>462.21</v>
      </c>
      <c r="K903">
        <v>440.2</v>
      </c>
      <c r="L903" s="1">
        <v>43666</v>
      </c>
      <c r="M903" s="2">
        <v>0.83124999999999993</v>
      </c>
      <c r="N903" t="s">
        <v>29</v>
      </c>
      <c r="O903">
        <v>9.6</v>
      </c>
      <c r="P903">
        <f t="shared" si="112"/>
        <v>20</v>
      </c>
      <c r="Q903">
        <f t="shared" si="113"/>
        <v>7</v>
      </c>
      <c r="R903" s="3" t="str">
        <f t="shared" si="114"/>
        <v>July</v>
      </c>
      <c r="S903">
        <f t="shared" si="115"/>
        <v>2019</v>
      </c>
      <c r="T903" t="str">
        <f t="shared" si="116"/>
        <v>Q3</v>
      </c>
      <c r="U903" t="str">
        <f t="shared" si="117"/>
        <v>Monday</v>
      </c>
      <c r="V903" s="3" t="str">
        <f t="shared" si="118"/>
        <v>2019-07</v>
      </c>
      <c r="W903" s="3">
        <f t="shared" si="119"/>
        <v>29</v>
      </c>
    </row>
    <row r="904" spans="1:23">
      <c r="A904" t="s">
        <v>45</v>
      </c>
      <c r="B904" t="s">
        <v>16</v>
      </c>
      <c r="C904" t="s">
        <v>1031</v>
      </c>
      <c r="D904" t="s">
        <v>23</v>
      </c>
      <c r="E904" t="s">
        <v>18</v>
      </c>
      <c r="F904" t="s">
        <v>19</v>
      </c>
      <c r="G904">
        <v>71.38</v>
      </c>
      <c r="H904">
        <v>10</v>
      </c>
      <c r="I904">
        <v>35.69</v>
      </c>
      <c r="J904">
        <v>749.49</v>
      </c>
      <c r="K904">
        <v>713.8</v>
      </c>
      <c r="L904" s="1">
        <v>43553</v>
      </c>
      <c r="M904" s="2">
        <v>0.80625000000000002</v>
      </c>
      <c r="N904" t="s">
        <v>25</v>
      </c>
      <c r="O904">
        <v>5.7</v>
      </c>
      <c r="P904">
        <f t="shared" si="112"/>
        <v>29</v>
      </c>
      <c r="Q904">
        <f t="shared" si="113"/>
        <v>3</v>
      </c>
      <c r="R904" s="3" t="str">
        <f t="shared" si="114"/>
        <v>March</v>
      </c>
      <c r="S904">
        <f t="shared" si="115"/>
        <v>2019</v>
      </c>
      <c r="T904" t="str">
        <f t="shared" si="116"/>
        <v>Q1</v>
      </c>
      <c r="U904" t="str">
        <f t="shared" si="117"/>
        <v>Thursday</v>
      </c>
      <c r="V904" s="3" t="str">
        <f t="shared" si="118"/>
        <v>2019-03</v>
      </c>
      <c r="W904" s="3">
        <f t="shared" si="119"/>
        <v>13</v>
      </c>
    </row>
    <row r="905" spans="1:23">
      <c r="A905" t="s">
        <v>109</v>
      </c>
      <c r="B905" t="s">
        <v>22</v>
      </c>
      <c r="C905" t="s">
        <v>1032</v>
      </c>
      <c r="D905" t="s">
        <v>17</v>
      </c>
      <c r="E905" t="s">
        <v>18</v>
      </c>
      <c r="F905" t="s">
        <v>39</v>
      </c>
      <c r="G905">
        <v>78.31</v>
      </c>
      <c r="H905">
        <v>10</v>
      </c>
      <c r="I905">
        <v>39.155000000000001</v>
      </c>
      <c r="J905">
        <v>822.255</v>
      </c>
      <c r="K905">
        <v>783.1</v>
      </c>
      <c r="L905" s="1">
        <v>43529</v>
      </c>
      <c r="M905" s="2">
        <v>0.68333333333333324</v>
      </c>
      <c r="N905" t="s">
        <v>20</v>
      </c>
      <c r="O905">
        <v>6.6</v>
      </c>
      <c r="P905">
        <f t="shared" si="112"/>
        <v>5</v>
      </c>
      <c r="Q905">
        <f t="shared" si="113"/>
        <v>3</v>
      </c>
      <c r="R905" s="3" t="str">
        <f t="shared" si="114"/>
        <v>March</v>
      </c>
      <c r="S905">
        <f t="shared" si="115"/>
        <v>2019</v>
      </c>
      <c r="T905" t="str">
        <f t="shared" si="116"/>
        <v>Q1</v>
      </c>
      <c r="U905" t="str">
        <f t="shared" si="117"/>
        <v>Tuesday</v>
      </c>
      <c r="V905" s="3" t="str">
        <f t="shared" si="118"/>
        <v>2019-03</v>
      </c>
      <c r="W905" s="3">
        <f t="shared" si="119"/>
        <v>10</v>
      </c>
    </row>
    <row r="906" spans="1:23">
      <c r="A906" t="s">
        <v>636</v>
      </c>
      <c r="B906" t="s">
        <v>38</v>
      </c>
      <c r="C906" t="s">
        <v>1033</v>
      </c>
      <c r="D906" t="s">
        <v>23</v>
      </c>
      <c r="E906" t="s">
        <v>27</v>
      </c>
      <c r="F906" t="s">
        <v>28</v>
      </c>
      <c r="G906">
        <v>31.75</v>
      </c>
      <c r="H906">
        <v>4</v>
      </c>
      <c r="I906">
        <v>6.35</v>
      </c>
      <c r="J906">
        <v>133.35</v>
      </c>
      <c r="K906">
        <v>127</v>
      </c>
      <c r="L906" s="1">
        <v>43504</v>
      </c>
      <c r="M906" s="2">
        <v>0.6430555555555556</v>
      </c>
      <c r="N906" t="s">
        <v>25</v>
      </c>
      <c r="O906">
        <v>8.6</v>
      </c>
      <c r="P906">
        <f t="shared" si="112"/>
        <v>8</v>
      </c>
      <c r="Q906">
        <f t="shared" si="113"/>
        <v>2</v>
      </c>
      <c r="R906" s="3" t="str">
        <f t="shared" si="114"/>
        <v>February</v>
      </c>
      <c r="S906">
        <f t="shared" si="115"/>
        <v>2019</v>
      </c>
      <c r="T906" t="str">
        <f t="shared" si="116"/>
        <v>Q1</v>
      </c>
      <c r="U906" t="str">
        <f t="shared" si="117"/>
        <v>Sunday</v>
      </c>
      <c r="V906" s="3" t="str">
        <f t="shared" si="118"/>
        <v>2019-02</v>
      </c>
      <c r="W906" s="3">
        <f t="shared" si="119"/>
        <v>6</v>
      </c>
    </row>
    <row r="907" spans="1:23">
      <c r="A907" t="s">
        <v>225</v>
      </c>
      <c r="B907" t="s">
        <v>16</v>
      </c>
      <c r="C907" t="s">
        <v>1031</v>
      </c>
      <c r="D907" t="s">
        <v>23</v>
      </c>
      <c r="E907" t="s">
        <v>27</v>
      </c>
      <c r="F907" t="s">
        <v>24</v>
      </c>
      <c r="G907">
        <v>32.71</v>
      </c>
      <c r="H907">
        <v>5</v>
      </c>
      <c r="I907">
        <v>8.1775000000000002</v>
      </c>
      <c r="J907">
        <v>171.72749999999999</v>
      </c>
      <c r="K907">
        <v>163.55000000000001</v>
      </c>
      <c r="L907" s="1">
        <v>43543</v>
      </c>
      <c r="M907" s="2">
        <v>0.47916666666666669</v>
      </c>
      <c r="N907" t="s">
        <v>29</v>
      </c>
      <c r="O907">
        <v>9.9</v>
      </c>
      <c r="P907">
        <f t="shared" si="112"/>
        <v>19</v>
      </c>
      <c r="Q907">
        <f t="shared" si="113"/>
        <v>3</v>
      </c>
      <c r="R907" s="3" t="str">
        <f t="shared" si="114"/>
        <v>March</v>
      </c>
      <c r="S907">
        <f t="shared" si="115"/>
        <v>2019</v>
      </c>
      <c r="T907" t="str">
        <f t="shared" si="116"/>
        <v>Q1</v>
      </c>
      <c r="U907" t="str">
        <f t="shared" si="117"/>
        <v>Saturday</v>
      </c>
      <c r="V907" s="3" t="str">
        <f t="shared" si="118"/>
        <v>2019-03</v>
      </c>
      <c r="W907" s="3">
        <f t="shared" si="119"/>
        <v>12</v>
      </c>
    </row>
    <row r="908" spans="1:23">
      <c r="A908" t="s">
        <v>434</v>
      </c>
      <c r="B908" t="s">
        <v>38</v>
      </c>
      <c r="C908" t="s">
        <v>1033</v>
      </c>
      <c r="D908" t="s">
        <v>23</v>
      </c>
      <c r="E908" t="s">
        <v>18</v>
      </c>
      <c r="F908" t="s">
        <v>41</v>
      </c>
      <c r="G908">
        <v>39.75</v>
      </c>
      <c r="H908">
        <v>5</v>
      </c>
      <c r="I908">
        <v>9.9375</v>
      </c>
      <c r="J908">
        <v>208.6875</v>
      </c>
      <c r="K908">
        <v>198.75</v>
      </c>
      <c r="L908" s="1">
        <v>43518</v>
      </c>
      <c r="M908" s="2">
        <v>0.4465277777777778</v>
      </c>
      <c r="N908" t="s">
        <v>20</v>
      </c>
      <c r="O908">
        <v>9.6</v>
      </c>
      <c r="P908">
        <f t="shared" si="112"/>
        <v>22</v>
      </c>
      <c r="Q908">
        <f t="shared" si="113"/>
        <v>2</v>
      </c>
      <c r="R908" s="3" t="str">
        <f t="shared" si="114"/>
        <v>February</v>
      </c>
      <c r="S908">
        <f t="shared" si="115"/>
        <v>2019</v>
      </c>
      <c r="T908" t="str">
        <f t="shared" si="116"/>
        <v>Q1</v>
      </c>
      <c r="U908" t="str">
        <f t="shared" si="117"/>
        <v>Sunday</v>
      </c>
      <c r="V908" s="3" t="str">
        <f t="shared" si="118"/>
        <v>2019-02</v>
      </c>
      <c r="W908" s="3">
        <f t="shared" si="119"/>
        <v>8</v>
      </c>
    </row>
    <row r="909" spans="1:23">
      <c r="A909" t="s">
        <v>835</v>
      </c>
      <c r="B909" t="s">
        <v>38</v>
      </c>
      <c r="C909" t="s">
        <v>1033</v>
      </c>
      <c r="D909" t="s">
        <v>17</v>
      </c>
      <c r="E909" t="s">
        <v>18</v>
      </c>
      <c r="F909" t="s">
        <v>24</v>
      </c>
      <c r="G909">
        <v>75.59</v>
      </c>
      <c r="H909">
        <v>9</v>
      </c>
      <c r="I909">
        <v>34.015500000000003</v>
      </c>
      <c r="J909">
        <v>714.32550000000003</v>
      </c>
      <c r="K909">
        <v>680.31</v>
      </c>
      <c r="L909" s="1">
        <v>43519</v>
      </c>
      <c r="M909" s="2">
        <v>0.46666666666666662</v>
      </c>
      <c r="N909" t="s">
        <v>25</v>
      </c>
      <c r="O909">
        <v>8</v>
      </c>
      <c r="P909">
        <f t="shared" si="112"/>
        <v>23</v>
      </c>
      <c r="Q909">
        <f t="shared" si="113"/>
        <v>2</v>
      </c>
      <c r="R909" s="3" t="str">
        <f t="shared" si="114"/>
        <v>February</v>
      </c>
      <c r="S909">
        <f t="shared" si="115"/>
        <v>2019</v>
      </c>
      <c r="T909" t="str">
        <f t="shared" si="116"/>
        <v>Q1</v>
      </c>
      <c r="U909" t="str">
        <f t="shared" si="117"/>
        <v>Wednesday</v>
      </c>
      <c r="V909" s="3" t="str">
        <f t="shared" si="118"/>
        <v>2019-02</v>
      </c>
      <c r="W909" s="3">
        <f t="shared" si="119"/>
        <v>8</v>
      </c>
    </row>
    <row r="910" spans="1:23">
      <c r="A910" t="s">
        <v>848</v>
      </c>
      <c r="B910" t="s">
        <v>16</v>
      </c>
      <c r="C910" t="s">
        <v>1031</v>
      </c>
      <c r="D910" t="s">
        <v>23</v>
      </c>
      <c r="E910" t="s">
        <v>27</v>
      </c>
      <c r="F910" t="s">
        <v>39</v>
      </c>
      <c r="G910">
        <v>33.880000000000003</v>
      </c>
      <c r="H910">
        <v>8</v>
      </c>
      <c r="I910">
        <v>13.552</v>
      </c>
      <c r="J910">
        <v>284.59199999999998</v>
      </c>
      <c r="K910">
        <v>271.04000000000002</v>
      </c>
      <c r="L910" s="1">
        <v>43484</v>
      </c>
      <c r="M910" s="2">
        <v>0.8534722222222223</v>
      </c>
      <c r="N910" t="s">
        <v>20</v>
      </c>
      <c r="O910">
        <v>9.6</v>
      </c>
      <c r="P910">
        <f t="shared" si="112"/>
        <v>19</v>
      </c>
      <c r="Q910">
        <f t="shared" si="113"/>
        <v>1</v>
      </c>
      <c r="R910" s="3" t="str">
        <f t="shared" si="114"/>
        <v>January</v>
      </c>
      <c r="S910">
        <f t="shared" si="115"/>
        <v>2019</v>
      </c>
      <c r="T910" t="str">
        <f t="shared" si="116"/>
        <v>Q1</v>
      </c>
      <c r="U910" t="str">
        <f t="shared" si="117"/>
        <v>Sunday</v>
      </c>
      <c r="V910" s="3" t="str">
        <f t="shared" si="118"/>
        <v>2019-01</v>
      </c>
      <c r="W910" s="3">
        <f t="shared" si="119"/>
        <v>3</v>
      </c>
    </row>
    <row r="911" spans="1:23">
      <c r="A911" t="s">
        <v>396</v>
      </c>
      <c r="B911" t="s">
        <v>22</v>
      </c>
      <c r="C911" t="s">
        <v>1032</v>
      </c>
      <c r="D911" t="s">
        <v>23</v>
      </c>
      <c r="E911" t="s">
        <v>18</v>
      </c>
      <c r="F911" t="s">
        <v>41</v>
      </c>
      <c r="G911">
        <v>81.680000000000007</v>
      </c>
      <c r="H911">
        <v>4</v>
      </c>
      <c r="I911">
        <v>16.335999999999999</v>
      </c>
      <c r="J911">
        <v>343.05599999999998</v>
      </c>
      <c r="K911">
        <v>326.72000000000003</v>
      </c>
      <c r="L911" s="1">
        <v>43836</v>
      </c>
      <c r="M911" s="2">
        <v>0.5083333333333333</v>
      </c>
      <c r="N911" t="s">
        <v>25</v>
      </c>
      <c r="O911">
        <v>9.1</v>
      </c>
      <c r="P911">
        <f t="shared" si="112"/>
        <v>6</v>
      </c>
      <c r="Q911">
        <f t="shared" si="113"/>
        <v>1</v>
      </c>
      <c r="R911" s="3" t="str">
        <f t="shared" si="114"/>
        <v>January</v>
      </c>
      <c r="S911">
        <f t="shared" si="115"/>
        <v>2020</v>
      </c>
      <c r="T911" t="str">
        <f t="shared" si="116"/>
        <v>Q1</v>
      </c>
      <c r="U911" t="str">
        <f t="shared" si="117"/>
        <v>Saturday</v>
      </c>
      <c r="V911" s="3" t="str">
        <f t="shared" si="118"/>
        <v>2020-01</v>
      </c>
      <c r="W911" s="3">
        <f t="shared" si="119"/>
        <v>2</v>
      </c>
    </row>
    <row r="912" spans="1:23">
      <c r="A912" t="s">
        <v>737</v>
      </c>
      <c r="B912" t="s">
        <v>38</v>
      </c>
      <c r="C912" t="s">
        <v>1033</v>
      </c>
      <c r="D912" t="s">
        <v>23</v>
      </c>
      <c r="E912" t="s">
        <v>18</v>
      </c>
      <c r="F912" t="s">
        <v>24</v>
      </c>
      <c r="G912">
        <v>43</v>
      </c>
      <c r="H912">
        <v>4</v>
      </c>
      <c r="I912">
        <v>8.6</v>
      </c>
      <c r="J912">
        <v>180.6</v>
      </c>
      <c r="K912">
        <v>172</v>
      </c>
      <c r="L912" s="1">
        <v>43861</v>
      </c>
      <c r="M912" s="2">
        <v>0.8666666666666667</v>
      </c>
      <c r="N912" t="s">
        <v>20</v>
      </c>
      <c r="O912">
        <v>7.6</v>
      </c>
      <c r="P912">
        <f t="shared" si="112"/>
        <v>31</v>
      </c>
      <c r="Q912">
        <f t="shared" si="113"/>
        <v>1</v>
      </c>
      <c r="R912" s="3" t="str">
        <f t="shared" si="114"/>
        <v>January</v>
      </c>
      <c r="S912">
        <f t="shared" si="115"/>
        <v>2020</v>
      </c>
      <c r="T912" t="str">
        <f t="shared" si="116"/>
        <v>Q1</v>
      </c>
      <c r="U912" t="str">
        <f t="shared" si="117"/>
        <v>Saturday</v>
      </c>
      <c r="V912" s="3" t="str">
        <f t="shared" si="118"/>
        <v>2020-01</v>
      </c>
      <c r="W912" s="3">
        <f t="shared" si="119"/>
        <v>5</v>
      </c>
    </row>
    <row r="913" spans="1:23">
      <c r="A913" t="s">
        <v>382</v>
      </c>
      <c r="B913" t="s">
        <v>16</v>
      </c>
      <c r="C913" t="s">
        <v>1031</v>
      </c>
      <c r="D913" t="s">
        <v>23</v>
      </c>
      <c r="E913" t="s">
        <v>27</v>
      </c>
      <c r="F913" t="s">
        <v>24</v>
      </c>
      <c r="G913">
        <v>51.69</v>
      </c>
      <c r="H913">
        <v>7</v>
      </c>
      <c r="I913">
        <v>18.0915</v>
      </c>
      <c r="J913">
        <v>379.92149999999998</v>
      </c>
      <c r="K913">
        <v>361.83</v>
      </c>
      <c r="L913" s="1">
        <v>43856</v>
      </c>
      <c r="M913" s="2">
        <v>0.76527777777777783</v>
      </c>
      <c r="N913" t="s">
        <v>25</v>
      </c>
      <c r="O913">
        <v>5.5</v>
      </c>
      <c r="P913">
        <f t="shared" si="112"/>
        <v>26</v>
      </c>
      <c r="Q913">
        <f t="shared" si="113"/>
        <v>1</v>
      </c>
      <c r="R913" s="3" t="str">
        <f t="shared" si="114"/>
        <v>January</v>
      </c>
      <c r="S913">
        <f t="shared" si="115"/>
        <v>2020</v>
      </c>
      <c r="T913" t="str">
        <f t="shared" si="116"/>
        <v>Q1</v>
      </c>
      <c r="U913" t="str">
        <f t="shared" si="117"/>
        <v>Tuesday</v>
      </c>
      <c r="V913" s="3" t="str">
        <f t="shared" si="118"/>
        <v>2020-01</v>
      </c>
      <c r="W913" s="3">
        <f t="shared" si="119"/>
        <v>5</v>
      </c>
    </row>
    <row r="914" spans="1:23">
      <c r="A914" t="s">
        <v>601</v>
      </c>
      <c r="B914" t="s">
        <v>38</v>
      </c>
      <c r="C914" t="s">
        <v>1033</v>
      </c>
      <c r="D914" t="s">
        <v>17</v>
      </c>
      <c r="E914" t="s">
        <v>18</v>
      </c>
      <c r="F914" t="s">
        <v>28</v>
      </c>
      <c r="G914">
        <v>82.04</v>
      </c>
      <c r="H914">
        <v>5</v>
      </c>
      <c r="I914">
        <v>20.51</v>
      </c>
      <c r="J914">
        <v>430.71</v>
      </c>
      <c r="K914">
        <v>410.2</v>
      </c>
      <c r="L914" s="1">
        <v>43886</v>
      </c>
      <c r="M914" s="2">
        <v>0.71944444444444444</v>
      </c>
      <c r="N914" t="s">
        <v>29</v>
      </c>
      <c r="O914">
        <v>7.6</v>
      </c>
      <c r="P914">
        <f t="shared" si="112"/>
        <v>25</v>
      </c>
      <c r="Q914">
        <f t="shared" si="113"/>
        <v>2</v>
      </c>
      <c r="R914" s="3" t="str">
        <f t="shared" si="114"/>
        <v>February</v>
      </c>
      <c r="S914">
        <f t="shared" si="115"/>
        <v>2020</v>
      </c>
      <c r="T914" t="str">
        <f t="shared" si="116"/>
        <v>Q1</v>
      </c>
      <c r="U914" t="str">
        <f t="shared" si="117"/>
        <v>Tuesday</v>
      </c>
      <c r="V914" s="3" t="str">
        <f t="shared" si="118"/>
        <v>2020-02</v>
      </c>
      <c r="W914" s="3">
        <f t="shared" si="119"/>
        <v>9</v>
      </c>
    </row>
    <row r="915" spans="1:23">
      <c r="A915" t="s">
        <v>365</v>
      </c>
      <c r="B915" t="s">
        <v>22</v>
      </c>
      <c r="C915" t="s">
        <v>1032</v>
      </c>
      <c r="D915" t="s">
        <v>17</v>
      </c>
      <c r="E915" t="s">
        <v>27</v>
      </c>
      <c r="F915" t="s">
        <v>32</v>
      </c>
      <c r="G915">
        <v>14.7</v>
      </c>
      <c r="H915">
        <v>5</v>
      </c>
      <c r="I915">
        <v>3.6749999999999998</v>
      </c>
      <c r="J915">
        <v>77.174999999999997</v>
      </c>
      <c r="K915">
        <v>73.5</v>
      </c>
      <c r="L915" s="1">
        <v>43914</v>
      </c>
      <c r="M915" s="2">
        <v>0.57500000000000007</v>
      </c>
      <c r="N915" t="s">
        <v>20</v>
      </c>
      <c r="O915">
        <v>8.5</v>
      </c>
      <c r="P915">
        <f t="shared" si="112"/>
        <v>24</v>
      </c>
      <c r="Q915">
        <f t="shared" si="113"/>
        <v>3</v>
      </c>
      <c r="R915" s="3" t="str">
        <f t="shared" si="114"/>
        <v>March</v>
      </c>
      <c r="S915">
        <f t="shared" si="115"/>
        <v>2020</v>
      </c>
      <c r="T915" t="str">
        <f t="shared" si="116"/>
        <v>Q1</v>
      </c>
      <c r="U915" t="str">
        <f t="shared" si="117"/>
        <v>Friday</v>
      </c>
      <c r="V915" s="3" t="str">
        <f t="shared" si="118"/>
        <v>2020-03</v>
      </c>
      <c r="W915" s="3">
        <f t="shared" si="119"/>
        <v>13</v>
      </c>
    </row>
    <row r="916" spans="1:23">
      <c r="A916" t="s">
        <v>257</v>
      </c>
      <c r="B916" t="s">
        <v>38</v>
      </c>
      <c r="C916" t="s">
        <v>1033</v>
      </c>
      <c r="D916" t="s">
        <v>17</v>
      </c>
      <c r="E916" t="s">
        <v>27</v>
      </c>
      <c r="F916" t="s">
        <v>19</v>
      </c>
      <c r="G916">
        <v>69.37</v>
      </c>
      <c r="H916">
        <v>9</v>
      </c>
      <c r="I916">
        <v>31.2165</v>
      </c>
      <c r="J916">
        <v>655.54650000000004</v>
      </c>
      <c r="K916">
        <v>624.33000000000004</v>
      </c>
      <c r="L916" s="1">
        <v>43856</v>
      </c>
      <c r="M916" s="2">
        <v>0.80138888888888893</v>
      </c>
      <c r="N916" t="s">
        <v>20</v>
      </c>
      <c r="O916">
        <v>4</v>
      </c>
      <c r="P916">
        <f t="shared" si="112"/>
        <v>26</v>
      </c>
      <c r="Q916">
        <f t="shared" si="113"/>
        <v>1</v>
      </c>
      <c r="R916" s="3" t="str">
        <f t="shared" si="114"/>
        <v>January</v>
      </c>
      <c r="S916">
        <f t="shared" si="115"/>
        <v>2020</v>
      </c>
      <c r="T916" t="str">
        <f t="shared" si="116"/>
        <v>Q1</v>
      </c>
      <c r="U916" t="str">
        <f t="shared" si="117"/>
        <v>Wednesday</v>
      </c>
      <c r="V916" s="3" t="str">
        <f t="shared" si="118"/>
        <v>2020-01</v>
      </c>
      <c r="W916" s="3">
        <f t="shared" si="119"/>
        <v>5</v>
      </c>
    </row>
    <row r="917" spans="1:23">
      <c r="A917" t="s">
        <v>465</v>
      </c>
      <c r="B917" t="s">
        <v>38</v>
      </c>
      <c r="C917" t="s">
        <v>1033</v>
      </c>
      <c r="D917" t="s">
        <v>23</v>
      </c>
      <c r="E917" t="s">
        <v>18</v>
      </c>
      <c r="F917" t="s">
        <v>41</v>
      </c>
      <c r="G917">
        <v>47.44</v>
      </c>
      <c r="H917">
        <v>1</v>
      </c>
      <c r="I917">
        <v>2.3719999999999999</v>
      </c>
      <c r="J917">
        <v>49.811999999999998</v>
      </c>
      <c r="K917">
        <v>47.44</v>
      </c>
      <c r="L917" s="1">
        <v>43883</v>
      </c>
      <c r="M917" s="2">
        <v>0.7631944444444444</v>
      </c>
      <c r="N917" t="s">
        <v>29</v>
      </c>
      <c r="O917">
        <v>6.8</v>
      </c>
      <c r="P917">
        <f t="shared" si="112"/>
        <v>22</v>
      </c>
      <c r="Q917">
        <f t="shared" si="113"/>
        <v>2</v>
      </c>
      <c r="R917" s="3" t="str">
        <f t="shared" si="114"/>
        <v>February</v>
      </c>
      <c r="S917">
        <f t="shared" si="115"/>
        <v>2020</v>
      </c>
      <c r="T917" t="str">
        <f t="shared" si="116"/>
        <v>Q1</v>
      </c>
      <c r="U917" t="str">
        <f t="shared" si="117"/>
        <v>Monday</v>
      </c>
      <c r="V917" s="3" t="str">
        <f t="shared" si="118"/>
        <v>2020-02</v>
      </c>
      <c r="W917" s="3">
        <f t="shared" si="119"/>
        <v>8</v>
      </c>
    </row>
    <row r="918" spans="1:23">
      <c r="A918" t="s">
        <v>953</v>
      </c>
      <c r="B918" t="s">
        <v>22</v>
      </c>
      <c r="C918" t="s">
        <v>1032</v>
      </c>
      <c r="D918" t="s">
        <v>17</v>
      </c>
      <c r="E918" t="s">
        <v>18</v>
      </c>
      <c r="F918" t="s">
        <v>28</v>
      </c>
      <c r="G918">
        <v>12.73</v>
      </c>
      <c r="H918">
        <v>2</v>
      </c>
      <c r="I918">
        <v>1.2729999999999999</v>
      </c>
      <c r="J918">
        <v>26.733000000000001</v>
      </c>
      <c r="K918">
        <v>25.46</v>
      </c>
      <c r="L918" s="1">
        <v>43883</v>
      </c>
      <c r="M918" s="2">
        <v>0.50694444444444442</v>
      </c>
      <c r="N918" t="s">
        <v>29</v>
      </c>
      <c r="O918">
        <v>5.2</v>
      </c>
      <c r="P918">
        <f t="shared" si="112"/>
        <v>22</v>
      </c>
      <c r="Q918">
        <f t="shared" si="113"/>
        <v>2</v>
      </c>
      <c r="R918" s="3" t="str">
        <f t="shared" si="114"/>
        <v>February</v>
      </c>
      <c r="S918">
        <f t="shared" si="115"/>
        <v>2020</v>
      </c>
      <c r="T918" t="str">
        <f t="shared" si="116"/>
        <v>Q1</v>
      </c>
      <c r="U918" t="str">
        <f t="shared" si="117"/>
        <v>Friday</v>
      </c>
      <c r="V918" s="3" t="str">
        <f t="shared" si="118"/>
        <v>2020-02</v>
      </c>
      <c r="W918" s="3">
        <f t="shared" si="119"/>
        <v>8</v>
      </c>
    </row>
    <row r="919" spans="1:23">
      <c r="A919" t="s">
        <v>97</v>
      </c>
      <c r="B919" t="s">
        <v>22</v>
      </c>
      <c r="C919" t="s">
        <v>1032</v>
      </c>
      <c r="D919" t="s">
        <v>23</v>
      </c>
      <c r="E919" t="s">
        <v>18</v>
      </c>
      <c r="F919" t="s">
        <v>19</v>
      </c>
      <c r="G919">
        <v>33.47</v>
      </c>
      <c r="H919">
        <v>2</v>
      </c>
      <c r="I919">
        <v>3.347</v>
      </c>
      <c r="J919">
        <v>70.287000000000006</v>
      </c>
      <c r="K919">
        <v>66.94</v>
      </c>
      <c r="L919" s="1">
        <v>43871</v>
      </c>
      <c r="M919" s="2">
        <v>0.65486111111111112</v>
      </c>
      <c r="N919" t="s">
        <v>20</v>
      </c>
      <c r="O919">
        <v>6.7</v>
      </c>
      <c r="P919">
        <f t="shared" si="112"/>
        <v>10</v>
      </c>
      <c r="Q919">
        <f t="shared" si="113"/>
        <v>2</v>
      </c>
      <c r="R919" s="3" t="str">
        <f t="shared" si="114"/>
        <v>February</v>
      </c>
      <c r="S919">
        <f t="shared" si="115"/>
        <v>2020</v>
      </c>
      <c r="T919" t="str">
        <f t="shared" si="116"/>
        <v>Q1</v>
      </c>
      <c r="U919" t="str">
        <f t="shared" si="117"/>
        <v>Saturday</v>
      </c>
      <c r="V919" s="3" t="str">
        <f t="shared" si="118"/>
        <v>2020-02</v>
      </c>
      <c r="W919" s="3">
        <f t="shared" si="119"/>
        <v>7</v>
      </c>
    </row>
    <row r="920" spans="1:23">
      <c r="A920" t="s">
        <v>648</v>
      </c>
      <c r="B920" t="s">
        <v>22</v>
      </c>
      <c r="C920" t="s">
        <v>1032</v>
      </c>
      <c r="D920" t="s">
        <v>17</v>
      </c>
      <c r="E920" t="s">
        <v>27</v>
      </c>
      <c r="F920" t="s">
        <v>24</v>
      </c>
      <c r="G920">
        <v>87.91</v>
      </c>
      <c r="H920">
        <v>5</v>
      </c>
      <c r="I920">
        <v>21.977499999999999</v>
      </c>
      <c r="J920">
        <v>461.52749999999997</v>
      </c>
      <c r="K920">
        <v>439.55</v>
      </c>
      <c r="L920" s="1">
        <v>43904</v>
      </c>
      <c r="M920" s="2">
        <v>0.75694444444444453</v>
      </c>
      <c r="N920" t="s">
        <v>20</v>
      </c>
      <c r="O920">
        <v>4.4000000000000004</v>
      </c>
      <c r="P920">
        <f t="shared" si="112"/>
        <v>14</v>
      </c>
      <c r="Q920">
        <f t="shared" si="113"/>
        <v>3</v>
      </c>
      <c r="R920" s="3" t="str">
        <f t="shared" si="114"/>
        <v>March</v>
      </c>
      <c r="S920">
        <f t="shared" si="115"/>
        <v>2020</v>
      </c>
      <c r="T920" t="str">
        <f t="shared" si="116"/>
        <v>Q1</v>
      </c>
      <c r="U920" t="str">
        <f t="shared" si="117"/>
        <v>Sunday</v>
      </c>
      <c r="V920" s="3" t="str">
        <f t="shared" si="118"/>
        <v>2020-03</v>
      </c>
      <c r="W920" s="3">
        <f t="shared" si="119"/>
        <v>11</v>
      </c>
    </row>
    <row r="921" spans="1:23">
      <c r="A921" t="s">
        <v>892</v>
      </c>
      <c r="B921" t="s">
        <v>16</v>
      </c>
      <c r="C921" t="s">
        <v>1031</v>
      </c>
      <c r="D921" t="s">
        <v>17</v>
      </c>
      <c r="E921" t="s">
        <v>27</v>
      </c>
      <c r="F921" t="s">
        <v>32</v>
      </c>
      <c r="G921">
        <v>12.76</v>
      </c>
      <c r="H921">
        <v>2</v>
      </c>
      <c r="I921">
        <v>1.276</v>
      </c>
      <c r="J921">
        <v>26.795999999999999</v>
      </c>
      <c r="K921">
        <v>25.52</v>
      </c>
      <c r="L921" s="1">
        <v>43838</v>
      </c>
      <c r="M921" s="2">
        <v>0.75416666666666676</v>
      </c>
      <c r="N921" t="s">
        <v>20</v>
      </c>
      <c r="O921">
        <v>7.8</v>
      </c>
      <c r="P921">
        <f t="shared" si="112"/>
        <v>8</v>
      </c>
      <c r="Q921">
        <f t="shared" si="113"/>
        <v>1</v>
      </c>
      <c r="R921" s="3" t="str">
        <f t="shared" si="114"/>
        <v>January</v>
      </c>
      <c r="S921">
        <f t="shared" si="115"/>
        <v>2020</v>
      </c>
      <c r="T921" t="str">
        <f t="shared" si="116"/>
        <v>Q1</v>
      </c>
      <c r="U921" t="str">
        <f t="shared" si="117"/>
        <v>Saturday</v>
      </c>
      <c r="V921" s="3" t="str">
        <f t="shared" si="118"/>
        <v>2020-01</v>
      </c>
      <c r="W921" s="3">
        <f t="shared" si="119"/>
        <v>2</v>
      </c>
    </row>
    <row r="922" spans="1:23">
      <c r="A922" t="s">
        <v>575</v>
      </c>
      <c r="B922" t="s">
        <v>38</v>
      </c>
      <c r="C922" t="s">
        <v>1033</v>
      </c>
      <c r="D922" t="s">
        <v>23</v>
      </c>
      <c r="E922" t="s">
        <v>18</v>
      </c>
      <c r="F922" t="s">
        <v>39</v>
      </c>
      <c r="G922">
        <v>71.2</v>
      </c>
      <c r="H922">
        <v>1</v>
      </c>
      <c r="I922">
        <v>3.56</v>
      </c>
      <c r="J922">
        <v>74.760000000000005</v>
      </c>
      <c r="K922">
        <v>71.2</v>
      </c>
      <c r="L922" s="1">
        <v>43835</v>
      </c>
      <c r="M922" s="2">
        <v>0.86111111111111116</v>
      </c>
      <c r="N922" t="s">
        <v>29</v>
      </c>
      <c r="O922">
        <v>9.1999999999999993</v>
      </c>
      <c r="P922">
        <f t="shared" si="112"/>
        <v>5</v>
      </c>
      <c r="Q922">
        <f t="shared" si="113"/>
        <v>1</v>
      </c>
      <c r="R922" s="3" t="str">
        <f t="shared" si="114"/>
        <v>January</v>
      </c>
      <c r="S922">
        <f t="shared" si="115"/>
        <v>2020</v>
      </c>
      <c r="T922" t="str">
        <f t="shared" si="116"/>
        <v>Q1</v>
      </c>
      <c r="U922" t="str">
        <f t="shared" si="117"/>
        <v>Sunday</v>
      </c>
      <c r="V922" s="3" t="str">
        <f t="shared" si="118"/>
        <v>2020-01</v>
      </c>
      <c r="W922" s="3">
        <f t="shared" si="119"/>
        <v>2</v>
      </c>
    </row>
    <row r="923" spans="1:23">
      <c r="A923" t="s">
        <v>104</v>
      </c>
      <c r="B923" t="s">
        <v>22</v>
      </c>
      <c r="C923" t="s">
        <v>1032</v>
      </c>
      <c r="D923" t="s">
        <v>23</v>
      </c>
      <c r="E923" t="s">
        <v>18</v>
      </c>
      <c r="F923" t="s">
        <v>24</v>
      </c>
      <c r="G923">
        <v>75.91</v>
      </c>
      <c r="H923">
        <v>6</v>
      </c>
      <c r="I923">
        <v>22.773</v>
      </c>
      <c r="J923">
        <v>478.233</v>
      </c>
      <c r="K923">
        <v>455.46</v>
      </c>
      <c r="L923" s="1">
        <v>43899</v>
      </c>
      <c r="M923" s="2">
        <v>0.76458333333333339</v>
      </c>
      <c r="N923" t="s">
        <v>25</v>
      </c>
      <c r="O923">
        <v>8.6999999999999993</v>
      </c>
      <c r="P923">
        <f t="shared" si="112"/>
        <v>9</v>
      </c>
      <c r="Q923">
        <f t="shared" si="113"/>
        <v>3</v>
      </c>
      <c r="R923" s="3" t="str">
        <f t="shared" si="114"/>
        <v>March</v>
      </c>
      <c r="S923">
        <f t="shared" si="115"/>
        <v>2020</v>
      </c>
      <c r="T923" t="str">
        <f t="shared" si="116"/>
        <v>Q1</v>
      </c>
      <c r="U923" t="str">
        <f t="shared" si="117"/>
        <v>Thursday</v>
      </c>
      <c r="V923" s="3" t="str">
        <f t="shared" si="118"/>
        <v>2020-03</v>
      </c>
      <c r="W923" s="3">
        <f t="shared" si="119"/>
        <v>11</v>
      </c>
    </row>
    <row r="924" spans="1:23">
      <c r="A924" t="s">
        <v>692</v>
      </c>
      <c r="B924" t="s">
        <v>22</v>
      </c>
      <c r="C924" t="s">
        <v>1032</v>
      </c>
      <c r="D924" t="s">
        <v>17</v>
      </c>
      <c r="E924" t="s">
        <v>27</v>
      </c>
      <c r="F924" t="s">
        <v>32</v>
      </c>
      <c r="G924">
        <v>17.14</v>
      </c>
      <c r="H924">
        <v>7</v>
      </c>
      <c r="I924">
        <v>5.9989999999999997</v>
      </c>
      <c r="J924">
        <v>125.979</v>
      </c>
      <c r="K924">
        <v>119.98</v>
      </c>
      <c r="L924" s="1">
        <v>43846</v>
      </c>
      <c r="M924" s="2">
        <v>0.50486111111111109</v>
      </c>
      <c r="N924" t="s">
        <v>29</v>
      </c>
      <c r="O924">
        <v>7.9</v>
      </c>
      <c r="P924">
        <f t="shared" si="112"/>
        <v>16</v>
      </c>
      <c r="Q924">
        <f t="shared" si="113"/>
        <v>1</v>
      </c>
      <c r="R924" s="3" t="str">
        <f t="shared" si="114"/>
        <v>January</v>
      </c>
      <c r="S924">
        <f t="shared" si="115"/>
        <v>2020</v>
      </c>
      <c r="T924" t="str">
        <f t="shared" si="116"/>
        <v>Q1</v>
      </c>
      <c r="U924" t="str">
        <f t="shared" si="117"/>
        <v>Saturday</v>
      </c>
      <c r="V924" s="3" t="str">
        <f t="shared" si="118"/>
        <v>2020-01</v>
      </c>
      <c r="W924" s="3">
        <f t="shared" si="119"/>
        <v>3</v>
      </c>
    </row>
    <row r="925" spans="1:23">
      <c r="A925" t="s">
        <v>791</v>
      </c>
      <c r="B925" t="s">
        <v>38</v>
      </c>
      <c r="C925" t="s">
        <v>1033</v>
      </c>
      <c r="D925" t="s">
        <v>17</v>
      </c>
      <c r="E925" t="s">
        <v>18</v>
      </c>
      <c r="F925" t="s">
        <v>39</v>
      </c>
      <c r="G925">
        <v>77.2</v>
      </c>
      <c r="H925">
        <v>10</v>
      </c>
      <c r="I925">
        <v>38.6</v>
      </c>
      <c r="J925">
        <v>810.6</v>
      </c>
      <c r="K925">
        <v>772</v>
      </c>
      <c r="L925" s="1">
        <v>43872</v>
      </c>
      <c r="M925" s="2">
        <v>0.44305555555555554</v>
      </c>
      <c r="N925" t="s">
        <v>29</v>
      </c>
      <c r="O925">
        <v>5.6</v>
      </c>
      <c r="P925">
        <f t="shared" si="112"/>
        <v>11</v>
      </c>
      <c r="Q925">
        <f t="shared" si="113"/>
        <v>2</v>
      </c>
      <c r="R925" s="3" t="str">
        <f t="shared" si="114"/>
        <v>February</v>
      </c>
      <c r="S925">
        <f t="shared" si="115"/>
        <v>2020</v>
      </c>
      <c r="T925" t="str">
        <f t="shared" si="116"/>
        <v>Q1</v>
      </c>
      <c r="U925" t="str">
        <f t="shared" si="117"/>
        <v>Friday</v>
      </c>
      <c r="V925" s="3" t="str">
        <f t="shared" si="118"/>
        <v>2020-02</v>
      </c>
      <c r="W925" s="3">
        <f t="shared" si="119"/>
        <v>7</v>
      </c>
    </row>
    <row r="926" spans="1:23">
      <c r="A926" t="s">
        <v>407</v>
      </c>
      <c r="B926" t="s">
        <v>38</v>
      </c>
      <c r="C926" t="s">
        <v>1033</v>
      </c>
      <c r="D926" t="s">
        <v>17</v>
      </c>
      <c r="E926" t="s">
        <v>18</v>
      </c>
      <c r="F926" t="s">
        <v>28</v>
      </c>
      <c r="G926">
        <v>35.380000000000003</v>
      </c>
      <c r="H926">
        <v>9</v>
      </c>
      <c r="I926">
        <v>15.920999999999999</v>
      </c>
      <c r="J926">
        <v>334.34100000000001</v>
      </c>
      <c r="K926">
        <v>318.42</v>
      </c>
      <c r="L926" s="1">
        <v>43835</v>
      </c>
      <c r="M926" s="2">
        <v>0.82638888888888884</v>
      </c>
      <c r="N926" t="s">
        <v>29</v>
      </c>
      <c r="O926">
        <v>9.6</v>
      </c>
      <c r="P926">
        <f t="shared" si="112"/>
        <v>5</v>
      </c>
      <c r="Q926">
        <f t="shared" si="113"/>
        <v>1</v>
      </c>
      <c r="R926" s="3" t="str">
        <f t="shared" si="114"/>
        <v>January</v>
      </c>
      <c r="S926">
        <f t="shared" si="115"/>
        <v>2020</v>
      </c>
      <c r="T926" t="str">
        <f t="shared" si="116"/>
        <v>Q1</v>
      </c>
      <c r="U926" t="str">
        <f t="shared" si="117"/>
        <v>Thursday</v>
      </c>
      <c r="V926" s="3" t="str">
        <f t="shared" si="118"/>
        <v>2020-01</v>
      </c>
      <c r="W926" s="3">
        <f t="shared" si="119"/>
        <v>2</v>
      </c>
    </row>
    <row r="927" spans="1:23">
      <c r="A927" t="s">
        <v>881</v>
      </c>
      <c r="B927" t="s">
        <v>16</v>
      </c>
      <c r="C927" t="s">
        <v>1031</v>
      </c>
      <c r="D927" t="s">
        <v>23</v>
      </c>
      <c r="E927" t="s">
        <v>27</v>
      </c>
      <c r="F927" t="s">
        <v>41</v>
      </c>
      <c r="G927">
        <v>74.099999999999994</v>
      </c>
      <c r="H927">
        <v>1</v>
      </c>
      <c r="I927">
        <v>3.7050000000000001</v>
      </c>
      <c r="J927">
        <v>77.805000000000007</v>
      </c>
      <c r="K927">
        <v>74.099999999999994</v>
      </c>
      <c r="L927" s="1">
        <v>43855</v>
      </c>
      <c r="M927" s="2">
        <v>0.46180555555555558</v>
      </c>
      <c r="N927" t="s">
        <v>25</v>
      </c>
      <c r="O927">
        <v>9.1999999999999993</v>
      </c>
      <c r="P927">
        <f t="shared" si="112"/>
        <v>25</v>
      </c>
      <c r="Q927">
        <f t="shared" si="113"/>
        <v>1</v>
      </c>
      <c r="R927" s="3" t="str">
        <f t="shared" si="114"/>
        <v>January</v>
      </c>
      <c r="S927">
        <f t="shared" si="115"/>
        <v>2020</v>
      </c>
      <c r="T927" t="str">
        <f t="shared" si="116"/>
        <v>Q1</v>
      </c>
      <c r="U927" t="str">
        <f t="shared" si="117"/>
        <v>Wednesday</v>
      </c>
      <c r="V927" s="3" t="str">
        <f t="shared" si="118"/>
        <v>2020-01</v>
      </c>
      <c r="W927" s="3">
        <f t="shared" si="119"/>
        <v>4</v>
      </c>
    </row>
    <row r="928" spans="1:23">
      <c r="A928" t="s">
        <v>281</v>
      </c>
      <c r="B928" t="s">
        <v>38</v>
      </c>
      <c r="C928" t="s">
        <v>1033</v>
      </c>
      <c r="D928" t="s">
        <v>17</v>
      </c>
      <c r="E928" t="s">
        <v>27</v>
      </c>
      <c r="F928" t="s">
        <v>39</v>
      </c>
      <c r="G928">
        <v>46.55</v>
      </c>
      <c r="H928">
        <v>9</v>
      </c>
      <c r="I928">
        <v>20.947500000000002</v>
      </c>
      <c r="J928">
        <v>439.89749999999998</v>
      </c>
      <c r="K928">
        <v>418.95</v>
      </c>
      <c r="L928" s="1">
        <v>43863</v>
      </c>
      <c r="M928" s="2">
        <v>0.64861111111111114</v>
      </c>
      <c r="N928" t="s">
        <v>20</v>
      </c>
      <c r="O928">
        <v>6.4</v>
      </c>
      <c r="P928">
        <f t="shared" si="112"/>
        <v>2</v>
      </c>
      <c r="Q928">
        <f t="shared" si="113"/>
        <v>2</v>
      </c>
      <c r="R928" s="3" t="str">
        <f t="shared" si="114"/>
        <v>February</v>
      </c>
      <c r="S928">
        <f t="shared" si="115"/>
        <v>2020</v>
      </c>
      <c r="T928" t="str">
        <f t="shared" si="116"/>
        <v>Q1</v>
      </c>
      <c r="U928" t="str">
        <f t="shared" si="117"/>
        <v>Wednesday</v>
      </c>
      <c r="V928" s="3" t="str">
        <f t="shared" si="118"/>
        <v>2020-02</v>
      </c>
      <c r="W928" s="3">
        <f t="shared" si="119"/>
        <v>6</v>
      </c>
    </row>
    <row r="929" spans="1:23">
      <c r="A929" t="s">
        <v>879</v>
      </c>
      <c r="B929" t="s">
        <v>22</v>
      </c>
      <c r="C929" t="s">
        <v>1032</v>
      </c>
      <c r="D929" t="s">
        <v>17</v>
      </c>
      <c r="E929" t="s">
        <v>18</v>
      </c>
      <c r="F929" t="s">
        <v>39</v>
      </c>
      <c r="G929">
        <v>72.88</v>
      </c>
      <c r="H929">
        <v>9</v>
      </c>
      <c r="I929">
        <v>32.795999999999999</v>
      </c>
      <c r="J929">
        <v>688.71600000000001</v>
      </c>
      <c r="K929">
        <v>655.92</v>
      </c>
      <c r="L929" s="1">
        <v>43838</v>
      </c>
      <c r="M929" s="2">
        <v>0.81805555555555554</v>
      </c>
      <c r="N929" t="s">
        <v>25</v>
      </c>
      <c r="O929">
        <v>4</v>
      </c>
      <c r="P929">
        <f t="shared" si="112"/>
        <v>8</v>
      </c>
      <c r="Q929">
        <f t="shared" si="113"/>
        <v>1</v>
      </c>
      <c r="R929" s="3" t="str">
        <f t="shared" si="114"/>
        <v>January</v>
      </c>
      <c r="S929">
        <f t="shared" si="115"/>
        <v>2020</v>
      </c>
      <c r="T929" t="str">
        <f t="shared" si="116"/>
        <v>Q1</v>
      </c>
      <c r="U929" t="str">
        <f t="shared" si="117"/>
        <v>Tuesday</v>
      </c>
      <c r="V929" s="3" t="str">
        <f t="shared" si="118"/>
        <v>2020-01</v>
      </c>
      <c r="W929" s="3">
        <f t="shared" si="119"/>
        <v>2</v>
      </c>
    </row>
    <row r="930" spans="1:23">
      <c r="A930" t="s">
        <v>986</v>
      </c>
      <c r="B930" t="s">
        <v>16</v>
      </c>
      <c r="C930" t="s">
        <v>1031</v>
      </c>
      <c r="D930" t="s">
        <v>23</v>
      </c>
      <c r="E930" t="s">
        <v>18</v>
      </c>
      <c r="F930" t="s">
        <v>41</v>
      </c>
      <c r="G930">
        <v>42.57</v>
      </c>
      <c r="H930">
        <v>7</v>
      </c>
      <c r="I930">
        <v>14.8995</v>
      </c>
      <c r="J930">
        <v>312.8895</v>
      </c>
      <c r="K930">
        <v>297.99</v>
      </c>
      <c r="L930" s="1">
        <v>43471</v>
      </c>
      <c r="M930" s="2">
        <v>0.49374999999999997</v>
      </c>
      <c r="N930" t="s">
        <v>25</v>
      </c>
      <c r="O930">
        <v>6.8</v>
      </c>
      <c r="P930">
        <f t="shared" si="112"/>
        <v>6</v>
      </c>
      <c r="Q930">
        <f t="shared" si="113"/>
        <v>1</v>
      </c>
      <c r="R930" s="3" t="str">
        <f t="shared" si="114"/>
        <v>January</v>
      </c>
      <c r="S930">
        <f t="shared" si="115"/>
        <v>2019</v>
      </c>
      <c r="T930" t="str">
        <f t="shared" si="116"/>
        <v>Q1</v>
      </c>
      <c r="U930" t="str">
        <f t="shared" si="117"/>
        <v>Saturday</v>
      </c>
      <c r="V930" s="3" t="str">
        <f t="shared" si="118"/>
        <v>2019-01</v>
      </c>
      <c r="W930" s="3">
        <f t="shared" si="119"/>
        <v>2</v>
      </c>
    </row>
    <row r="931" spans="1:23">
      <c r="A931" t="s">
        <v>112</v>
      </c>
      <c r="B931" t="s">
        <v>38</v>
      </c>
      <c r="C931" t="s">
        <v>1033</v>
      </c>
      <c r="D931" t="s">
        <v>23</v>
      </c>
      <c r="E931" t="s">
        <v>18</v>
      </c>
      <c r="F931" t="s">
        <v>39</v>
      </c>
      <c r="G931">
        <v>96.68</v>
      </c>
      <c r="H931">
        <v>3</v>
      </c>
      <c r="I931">
        <v>14.502000000000001</v>
      </c>
      <c r="J931">
        <v>304.54199999999997</v>
      </c>
      <c r="K931">
        <v>290.04000000000002</v>
      </c>
      <c r="L931" s="1">
        <v>43491</v>
      </c>
      <c r="M931" s="2">
        <v>0.8305555555555556</v>
      </c>
      <c r="N931" t="s">
        <v>20</v>
      </c>
      <c r="O931">
        <v>6.4</v>
      </c>
      <c r="P931">
        <f t="shared" si="112"/>
        <v>26</v>
      </c>
      <c r="Q931">
        <f t="shared" si="113"/>
        <v>1</v>
      </c>
      <c r="R931" s="3" t="str">
        <f t="shared" si="114"/>
        <v>January</v>
      </c>
      <c r="S931">
        <f t="shared" si="115"/>
        <v>2019</v>
      </c>
      <c r="T931" t="str">
        <f t="shared" si="116"/>
        <v>Q1</v>
      </c>
      <c r="U931" t="str">
        <f t="shared" si="117"/>
        <v>Friday</v>
      </c>
      <c r="V931" s="3" t="str">
        <f t="shared" si="118"/>
        <v>2019-01</v>
      </c>
      <c r="W931" s="3">
        <f t="shared" si="119"/>
        <v>4</v>
      </c>
    </row>
    <row r="932" spans="1:23">
      <c r="A932" t="s">
        <v>449</v>
      </c>
      <c r="B932" t="s">
        <v>38</v>
      </c>
      <c r="C932" t="s">
        <v>1033</v>
      </c>
      <c r="D932" t="s">
        <v>23</v>
      </c>
      <c r="E932" t="s">
        <v>18</v>
      </c>
      <c r="F932" t="s">
        <v>19</v>
      </c>
      <c r="G932">
        <v>57.22</v>
      </c>
      <c r="H932">
        <v>2</v>
      </c>
      <c r="I932">
        <v>5.7220000000000004</v>
      </c>
      <c r="J932">
        <v>120.16200000000001</v>
      </c>
      <c r="K932">
        <v>114.44</v>
      </c>
      <c r="L932" s="1">
        <v>43477</v>
      </c>
      <c r="M932" s="2">
        <v>0.71736111111111101</v>
      </c>
      <c r="N932" t="s">
        <v>20</v>
      </c>
      <c r="O932">
        <v>8.3000000000000007</v>
      </c>
      <c r="P932">
        <f t="shared" si="112"/>
        <v>12</v>
      </c>
      <c r="Q932">
        <f t="shared" si="113"/>
        <v>1</v>
      </c>
      <c r="R932" s="3" t="str">
        <f t="shared" si="114"/>
        <v>January</v>
      </c>
      <c r="S932">
        <f t="shared" si="115"/>
        <v>2019</v>
      </c>
      <c r="T932" t="str">
        <f t="shared" si="116"/>
        <v>Q1</v>
      </c>
      <c r="U932" t="str">
        <f t="shared" si="117"/>
        <v>Sunday</v>
      </c>
      <c r="V932" s="3" t="str">
        <f t="shared" si="118"/>
        <v>2019-01</v>
      </c>
      <c r="W932" s="3">
        <f t="shared" si="119"/>
        <v>2</v>
      </c>
    </row>
    <row r="933" spans="1:23">
      <c r="A933" t="s">
        <v>227</v>
      </c>
      <c r="B933" t="s">
        <v>22</v>
      </c>
      <c r="C933" t="s">
        <v>1032</v>
      </c>
      <c r="D933" t="s">
        <v>17</v>
      </c>
      <c r="E933" t="s">
        <v>27</v>
      </c>
      <c r="F933" t="s">
        <v>19</v>
      </c>
      <c r="G933">
        <v>43.7</v>
      </c>
      <c r="H933">
        <v>2</v>
      </c>
      <c r="I933">
        <v>4.37</v>
      </c>
      <c r="J933">
        <v>91.77</v>
      </c>
      <c r="K933">
        <v>87.4</v>
      </c>
      <c r="L933" s="1">
        <v>43550</v>
      </c>
      <c r="M933" s="2">
        <v>0.75208333333333333</v>
      </c>
      <c r="N933" t="s">
        <v>25</v>
      </c>
      <c r="O933">
        <v>4.9000000000000004</v>
      </c>
      <c r="P933">
        <f t="shared" si="112"/>
        <v>26</v>
      </c>
      <c r="Q933">
        <f t="shared" si="113"/>
        <v>3</v>
      </c>
      <c r="R933" s="3" t="str">
        <f t="shared" si="114"/>
        <v>March</v>
      </c>
      <c r="S933">
        <f t="shared" si="115"/>
        <v>2019</v>
      </c>
      <c r="T933" t="str">
        <f t="shared" si="116"/>
        <v>Q1</v>
      </c>
      <c r="U933" t="str">
        <f t="shared" si="117"/>
        <v>Tuesday</v>
      </c>
      <c r="V933" s="3" t="str">
        <f t="shared" si="118"/>
        <v>2019-03</v>
      </c>
      <c r="W933" s="3">
        <f t="shared" si="119"/>
        <v>13</v>
      </c>
    </row>
    <row r="934" spans="1:23">
      <c r="A934" t="s">
        <v>340</v>
      </c>
      <c r="B934" t="s">
        <v>16</v>
      </c>
      <c r="C934" t="s">
        <v>1031</v>
      </c>
      <c r="D934" t="s">
        <v>23</v>
      </c>
      <c r="E934" t="s">
        <v>18</v>
      </c>
      <c r="F934" t="s">
        <v>41</v>
      </c>
      <c r="G934">
        <v>81.91</v>
      </c>
      <c r="H934">
        <v>2</v>
      </c>
      <c r="I934">
        <v>8.1910000000000007</v>
      </c>
      <c r="J934">
        <v>172.011</v>
      </c>
      <c r="K934">
        <v>163.82</v>
      </c>
      <c r="L934" s="1">
        <v>43529</v>
      </c>
      <c r="M934" s="2">
        <v>0.73819444444444438</v>
      </c>
      <c r="N934" t="s">
        <v>25</v>
      </c>
      <c r="O934">
        <v>7.8</v>
      </c>
      <c r="P934">
        <f t="shared" si="112"/>
        <v>5</v>
      </c>
      <c r="Q934">
        <f t="shared" si="113"/>
        <v>3</v>
      </c>
      <c r="R934" s="3" t="str">
        <f t="shared" si="114"/>
        <v>March</v>
      </c>
      <c r="S934">
        <f t="shared" si="115"/>
        <v>2019</v>
      </c>
      <c r="T934" t="str">
        <f t="shared" si="116"/>
        <v>Q1</v>
      </c>
      <c r="U934" t="str">
        <f t="shared" si="117"/>
        <v>Wednesday</v>
      </c>
      <c r="V934" s="3" t="str">
        <f t="shared" si="118"/>
        <v>2019-03</v>
      </c>
      <c r="W934" s="3">
        <f t="shared" si="119"/>
        <v>10</v>
      </c>
    </row>
    <row r="935" spans="1:23">
      <c r="A935" t="s">
        <v>60</v>
      </c>
      <c r="B935" t="s">
        <v>16</v>
      </c>
      <c r="C935" t="s">
        <v>1031</v>
      </c>
      <c r="D935" t="s">
        <v>23</v>
      </c>
      <c r="E935" t="s">
        <v>27</v>
      </c>
      <c r="F935" t="s">
        <v>19</v>
      </c>
      <c r="G935">
        <v>24.89</v>
      </c>
      <c r="H935">
        <v>9</v>
      </c>
      <c r="I935">
        <v>11.2005</v>
      </c>
      <c r="J935">
        <v>235.2105</v>
      </c>
      <c r="K935">
        <v>224.01</v>
      </c>
      <c r="L935" s="1">
        <v>43539</v>
      </c>
      <c r="M935" s="2">
        <v>0.65</v>
      </c>
      <c r="N935" t="s">
        <v>25</v>
      </c>
      <c r="O935">
        <v>7.4</v>
      </c>
      <c r="P935">
        <f t="shared" si="112"/>
        <v>15</v>
      </c>
      <c r="Q935">
        <f t="shared" si="113"/>
        <v>3</v>
      </c>
      <c r="R935" s="3" t="str">
        <f t="shared" si="114"/>
        <v>March</v>
      </c>
      <c r="S935">
        <f t="shared" si="115"/>
        <v>2019</v>
      </c>
      <c r="T935" t="str">
        <f t="shared" si="116"/>
        <v>Q1</v>
      </c>
      <c r="U935" t="str">
        <f t="shared" si="117"/>
        <v>Sunday</v>
      </c>
      <c r="V935" s="3" t="str">
        <f t="shared" si="118"/>
        <v>2019-03</v>
      </c>
      <c r="W935" s="3">
        <f t="shared" si="119"/>
        <v>11</v>
      </c>
    </row>
    <row r="936" spans="1:23">
      <c r="A936" t="s">
        <v>891</v>
      </c>
      <c r="B936" t="s">
        <v>22</v>
      </c>
      <c r="C936" t="s">
        <v>1032</v>
      </c>
      <c r="D936" t="s">
        <v>17</v>
      </c>
      <c r="E936" t="s">
        <v>18</v>
      </c>
      <c r="F936" t="s">
        <v>28</v>
      </c>
      <c r="G936">
        <v>86.27</v>
      </c>
      <c r="H936">
        <v>1</v>
      </c>
      <c r="I936">
        <v>4.3135000000000003</v>
      </c>
      <c r="J936">
        <v>90.583500000000001</v>
      </c>
      <c r="K936">
        <v>86.27</v>
      </c>
      <c r="L936" s="1">
        <v>43516</v>
      </c>
      <c r="M936" s="2">
        <v>0.55833333333333335</v>
      </c>
      <c r="N936" t="s">
        <v>20</v>
      </c>
      <c r="O936">
        <v>7</v>
      </c>
      <c r="P936">
        <f t="shared" si="112"/>
        <v>20</v>
      </c>
      <c r="Q936">
        <f t="shared" si="113"/>
        <v>2</v>
      </c>
      <c r="R936" s="3" t="str">
        <f t="shared" si="114"/>
        <v>February</v>
      </c>
      <c r="S936">
        <f t="shared" si="115"/>
        <v>2019</v>
      </c>
      <c r="T936" t="str">
        <f t="shared" si="116"/>
        <v>Q1</v>
      </c>
      <c r="U936" t="str">
        <f t="shared" si="117"/>
        <v>Friday</v>
      </c>
      <c r="V936" s="3" t="str">
        <f t="shared" si="118"/>
        <v>2019-02</v>
      </c>
      <c r="W936" s="3">
        <f t="shared" si="119"/>
        <v>8</v>
      </c>
    </row>
    <row r="937" spans="1:23">
      <c r="A937" t="s">
        <v>1030</v>
      </c>
      <c r="B937" t="s">
        <v>16</v>
      </c>
      <c r="C937" t="s">
        <v>1031</v>
      </c>
      <c r="D937" t="s">
        <v>17</v>
      </c>
      <c r="E937" t="s">
        <v>18</v>
      </c>
      <c r="F937" t="s">
        <v>41</v>
      </c>
      <c r="G937">
        <v>88.34</v>
      </c>
      <c r="H937">
        <v>7</v>
      </c>
      <c r="I937">
        <v>30.919</v>
      </c>
      <c r="J937">
        <v>649.29899999999998</v>
      </c>
      <c r="K937">
        <v>618.38</v>
      </c>
      <c r="L937" s="1">
        <v>43514</v>
      </c>
      <c r="M937" s="2">
        <v>0.56111111111111112</v>
      </c>
      <c r="N937" t="s">
        <v>25</v>
      </c>
      <c r="O937">
        <v>6.6</v>
      </c>
      <c r="P937">
        <f t="shared" si="112"/>
        <v>18</v>
      </c>
      <c r="Q937">
        <f t="shared" si="113"/>
        <v>2</v>
      </c>
      <c r="R937" s="3" t="str">
        <f t="shared" si="114"/>
        <v>February</v>
      </c>
      <c r="S937">
        <f t="shared" si="115"/>
        <v>2019</v>
      </c>
      <c r="T937" t="str">
        <f t="shared" si="116"/>
        <v>Q1</v>
      </c>
      <c r="U937" t="str">
        <f t="shared" si="117"/>
        <v>Monday</v>
      </c>
      <c r="V937" s="3" t="str">
        <f t="shared" si="118"/>
        <v>2019-02</v>
      </c>
      <c r="W937" s="3">
        <f t="shared" si="119"/>
        <v>8</v>
      </c>
    </row>
    <row r="938" spans="1:23">
      <c r="A938" t="s">
        <v>291</v>
      </c>
      <c r="B938" t="s">
        <v>16</v>
      </c>
      <c r="C938" t="s">
        <v>1031</v>
      </c>
      <c r="D938" t="s">
        <v>23</v>
      </c>
      <c r="E938" t="s">
        <v>18</v>
      </c>
      <c r="F938" t="s">
        <v>24</v>
      </c>
      <c r="G938">
        <v>75.06</v>
      </c>
      <c r="H938">
        <v>9</v>
      </c>
      <c r="I938">
        <v>33.777000000000001</v>
      </c>
      <c r="J938">
        <v>709.31700000000001</v>
      </c>
      <c r="K938">
        <v>675.54</v>
      </c>
      <c r="L938" s="1">
        <v>43665</v>
      </c>
      <c r="M938" s="2">
        <v>0.55902777777777779</v>
      </c>
      <c r="N938" t="s">
        <v>20</v>
      </c>
      <c r="O938">
        <v>6.2</v>
      </c>
      <c r="P938">
        <f t="shared" si="112"/>
        <v>19</v>
      </c>
      <c r="Q938">
        <f t="shared" si="113"/>
        <v>7</v>
      </c>
      <c r="R938" s="3" t="str">
        <f t="shared" si="114"/>
        <v>July</v>
      </c>
      <c r="S938">
        <f t="shared" si="115"/>
        <v>2019</v>
      </c>
      <c r="T938" t="str">
        <f t="shared" si="116"/>
        <v>Q3</v>
      </c>
      <c r="U938" t="str">
        <f t="shared" si="117"/>
        <v>Saturday</v>
      </c>
      <c r="V938" s="3" t="str">
        <f t="shared" si="118"/>
        <v>2019-07</v>
      </c>
      <c r="W938" s="3">
        <f t="shared" si="119"/>
        <v>29</v>
      </c>
    </row>
    <row r="939" spans="1:23">
      <c r="A939" t="s">
        <v>213</v>
      </c>
      <c r="B939" t="s">
        <v>16</v>
      </c>
      <c r="C939" t="s">
        <v>1031</v>
      </c>
      <c r="D939" t="s">
        <v>17</v>
      </c>
      <c r="E939" t="s">
        <v>27</v>
      </c>
      <c r="F939" t="s">
        <v>32</v>
      </c>
      <c r="G939">
        <v>15.5</v>
      </c>
      <c r="H939">
        <v>10</v>
      </c>
      <c r="I939">
        <v>7.75</v>
      </c>
      <c r="J939">
        <v>162.75</v>
      </c>
      <c r="K939">
        <v>155</v>
      </c>
      <c r="L939" s="1">
        <v>43547</v>
      </c>
      <c r="M939" s="2">
        <v>0.4548611111111111</v>
      </c>
      <c r="N939" t="s">
        <v>20</v>
      </c>
      <c r="O939">
        <v>8</v>
      </c>
      <c r="P939">
        <f t="shared" si="112"/>
        <v>23</v>
      </c>
      <c r="Q939">
        <f t="shared" si="113"/>
        <v>3</v>
      </c>
      <c r="R939" s="3" t="str">
        <f t="shared" si="114"/>
        <v>March</v>
      </c>
      <c r="S939">
        <f t="shared" si="115"/>
        <v>2019</v>
      </c>
      <c r="T939" t="str">
        <f t="shared" si="116"/>
        <v>Q1</v>
      </c>
      <c r="U939" t="str">
        <f t="shared" si="117"/>
        <v>Saturday</v>
      </c>
      <c r="V939" s="3" t="str">
        <f t="shared" si="118"/>
        <v>2019-03</v>
      </c>
      <c r="W939" s="3">
        <f t="shared" si="119"/>
        <v>12</v>
      </c>
    </row>
    <row r="940" spans="1:23">
      <c r="A940" t="s">
        <v>938</v>
      </c>
      <c r="B940" t="s">
        <v>38</v>
      </c>
      <c r="C940" t="s">
        <v>1033</v>
      </c>
      <c r="D940" t="s">
        <v>23</v>
      </c>
      <c r="E940" t="s">
        <v>18</v>
      </c>
      <c r="F940" t="s">
        <v>19</v>
      </c>
      <c r="G940">
        <v>82.88</v>
      </c>
      <c r="H940">
        <v>5</v>
      </c>
      <c r="I940">
        <v>20.72</v>
      </c>
      <c r="J940">
        <v>435.12</v>
      </c>
      <c r="K940">
        <v>414.4</v>
      </c>
      <c r="L940" s="1">
        <v>43548</v>
      </c>
      <c r="M940" s="2">
        <v>0.58888888888888891</v>
      </c>
      <c r="N940" t="s">
        <v>29</v>
      </c>
      <c r="O940">
        <v>6.6</v>
      </c>
      <c r="P940">
        <f t="shared" si="112"/>
        <v>24</v>
      </c>
      <c r="Q940">
        <f t="shared" si="113"/>
        <v>3</v>
      </c>
      <c r="R940" s="3" t="str">
        <f t="shared" si="114"/>
        <v>March</v>
      </c>
      <c r="S940">
        <f t="shared" si="115"/>
        <v>2019</v>
      </c>
      <c r="T940" t="str">
        <f t="shared" si="116"/>
        <v>Q1</v>
      </c>
      <c r="U940" t="str">
        <f t="shared" si="117"/>
        <v>Monday</v>
      </c>
      <c r="V940" s="3" t="str">
        <f t="shared" si="118"/>
        <v>2019-03</v>
      </c>
      <c r="W940" s="3">
        <f t="shared" si="119"/>
        <v>13</v>
      </c>
    </row>
    <row r="941" spans="1:23">
      <c r="A941" t="s">
        <v>654</v>
      </c>
      <c r="B941" t="s">
        <v>38</v>
      </c>
      <c r="C941" t="s">
        <v>1033</v>
      </c>
      <c r="D941" t="s">
        <v>23</v>
      </c>
      <c r="E941" t="s">
        <v>18</v>
      </c>
      <c r="F941" t="s">
        <v>41</v>
      </c>
      <c r="G941">
        <v>83.25</v>
      </c>
      <c r="H941">
        <v>10</v>
      </c>
      <c r="I941">
        <v>41.625</v>
      </c>
      <c r="J941">
        <v>874.125</v>
      </c>
      <c r="K941">
        <v>832.5</v>
      </c>
      <c r="L941" s="1">
        <v>43477</v>
      </c>
      <c r="M941" s="2">
        <v>0.47569444444444442</v>
      </c>
      <c r="N941" t="s">
        <v>29</v>
      </c>
      <c r="O941">
        <v>4.4000000000000004</v>
      </c>
      <c r="P941">
        <f t="shared" si="112"/>
        <v>12</v>
      </c>
      <c r="Q941">
        <f t="shared" si="113"/>
        <v>1</v>
      </c>
      <c r="R941" s="3" t="str">
        <f t="shared" si="114"/>
        <v>January</v>
      </c>
      <c r="S941">
        <f t="shared" si="115"/>
        <v>2019</v>
      </c>
      <c r="T941" t="str">
        <f t="shared" si="116"/>
        <v>Q1</v>
      </c>
      <c r="U941" t="str">
        <f t="shared" si="117"/>
        <v>Monday</v>
      </c>
      <c r="V941" s="3" t="str">
        <f t="shared" si="118"/>
        <v>2019-01</v>
      </c>
      <c r="W941" s="3">
        <f t="shared" si="119"/>
        <v>2</v>
      </c>
    </row>
    <row r="942" spans="1:23">
      <c r="A942" t="s">
        <v>900</v>
      </c>
      <c r="B942" t="s">
        <v>16</v>
      </c>
      <c r="C942" t="s">
        <v>1031</v>
      </c>
      <c r="D942" t="s">
        <v>23</v>
      </c>
      <c r="E942" t="s">
        <v>27</v>
      </c>
      <c r="F942" t="s">
        <v>32</v>
      </c>
      <c r="G942">
        <v>64.59</v>
      </c>
      <c r="H942">
        <v>4</v>
      </c>
      <c r="I942">
        <v>12.917999999999999</v>
      </c>
      <c r="J942">
        <v>271.27800000000002</v>
      </c>
      <c r="K942">
        <v>258.36</v>
      </c>
      <c r="L942" s="1">
        <v>43471</v>
      </c>
      <c r="M942" s="2">
        <v>0.56597222222222221</v>
      </c>
      <c r="N942" t="s">
        <v>20</v>
      </c>
      <c r="O942">
        <v>9.3000000000000007</v>
      </c>
      <c r="P942">
        <f t="shared" si="112"/>
        <v>6</v>
      </c>
      <c r="Q942">
        <f t="shared" si="113"/>
        <v>1</v>
      </c>
      <c r="R942" s="3" t="str">
        <f t="shared" si="114"/>
        <v>January</v>
      </c>
      <c r="S942">
        <f t="shared" si="115"/>
        <v>2019</v>
      </c>
      <c r="T942" t="str">
        <f t="shared" si="116"/>
        <v>Q1</v>
      </c>
      <c r="U942" t="str">
        <f t="shared" si="117"/>
        <v>Wednesday</v>
      </c>
      <c r="V942" s="3" t="str">
        <f t="shared" si="118"/>
        <v>2019-01</v>
      </c>
      <c r="W942" s="3">
        <f t="shared" si="119"/>
        <v>2</v>
      </c>
    </row>
    <row r="943" spans="1:23">
      <c r="A943" t="s">
        <v>95</v>
      </c>
      <c r="B943" t="s">
        <v>38</v>
      </c>
      <c r="C943" t="s">
        <v>1033</v>
      </c>
      <c r="D943" t="s">
        <v>17</v>
      </c>
      <c r="E943" t="s">
        <v>27</v>
      </c>
      <c r="F943" t="s">
        <v>19</v>
      </c>
      <c r="G943">
        <v>75.739999999999995</v>
      </c>
      <c r="H943">
        <v>4</v>
      </c>
      <c r="I943">
        <v>15.148</v>
      </c>
      <c r="J943">
        <v>318.108</v>
      </c>
      <c r="K943">
        <v>302.95999999999998</v>
      </c>
      <c r="L943" s="1">
        <v>43510</v>
      </c>
      <c r="M943" s="2">
        <v>0.60763888888888895</v>
      </c>
      <c r="N943" t="s">
        <v>25</v>
      </c>
      <c r="O943">
        <v>7.6</v>
      </c>
      <c r="P943">
        <f t="shared" si="112"/>
        <v>14</v>
      </c>
      <c r="Q943">
        <f t="shared" si="113"/>
        <v>2</v>
      </c>
      <c r="R943" s="3" t="str">
        <f t="shared" si="114"/>
        <v>February</v>
      </c>
      <c r="S943">
        <f t="shared" si="115"/>
        <v>2019</v>
      </c>
      <c r="T943" t="str">
        <f t="shared" si="116"/>
        <v>Q1</v>
      </c>
      <c r="U943" t="str">
        <f t="shared" si="117"/>
        <v>Tuesday</v>
      </c>
      <c r="V943" s="3" t="str">
        <f t="shared" si="118"/>
        <v>2019-02</v>
      </c>
      <c r="W943" s="3">
        <f t="shared" si="119"/>
        <v>7</v>
      </c>
    </row>
    <row r="944" spans="1:23">
      <c r="A944" t="s">
        <v>228</v>
      </c>
      <c r="B944" t="s">
        <v>16</v>
      </c>
      <c r="C944" t="s">
        <v>1031</v>
      </c>
      <c r="D944" t="s">
        <v>23</v>
      </c>
      <c r="E944" t="s">
        <v>18</v>
      </c>
      <c r="F944" t="s">
        <v>28</v>
      </c>
      <c r="G944">
        <v>25.29</v>
      </c>
      <c r="H944">
        <v>1</v>
      </c>
      <c r="I944">
        <v>1.2645</v>
      </c>
      <c r="J944">
        <v>26.554500000000001</v>
      </c>
      <c r="K944">
        <v>25.29</v>
      </c>
      <c r="L944" s="1">
        <v>43547</v>
      </c>
      <c r="M944" s="2">
        <v>0.42569444444444443</v>
      </c>
      <c r="N944" t="s">
        <v>20</v>
      </c>
      <c r="O944">
        <v>6.1</v>
      </c>
      <c r="P944">
        <f t="shared" si="112"/>
        <v>23</v>
      </c>
      <c r="Q944">
        <f t="shared" si="113"/>
        <v>3</v>
      </c>
      <c r="R944" s="3" t="str">
        <f t="shared" si="114"/>
        <v>March</v>
      </c>
      <c r="S944">
        <f t="shared" si="115"/>
        <v>2019</v>
      </c>
      <c r="T944" t="str">
        <f t="shared" si="116"/>
        <v>Q1</v>
      </c>
      <c r="U944" t="str">
        <f t="shared" si="117"/>
        <v>Monday</v>
      </c>
      <c r="V944" s="3" t="str">
        <f t="shared" si="118"/>
        <v>2019-03</v>
      </c>
      <c r="W944" s="3">
        <f t="shared" si="119"/>
        <v>12</v>
      </c>
    </row>
    <row r="945" spans="1:23">
      <c r="A945" t="s">
        <v>659</v>
      </c>
      <c r="B945" t="s">
        <v>16</v>
      </c>
      <c r="C945" t="s">
        <v>1031</v>
      </c>
      <c r="D945" t="s">
        <v>17</v>
      </c>
      <c r="E945" t="s">
        <v>27</v>
      </c>
      <c r="F945" t="s">
        <v>28</v>
      </c>
      <c r="G945">
        <v>53.3</v>
      </c>
      <c r="H945">
        <v>3</v>
      </c>
      <c r="I945">
        <v>7.9950000000000001</v>
      </c>
      <c r="J945">
        <v>167.89500000000001</v>
      </c>
      <c r="K945">
        <v>159.9</v>
      </c>
      <c r="L945" s="1">
        <v>43490</v>
      </c>
      <c r="M945" s="2">
        <v>0.59652777777777777</v>
      </c>
      <c r="N945" t="s">
        <v>20</v>
      </c>
      <c r="O945">
        <v>7.5</v>
      </c>
      <c r="P945">
        <f t="shared" si="112"/>
        <v>25</v>
      </c>
      <c r="Q945">
        <f t="shared" si="113"/>
        <v>1</v>
      </c>
      <c r="R945" s="3" t="str">
        <f t="shared" si="114"/>
        <v>January</v>
      </c>
      <c r="S945">
        <f t="shared" si="115"/>
        <v>2019</v>
      </c>
      <c r="T945" t="str">
        <f t="shared" si="116"/>
        <v>Q1</v>
      </c>
      <c r="U945" t="str">
        <f t="shared" si="117"/>
        <v>Thursday</v>
      </c>
      <c r="V945" s="3" t="str">
        <f t="shared" si="118"/>
        <v>2019-01</v>
      </c>
      <c r="W945" s="3">
        <f t="shared" si="119"/>
        <v>4</v>
      </c>
    </row>
    <row r="946" spans="1:23">
      <c r="A946" t="s">
        <v>747</v>
      </c>
      <c r="B946" t="s">
        <v>16</v>
      </c>
      <c r="C946" t="s">
        <v>1031</v>
      </c>
      <c r="D946" t="s">
        <v>17</v>
      </c>
      <c r="E946" t="s">
        <v>18</v>
      </c>
      <c r="F946" t="s">
        <v>41</v>
      </c>
      <c r="G946">
        <v>71.459999999999994</v>
      </c>
      <c r="H946">
        <v>7</v>
      </c>
      <c r="I946">
        <v>25.010999999999999</v>
      </c>
      <c r="J946">
        <v>525.23099999999999</v>
      </c>
      <c r="K946">
        <v>500.22</v>
      </c>
      <c r="L946" s="1">
        <v>43552</v>
      </c>
      <c r="M946" s="2">
        <v>0.67083333333333339</v>
      </c>
      <c r="N946" t="s">
        <v>20</v>
      </c>
      <c r="O946">
        <v>4.5</v>
      </c>
      <c r="P946">
        <f t="shared" si="112"/>
        <v>28</v>
      </c>
      <c r="Q946">
        <f t="shared" si="113"/>
        <v>3</v>
      </c>
      <c r="R946" s="3" t="str">
        <f t="shared" si="114"/>
        <v>March</v>
      </c>
      <c r="S946">
        <f t="shared" si="115"/>
        <v>2019</v>
      </c>
      <c r="T946" t="str">
        <f t="shared" si="116"/>
        <v>Q1</v>
      </c>
      <c r="U946" t="str">
        <f t="shared" si="117"/>
        <v>Sunday</v>
      </c>
      <c r="V946" s="3" t="str">
        <f t="shared" si="118"/>
        <v>2019-03</v>
      </c>
      <c r="W946" s="3">
        <f t="shared" si="119"/>
        <v>13</v>
      </c>
    </row>
    <row r="947" spans="1:23">
      <c r="A947" t="s">
        <v>563</v>
      </c>
      <c r="B947" t="s">
        <v>38</v>
      </c>
      <c r="C947" t="s">
        <v>1033</v>
      </c>
      <c r="D947" t="s">
        <v>23</v>
      </c>
      <c r="E947" t="s">
        <v>27</v>
      </c>
      <c r="F947" t="s">
        <v>24</v>
      </c>
      <c r="G947">
        <v>22.95</v>
      </c>
      <c r="H947">
        <v>10</v>
      </c>
      <c r="I947">
        <v>11.475</v>
      </c>
      <c r="J947">
        <v>240.97499999999999</v>
      </c>
      <c r="K947">
        <v>229.5</v>
      </c>
      <c r="L947" s="1">
        <v>43502</v>
      </c>
      <c r="M947" s="2">
        <v>0.80555555555555547</v>
      </c>
      <c r="N947" t="s">
        <v>20</v>
      </c>
      <c r="O947">
        <v>8.1999999999999993</v>
      </c>
      <c r="P947">
        <f t="shared" si="112"/>
        <v>6</v>
      </c>
      <c r="Q947">
        <f t="shared" si="113"/>
        <v>2</v>
      </c>
      <c r="R947" s="3" t="str">
        <f t="shared" si="114"/>
        <v>February</v>
      </c>
      <c r="S947">
        <f t="shared" si="115"/>
        <v>2019</v>
      </c>
      <c r="T947" t="str">
        <f t="shared" si="116"/>
        <v>Q1</v>
      </c>
      <c r="U947" t="str">
        <f t="shared" si="117"/>
        <v>Sunday</v>
      </c>
      <c r="V947" s="3" t="str">
        <f t="shared" si="118"/>
        <v>2019-02</v>
      </c>
      <c r="W947" s="3">
        <f t="shared" si="119"/>
        <v>6</v>
      </c>
    </row>
    <row r="948" spans="1:23">
      <c r="A948" t="s">
        <v>679</v>
      </c>
      <c r="B948" t="s">
        <v>22</v>
      </c>
      <c r="C948" t="s">
        <v>1032</v>
      </c>
      <c r="D948" t="s">
        <v>17</v>
      </c>
      <c r="E948" t="s">
        <v>18</v>
      </c>
      <c r="F948" t="s">
        <v>32</v>
      </c>
      <c r="G948">
        <v>15.49</v>
      </c>
      <c r="H948">
        <v>2</v>
      </c>
      <c r="I948">
        <v>1.5489999999999999</v>
      </c>
      <c r="J948">
        <v>32.529000000000003</v>
      </c>
      <c r="K948">
        <v>30.98</v>
      </c>
      <c r="L948" s="1">
        <v>43481</v>
      </c>
      <c r="M948" s="2">
        <v>0.63194444444444442</v>
      </c>
      <c r="N948" t="s">
        <v>25</v>
      </c>
      <c r="O948">
        <v>6.3</v>
      </c>
      <c r="P948">
        <f t="shared" si="112"/>
        <v>16</v>
      </c>
      <c r="Q948">
        <f t="shared" si="113"/>
        <v>1</v>
      </c>
      <c r="R948" s="3" t="str">
        <f t="shared" si="114"/>
        <v>January</v>
      </c>
      <c r="S948">
        <f t="shared" si="115"/>
        <v>2019</v>
      </c>
      <c r="T948" t="str">
        <f t="shared" si="116"/>
        <v>Q1</v>
      </c>
      <c r="U948" t="str">
        <f t="shared" si="117"/>
        <v>Monday</v>
      </c>
      <c r="V948" s="3" t="str">
        <f t="shared" si="118"/>
        <v>2019-01</v>
      </c>
      <c r="W948" s="3">
        <f t="shared" si="119"/>
        <v>3</v>
      </c>
    </row>
    <row r="949" spans="1:23">
      <c r="A949" t="s">
        <v>977</v>
      </c>
      <c r="B949" t="s">
        <v>22</v>
      </c>
      <c r="C949" t="s">
        <v>1032</v>
      </c>
      <c r="D949" t="s">
        <v>17</v>
      </c>
      <c r="E949" t="s">
        <v>27</v>
      </c>
      <c r="F949" t="s">
        <v>24</v>
      </c>
      <c r="G949">
        <v>84.25</v>
      </c>
      <c r="H949">
        <v>2</v>
      </c>
      <c r="I949">
        <v>8.4250000000000007</v>
      </c>
      <c r="J949">
        <v>176.92500000000001</v>
      </c>
      <c r="K949">
        <v>168.5</v>
      </c>
      <c r="L949" s="1">
        <v>43550</v>
      </c>
      <c r="M949" s="2">
        <v>0.59236111111111112</v>
      </c>
      <c r="N949" t="s">
        <v>29</v>
      </c>
      <c r="O949">
        <v>5.3</v>
      </c>
      <c r="P949">
        <f t="shared" si="112"/>
        <v>26</v>
      </c>
      <c r="Q949">
        <f t="shared" si="113"/>
        <v>3</v>
      </c>
      <c r="R949" s="3" t="str">
        <f t="shared" si="114"/>
        <v>March</v>
      </c>
      <c r="S949">
        <f t="shared" si="115"/>
        <v>2019</v>
      </c>
      <c r="T949" t="str">
        <f t="shared" si="116"/>
        <v>Q1</v>
      </c>
      <c r="U949" t="str">
        <f t="shared" si="117"/>
        <v>Friday</v>
      </c>
      <c r="V949" s="3" t="str">
        <f t="shared" si="118"/>
        <v>2019-03</v>
      </c>
      <c r="W949" s="3">
        <f t="shared" si="119"/>
        <v>13</v>
      </c>
    </row>
    <row r="950" spans="1:23">
      <c r="A950" t="s">
        <v>873</v>
      </c>
      <c r="B950" t="s">
        <v>16</v>
      </c>
      <c r="C950" t="s">
        <v>1031</v>
      </c>
      <c r="D950" t="s">
        <v>17</v>
      </c>
      <c r="E950" t="s">
        <v>18</v>
      </c>
      <c r="F950" t="s">
        <v>32</v>
      </c>
      <c r="G950">
        <v>39.47</v>
      </c>
      <c r="H950">
        <v>2</v>
      </c>
      <c r="I950">
        <v>3.9470000000000001</v>
      </c>
      <c r="J950">
        <v>82.887</v>
      </c>
      <c r="K950">
        <v>78.94</v>
      </c>
      <c r="L950" s="1">
        <v>43526</v>
      </c>
      <c r="M950" s="2">
        <v>0.6777777777777777</v>
      </c>
      <c r="N950" t="s">
        <v>29</v>
      </c>
      <c r="O950">
        <v>5</v>
      </c>
      <c r="P950">
        <f t="shared" si="112"/>
        <v>2</v>
      </c>
      <c r="Q950">
        <f t="shared" si="113"/>
        <v>3</v>
      </c>
      <c r="R950" s="3" t="str">
        <f t="shared" si="114"/>
        <v>March</v>
      </c>
      <c r="S950">
        <f t="shared" si="115"/>
        <v>2019</v>
      </c>
      <c r="T950" t="str">
        <f t="shared" si="116"/>
        <v>Q1</v>
      </c>
      <c r="U950" t="str">
        <f t="shared" si="117"/>
        <v>Saturday</v>
      </c>
      <c r="V950" s="3" t="str">
        <f t="shared" si="118"/>
        <v>2019-03</v>
      </c>
      <c r="W950" s="3">
        <f t="shared" si="119"/>
        <v>9</v>
      </c>
    </row>
    <row r="951" spans="1:23">
      <c r="A951" t="s">
        <v>381</v>
      </c>
      <c r="B951" t="s">
        <v>22</v>
      </c>
      <c r="C951" t="s">
        <v>1032</v>
      </c>
      <c r="D951" t="s">
        <v>17</v>
      </c>
      <c r="E951" t="s">
        <v>18</v>
      </c>
      <c r="F951" t="s">
        <v>41</v>
      </c>
      <c r="G951">
        <v>99.3</v>
      </c>
      <c r="H951">
        <v>10</v>
      </c>
      <c r="I951">
        <v>49.65</v>
      </c>
      <c r="J951">
        <v>1042.6500000000001</v>
      </c>
      <c r="K951">
        <v>993</v>
      </c>
      <c r="L951" s="1">
        <v>43511</v>
      </c>
      <c r="M951" s="2">
        <v>0.62013888888888891</v>
      </c>
      <c r="N951" t="s">
        <v>29</v>
      </c>
      <c r="O951">
        <v>6.6</v>
      </c>
      <c r="P951">
        <f t="shared" si="112"/>
        <v>15</v>
      </c>
      <c r="Q951">
        <f t="shared" si="113"/>
        <v>2</v>
      </c>
      <c r="R951" s="3" t="str">
        <f t="shared" si="114"/>
        <v>February</v>
      </c>
      <c r="S951">
        <f t="shared" si="115"/>
        <v>2019</v>
      </c>
      <c r="T951" t="str">
        <f t="shared" si="116"/>
        <v>Q1</v>
      </c>
      <c r="U951" t="str">
        <f t="shared" si="117"/>
        <v>Monday</v>
      </c>
      <c r="V951" s="3" t="str">
        <f t="shared" si="118"/>
        <v>2019-02</v>
      </c>
      <c r="W951" s="3">
        <f t="shared" si="119"/>
        <v>7</v>
      </c>
    </row>
    <row r="952" spans="1:23">
      <c r="A952" t="s">
        <v>140</v>
      </c>
      <c r="B952" t="s">
        <v>22</v>
      </c>
      <c r="C952" t="s">
        <v>1032</v>
      </c>
      <c r="D952" t="s">
        <v>17</v>
      </c>
      <c r="E952" t="s">
        <v>27</v>
      </c>
      <c r="F952" t="s">
        <v>24</v>
      </c>
      <c r="G952">
        <v>81.97</v>
      </c>
      <c r="H952">
        <v>10</v>
      </c>
      <c r="I952">
        <v>40.984999999999999</v>
      </c>
      <c r="J952">
        <v>860.68499999999995</v>
      </c>
      <c r="K952">
        <v>819.7</v>
      </c>
      <c r="L952" s="1">
        <v>43527</v>
      </c>
      <c r="M952" s="2">
        <v>0.60416666666666663</v>
      </c>
      <c r="N952" t="s">
        <v>25</v>
      </c>
      <c r="O952">
        <v>9.1999999999999993</v>
      </c>
      <c r="P952">
        <f t="shared" si="112"/>
        <v>3</v>
      </c>
      <c r="Q952">
        <f t="shared" si="113"/>
        <v>3</v>
      </c>
      <c r="R952" s="3" t="str">
        <f t="shared" si="114"/>
        <v>March</v>
      </c>
      <c r="S952">
        <f t="shared" si="115"/>
        <v>2019</v>
      </c>
      <c r="T952" t="str">
        <f t="shared" si="116"/>
        <v>Q1</v>
      </c>
      <c r="U952" t="str">
        <f t="shared" si="117"/>
        <v>Saturday</v>
      </c>
      <c r="V952" s="3" t="str">
        <f t="shared" si="118"/>
        <v>2019-03</v>
      </c>
      <c r="W952" s="3">
        <f t="shared" si="119"/>
        <v>10</v>
      </c>
    </row>
    <row r="953" spans="1:23">
      <c r="A953" t="s">
        <v>538</v>
      </c>
      <c r="B953" t="s">
        <v>38</v>
      </c>
      <c r="C953" t="s">
        <v>1033</v>
      </c>
      <c r="D953" t="s">
        <v>23</v>
      </c>
      <c r="E953" t="s">
        <v>18</v>
      </c>
      <c r="F953" t="s">
        <v>39</v>
      </c>
      <c r="G953">
        <v>84.05</v>
      </c>
      <c r="H953">
        <v>6</v>
      </c>
      <c r="I953">
        <v>25.215</v>
      </c>
      <c r="J953">
        <v>529.51499999999999</v>
      </c>
      <c r="K953">
        <v>504.3</v>
      </c>
      <c r="L953" s="1">
        <v>43494</v>
      </c>
      <c r="M953" s="2">
        <v>0.45</v>
      </c>
      <c r="N953" t="s">
        <v>29</v>
      </c>
      <c r="O953">
        <v>7.7</v>
      </c>
      <c r="P953">
        <f t="shared" si="112"/>
        <v>29</v>
      </c>
      <c r="Q953">
        <f t="shared" si="113"/>
        <v>1</v>
      </c>
      <c r="R953" s="3" t="str">
        <f t="shared" si="114"/>
        <v>January</v>
      </c>
      <c r="S953">
        <f t="shared" si="115"/>
        <v>2019</v>
      </c>
      <c r="T953" t="str">
        <f t="shared" si="116"/>
        <v>Q1</v>
      </c>
      <c r="U953" t="str">
        <f t="shared" si="117"/>
        <v>Thursday</v>
      </c>
      <c r="V953" s="3" t="str">
        <f t="shared" si="118"/>
        <v>2019-01</v>
      </c>
      <c r="W953" s="3">
        <f t="shared" si="119"/>
        <v>5</v>
      </c>
    </row>
    <row r="954" spans="1:23">
      <c r="A954" t="s">
        <v>878</v>
      </c>
      <c r="B954" t="s">
        <v>22</v>
      </c>
      <c r="C954" t="s">
        <v>1032</v>
      </c>
      <c r="D954" t="s">
        <v>23</v>
      </c>
      <c r="E954" t="s">
        <v>18</v>
      </c>
      <c r="F954" t="s">
        <v>32</v>
      </c>
      <c r="G954">
        <v>22.38</v>
      </c>
      <c r="H954">
        <v>1</v>
      </c>
      <c r="I954">
        <v>1.119</v>
      </c>
      <c r="J954">
        <v>23.498999999999999</v>
      </c>
      <c r="K954">
        <v>22.38</v>
      </c>
      <c r="L954" s="1">
        <v>43495</v>
      </c>
      <c r="M954" s="2">
        <v>0.71388888888888891</v>
      </c>
      <c r="N954" t="s">
        <v>29</v>
      </c>
      <c r="O954">
        <v>8.6</v>
      </c>
      <c r="P954">
        <f t="shared" si="112"/>
        <v>30</v>
      </c>
      <c r="Q954">
        <f t="shared" si="113"/>
        <v>1</v>
      </c>
      <c r="R954" s="3" t="str">
        <f t="shared" si="114"/>
        <v>January</v>
      </c>
      <c r="S954">
        <f t="shared" si="115"/>
        <v>2019</v>
      </c>
      <c r="T954" t="str">
        <f t="shared" si="116"/>
        <v>Q1</v>
      </c>
      <c r="U954" t="str">
        <f t="shared" si="117"/>
        <v>Friday</v>
      </c>
      <c r="V954" s="3" t="str">
        <f t="shared" si="118"/>
        <v>2019-01</v>
      </c>
      <c r="W954" s="3">
        <f t="shared" si="119"/>
        <v>5</v>
      </c>
    </row>
    <row r="955" spans="1:23">
      <c r="A955" t="s">
        <v>528</v>
      </c>
      <c r="B955" t="s">
        <v>22</v>
      </c>
      <c r="C955" t="s">
        <v>1032</v>
      </c>
      <c r="D955" t="s">
        <v>23</v>
      </c>
      <c r="E955" t="s">
        <v>18</v>
      </c>
      <c r="F955" t="s">
        <v>39</v>
      </c>
      <c r="G955">
        <v>90.24</v>
      </c>
      <c r="H955">
        <v>6</v>
      </c>
      <c r="I955">
        <v>27.071999999999999</v>
      </c>
      <c r="J955">
        <v>568.51199999999994</v>
      </c>
      <c r="K955">
        <v>541.44000000000005</v>
      </c>
      <c r="L955" s="1">
        <v>43492</v>
      </c>
      <c r="M955" s="2">
        <v>0.47013888888888888</v>
      </c>
      <c r="N955" t="s">
        <v>25</v>
      </c>
      <c r="O955">
        <v>6.2</v>
      </c>
      <c r="P955">
        <f t="shared" si="112"/>
        <v>27</v>
      </c>
      <c r="Q955">
        <f t="shared" si="113"/>
        <v>1</v>
      </c>
      <c r="R955" s="3" t="str">
        <f t="shared" si="114"/>
        <v>January</v>
      </c>
      <c r="S955">
        <f t="shared" si="115"/>
        <v>2019</v>
      </c>
      <c r="T955" t="str">
        <f t="shared" si="116"/>
        <v>Q1</v>
      </c>
      <c r="U955" t="str">
        <f t="shared" si="117"/>
        <v>Thursday</v>
      </c>
      <c r="V955" s="3" t="str">
        <f t="shared" si="118"/>
        <v>2019-01</v>
      </c>
      <c r="W955" s="3">
        <f t="shared" si="119"/>
        <v>5</v>
      </c>
    </row>
    <row r="956" spans="1:23">
      <c r="A956" t="s">
        <v>828</v>
      </c>
      <c r="B956" t="s">
        <v>16</v>
      </c>
      <c r="C956" t="s">
        <v>1031</v>
      </c>
      <c r="D956" t="s">
        <v>17</v>
      </c>
      <c r="E956" t="s">
        <v>18</v>
      </c>
      <c r="F956" t="s">
        <v>32</v>
      </c>
      <c r="G956">
        <v>24.49</v>
      </c>
      <c r="H956">
        <v>10</v>
      </c>
      <c r="I956">
        <v>12.244999999999999</v>
      </c>
      <c r="J956">
        <v>257.14499999999998</v>
      </c>
      <c r="K956">
        <v>244.9</v>
      </c>
      <c r="L956" s="1">
        <v>43518</v>
      </c>
      <c r="M956" s="2">
        <v>0.63541666666666663</v>
      </c>
      <c r="N956" t="s">
        <v>25</v>
      </c>
      <c r="O956">
        <v>8.1</v>
      </c>
      <c r="P956">
        <f t="shared" si="112"/>
        <v>22</v>
      </c>
      <c r="Q956">
        <f t="shared" si="113"/>
        <v>2</v>
      </c>
      <c r="R956" s="3" t="str">
        <f t="shared" si="114"/>
        <v>February</v>
      </c>
      <c r="S956">
        <f t="shared" si="115"/>
        <v>2019</v>
      </c>
      <c r="T956" t="str">
        <f t="shared" si="116"/>
        <v>Q1</v>
      </c>
      <c r="U956" t="str">
        <f t="shared" si="117"/>
        <v>Wednesday</v>
      </c>
      <c r="V956" s="3" t="str">
        <f t="shared" si="118"/>
        <v>2019-02</v>
      </c>
      <c r="W956" s="3">
        <f t="shared" si="119"/>
        <v>8</v>
      </c>
    </row>
    <row r="957" spans="1:23">
      <c r="A957" t="s">
        <v>934</v>
      </c>
      <c r="B957" t="s">
        <v>16</v>
      </c>
      <c r="C957" t="s">
        <v>1031</v>
      </c>
      <c r="D957" t="s">
        <v>23</v>
      </c>
      <c r="E957" t="s">
        <v>27</v>
      </c>
      <c r="F957" t="s">
        <v>39</v>
      </c>
      <c r="G957">
        <v>11.53</v>
      </c>
      <c r="H957">
        <v>7</v>
      </c>
      <c r="I957">
        <v>4.0354999999999999</v>
      </c>
      <c r="J957">
        <v>84.745500000000007</v>
      </c>
      <c r="K957">
        <v>80.709999999999994</v>
      </c>
      <c r="L957" s="1">
        <v>43493</v>
      </c>
      <c r="M957" s="2">
        <v>0.73263888888888884</v>
      </c>
      <c r="N957" t="s">
        <v>25</v>
      </c>
      <c r="O957">
        <v>8.1</v>
      </c>
      <c r="P957">
        <f t="shared" si="112"/>
        <v>28</v>
      </c>
      <c r="Q957">
        <f t="shared" si="113"/>
        <v>1</v>
      </c>
      <c r="R957" s="3" t="str">
        <f t="shared" si="114"/>
        <v>January</v>
      </c>
      <c r="S957">
        <f t="shared" si="115"/>
        <v>2019</v>
      </c>
      <c r="T957" t="str">
        <f t="shared" si="116"/>
        <v>Q1</v>
      </c>
      <c r="U957" t="str">
        <f t="shared" si="117"/>
        <v>Wednesday</v>
      </c>
      <c r="V957" s="3" t="str">
        <f t="shared" si="118"/>
        <v>2019-01</v>
      </c>
      <c r="W957" s="3">
        <f t="shared" si="119"/>
        <v>5</v>
      </c>
    </row>
    <row r="958" spans="1:23">
      <c r="A958" t="s">
        <v>129</v>
      </c>
      <c r="B958" t="s">
        <v>16</v>
      </c>
      <c r="C958" t="s">
        <v>1031</v>
      </c>
      <c r="D958" t="s">
        <v>23</v>
      </c>
      <c r="E958" t="s">
        <v>27</v>
      </c>
      <c r="F958" t="s">
        <v>39</v>
      </c>
      <c r="G958">
        <v>52.75</v>
      </c>
      <c r="H958">
        <v>3</v>
      </c>
      <c r="I958">
        <v>7.9124999999999996</v>
      </c>
      <c r="J958">
        <v>166.16249999999999</v>
      </c>
      <c r="K958">
        <v>158.25</v>
      </c>
      <c r="L958" s="1">
        <v>43547</v>
      </c>
      <c r="M958" s="2">
        <v>0.42777777777777781</v>
      </c>
      <c r="N958" t="s">
        <v>20</v>
      </c>
      <c r="O958">
        <v>9.3000000000000007</v>
      </c>
      <c r="P958">
        <f t="shared" si="112"/>
        <v>23</v>
      </c>
      <c r="Q958">
        <f t="shared" si="113"/>
        <v>3</v>
      </c>
      <c r="R958" s="3" t="str">
        <f t="shared" si="114"/>
        <v>March</v>
      </c>
      <c r="S958">
        <f t="shared" si="115"/>
        <v>2019</v>
      </c>
      <c r="T958" t="str">
        <f t="shared" si="116"/>
        <v>Q1</v>
      </c>
      <c r="U958" t="str">
        <f t="shared" si="117"/>
        <v>Saturday</v>
      </c>
      <c r="V958" s="3" t="str">
        <f t="shared" si="118"/>
        <v>2019-03</v>
      </c>
      <c r="W958" s="3">
        <f t="shared" si="119"/>
        <v>12</v>
      </c>
    </row>
    <row r="959" spans="1:23">
      <c r="A959" t="s">
        <v>277</v>
      </c>
      <c r="B959" t="s">
        <v>38</v>
      </c>
      <c r="C959" t="s">
        <v>1033</v>
      </c>
      <c r="D959" t="s">
        <v>17</v>
      </c>
      <c r="E959" t="s">
        <v>18</v>
      </c>
      <c r="F959" t="s">
        <v>24</v>
      </c>
      <c r="G959">
        <v>81.400000000000006</v>
      </c>
      <c r="H959">
        <v>3</v>
      </c>
      <c r="I959">
        <v>12.21</v>
      </c>
      <c r="J959">
        <v>256.41000000000003</v>
      </c>
      <c r="K959">
        <v>244.2</v>
      </c>
      <c r="L959" s="1">
        <v>43505</v>
      </c>
      <c r="M959" s="2">
        <v>0.82152777777777775</v>
      </c>
      <c r="N959" t="s">
        <v>25</v>
      </c>
      <c r="O959">
        <v>4.8</v>
      </c>
      <c r="P959">
        <f t="shared" si="112"/>
        <v>9</v>
      </c>
      <c r="Q959">
        <f t="shared" si="113"/>
        <v>2</v>
      </c>
      <c r="R959" s="3" t="str">
        <f t="shared" si="114"/>
        <v>February</v>
      </c>
      <c r="S959">
        <f t="shared" si="115"/>
        <v>2019</v>
      </c>
      <c r="T959" t="str">
        <f t="shared" si="116"/>
        <v>Q1</v>
      </c>
      <c r="U959" t="str">
        <f t="shared" si="117"/>
        <v>Tuesday</v>
      </c>
      <c r="V959" s="3" t="str">
        <f t="shared" si="118"/>
        <v>2019-02</v>
      </c>
      <c r="W959" s="3">
        <f t="shared" si="119"/>
        <v>6</v>
      </c>
    </row>
    <row r="960" spans="1:23">
      <c r="A960" t="s">
        <v>884</v>
      </c>
      <c r="B960" t="s">
        <v>38</v>
      </c>
      <c r="C960" t="s">
        <v>1033</v>
      </c>
      <c r="D960" t="s">
        <v>23</v>
      </c>
      <c r="E960" t="s">
        <v>18</v>
      </c>
      <c r="F960" t="s">
        <v>24</v>
      </c>
      <c r="G960">
        <v>52.79</v>
      </c>
      <c r="H960">
        <v>10</v>
      </c>
      <c r="I960">
        <v>26.395</v>
      </c>
      <c r="J960">
        <v>554.29499999999996</v>
      </c>
      <c r="K960">
        <v>527.9</v>
      </c>
      <c r="L960" s="1">
        <v>43521</v>
      </c>
      <c r="M960" s="2">
        <v>0.49861111111111112</v>
      </c>
      <c r="N960" t="s">
        <v>20</v>
      </c>
      <c r="O960">
        <v>10</v>
      </c>
      <c r="P960">
        <f t="shared" si="112"/>
        <v>25</v>
      </c>
      <c r="Q960">
        <f t="shared" si="113"/>
        <v>2</v>
      </c>
      <c r="R960" s="3" t="str">
        <f t="shared" si="114"/>
        <v>February</v>
      </c>
      <c r="S960">
        <f t="shared" si="115"/>
        <v>2019</v>
      </c>
      <c r="T960" t="str">
        <f t="shared" si="116"/>
        <v>Q1</v>
      </c>
      <c r="U960" t="str">
        <f t="shared" si="117"/>
        <v>Sunday</v>
      </c>
      <c r="V960" s="3" t="str">
        <f t="shared" si="118"/>
        <v>2019-02</v>
      </c>
      <c r="W960" s="3">
        <f t="shared" si="119"/>
        <v>9</v>
      </c>
    </row>
    <row r="961" spans="1:23">
      <c r="A961" t="s">
        <v>592</v>
      </c>
      <c r="B961" t="s">
        <v>22</v>
      </c>
      <c r="C961" t="s">
        <v>1032</v>
      </c>
      <c r="D961" t="s">
        <v>23</v>
      </c>
      <c r="E961" t="s">
        <v>27</v>
      </c>
      <c r="F961" t="s">
        <v>39</v>
      </c>
      <c r="G961">
        <v>89.2</v>
      </c>
      <c r="H961">
        <v>10</v>
      </c>
      <c r="I961">
        <v>44.6</v>
      </c>
      <c r="J961">
        <v>936.6</v>
      </c>
      <c r="K961">
        <v>892</v>
      </c>
      <c r="L961" s="1">
        <v>43507</v>
      </c>
      <c r="M961" s="2">
        <v>0.65416666666666667</v>
      </c>
      <c r="N961" t="s">
        <v>29</v>
      </c>
      <c r="O961">
        <v>4.4000000000000004</v>
      </c>
      <c r="P961">
        <f t="shared" si="112"/>
        <v>11</v>
      </c>
      <c r="Q961">
        <f t="shared" si="113"/>
        <v>2</v>
      </c>
      <c r="R961" s="3" t="str">
        <f t="shared" si="114"/>
        <v>February</v>
      </c>
      <c r="S961">
        <f t="shared" si="115"/>
        <v>2019</v>
      </c>
      <c r="T961" t="str">
        <f t="shared" si="116"/>
        <v>Q1</v>
      </c>
      <c r="U961" t="str">
        <f t="shared" si="117"/>
        <v>Saturday</v>
      </c>
      <c r="V961" s="3" t="str">
        <f t="shared" si="118"/>
        <v>2019-02</v>
      </c>
      <c r="W961" s="3">
        <f t="shared" si="119"/>
        <v>7</v>
      </c>
    </row>
    <row r="962" spans="1:23">
      <c r="A962" t="s">
        <v>989</v>
      </c>
      <c r="B962" t="s">
        <v>22</v>
      </c>
      <c r="C962" t="s">
        <v>1032</v>
      </c>
      <c r="D962" t="s">
        <v>23</v>
      </c>
      <c r="E962" t="s">
        <v>18</v>
      </c>
      <c r="F962" t="s">
        <v>28</v>
      </c>
      <c r="G962">
        <v>15.8</v>
      </c>
      <c r="H962">
        <v>10</v>
      </c>
      <c r="I962">
        <v>7.9</v>
      </c>
      <c r="J962">
        <v>165.9</v>
      </c>
      <c r="K962">
        <v>158</v>
      </c>
      <c r="L962" s="1">
        <v>43474</v>
      </c>
      <c r="M962" s="2">
        <v>0.50486111111111109</v>
      </c>
      <c r="N962" t="s">
        <v>25</v>
      </c>
      <c r="O962">
        <v>7.8</v>
      </c>
      <c r="P962">
        <f t="shared" si="112"/>
        <v>9</v>
      </c>
      <c r="Q962">
        <f t="shared" si="113"/>
        <v>1</v>
      </c>
      <c r="R962" s="3" t="str">
        <f t="shared" si="114"/>
        <v>January</v>
      </c>
      <c r="S962">
        <f t="shared" si="115"/>
        <v>2019</v>
      </c>
      <c r="T962" t="str">
        <f t="shared" si="116"/>
        <v>Q1</v>
      </c>
      <c r="U962" t="str">
        <f t="shared" si="117"/>
        <v>Saturday</v>
      </c>
      <c r="V962" s="3" t="str">
        <f t="shared" si="118"/>
        <v>2019-01</v>
      </c>
      <c r="W962" s="3">
        <f t="shared" si="119"/>
        <v>2</v>
      </c>
    </row>
    <row r="963" spans="1:23">
      <c r="A963" t="s">
        <v>729</v>
      </c>
      <c r="B963" t="s">
        <v>16</v>
      </c>
      <c r="C963" t="s">
        <v>1031</v>
      </c>
      <c r="D963" t="s">
        <v>17</v>
      </c>
      <c r="E963" t="s">
        <v>27</v>
      </c>
      <c r="F963" t="s">
        <v>24</v>
      </c>
      <c r="G963">
        <v>69.58</v>
      </c>
      <c r="H963">
        <v>9</v>
      </c>
      <c r="I963">
        <v>31.311</v>
      </c>
      <c r="J963">
        <v>657.53099999999995</v>
      </c>
      <c r="K963">
        <v>626.22</v>
      </c>
      <c r="L963" s="1">
        <v>43515</v>
      </c>
      <c r="M963" s="2">
        <v>0.81805555555555554</v>
      </c>
      <c r="N963" t="s">
        <v>29</v>
      </c>
      <c r="O963">
        <v>7.8</v>
      </c>
      <c r="P963">
        <f t="shared" ref="P963:P1026" si="120">DAY(L963)</f>
        <v>19</v>
      </c>
      <c r="Q963">
        <f t="shared" ref="Q963:Q1026" si="121">MONTH(L963)</f>
        <v>2</v>
      </c>
      <c r="R963" s="3" t="str">
        <f t="shared" ref="R963:R1026" si="122">TEXT(L963,"mmmm")</f>
        <v>February</v>
      </c>
      <c r="S963">
        <f t="shared" ref="S963:S1026" si="123">YEAR(L963)</f>
        <v>2019</v>
      </c>
      <c r="T963" t="str">
        <f t="shared" ref="T963:T1026" si="124">"Q"&amp;INT((MONTH(L963)-1)/3)+1</f>
        <v>Q1</v>
      </c>
      <c r="U963" t="str">
        <f t="shared" ref="U963:U1026" si="125">TEXT(L983, "dddd")</f>
        <v>Tuesday</v>
      </c>
      <c r="V963" s="3" t="str">
        <f t="shared" ref="V963:V1026" si="126">TEXT(L963, "yyyy-mm")</f>
        <v>2019-02</v>
      </c>
      <c r="W963" s="3">
        <f t="shared" ref="W963:W1026" si="127">WEEKNUM(L963)</f>
        <v>8</v>
      </c>
    </row>
    <row r="964" spans="1:23">
      <c r="A964" t="s">
        <v>413</v>
      </c>
      <c r="B964" t="s">
        <v>38</v>
      </c>
      <c r="C964" t="s">
        <v>1033</v>
      </c>
      <c r="D964" t="s">
        <v>23</v>
      </c>
      <c r="E964" t="s">
        <v>18</v>
      </c>
      <c r="F964" t="s">
        <v>39</v>
      </c>
      <c r="G964">
        <v>99.69</v>
      </c>
      <c r="H964">
        <v>5</v>
      </c>
      <c r="I964">
        <v>24.922499999999999</v>
      </c>
      <c r="J964">
        <v>523.37249999999995</v>
      </c>
      <c r="K964">
        <v>498.45</v>
      </c>
      <c r="L964" s="1">
        <v>43479</v>
      </c>
      <c r="M964" s="2">
        <v>0.50624999999999998</v>
      </c>
      <c r="N964" t="s">
        <v>25</v>
      </c>
      <c r="O964">
        <v>9.9</v>
      </c>
      <c r="P964">
        <f t="shared" si="120"/>
        <v>14</v>
      </c>
      <c r="Q964">
        <f t="shared" si="121"/>
        <v>1</v>
      </c>
      <c r="R964" s="3" t="str">
        <f t="shared" si="122"/>
        <v>January</v>
      </c>
      <c r="S964">
        <f t="shared" si="123"/>
        <v>2019</v>
      </c>
      <c r="T964" t="str">
        <f t="shared" si="124"/>
        <v>Q1</v>
      </c>
      <c r="U964" t="str">
        <f t="shared" si="125"/>
        <v>Wednesday</v>
      </c>
      <c r="V964" s="3" t="str">
        <f t="shared" si="126"/>
        <v>2019-01</v>
      </c>
      <c r="W964" s="3">
        <f t="shared" si="127"/>
        <v>3</v>
      </c>
    </row>
    <row r="965" spans="1:23">
      <c r="A965" t="s">
        <v>361</v>
      </c>
      <c r="B965" t="s">
        <v>38</v>
      </c>
      <c r="C965" t="s">
        <v>1033</v>
      </c>
      <c r="D965" t="s">
        <v>23</v>
      </c>
      <c r="E965" t="s">
        <v>27</v>
      </c>
      <c r="F965" t="s">
        <v>28</v>
      </c>
      <c r="G965">
        <v>22.02</v>
      </c>
      <c r="H965">
        <v>9</v>
      </c>
      <c r="I965">
        <v>9.9090000000000007</v>
      </c>
      <c r="J965">
        <v>208.089</v>
      </c>
      <c r="K965">
        <v>198.18</v>
      </c>
      <c r="L965" s="1">
        <v>43503</v>
      </c>
      <c r="M965" s="2">
        <v>0.78333333333333333</v>
      </c>
      <c r="N965" t="s">
        <v>25</v>
      </c>
      <c r="O965">
        <v>6.8</v>
      </c>
      <c r="P965">
        <f t="shared" si="120"/>
        <v>7</v>
      </c>
      <c r="Q965">
        <f t="shared" si="121"/>
        <v>2</v>
      </c>
      <c r="R965" s="3" t="str">
        <f t="shared" si="122"/>
        <v>February</v>
      </c>
      <c r="S965">
        <f t="shared" si="123"/>
        <v>2019</v>
      </c>
      <c r="T965" t="str">
        <f t="shared" si="124"/>
        <v>Q1</v>
      </c>
      <c r="U965" t="str">
        <f t="shared" si="125"/>
        <v>Saturday</v>
      </c>
      <c r="V965" s="3" t="str">
        <f t="shared" si="126"/>
        <v>2019-02</v>
      </c>
      <c r="W965" s="3">
        <f t="shared" si="127"/>
        <v>6</v>
      </c>
    </row>
    <row r="966" spans="1:23">
      <c r="A966" t="s">
        <v>849</v>
      </c>
      <c r="B966" t="s">
        <v>38</v>
      </c>
      <c r="C966" t="s">
        <v>1033</v>
      </c>
      <c r="D966" t="s">
        <v>17</v>
      </c>
      <c r="E966" t="s">
        <v>27</v>
      </c>
      <c r="F966" t="s">
        <v>19</v>
      </c>
      <c r="G966">
        <v>96.16</v>
      </c>
      <c r="H966">
        <v>4</v>
      </c>
      <c r="I966">
        <v>19.231999999999999</v>
      </c>
      <c r="J966">
        <v>403.87200000000001</v>
      </c>
      <c r="K966">
        <v>384.64</v>
      </c>
      <c r="L966" s="1">
        <v>43492</v>
      </c>
      <c r="M966" s="2">
        <v>0.8354166666666667</v>
      </c>
      <c r="N966" t="s">
        <v>29</v>
      </c>
      <c r="O966">
        <v>8.4</v>
      </c>
      <c r="P966">
        <f t="shared" si="120"/>
        <v>27</v>
      </c>
      <c r="Q966">
        <f t="shared" si="121"/>
        <v>1</v>
      </c>
      <c r="R966" s="3" t="str">
        <f t="shared" si="122"/>
        <v>January</v>
      </c>
      <c r="S966">
        <f t="shared" si="123"/>
        <v>2019</v>
      </c>
      <c r="T966" t="str">
        <f t="shared" si="124"/>
        <v>Q1</v>
      </c>
      <c r="U966" t="str">
        <f t="shared" si="125"/>
        <v>Wednesday</v>
      </c>
      <c r="V966" s="3" t="str">
        <f t="shared" si="126"/>
        <v>2019-01</v>
      </c>
      <c r="W966" s="3">
        <f t="shared" si="127"/>
        <v>5</v>
      </c>
    </row>
    <row r="967" spans="1:23">
      <c r="A967" t="s">
        <v>157</v>
      </c>
      <c r="B967" t="s">
        <v>16</v>
      </c>
      <c r="C967" t="s">
        <v>1031</v>
      </c>
      <c r="D967" t="s">
        <v>23</v>
      </c>
      <c r="E967" t="s">
        <v>18</v>
      </c>
      <c r="F967" t="s">
        <v>32</v>
      </c>
      <c r="G967">
        <v>32.25</v>
      </c>
      <c r="H967">
        <v>5</v>
      </c>
      <c r="I967">
        <v>8.0625</v>
      </c>
      <c r="J967">
        <v>169.3125</v>
      </c>
      <c r="K967">
        <v>161.25</v>
      </c>
      <c r="L967" s="1">
        <v>43492</v>
      </c>
      <c r="M967" s="2">
        <v>0.55972222222222223</v>
      </c>
      <c r="N967" t="s">
        <v>25</v>
      </c>
      <c r="O967">
        <v>9</v>
      </c>
      <c r="P967">
        <f t="shared" si="120"/>
        <v>27</v>
      </c>
      <c r="Q967">
        <f t="shared" si="121"/>
        <v>1</v>
      </c>
      <c r="R967" s="3" t="str">
        <f t="shared" si="122"/>
        <v>January</v>
      </c>
      <c r="S967">
        <f t="shared" si="123"/>
        <v>2019</v>
      </c>
      <c r="T967" t="str">
        <f t="shared" si="124"/>
        <v>Q1</v>
      </c>
      <c r="U967" t="str">
        <f t="shared" si="125"/>
        <v>Tuesday</v>
      </c>
      <c r="V967" s="3" t="str">
        <f t="shared" si="126"/>
        <v>2019-01</v>
      </c>
      <c r="W967" s="3">
        <f t="shared" si="127"/>
        <v>5</v>
      </c>
    </row>
    <row r="968" spans="1:23">
      <c r="A968" t="s">
        <v>111</v>
      </c>
      <c r="B968" t="s">
        <v>22</v>
      </c>
      <c r="C968" t="s">
        <v>1032</v>
      </c>
      <c r="D968" t="s">
        <v>23</v>
      </c>
      <c r="E968" t="s">
        <v>18</v>
      </c>
      <c r="F968" t="s">
        <v>19</v>
      </c>
      <c r="G968">
        <v>99.19</v>
      </c>
      <c r="H968">
        <v>6</v>
      </c>
      <c r="I968">
        <v>29.757000000000001</v>
      </c>
      <c r="J968">
        <v>624.89700000000005</v>
      </c>
      <c r="K968">
        <v>595.14</v>
      </c>
      <c r="L968" s="1">
        <v>43486</v>
      </c>
      <c r="M968" s="2">
        <v>0.61249999999999993</v>
      </c>
      <c r="N968" t="s">
        <v>29</v>
      </c>
      <c r="O968">
        <v>5.5</v>
      </c>
      <c r="P968">
        <f t="shared" si="120"/>
        <v>21</v>
      </c>
      <c r="Q968">
        <f t="shared" si="121"/>
        <v>1</v>
      </c>
      <c r="R968" s="3" t="str">
        <f t="shared" si="122"/>
        <v>January</v>
      </c>
      <c r="S968">
        <f t="shared" si="123"/>
        <v>2019</v>
      </c>
      <c r="T968" t="str">
        <f t="shared" si="124"/>
        <v>Q1</v>
      </c>
      <c r="U968" t="str">
        <f t="shared" si="125"/>
        <v>Friday</v>
      </c>
      <c r="V968" s="3" t="str">
        <f t="shared" si="126"/>
        <v>2019-01</v>
      </c>
      <c r="W968" s="3">
        <f t="shared" si="127"/>
        <v>4</v>
      </c>
    </row>
    <row r="969" spans="1:23">
      <c r="A969" t="s">
        <v>343</v>
      </c>
      <c r="B969" t="s">
        <v>16</v>
      </c>
      <c r="C969" t="s">
        <v>1031</v>
      </c>
      <c r="D969" t="s">
        <v>17</v>
      </c>
      <c r="E969" t="s">
        <v>18</v>
      </c>
      <c r="F969" t="s">
        <v>39</v>
      </c>
      <c r="G969">
        <v>14.23</v>
      </c>
      <c r="H969">
        <v>5</v>
      </c>
      <c r="I969">
        <v>3.5575000000000001</v>
      </c>
      <c r="J969">
        <v>74.707499999999996</v>
      </c>
      <c r="K969">
        <v>71.150000000000006</v>
      </c>
      <c r="L969" s="1">
        <v>43497</v>
      </c>
      <c r="M969" s="2">
        <v>0.42222222222222222</v>
      </c>
      <c r="N969" t="s">
        <v>29</v>
      </c>
      <c r="O969">
        <v>4.4000000000000004</v>
      </c>
      <c r="P969">
        <f t="shared" si="120"/>
        <v>1</v>
      </c>
      <c r="Q969">
        <f t="shared" si="121"/>
        <v>2</v>
      </c>
      <c r="R969" s="3" t="str">
        <f t="shared" si="122"/>
        <v>February</v>
      </c>
      <c r="S969">
        <f t="shared" si="123"/>
        <v>2019</v>
      </c>
      <c r="T969" t="str">
        <f t="shared" si="124"/>
        <v>Q1</v>
      </c>
      <c r="U969" t="str">
        <f t="shared" si="125"/>
        <v>Tuesday</v>
      </c>
      <c r="V969" s="3" t="str">
        <f t="shared" si="126"/>
        <v>2019-02</v>
      </c>
      <c r="W969" s="3">
        <f t="shared" si="127"/>
        <v>5</v>
      </c>
    </row>
    <row r="970" spans="1:23">
      <c r="A970" t="s">
        <v>128</v>
      </c>
      <c r="B970" t="s">
        <v>22</v>
      </c>
      <c r="C970" t="s">
        <v>1032</v>
      </c>
      <c r="D970" t="s">
        <v>23</v>
      </c>
      <c r="E970" t="s">
        <v>18</v>
      </c>
      <c r="F970" t="s">
        <v>24</v>
      </c>
      <c r="G970">
        <v>12.45</v>
      </c>
      <c r="H970">
        <v>6</v>
      </c>
      <c r="I970">
        <v>3.7349999999999999</v>
      </c>
      <c r="J970">
        <v>78.435000000000002</v>
      </c>
      <c r="K970">
        <v>74.7</v>
      </c>
      <c r="L970" s="1">
        <v>43505</v>
      </c>
      <c r="M970" s="2">
        <v>0.5493055555555556</v>
      </c>
      <c r="N970" t="s">
        <v>25</v>
      </c>
      <c r="O970">
        <v>4.0999999999999996</v>
      </c>
      <c r="P970">
        <f t="shared" si="120"/>
        <v>9</v>
      </c>
      <c r="Q970">
        <f t="shared" si="121"/>
        <v>2</v>
      </c>
      <c r="R970" s="3" t="str">
        <f t="shared" si="122"/>
        <v>February</v>
      </c>
      <c r="S970">
        <f t="shared" si="123"/>
        <v>2019</v>
      </c>
      <c r="T970" t="str">
        <f t="shared" si="124"/>
        <v>Q1</v>
      </c>
      <c r="U970" t="str">
        <f t="shared" si="125"/>
        <v>Tuesday</v>
      </c>
      <c r="V970" s="3" t="str">
        <f t="shared" si="126"/>
        <v>2019-02</v>
      </c>
      <c r="W970" s="3">
        <f t="shared" si="127"/>
        <v>6</v>
      </c>
    </row>
    <row r="971" spans="1:23">
      <c r="A971" t="s">
        <v>61</v>
      </c>
      <c r="B971" t="s">
        <v>38</v>
      </c>
      <c r="C971" t="s">
        <v>1033</v>
      </c>
      <c r="D971" t="s">
        <v>23</v>
      </c>
      <c r="E971" t="s">
        <v>27</v>
      </c>
      <c r="F971" t="s">
        <v>41</v>
      </c>
      <c r="G971">
        <v>94.13</v>
      </c>
      <c r="H971">
        <v>5</v>
      </c>
      <c r="I971">
        <v>23.532499999999999</v>
      </c>
      <c r="J971">
        <v>494.1825</v>
      </c>
      <c r="K971">
        <v>470.65</v>
      </c>
      <c r="L971" s="1">
        <v>43521</v>
      </c>
      <c r="M971" s="2">
        <v>0.81874999999999998</v>
      </c>
      <c r="N971" t="s">
        <v>29</v>
      </c>
      <c r="O971">
        <v>4.8</v>
      </c>
      <c r="P971">
        <f t="shared" si="120"/>
        <v>25</v>
      </c>
      <c r="Q971">
        <f t="shared" si="121"/>
        <v>2</v>
      </c>
      <c r="R971" s="3" t="str">
        <f t="shared" si="122"/>
        <v>February</v>
      </c>
      <c r="S971">
        <f t="shared" si="123"/>
        <v>2019</v>
      </c>
      <c r="T971" t="str">
        <f t="shared" si="124"/>
        <v>Q1</v>
      </c>
      <c r="U971" t="str">
        <f t="shared" si="125"/>
        <v>Thursday</v>
      </c>
      <c r="V971" s="3" t="str">
        <f t="shared" si="126"/>
        <v>2019-02</v>
      </c>
      <c r="W971" s="3">
        <f t="shared" si="127"/>
        <v>9</v>
      </c>
    </row>
    <row r="972" spans="1:23">
      <c r="A972" t="s">
        <v>901</v>
      </c>
      <c r="B972" t="s">
        <v>16</v>
      </c>
      <c r="C972" t="s">
        <v>1031</v>
      </c>
      <c r="D972" t="s">
        <v>17</v>
      </c>
      <c r="E972" t="s">
        <v>27</v>
      </c>
      <c r="F972" t="s">
        <v>39</v>
      </c>
      <c r="G972">
        <v>24.82</v>
      </c>
      <c r="H972">
        <v>7</v>
      </c>
      <c r="I972">
        <v>8.6869999999999994</v>
      </c>
      <c r="J972">
        <v>182.42699999999999</v>
      </c>
      <c r="K972">
        <v>173.74</v>
      </c>
      <c r="L972" s="1">
        <v>43512</v>
      </c>
      <c r="M972" s="2">
        <v>0.43958333333333338</v>
      </c>
      <c r="N972" t="s">
        <v>29</v>
      </c>
      <c r="O972">
        <v>7.1</v>
      </c>
      <c r="P972">
        <f t="shared" si="120"/>
        <v>16</v>
      </c>
      <c r="Q972">
        <f t="shared" si="121"/>
        <v>2</v>
      </c>
      <c r="R972" s="3" t="str">
        <f t="shared" si="122"/>
        <v>February</v>
      </c>
      <c r="S972">
        <f t="shared" si="123"/>
        <v>2019</v>
      </c>
      <c r="T972" t="str">
        <f t="shared" si="124"/>
        <v>Q1</v>
      </c>
      <c r="U972" t="str">
        <f t="shared" si="125"/>
        <v>Friday</v>
      </c>
      <c r="V972" s="3" t="str">
        <f t="shared" si="126"/>
        <v>2019-02</v>
      </c>
      <c r="W972" s="3">
        <f t="shared" si="127"/>
        <v>7</v>
      </c>
    </row>
    <row r="973" spans="1:23">
      <c r="A973" t="s">
        <v>123</v>
      </c>
      <c r="B973" t="s">
        <v>16</v>
      </c>
      <c r="C973" t="s">
        <v>1031</v>
      </c>
      <c r="D973" t="s">
        <v>17</v>
      </c>
      <c r="E973" t="s">
        <v>18</v>
      </c>
      <c r="F973" t="s">
        <v>32</v>
      </c>
      <c r="G973">
        <v>21.98</v>
      </c>
      <c r="H973">
        <v>7</v>
      </c>
      <c r="I973">
        <v>7.6929999999999996</v>
      </c>
      <c r="J973">
        <v>161.553</v>
      </c>
      <c r="K973">
        <v>153.86000000000001</v>
      </c>
      <c r="L973" s="1">
        <v>43475</v>
      </c>
      <c r="M973" s="2">
        <v>0.6958333333333333</v>
      </c>
      <c r="N973" t="s">
        <v>20</v>
      </c>
      <c r="O973">
        <v>5.0999999999999996</v>
      </c>
      <c r="P973">
        <f t="shared" si="120"/>
        <v>10</v>
      </c>
      <c r="Q973">
        <f t="shared" si="121"/>
        <v>1</v>
      </c>
      <c r="R973" s="3" t="str">
        <f t="shared" si="122"/>
        <v>January</v>
      </c>
      <c r="S973">
        <f t="shared" si="123"/>
        <v>2019</v>
      </c>
      <c r="T973" t="str">
        <f t="shared" si="124"/>
        <v>Q1</v>
      </c>
      <c r="U973" t="str">
        <f t="shared" si="125"/>
        <v>Monday</v>
      </c>
      <c r="V973" s="3" t="str">
        <f t="shared" si="126"/>
        <v>2019-01</v>
      </c>
      <c r="W973" s="3">
        <f t="shared" si="127"/>
        <v>2</v>
      </c>
    </row>
    <row r="974" spans="1:23">
      <c r="A974" t="s">
        <v>373</v>
      </c>
      <c r="B974" t="s">
        <v>38</v>
      </c>
      <c r="C974" t="s">
        <v>1033</v>
      </c>
      <c r="D974" t="s">
        <v>17</v>
      </c>
      <c r="E974" t="s">
        <v>18</v>
      </c>
      <c r="F974" t="s">
        <v>19</v>
      </c>
      <c r="G974">
        <v>76.900000000000006</v>
      </c>
      <c r="H974">
        <v>7</v>
      </c>
      <c r="I974">
        <v>26.914999999999999</v>
      </c>
      <c r="J974">
        <v>565.21500000000003</v>
      </c>
      <c r="K974">
        <v>538.29999999999995</v>
      </c>
      <c r="L974" s="1">
        <v>43511</v>
      </c>
      <c r="M974" s="2">
        <v>0.84791666666666676</v>
      </c>
      <c r="N974" t="s">
        <v>25</v>
      </c>
      <c r="O974">
        <v>7.7</v>
      </c>
      <c r="P974">
        <f t="shared" si="120"/>
        <v>15</v>
      </c>
      <c r="Q974">
        <f t="shared" si="121"/>
        <v>2</v>
      </c>
      <c r="R974" s="3" t="str">
        <f t="shared" si="122"/>
        <v>February</v>
      </c>
      <c r="S974">
        <f t="shared" si="123"/>
        <v>2019</v>
      </c>
      <c r="T974" t="str">
        <f t="shared" si="124"/>
        <v>Q1</v>
      </c>
      <c r="U974" t="str">
        <f t="shared" si="125"/>
        <v>Tuesday</v>
      </c>
      <c r="V974" s="3" t="str">
        <f t="shared" si="126"/>
        <v>2019-02</v>
      </c>
      <c r="W974" s="3">
        <f t="shared" si="127"/>
        <v>7</v>
      </c>
    </row>
    <row r="975" spans="1:23">
      <c r="A975" t="s">
        <v>808</v>
      </c>
      <c r="B975" t="s">
        <v>38</v>
      </c>
      <c r="C975" t="s">
        <v>1033</v>
      </c>
      <c r="D975" t="s">
        <v>23</v>
      </c>
      <c r="E975" t="s">
        <v>27</v>
      </c>
      <c r="F975" t="s">
        <v>32</v>
      </c>
      <c r="G975">
        <v>93.38</v>
      </c>
      <c r="H975">
        <v>1</v>
      </c>
      <c r="I975">
        <v>4.6689999999999996</v>
      </c>
      <c r="J975">
        <v>98.049000000000007</v>
      </c>
      <c r="K975">
        <v>93.38</v>
      </c>
      <c r="L975" s="1">
        <v>43468</v>
      </c>
      <c r="M975" s="2">
        <v>0.54652777777777783</v>
      </c>
      <c r="N975" t="s">
        <v>25</v>
      </c>
      <c r="O975">
        <v>9.6</v>
      </c>
      <c r="P975">
        <f t="shared" si="120"/>
        <v>3</v>
      </c>
      <c r="Q975">
        <f t="shared" si="121"/>
        <v>1</v>
      </c>
      <c r="R975" s="3" t="str">
        <f t="shared" si="122"/>
        <v>January</v>
      </c>
      <c r="S975">
        <f t="shared" si="123"/>
        <v>2019</v>
      </c>
      <c r="T975" t="str">
        <f t="shared" si="124"/>
        <v>Q1</v>
      </c>
      <c r="U975" t="str">
        <f t="shared" si="125"/>
        <v>Monday</v>
      </c>
      <c r="V975" s="3" t="str">
        <f t="shared" si="126"/>
        <v>2019-01</v>
      </c>
      <c r="W975" s="3">
        <f t="shared" si="127"/>
        <v>1</v>
      </c>
    </row>
    <row r="976" spans="1:23">
      <c r="A976" t="s">
        <v>234</v>
      </c>
      <c r="B976" t="s">
        <v>38</v>
      </c>
      <c r="C976" t="s">
        <v>1033</v>
      </c>
      <c r="D976" t="s">
        <v>17</v>
      </c>
      <c r="E976" t="s">
        <v>27</v>
      </c>
      <c r="F976" t="s">
        <v>19</v>
      </c>
      <c r="G976">
        <v>25.9</v>
      </c>
      <c r="H976">
        <v>10</v>
      </c>
      <c r="I976">
        <v>12.95</v>
      </c>
      <c r="J976">
        <v>271.95</v>
      </c>
      <c r="K976">
        <v>259</v>
      </c>
      <c r="L976" s="1">
        <v>43502</v>
      </c>
      <c r="M976" s="2">
        <v>0.61875000000000002</v>
      </c>
      <c r="N976" t="s">
        <v>20</v>
      </c>
      <c r="O976">
        <v>8.6999999999999993</v>
      </c>
      <c r="P976">
        <f t="shared" si="120"/>
        <v>6</v>
      </c>
      <c r="Q976">
        <f t="shared" si="121"/>
        <v>2</v>
      </c>
      <c r="R976" s="3" t="str">
        <f t="shared" si="122"/>
        <v>February</v>
      </c>
      <c r="S976">
        <f t="shared" si="123"/>
        <v>2019</v>
      </c>
      <c r="T976" t="str">
        <f t="shared" si="124"/>
        <v>Q1</v>
      </c>
      <c r="U976" t="str">
        <f t="shared" si="125"/>
        <v>Monday</v>
      </c>
      <c r="V976" s="3" t="str">
        <f t="shared" si="126"/>
        <v>2019-02</v>
      </c>
      <c r="W976" s="3">
        <f t="shared" si="127"/>
        <v>6</v>
      </c>
    </row>
    <row r="977" spans="1:23">
      <c r="A977" t="s">
        <v>96</v>
      </c>
      <c r="B977" t="s">
        <v>16</v>
      </c>
      <c r="C977" t="s">
        <v>1031</v>
      </c>
      <c r="D977" t="s">
        <v>17</v>
      </c>
      <c r="E977" t="s">
        <v>27</v>
      </c>
      <c r="F977" t="s">
        <v>19</v>
      </c>
      <c r="G977">
        <v>15.87</v>
      </c>
      <c r="H977">
        <v>10</v>
      </c>
      <c r="I977">
        <v>7.9349999999999996</v>
      </c>
      <c r="J977">
        <v>166.63499999999999</v>
      </c>
      <c r="K977">
        <v>158.69999999999999</v>
      </c>
      <c r="L977" s="1">
        <v>43537</v>
      </c>
      <c r="M977" s="2">
        <v>0.69444444444444453</v>
      </c>
      <c r="N977" t="s">
        <v>25</v>
      </c>
      <c r="O977">
        <v>5.8</v>
      </c>
      <c r="P977">
        <f t="shared" si="120"/>
        <v>13</v>
      </c>
      <c r="Q977">
        <f t="shared" si="121"/>
        <v>3</v>
      </c>
      <c r="R977" s="3" t="str">
        <f t="shared" si="122"/>
        <v>March</v>
      </c>
      <c r="S977">
        <f t="shared" si="123"/>
        <v>2019</v>
      </c>
      <c r="T977" t="str">
        <f t="shared" si="124"/>
        <v>Q1</v>
      </c>
      <c r="U977" t="str">
        <f t="shared" si="125"/>
        <v>Saturday</v>
      </c>
      <c r="V977" s="3" t="str">
        <f t="shared" si="126"/>
        <v>2019-03</v>
      </c>
      <c r="W977" s="3">
        <f t="shared" si="127"/>
        <v>11</v>
      </c>
    </row>
    <row r="978" spans="1:23">
      <c r="A978" t="s">
        <v>496</v>
      </c>
      <c r="B978" t="s">
        <v>22</v>
      </c>
      <c r="C978" t="s">
        <v>1032</v>
      </c>
      <c r="D978" t="s">
        <v>17</v>
      </c>
      <c r="E978" t="s">
        <v>18</v>
      </c>
      <c r="F978" t="s">
        <v>32</v>
      </c>
      <c r="G978">
        <v>54.55</v>
      </c>
      <c r="H978">
        <v>10</v>
      </c>
      <c r="I978">
        <v>27.274999999999999</v>
      </c>
      <c r="J978">
        <v>572.77499999999998</v>
      </c>
      <c r="K978">
        <v>545.5</v>
      </c>
      <c r="L978" s="1">
        <v>43526</v>
      </c>
      <c r="M978" s="2">
        <v>0.47361111111111115</v>
      </c>
      <c r="N978" t="s">
        <v>29</v>
      </c>
      <c r="O978">
        <v>7.1</v>
      </c>
      <c r="P978">
        <f t="shared" si="120"/>
        <v>2</v>
      </c>
      <c r="Q978">
        <f t="shared" si="121"/>
        <v>3</v>
      </c>
      <c r="R978" s="3" t="str">
        <f t="shared" si="122"/>
        <v>March</v>
      </c>
      <c r="S978">
        <f t="shared" si="123"/>
        <v>2019</v>
      </c>
      <c r="T978" t="str">
        <f t="shared" si="124"/>
        <v>Q1</v>
      </c>
      <c r="U978" t="str">
        <f t="shared" si="125"/>
        <v>Saturday</v>
      </c>
      <c r="V978" s="3" t="str">
        <f t="shared" si="126"/>
        <v>2019-03</v>
      </c>
      <c r="W978" s="3">
        <f t="shared" si="127"/>
        <v>9</v>
      </c>
    </row>
    <row r="979" spans="1:23">
      <c r="A979" t="s">
        <v>624</v>
      </c>
      <c r="B979" t="s">
        <v>16</v>
      </c>
      <c r="C979" t="s">
        <v>1031</v>
      </c>
      <c r="D979" t="s">
        <v>17</v>
      </c>
      <c r="E979" t="s">
        <v>18</v>
      </c>
      <c r="F979" t="s">
        <v>32</v>
      </c>
      <c r="G979">
        <v>75.2</v>
      </c>
      <c r="H979">
        <v>3</v>
      </c>
      <c r="I979">
        <v>11.28</v>
      </c>
      <c r="J979">
        <v>236.88</v>
      </c>
      <c r="K979">
        <v>225.6</v>
      </c>
      <c r="L979" s="1">
        <v>43501</v>
      </c>
      <c r="M979" s="2">
        <v>0.49374999999999997</v>
      </c>
      <c r="N979" t="s">
        <v>20</v>
      </c>
      <c r="O979">
        <v>4.8</v>
      </c>
      <c r="P979">
        <f t="shared" si="120"/>
        <v>5</v>
      </c>
      <c r="Q979">
        <f t="shared" si="121"/>
        <v>2</v>
      </c>
      <c r="R979" s="3" t="str">
        <f t="shared" si="122"/>
        <v>February</v>
      </c>
      <c r="S979">
        <f t="shared" si="123"/>
        <v>2019</v>
      </c>
      <c r="T979" t="str">
        <f t="shared" si="124"/>
        <v>Q1</v>
      </c>
      <c r="U979" t="str">
        <f t="shared" si="125"/>
        <v>Tuesday</v>
      </c>
      <c r="V979" s="3" t="str">
        <f t="shared" si="126"/>
        <v>2019-02</v>
      </c>
      <c r="W979" s="3">
        <f t="shared" si="127"/>
        <v>6</v>
      </c>
    </row>
    <row r="980" spans="1:23">
      <c r="A980" t="s">
        <v>920</v>
      </c>
      <c r="B980" t="s">
        <v>16</v>
      </c>
      <c r="C980" t="s">
        <v>1031</v>
      </c>
      <c r="D980" t="s">
        <v>17</v>
      </c>
      <c r="E980" t="s">
        <v>27</v>
      </c>
      <c r="F980" t="s">
        <v>32</v>
      </c>
      <c r="G980">
        <v>76.92</v>
      </c>
      <c r="H980">
        <v>10</v>
      </c>
      <c r="I980">
        <v>38.46</v>
      </c>
      <c r="J980">
        <v>807.66</v>
      </c>
      <c r="K980">
        <v>769.2</v>
      </c>
      <c r="L980" s="1">
        <v>43541</v>
      </c>
      <c r="M980" s="2">
        <v>0.82847222222222217</v>
      </c>
      <c r="N980" t="s">
        <v>20</v>
      </c>
      <c r="O980">
        <v>5.6</v>
      </c>
      <c r="P980">
        <f t="shared" si="120"/>
        <v>17</v>
      </c>
      <c r="Q980">
        <f t="shared" si="121"/>
        <v>3</v>
      </c>
      <c r="R980" s="3" t="str">
        <f t="shared" si="122"/>
        <v>March</v>
      </c>
      <c r="S980">
        <f t="shared" si="123"/>
        <v>2019</v>
      </c>
      <c r="T980" t="str">
        <f t="shared" si="124"/>
        <v>Q1</v>
      </c>
      <c r="U980" t="str">
        <f t="shared" si="125"/>
        <v>Saturday</v>
      </c>
      <c r="V980" s="3" t="str">
        <f t="shared" si="126"/>
        <v>2019-03</v>
      </c>
      <c r="W980" s="3">
        <f t="shared" si="127"/>
        <v>12</v>
      </c>
    </row>
    <row r="981" spans="1:23">
      <c r="A981" t="s">
        <v>632</v>
      </c>
      <c r="B981" t="s">
        <v>22</v>
      </c>
      <c r="C981" t="s">
        <v>1032</v>
      </c>
      <c r="D981" t="s">
        <v>23</v>
      </c>
      <c r="E981" t="s">
        <v>18</v>
      </c>
      <c r="F981" t="s">
        <v>41</v>
      </c>
      <c r="G981">
        <v>64.989999999999995</v>
      </c>
      <c r="H981">
        <v>1</v>
      </c>
      <c r="I981">
        <v>3.2494999999999998</v>
      </c>
      <c r="J981">
        <v>68.239500000000007</v>
      </c>
      <c r="K981">
        <v>64.989999999999995</v>
      </c>
      <c r="L981" s="1">
        <v>43491</v>
      </c>
      <c r="M981" s="2">
        <v>0.42083333333333334</v>
      </c>
      <c r="N981" t="s">
        <v>29</v>
      </c>
      <c r="O981">
        <v>4.5</v>
      </c>
      <c r="P981">
        <f t="shared" si="120"/>
        <v>26</v>
      </c>
      <c r="Q981">
        <f t="shared" si="121"/>
        <v>1</v>
      </c>
      <c r="R981" s="3" t="str">
        <f t="shared" si="122"/>
        <v>January</v>
      </c>
      <c r="S981">
        <f t="shared" si="123"/>
        <v>2019</v>
      </c>
      <c r="T981" t="str">
        <f t="shared" si="124"/>
        <v>Q1</v>
      </c>
      <c r="U981" t="str">
        <f t="shared" si="125"/>
        <v>Tuesday</v>
      </c>
      <c r="V981" s="3" t="str">
        <f t="shared" si="126"/>
        <v>2019-01</v>
      </c>
      <c r="W981" s="3">
        <f t="shared" si="127"/>
        <v>4</v>
      </c>
    </row>
    <row r="982" spans="1:23">
      <c r="A982" t="s">
        <v>436</v>
      </c>
      <c r="B982" t="s">
        <v>16</v>
      </c>
      <c r="C982" t="s">
        <v>1031</v>
      </c>
      <c r="D982" t="s">
        <v>17</v>
      </c>
      <c r="E982" t="s">
        <v>27</v>
      </c>
      <c r="F982" t="s">
        <v>32</v>
      </c>
      <c r="G982">
        <v>67.260000000000005</v>
      </c>
      <c r="H982">
        <v>4</v>
      </c>
      <c r="I982">
        <v>13.452</v>
      </c>
      <c r="J982">
        <v>282.49200000000002</v>
      </c>
      <c r="K982">
        <v>269.04000000000002</v>
      </c>
      <c r="L982" s="1">
        <v>43484</v>
      </c>
      <c r="M982" s="2">
        <v>0.64444444444444449</v>
      </c>
      <c r="N982" t="s">
        <v>29</v>
      </c>
      <c r="O982">
        <v>8</v>
      </c>
      <c r="P982">
        <f t="shared" si="120"/>
        <v>19</v>
      </c>
      <c r="Q982">
        <f t="shared" si="121"/>
        <v>1</v>
      </c>
      <c r="R982" s="3" t="str">
        <f t="shared" si="122"/>
        <v>January</v>
      </c>
      <c r="S982">
        <f t="shared" si="123"/>
        <v>2019</v>
      </c>
      <c r="T982" t="str">
        <f t="shared" si="124"/>
        <v>Q1</v>
      </c>
      <c r="U982" t="str">
        <f t="shared" si="125"/>
        <v>Tuesday</v>
      </c>
      <c r="V982" s="3" t="str">
        <f t="shared" si="126"/>
        <v>2019-01</v>
      </c>
      <c r="W982" s="3">
        <f t="shared" si="127"/>
        <v>3</v>
      </c>
    </row>
    <row r="983" spans="1:23">
      <c r="A983" t="s">
        <v>283</v>
      </c>
      <c r="B983" t="s">
        <v>22</v>
      </c>
      <c r="C983" t="s">
        <v>1032</v>
      </c>
      <c r="D983" t="s">
        <v>23</v>
      </c>
      <c r="E983" t="s">
        <v>18</v>
      </c>
      <c r="F983" t="s">
        <v>32</v>
      </c>
      <c r="G983">
        <v>14.39</v>
      </c>
      <c r="H983">
        <v>2</v>
      </c>
      <c r="I983">
        <v>1.4390000000000001</v>
      </c>
      <c r="J983">
        <v>30.219000000000001</v>
      </c>
      <c r="K983">
        <v>28.78</v>
      </c>
      <c r="L983" s="1">
        <v>43648</v>
      </c>
      <c r="M983" s="2">
        <v>0.8222222222222223</v>
      </c>
      <c r="N983" t="s">
        <v>29</v>
      </c>
      <c r="O983">
        <v>7.2</v>
      </c>
      <c r="P983">
        <f t="shared" si="120"/>
        <v>2</v>
      </c>
      <c r="Q983">
        <f t="shared" si="121"/>
        <v>7</v>
      </c>
      <c r="R983" s="3" t="str">
        <f t="shared" si="122"/>
        <v>July</v>
      </c>
      <c r="S983">
        <f t="shared" si="123"/>
        <v>2019</v>
      </c>
      <c r="T983" t="str">
        <f t="shared" si="124"/>
        <v>Q3</v>
      </c>
      <c r="U983" t="str">
        <f t="shared" si="125"/>
        <v>Monday</v>
      </c>
      <c r="V983" s="3" t="str">
        <f t="shared" si="126"/>
        <v>2019-07</v>
      </c>
      <c r="W983" s="3">
        <f t="shared" si="127"/>
        <v>27</v>
      </c>
    </row>
    <row r="984" spans="1:23">
      <c r="A984" t="s">
        <v>1006</v>
      </c>
      <c r="B984" t="s">
        <v>38</v>
      </c>
      <c r="C984" t="s">
        <v>1033</v>
      </c>
      <c r="D984" t="s">
        <v>17</v>
      </c>
      <c r="E984" t="s">
        <v>27</v>
      </c>
      <c r="F984" t="s">
        <v>41</v>
      </c>
      <c r="G984">
        <v>49.92</v>
      </c>
      <c r="H984">
        <v>2</v>
      </c>
      <c r="I984">
        <v>4.992</v>
      </c>
      <c r="J984">
        <v>104.83199999999999</v>
      </c>
      <c r="K984">
        <v>99.84</v>
      </c>
      <c r="L984" s="1">
        <v>43530</v>
      </c>
      <c r="M984" s="2">
        <v>0.49652777777777773</v>
      </c>
      <c r="N984" t="s">
        <v>29</v>
      </c>
      <c r="O984">
        <v>7</v>
      </c>
      <c r="P984">
        <f t="shared" si="120"/>
        <v>6</v>
      </c>
      <c r="Q984">
        <f t="shared" si="121"/>
        <v>3</v>
      </c>
      <c r="R984" s="3" t="str">
        <f t="shared" si="122"/>
        <v>March</v>
      </c>
      <c r="S984">
        <f t="shared" si="123"/>
        <v>2019</v>
      </c>
      <c r="T984" t="str">
        <f t="shared" si="124"/>
        <v>Q1</v>
      </c>
      <c r="U984" t="str">
        <f t="shared" si="125"/>
        <v>Saturday</v>
      </c>
      <c r="V984" s="3" t="str">
        <f t="shared" si="126"/>
        <v>2019-03</v>
      </c>
      <c r="W984" s="3">
        <f t="shared" si="127"/>
        <v>10</v>
      </c>
    </row>
    <row r="985" spans="1:23">
      <c r="A985" t="s">
        <v>918</v>
      </c>
      <c r="B985" t="s">
        <v>16</v>
      </c>
      <c r="C985" t="s">
        <v>1031</v>
      </c>
      <c r="D985" t="s">
        <v>17</v>
      </c>
      <c r="E985" t="s">
        <v>18</v>
      </c>
      <c r="F985" t="s">
        <v>24</v>
      </c>
      <c r="G985">
        <v>73.47</v>
      </c>
      <c r="H985">
        <v>10</v>
      </c>
      <c r="I985">
        <v>36.734999999999999</v>
      </c>
      <c r="J985">
        <v>771.43499999999995</v>
      </c>
      <c r="K985">
        <v>734.7</v>
      </c>
      <c r="L985" s="1">
        <v>43547</v>
      </c>
      <c r="M985" s="2">
        <v>0.55138888888888882</v>
      </c>
      <c r="N985" t="s">
        <v>20</v>
      </c>
      <c r="O985">
        <v>9.5</v>
      </c>
      <c r="P985">
        <f t="shared" si="120"/>
        <v>23</v>
      </c>
      <c r="Q985">
        <f t="shared" si="121"/>
        <v>3</v>
      </c>
      <c r="R985" s="3" t="str">
        <f t="shared" si="122"/>
        <v>March</v>
      </c>
      <c r="S985">
        <f t="shared" si="123"/>
        <v>2019</v>
      </c>
      <c r="T985" t="str">
        <f t="shared" si="124"/>
        <v>Q1</v>
      </c>
      <c r="U985" t="str">
        <f t="shared" si="125"/>
        <v>Sunday</v>
      </c>
      <c r="V985" s="3" t="str">
        <f t="shared" si="126"/>
        <v>2019-03</v>
      </c>
      <c r="W985" s="3">
        <f t="shared" si="127"/>
        <v>12</v>
      </c>
    </row>
    <row r="986" spans="1:23">
      <c r="A986" t="s">
        <v>425</v>
      </c>
      <c r="B986" t="s">
        <v>16</v>
      </c>
      <c r="C986" t="s">
        <v>1031</v>
      </c>
      <c r="D986" t="s">
        <v>23</v>
      </c>
      <c r="E986" t="s">
        <v>18</v>
      </c>
      <c r="F986" t="s">
        <v>19</v>
      </c>
      <c r="G986">
        <v>79.739999999999995</v>
      </c>
      <c r="H986">
        <v>1</v>
      </c>
      <c r="I986">
        <v>3.9870000000000001</v>
      </c>
      <c r="J986">
        <v>83.727000000000004</v>
      </c>
      <c r="K986">
        <v>79.739999999999995</v>
      </c>
      <c r="L986" s="1">
        <v>43530</v>
      </c>
      <c r="M986" s="2">
        <v>0.44166666666666665</v>
      </c>
      <c r="N986" t="s">
        <v>20</v>
      </c>
      <c r="O986">
        <v>7.3</v>
      </c>
      <c r="P986">
        <f t="shared" si="120"/>
        <v>6</v>
      </c>
      <c r="Q986">
        <f t="shared" si="121"/>
        <v>3</v>
      </c>
      <c r="R986" s="3" t="str">
        <f t="shared" si="122"/>
        <v>March</v>
      </c>
      <c r="S986">
        <f t="shared" si="123"/>
        <v>2019</v>
      </c>
      <c r="T986" t="str">
        <f t="shared" si="124"/>
        <v>Q1</v>
      </c>
      <c r="U986" t="str">
        <f t="shared" si="125"/>
        <v>Saturday</v>
      </c>
      <c r="V986" s="3" t="str">
        <f t="shared" si="126"/>
        <v>2019-03</v>
      </c>
      <c r="W986" s="3">
        <f t="shared" si="127"/>
        <v>10</v>
      </c>
    </row>
    <row r="987" spans="1:23">
      <c r="A987" t="s">
        <v>907</v>
      </c>
      <c r="B987" t="s">
        <v>22</v>
      </c>
      <c r="C987" t="s">
        <v>1032</v>
      </c>
      <c r="D987" t="s">
        <v>17</v>
      </c>
      <c r="E987" t="s">
        <v>27</v>
      </c>
      <c r="F987" t="s">
        <v>41</v>
      </c>
      <c r="G987">
        <v>52.35</v>
      </c>
      <c r="H987">
        <v>1</v>
      </c>
      <c r="I987">
        <v>2.6175000000000002</v>
      </c>
      <c r="J987">
        <v>54.967500000000001</v>
      </c>
      <c r="K987">
        <v>52.35</v>
      </c>
      <c r="L987" s="1">
        <v>43508</v>
      </c>
      <c r="M987" s="2">
        <v>0.74236111111111114</v>
      </c>
      <c r="N987" t="s">
        <v>25</v>
      </c>
      <c r="O987">
        <v>4</v>
      </c>
      <c r="P987">
        <f t="shared" si="120"/>
        <v>12</v>
      </c>
      <c r="Q987">
        <f t="shared" si="121"/>
        <v>2</v>
      </c>
      <c r="R987" s="3" t="str">
        <f t="shared" si="122"/>
        <v>February</v>
      </c>
      <c r="S987">
        <f t="shared" si="123"/>
        <v>2019</v>
      </c>
      <c r="T987" t="str">
        <f t="shared" si="124"/>
        <v>Q1</v>
      </c>
      <c r="U987" t="str">
        <f t="shared" si="125"/>
        <v>Monday</v>
      </c>
      <c r="V987" s="3" t="str">
        <f t="shared" si="126"/>
        <v>2019-02</v>
      </c>
      <c r="W987" s="3">
        <f t="shared" si="127"/>
        <v>7</v>
      </c>
    </row>
    <row r="988" spans="1:23">
      <c r="A988" t="s">
        <v>1021</v>
      </c>
      <c r="B988" t="s">
        <v>16</v>
      </c>
      <c r="C988" t="s">
        <v>1031</v>
      </c>
      <c r="D988" t="s">
        <v>23</v>
      </c>
      <c r="E988" t="s">
        <v>18</v>
      </c>
      <c r="F988" t="s">
        <v>39</v>
      </c>
      <c r="G988">
        <v>56.56</v>
      </c>
      <c r="H988">
        <v>5</v>
      </c>
      <c r="I988">
        <v>14.14</v>
      </c>
      <c r="J988">
        <v>296.94</v>
      </c>
      <c r="K988">
        <v>282.8</v>
      </c>
      <c r="L988" s="1">
        <v>43546</v>
      </c>
      <c r="M988" s="2">
        <v>0.79583333333333339</v>
      </c>
      <c r="N988" t="s">
        <v>29</v>
      </c>
      <c r="O988">
        <v>4.5</v>
      </c>
      <c r="P988">
        <f t="shared" si="120"/>
        <v>22</v>
      </c>
      <c r="Q988">
        <f t="shared" si="121"/>
        <v>3</v>
      </c>
      <c r="R988" s="3" t="str">
        <f t="shared" si="122"/>
        <v>March</v>
      </c>
      <c r="S988">
        <f t="shared" si="123"/>
        <v>2019</v>
      </c>
      <c r="T988" t="str">
        <f t="shared" si="124"/>
        <v>Q1</v>
      </c>
      <c r="U988" t="str">
        <f t="shared" si="125"/>
        <v>Friday</v>
      </c>
      <c r="V988" s="3" t="str">
        <f t="shared" si="126"/>
        <v>2019-03</v>
      </c>
      <c r="W988" s="3">
        <f t="shared" si="127"/>
        <v>12</v>
      </c>
    </row>
    <row r="989" spans="1:23">
      <c r="A989" t="s">
        <v>800</v>
      </c>
      <c r="B989" t="s">
        <v>16</v>
      </c>
      <c r="C989" t="s">
        <v>1031</v>
      </c>
      <c r="D989" t="s">
        <v>23</v>
      </c>
      <c r="E989" t="s">
        <v>18</v>
      </c>
      <c r="F989" t="s">
        <v>28</v>
      </c>
      <c r="G989">
        <v>11.43</v>
      </c>
      <c r="H989">
        <v>6</v>
      </c>
      <c r="I989">
        <v>3.4289999999999998</v>
      </c>
      <c r="J989">
        <v>72.009</v>
      </c>
      <c r="K989">
        <v>68.58</v>
      </c>
      <c r="L989" s="1">
        <v>43480</v>
      </c>
      <c r="M989" s="2">
        <v>0.72499999999999998</v>
      </c>
      <c r="N989" t="s">
        <v>25</v>
      </c>
      <c r="O989">
        <v>7.7</v>
      </c>
      <c r="P989">
        <f t="shared" si="120"/>
        <v>15</v>
      </c>
      <c r="Q989">
        <f t="shared" si="121"/>
        <v>1</v>
      </c>
      <c r="R989" s="3" t="str">
        <f t="shared" si="122"/>
        <v>January</v>
      </c>
      <c r="S989">
        <f t="shared" si="123"/>
        <v>2019</v>
      </c>
      <c r="T989" t="str">
        <f t="shared" si="124"/>
        <v>Q1</v>
      </c>
      <c r="U989" t="str">
        <f t="shared" si="125"/>
        <v>Thursday</v>
      </c>
      <c r="V989" s="3" t="str">
        <f t="shared" si="126"/>
        <v>2019-01</v>
      </c>
      <c r="W989" s="3">
        <f t="shared" si="127"/>
        <v>3</v>
      </c>
    </row>
    <row r="990" spans="1:23">
      <c r="A990" t="s">
        <v>817</v>
      </c>
      <c r="B990" t="s">
        <v>22</v>
      </c>
      <c r="C990" t="s">
        <v>1032</v>
      </c>
      <c r="D990" t="s">
        <v>23</v>
      </c>
      <c r="E990" t="s">
        <v>27</v>
      </c>
      <c r="F990" t="s">
        <v>24</v>
      </c>
      <c r="G990">
        <v>71.89</v>
      </c>
      <c r="H990">
        <v>8</v>
      </c>
      <c r="I990">
        <v>28.756</v>
      </c>
      <c r="J990">
        <v>603.87599999999998</v>
      </c>
      <c r="K990">
        <v>575.12</v>
      </c>
      <c r="L990" s="1">
        <v>43515</v>
      </c>
      <c r="M990" s="2">
        <v>0.48125000000000001</v>
      </c>
      <c r="N990" t="s">
        <v>20</v>
      </c>
      <c r="O990">
        <v>5.5</v>
      </c>
      <c r="P990">
        <f t="shared" si="120"/>
        <v>19</v>
      </c>
      <c r="Q990">
        <f t="shared" si="121"/>
        <v>2</v>
      </c>
      <c r="R990" s="3" t="str">
        <f t="shared" si="122"/>
        <v>February</v>
      </c>
      <c r="S990">
        <f t="shared" si="123"/>
        <v>2019</v>
      </c>
      <c r="T990" t="str">
        <f t="shared" si="124"/>
        <v>Q1</v>
      </c>
      <c r="U990" t="str">
        <f t="shared" si="125"/>
        <v>Tuesday</v>
      </c>
      <c r="V990" s="3" t="str">
        <f t="shared" si="126"/>
        <v>2019-02</v>
      </c>
      <c r="W990" s="3">
        <f t="shared" si="127"/>
        <v>8</v>
      </c>
    </row>
    <row r="991" spans="1:23">
      <c r="A991" t="s">
        <v>954</v>
      </c>
      <c r="B991" t="s">
        <v>22</v>
      </c>
      <c r="C991" t="s">
        <v>1032</v>
      </c>
      <c r="D991" t="s">
        <v>23</v>
      </c>
      <c r="E991" t="s">
        <v>18</v>
      </c>
      <c r="F991" t="s">
        <v>32</v>
      </c>
      <c r="G991">
        <v>83.14</v>
      </c>
      <c r="H991">
        <v>7</v>
      </c>
      <c r="I991">
        <v>29.099</v>
      </c>
      <c r="J991">
        <v>611.07899999999995</v>
      </c>
      <c r="K991">
        <v>581.98</v>
      </c>
      <c r="L991" s="1">
        <v>43475</v>
      </c>
      <c r="M991" s="2">
        <v>0.4381944444444445</v>
      </c>
      <c r="N991" t="s">
        <v>29</v>
      </c>
      <c r="O991">
        <v>6.6</v>
      </c>
      <c r="P991">
        <f t="shared" si="120"/>
        <v>10</v>
      </c>
      <c r="Q991">
        <f t="shared" si="121"/>
        <v>1</v>
      </c>
      <c r="R991" s="3" t="str">
        <f t="shared" si="122"/>
        <v>January</v>
      </c>
      <c r="S991">
        <f t="shared" si="123"/>
        <v>2019</v>
      </c>
      <c r="T991" t="str">
        <f t="shared" si="124"/>
        <v>Q1</v>
      </c>
      <c r="U991" t="str">
        <f t="shared" si="125"/>
        <v>Wednesday</v>
      </c>
      <c r="V991" s="3" t="str">
        <f t="shared" si="126"/>
        <v>2019-01</v>
      </c>
      <c r="W991" s="3">
        <f t="shared" si="127"/>
        <v>2</v>
      </c>
    </row>
    <row r="992" spans="1:23">
      <c r="A992" t="s">
        <v>241</v>
      </c>
      <c r="B992" t="s">
        <v>16</v>
      </c>
      <c r="C992" t="s">
        <v>1031</v>
      </c>
      <c r="D992" t="s">
        <v>23</v>
      </c>
      <c r="E992" t="s">
        <v>27</v>
      </c>
      <c r="F992" t="s">
        <v>24</v>
      </c>
      <c r="G992">
        <v>26.23</v>
      </c>
      <c r="H992">
        <v>9</v>
      </c>
      <c r="I992">
        <v>11.8035</v>
      </c>
      <c r="J992">
        <v>247.87350000000001</v>
      </c>
      <c r="K992">
        <v>236.07</v>
      </c>
      <c r="L992" s="1">
        <v>43490</v>
      </c>
      <c r="M992" s="2">
        <v>0.85</v>
      </c>
      <c r="N992" t="s">
        <v>20</v>
      </c>
      <c r="O992">
        <v>5.9</v>
      </c>
      <c r="P992">
        <f t="shared" si="120"/>
        <v>25</v>
      </c>
      <c r="Q992">
        <f t="shared" si="121"/>
        <v>1</v>
      </c>
      <c r="R992" s="3" t="str">
        <f t="shared" si="122"/>
        <v>January</v>
      </c>
      <c r="S992">
        <f t="shared" si="123"/>
        <v>2019</v>
      </c>
      <c r="T992" t="str">
        <f t="shared" si="124"/>
        <v>Q1</v>
      </c>
      <c r="U992" t="str">
        <f t="shared" si="125"/>
        <v>Friday</v>
      </c>
      <c r="V992" s="3" t="str">
        <f t="shared" si="126"/>
        <v>2019-01</v>
      </c>
      <c r="W992" s="3">
        <f t="shared" si="127"/>
        <v>4</v>
      </c>
    </row>
    <row r="993" spans="1:23">
      <c r="A993" t="s">
        <v>386</v>
      </c>
      <c r="B993" t="s">
        <v>38</v>
      </c>
      <c r="C993" t="s">
        <v>1033</v>
      </c>
      <c r="D993" t="s">
        <v>17</v>
      </c>
      <c r="E993" t="s">
        <v>18</v>
      </c>
      <c r="F993" t="s">
        <v>39</v>
      </c>
      <c r="G993">
        <v>89.14</v>
      </c>
      <c r="H993">
        <v>4</v>
      </c>
      <c r="I993">
        <v>17.827999999999999</v>
      </c>
      <c r="J993">
        <v>374.38799999999998</v>
      </c>
      <c r="K993">
        <v>356.56</v>
      </c>
      <c r="L993" s="1">
        <v>43472</v>
      </c>
      <c r="M993" s="2">
        <v>0.51388888888888895</v>
      </c>
      <c r="N993" t="s">
        <v>29</v>
      </c>
      <c r="O993">
        <v>7.8</v>
      </c>
      <c r="P993">
        <f t="shared" si="120"/>
        <v>7</v>
      </c>
      <c r="Q993">
        <f t="shared" si="121"/>
        <v>1</v>
      </c>
      <c r="R993" s="3" t="str">
        <f t="shared" si="122"/>
        <v>January</v>
      </c>
      <c r="S993">
        <f t="shared" si="123"/>
        <v>2019</v>
      </c>
      <c r="T993" t="str">
        <f t="shared" si="124"/>
        <v>Q1</v>
      </c>
      <c r="U993" t="str">
        <f t="shared" si="125"/>
        <v>Thursday</v>
      </c>
      <c r="V993" s="3" t="str">
        <f t="shared" si="126"/>
        <v>2019-01</v>
      </c>
      <c r="W993" s="3">
        <f t="shared" si="127"/>
        <v>2</v>
      </c>
    </row>
    <row r="994" spans="1:23">
      <c r="A994" t="s">
        <v>481</v>
      </c>
      <c r="B994" t="s">
        <v>38</v>
      </c>
      <c r="C994" t="s">
        <v>1033</v>
      </c>
      <c r="D994" t="s">
        <v>23</v>
      </c>
      <c r="E994" t="s">
        <v>18</v>
      </c>
      <c r="F994" t="s">
        <v>24</v>
      </c>
      <c r="G994">
        <v>74.709999999999994</v>
      </c>
      <c r="H994">
        <v>6</v>
      </c>
      <c r="I994">
        <v>22.413</v>
      </c>
      <c r="J994">
        <v>470.673</v>
      </c>
      <c r="K994">
        <v>448.26</v>
      </c>
      <c r="L994" s="1">
        <v>43466</v>
      </c>
      <c r="M994" s="2">
        <v>0.79652777777777783</v>
      </c>
      <c r="N994" t="s">
        <v>25</v>
      </c>
      <c r="O994">
        <v>6.7</v>
      </c>
      <c r="P994">
        <f t="shared" si="120"/>
        <v>1</v>
      </c>
      <c r="Q994">
        <f t="shared" si="121"/>
        <v>1</v>
      </c>
      <c r="R994" s="3" t="str">
        <f t="shared" si="122"/>
        <v>January</v>
      </c>
      <c r="S994">
        <f t="shared" si="123"/>
        <v>2019</v>
      </c>
      <c r="T994" t="str">
        <f t="shared" si="124"/>
        <v>Q1</v>
      </c>
      <c r="U994" t="str">
        <f t="shared" si="125"/>
        <v>Wednesday</v>
      </c>
      <c r="V994" s="3" t="str">
        <f t="shared" si="126"/>
        <v>2019-01</v>
      </c>
      <c r="W994" s="3">
        <f t="shared" si="127"/>
        <v>1</v>
      </c>
    </row>
    <row r="995" spans="1:23">
      <c r="A995" t="s">
        <v>245</v>
      </c>
      <c r="B995" t="s">
        <v>38</v>
      </c>
      <c r="C995" t="s">
        <v>1033</v>
      </c>
      <c r="D995" t="s">
        <v>17</v>
      </c>
      <c r="E995" t="s">
        <v>18</v>
      </c>
      <c r="F995" t="s">
        <v>32</v>
      </c>
      <c r="G995">
        <v>29.61</v>
      </c>
      <c r="H995">
        <v>7</v>
      </c>
      <c r="I995">
        <v>10.3635</v>
      </c>
      <c r="J995">
        <v>217.6335</v>
      </c>
      <c r="K995">
        <v>207.27</v>
      </c>
      <c r="L995" s="1">
        <v>43535</v>
      </c>
      <c r="M995" s="2">
        <v>0.66180555555555554</v>
      </c>
      <c r="N995" t="s">
        <v>25</v>
      </c>
      <c r="O995">
        <v>6.5</v>
      </c>
      <c r="P995">
        <f t="shared" si="120"/>
        <v>11</v>
      </c>
      <c r="Q995">
        <f t="shared" si="121"/>
        <v>3</v>
      </c>
      <c r="R995" s="3" t="str">
        <f t="shared" si="122"/>
        <v>March</v>
      </c>
      <c r="S995">
        <f t="shared" si="123"/>
        <v>2019</v>
      </c>
      <c r="T995" t="str">
        <f t="shared" si="124"/>
        <v>Q1</v>
      </c>
      <c r="U995" t="str">
        <f t="shared" si="125"/>
        <v>Tuesday</v>
      </c>
      <c r="V995" s="3" t="str">
        <f t="shared" si="126"/>
        <v>2019-03</v>
      </c>
      <c r="W995" s="3">
        <f t="shared" si="127"/>
        <v>11</v>
      </c>
    </row>
    <row r="996" spans="1:23">
      <c r="A996" t="s">
        <v>565</v>
      </c>
      <c r="B996" t="s">
        <v>16</v>
      </c>
      <c r="C996" t="s">
        <v>1031</v>
      </c>
      <c r="D996" t="s">
        <v>23</v>
      </c>
      <c r="E996" t="s">
        <v>18</v>
      </c>
      <c r="F996" t="s">
        <v>28</v>
      </c>
      <c r="G996">
        <v>28.32</v>
      </c>
      <c r="H996">
        <v>5</v>
      </c>
      <c r="I996">
        <v>7.08</v>
      </c>
      <c r="J996">
        <v>148.68</v>
      </c>
      <c r="K996">
        <v>141.6</v>
      </c>
      <c r="L996" s="1">
        <v>43535</v>
      </c>
      <c r="M996" s="2">
        <v>0.56111111111111112</v>
      </c>
      <c r="N996" t="s">
        <v>20</v>
      </c>
      <c r="O996">
        <v>6.2</v>
      </c>
      <c r="P996">
        <f t="shared" si="120"/>
        <v>11</v>
      </c>
      <c r="Q996">
        <f t="shared" si="121"/>
        <v>3</v>
      </c>
      <c r="R996" s="3" t="str">
        <f t="shared" si="122"/>
        <v>March</v>
      </c>
      <c r="S996">
        <f t="shared" si="123"/>
        <v>2019</v>
      </c>
      <c r="T996" t="str">
        <f t="shared" si="124"/>
        <v>Q1</v>
      </c>
      <c r="U996" t="str">
        <f t="shared" si="125"/>
        <v>Tuesday</v>
      </c>
      <c r="V996" s="3" t="str">
        <f t="shared" si="126"/>
        <v>2019-03</v>
      </c>
      <c r="W996" s="3">
        <f t="shared" si="127"/>
        <v>11</v>
      </c>
    </row>
    <row r="997" spans="1:23">
      <c r="A997" t="s">
        <v>191</v>
      </c>
      <c r="B997" t="s">
        <v>22</v>
      </c>
      <c r="C997" t="s">
        <v>1032</v>
      </c>
      <c r="D997" t="s">
        <v>23</v>
      </c>
      <c r="E997" t="s">
        <v>18</v>
      </c>
      <c r="F997" t="s">
        <v>39</v>
      </c>
      <c r="G997">
        <v>43.18</v>
      </c>
      <c r="H997">
        <v>8</v>
      </c>
      <c r="I997">
        <v>17.271999999999998</v>
      </c>
      <c r="J997">
        <v>362.71199999999999</v>
      </c>
      <c r="K997">
        <v>345.44</v>
      </c>
      <c r="L997" s="1">
        <v>43484</v>
      </c>
      <c r="M997" s="2">
        <v>0.81874999999999998</v>
      </c>
      <c r="N997" t="s">
        <v>29</v>
      </c>
      <c r="O997">
        <v>8.3000000000000007</v>
      </c>
      <c r="P997">
        <f t="shared" si="120"/>
        <v>19</v>
      </c>
      <c r="Q997">
        <f t="shared" si="121"/>
        <v>1</v>
      </c>
      <c r="R997" s="3" t="str">
        <f t="shared" si="122"/>
        <v>January</v>
      </c>
      <c r="S997">
        <f t="shared" si="123"/>
        <v>2019</v>
      </c>
      <c r="T997" t="str">
        <f t="shared" si="124"/>
        <v>Q1</v>
      </c>
      <c r="U997" t="str">
        <f t="shared" si="125"/>
        <v>Sunday</v>
      </c>
      <c r="V997" s="3" t="str">
        <f t="shared" si="126"/>
        <v>2019-01</v>
      </c>
      <c r="W997" s="3">
        <f t="shared" si="127"/>
        <v>3</v>
      </c>
    </row>
    <row r="998" spans="1:23">
      <c r="A998" t="s">
        <v>886</v>
      </c>
      <c r="B998" t="s">
        <v>38</v>
      </c>
      <c r="C998" t="s">
        <v>1033</v>
      </c>
      <c r="D998" t="s">
        <v>23</v>
      </c>
      <c r="E998" t="s">
        <v>18</v>
      </c>
      <c r="F998" t="s">
        <v>41</v>
      </c>
      <c r="G998">
        <v>36.51</v>
      </c>
      <c r="H998">
        <v>9</v>
      </c>
      <c r="I998">
        <v>16.429500000000001</v>
      </c>
      <c r="J998">
        <v>345.01949999999999</v>
      </c>
      <c r="K998">
        <v>328.59</v>
      </c>
      <c r="L998" s="1">
        <v>43512</v>
      </c>
      <c r="M998" s="2">
        <v>0.45277777777777778</v>
      </c>
      <c r="N998" t="s">
        <v>25</v>
      </c>
      <c r="O998">
        <v>4.2</v>
      </c>
      <c r="P998">
        <f t="shared" si="120"/>
        <v>16</v>
      </c>
      <c r="Q998">
        <f t="shared" si="121"/>
        <v>2</v>
      </c>
      <c r="R998" s="3" t="str">
        <f t="shared" si="122"/>
        <v>February</v>
      </c>
      <c r="S998">
        <f t="shared" si="123"/>
        <v>2019</v>
      </c>
      <c r="T998" t="str">
        <f t="shared" si="124"/>
        <v>Q1</v>
      </c>
      <c r="U998" t="str">
        <f t="shared" si="125"/>
        <v>Thursday</v>
      </c>
      <c r="V998" s="3" t="str">
        <f t="shared" si="126"/>
        <v>2019-02</v>
      </c>
      <c r="W998" s="3">
        <f t="shared" si="127"/>
        <v>7</v>
      </c>
    </row>
    <row r="999" spans="1:23">
      <c r="A999" t="s">
        <v>216</v>
      </c>
      <c r="B999" t="s">
        <v>38</v>
      </c>
      <c r="C999" t="s">
        <v>1033</v>
      </c>
      <c r="D999" t="s">
        <v>17</v>
      </c>
      <c r="E999" t="s">
        <v>27</v>
      </c>
      <c r="F999" t="s">
        <v>39</v>
      </c>
      <c r="G999">
        <v>18.079999999999998</v>
      </c>
      <c r="H999">
        <v>3</v>
      </c>
      <c r="I999">
        <v>2.7120000000000002</v>
      </c>
      <c r="J999">
        <v>56.951999999999998</v>
      </c>
      <c r="K999">
        <v>54.24</v>
      </c>
      <c r="L999" s="1">
        <v>43529</v>
      </c>
      <c r="M999" s="2">
        <v>0.82361111111111107</v>
      </c>
      <c r="N999" t="s">
        <v>20</v>
      </c>
      <c r="O999">
        <v>8</v>
      </c>
      <c r="P999">
        <f t="shared" si="120"/>
        <v>5</v>
      </c>
      <c r="Q999">
        <f t="shared" si="121"/>
        <v>3</v>
      </c>
      <c r="R999" s="3" t="str">
        <f t="shared" si="122"/>
        <v>March</v>
      </c>
      <c r="S999">
        <f t="shared" si="123"/>
        <v>2019</v>
      </c>
      <c r="T999" t="str">
        <f t="shared" si="124"/>
        <v>Q1</v>
      </c>
      <c r="U999" t="str">
        <f t="shared" si="125"/>
        <v>Sunday</v>
      </c>
      <c r="V999" s="3" t="str">
        <f t="shared" si="126"/>
        <v>2019-03</v>
      </c>
      <c r="W999" s="3">
        <f t="shared" si="127"/>
        <v>10</v>
      </c>
    </row>
    <row r="1000" spans="1:23">
      <c r="A1000" t="s">
        <v>875</v>
      </c>
      <c r="B1000" t="s">
        <v>16</v>
      </c>
      <c r="C1000" t="s">
        <v>1031</v>
      </c>
      <c r="D1000" t="s">
        <v>23</v>
      </c>
      <c r="E1000" t="s">
        <v>27</v>
      </c>
      <c r="F1000" t="s">
        <v>41</v>
      </c>
      <c r="G1000">
        <v>21.32</v>
      </c>
      <c r="H1000">
        <v>1</v>
      </c>
      <c r="I1000">
        <v>1.0660000000000001</v>
      </c>
      <c r="J1000">
        <v>22.385999999999999</v>
      </c>
      <c r="K1000">
        <v>21.32</v>
      </c>
      <c r="L1000" s="1">
        <v>43491</v>
      </c>
      <c r="M1000" s="2">
        <v>0.52986111111111112</v>
      </c>
      <c r="N1000" t="s">
        <v>25</v>
      </c>
      <c r="O1000">
        <v>5.9</v>
      </c>
      <c r="P1000">
        <f t="shared" si="120"/>
        <v>26</v>
      </c>
      <c r="Q1000">
        <f t="shared" si="121"/>
        <v>1</v>
      </c>
      <c r="R1000" s="3" t="str">
        <f t="shared" si="122"/>
        <v>January</v>
      </c>
      <c r="S1000">
        <f t="shared" si="123"/>
        <v>2019</v>
      </c>
      <c r="T1000" t="str">
        <f t="shared" si="124"/>
        <v>Q1</v>
      </c>
      <c r="U1000" t="str">
        <f t="shared" si="125"/>
        <v>Saturday</v>
      </c>
      <c r="V1000" s="3" t="str">
        <f t="shared" si="126"/>
        <v>2019-01</v>
      </c>
      <c r="W1000" s="3">
        <f t="shared" si="127"/>
        <v>4</v>
      </c>
    </row>
    <row r="1001" spans="1:23">
      <c r="A1001" t="s">
        <v>367</v>
      </c>
      <c r="B1001" t="s">
        <v>16</v>
      </c>
      <c r="C1001" t="s">
        <v>1031</v>
      </c>
      <c r="D1001" t="s">
        <v>23</v>
      </c>
      <c r="E1001" t="s">
        <v>27</v>
      </c>
      <c r="F1001" t="s">
        <v>41</v>
      </c>
      <c r="G1001">
        <v>76.400000000000006</v>
      </c>
      <c r="H1001">
        <v>9</v>
      </c>
      <c r="I1001">
        <v>34.380000000000003</v>
      </c>
      <c r="J1001">
        <v>721.98</v>
      </c>
      <c r="K1001">
        <v>687.6</v>
      </c>
      <c r="L1001" s="1">
        <v>43543</v>
      </c>
      <c r="M1001" s="2">
        <v>0.65902777777777777</v>
      </c>
      <c r="N1001" t="s">
        <v>20</v>
      </c>
      <c r="O1001">
        <v>7.5</v>
      </c>
      <c r="P1001">
        <f t="shared" si="120"/>
        <v>19</v>
      </c>
      <c r="Q1001">
        <f t="shared" si="121"/>
        <v>3</v>
      </c>
      <c r="R1001" s="3" t="str">
        <f t="shared" si="122"/>
        <v>March</v>
      </c>
      <c r="S1001">
        <f t="shared" si="123"/>
        <v>2019</v>
      </c>
      <c r="T1001" t="str">
        <f t="shared" si="124"/>
        <v>Q1</v>
      </c>
      <c r="U1001" t="str">
        <f t="shared" si="125"/>
        <v>Saturday</v>
      </c>
      <c r="V1001" s="3" t="str">
        <f t="shared" si="126"/>
        <v>2019-03</v>
      </c>
      <c r="W1001" s="3">
        <f t="shared" si="127"/>
        <v>12</v>
      </c>
    </row>
    <row r="1002" spans="1:23">
      <c r="A1002" t="s">
        <v>1042</v>
      </c>
      <c r="B1002" t="s">
        <v>38</v>
      </c>
      <c r="C1002" t="s">
        <v>1033</v>
      </c>
      <c r="D1002" t="s">
        <v>23</v>
      </c>
      <c r="E1002" t="s">
        <v>18</v>
      </c>
      <c r="F1002" t="s">
        <v>41</v>
      </c>
      <c r="G1002">
        <v>36.51</v>
      </c>
      <c r="H1002">
        <v>9</v>
      </c>
      <c r="I1002">
        <v>16.429500000000001</v>
      </c>
      <c r="J1002">
        <v>345.01949999999999</v>
      </c>
      <c r="K1002">
        <v>328.59</v>
      </c>
      <c r="L1002" t="s">
        <v>1043</v>
      </c>
      <c r="M1002" t="s">
        <v>1044</v>
      </c>
      <c r="N1002" t="s">
        <v>25</v>
      </c>
      <c r="O1002">
        <v>4.2</v>
      </c>
      <c r="P1002">
        <f t="shared" si="120"/>
        <v>16</v>
      </c>
      <c r="Q1002">
        <f t="shared" si="121"/>
        <v>4</v>
      </c>
      <c r="R1002" s="3" t="str">
        <f t="shared" si="122"/>
        <v>April</v>
      </c>
      <c r="S1002">
        <f t="shared" si="123"/>
        <v>2019</v>
      </c>
      <c r="T1002" t="str">
        <f t="shared" si="124"/>
        <v>Q2</v>
      </c>
      <c r="U1002" t="str">
        <f t="shared" si="125"/>
        <v>Friday</v>
      </c>
      <c r="V1002" s="3" t="str">
        <f t="shared" si="126"/>
        <v>2019-04</v>
      </c>
      <c r="W1002" s="3">
        <f t="shared" si="127"/>
        <v>16</v>
      </c>
    </row>
    <row r="1003" spans="1:23">
      <c r="A1003" t="s">
        <v>1045</v>
      </c>
      <c r="B1003" t="s">
        <v>16</v>
      </c>
      <c r="C1003" t="s">
        <v>1031</v>
      </c>
      <c r="D1003" t="s">
        <v>23</v>
      </c>
      <c r="E1003" t="s">
        <v>27</v>
      </c>
      <c r="F1003" t="s">
        <v>41</v>
      </c>
      <c r="G1003">
        <v>76.400000000000006</v>
      </c>
      <c r="H1003">
        <v>9</v>
      </c>
      <c r="I1003">
        <v>34.380000000000003</v>
      </c>
      <c r="J1003">
        <v>721.98</v>
      </c>
      <c r="K1003">
        <v>687.6</v>
      </c>
      <c r="L1003" t="s">
        <v>1046</v>
      </c>
      <c r="M1003" t="s">
        <v>1047</v>
      </c>
      <c r="N1003" t="s">
        <v>20</v>
      </c>
      <c r="O1003">
        <v>7.5</v>
      </c>
      <c r="P1003">
        <f t="shared" si="120"/>
        <v>15</v>
      </c>
      <c r="Q1003">
        <f t="shared" si="121"/>
        <v>4</v>
      </c>
      <c r="R1003" s="3" t="str">
        <f t="shared" si="122"/>
        <v>April</v>
      </c>
      <c r="S1003">
        <f t="shared" si="123"/>
        <v>2019</v>
      </c>
      <c r="T1003" t="str">
        <f t="shared" si="124"/>
        <v>Q2</v>
      </c>
      <c r="U1003" t="str">
        <f t="shared" si="125"/>
        <v>Wednesday</v>
      </c>
      <c r="V1003" s="3" t="str">
        <f t="shared" si="126"/>
        <v>2019-04</v>
      </c>
      <c r="W1003" s="3">
        <f t="shared" si="127"/>
        <v>16</v>
      </c>
    </row>
    <row r="1004" spans="1:23">
      <c r="A1004" t="s">
        <v>1048</v>
      </c>
      <c r="B1004" t="s">
        <v>38</v>
      </c>
      <c r="C1004" t="s">
        <v>1033</v>
      </c>
      <c r="D1004" t="s">
        <v>23</v>
      </c>
      <c r="E1004" t="s">
        <v>18</v>
      </c>
      <c r="F1004" t="s">
        <v>41</v>
      </c>
      <c r="G1004">
        <v>36.51</v>
      </c>
      <c r="H1004">
        <v>9</v>
      </c>
      <c r="I1004">
        <v>16.429500000000001</v>
      </c>
      <c r="J1004">
        <v>345.01949999999999</v>
      </c>
      <c r="K1004">
        <v>328.59</v>
      </c>
      <c r="L1004" t="s">
        <v>1049</v>
      </c>
      <c r="M1004" t="s">
        <v>1050</v>
      </c>
      <c r="N1004" t="s">
        <v>25</v>
      </c>
      <c r="O1004">
        <v>4.2</v>
      </c>
      <c r="P1004">
        <f t="shared" si="120"/>
        <v>13</v>
      </c>
      <c r="Q1004">
        <f t="shared" si="121"/>
        <v>4</v>
      </c>
      <c r="R1004" s="3" t="str">
        <f t="shared" si="122"/>
        <v>April</v>
      </c>
      <c r="S1004">
        <f t="shared" si="123"/>
        <v>2019</v>
      </c>
      <c r="T1004" t="str">
        <f t="shared" si="124"/>
        <v>Q2</v>
      </c>
      <c r="U1004" t="str">
        <f t="shared" si="125"/>
        <v>Wednesday</v>
      </c>
      <c r="V1004" s="3" t="str">
        <f t="shared" si="126"/>
        <v>2019-04</v>
      </c>
      <c r="W1004" s="3">
        <f t="shared" si="127"/>
        <v>15</v>
      </c>
    </row>
    <row r="1005" spans="1:23">
      <c r="A1005" t="s">
        <v>1051</v>
      </c>
      <c r="B1005" t="s">
        <v>38</v>
      </c>
      <c r="C1005" t="s">
        <v>1033</v>
      </c>
      <c r="D1005" t="s">
        <v>17</v>
      </c>
      <c r="E1005" t="s">
        <v>27</v>
      </c>
      <c r="F1005" t="s">
        <v>39</v>
      </c>
      <c r="G1005">
        <v>18.079999999999998</v>
      </c>
      <c r="H1005">
        <v>3</v>
      </c>
      <c r="I1005">
        <v>2.7120000000000002</v>
      </c>
      <c r="J1005">
        <v>56.951999999999998</v>
      </c>
      <c r="K1005">
        <v>54.24</v>
      </c>
      <c r="L1005" t="s">
        <v>1052</v>
      </c>
      <c r="M1005" t="s">
        <v>1053</v>
      </c>
      <c r="N1005" t="s">
        <v>20</v>
      </c>
      <c r="O1005">
        <v>8</v>
      </c>
      <c r="P1005">
        <f t="shared" si="120"/>
        <v>21</v>
      </c>
      <c r="Q1005">
        <f t="shared" si="121"/>
        <v>4</v>
      </c>
      <c r="R1005" s="3" t="str">
        <f t="shared" si="122"/>
        <v>April</v>
      </c>
      <c r="S1005">
        <f t="shared" si="123"/>
        <v>2019</v>
      </c>
      <c r="T1005" t="str">
        <f t="shared" si="124"/>
        <v>Q2</v>
      </c>
      <c r="U1005" t="str">
        <f t="shared" si="125"/>
        <v>Saturday</v>
      </c>
      <c r="V1005" s="3" t="str">
        <f t="shared" si="126"/>
        <v>2019-04</v>
      </c>
      <c r="W1005" s="3">
        <f t="shared" si="127"/>
        <v>17</v>
      </c>
    </row>
    <row r="1006" spans="1:23">
      <c r="A1006" t="s">
        <v>1054</v>
      </c>
      <c r="B1006" t="s">
        <v>22</v>
      </c>
      <c r="C1006" t="s">
        <v>1032</v>
      </c>
      <c r="D1006" t="s">
        <v>23</v>
      </c>
      <c r="E1006" t="s">
        <v>18</v>
      </c>
      <c r="F1006" t="s">
        <v>39</v>
      </c>
      <c r="G1006">
        <v>43.18</v>
      </c>
      <c r="H1006">
        <v>8</v>
      </c>
      <c r="I1006">
        <v>17.271999999999998</v>
      </c>
      <c r="J1006">
        <v>362.71199999999999</v>
      </c>
      <c r="K1006">
        <v>345.44</v>
      </c>
      <c r="L1006" t="s">
        <v>1055</v>
      </c>
      <c r="M1006" t="s">
        <v>1056</v>
      </c>
      <c r="N1006" t="s">
        <v>29</v>
      </c>
      <c r="O1006">
        <v>8.3000000000000007</v>
      </c>
      <c r="P1006">
        <f t="shared" si="120"/>
        <v>20</v>
      </c>
      <c r="Q1006">
        <f t="shared" si="121"/>
        <v>4</v>
      </c>
      <c r="R1006" s="3" t="str">
        <f t="shared" si="122"/>
        <v>April</v>
      </c>
      <c r="S1006">
        <f t="shared" si="123"/>
        <v>2019</v>
      </c>
      <c r="T1006" t="str">
        <f t="shared" si="124"/>
        <v>Q2</v>
      </c>
      <c r="U1006" t="str">
        <f t="shared" si="125"/>
        <v>Monday</v>
      </c>
      <c r="V1006" s="3" t="str">
        <f t="shared" si="126"/>
        <v>2019-04</v>
      </c>
      <c r="W1006" s="3">
        <f t="shared" si="127"/>
        <v>16</v>
      </c>
    </row>
    <row r="1007" spans="1:23">
      <c r="A1007" t="s">
        <v>1057</v>
      </c>
      <c r="B1007" t="s">
        <v>22</v>
      </c>
      <c r="C1007" t="s">
        <v>1032</v>
      </c>
      <c r="D1007" t="s">
        <v>23</v>
      </c>
      <c r="E1007" t="s">
        <v>18</v>
      </c>
      <c r="F1007" t="s">
        <v>39</v>
      </c>
      <c r="G1007">
        <v>43.18</v>
      </c>
      <c r="H1007">
        <v>8</v>
      </c>
      <c r="I1007">
        <v>17.271999999999998</v>
      </c>
      <c r="J1007">
        <v>362.71199999999999</v>
      </c>
      <c r="K1007">
        <v>345.44</v>
      </c>
      <c r="L1007" t="s">
        <v>1046</v>
      </c>
      <c r="M1007" t="s">
        <v>1058</v>
      </c>
      <c r="N1007" t="s">
        <v>29</v>
      </c>
      <c r="O1007">
        <v>8.3000000000000007</v>
      </c>
      <c r="P1007">
        <f t="shared" si="120"/>
        <v>15</v>
      </c>
      <c r="Q1007">
        <f t="shared" si="121"/>
        <v>4</v>
      </c>
      <c r="R1007" s="3" t="str">
        <f t="shared" si="122"/>
        <v>April</v>
      </c>
      <c r="S1007">
        <f t="shared" si="123"/>
        <v>2019</v>
      </c>
      <c r="T1007" t="str">
        <f t="shared" si="124"/>
        <v>Q2</v>
      </c>
      <c r="U1007" t="str">
        <f t="shared" si="125"/>
        <v>Monday</v>
      </c>
      <c r="V1007" s="3" t="str">
        <f t="shared" si="126"/>
        <v>2019-04</v>
      </c>
      <c r="W1007" s="3">
        <f t="shared" si="127"/>
        <v>16</v>
      </c>
    </row>
    <row r="1008" spans="1:23">
      <c r="A1008" t="s">
        <v>1059</v>
      </c>
      <c r="B1008" t="s">
        <v>38</v>
      </c>
      <c r="C1008" t="s">
        <v>1033</v>
      </c>
      <c r="D1008" t="s">
        <v>23</v>
      </c>
      <c r="E1008" t="s">
        <v>18</v>
      </c>
      <c r="F1008" t="s">
        <v>41</v>
      </c>
      <c r="G1008">
        <v>36.51</v>
      </c>
      <c r="H1008">
        <v>9</v>
      </c>
      <c r="I1008">
        <v>16.429500000000001</v>
      </c>
      <c r="J1008">
        <v>345.01949999999999</v>
      </c>
      <c r="K1008">
        <v>328.59</v>
      </c>
      <c r="L1008" t="s">
        <v>1060</v>
      </c>
      <c r="M1008" t="s">
        <v>1061</v>
      </c>
      <c r="N1008" t="s">
        <v>25</v>
      </c>
      <c r="O1008">
        <v>4.2</v>
      </c>
      <c r="P1008">
        <f t="shared" si="120"/>
        <v>19</v>
      </c>
      <c r="Q1008">
        <f t="shared" si="121"/>
        <v>4</v>
      </c>
      <c r="R1008" s="3" t="str">
        <f t="shared" si="122"/>
        <v>April</v>
      </c>
      <c r="S1008">
        <f t="shared" si="123"/>
        <v>2019</v>
      </c>
      <c r="T1008" t="str">
        <f t="shared" si="124"/>
        <v>Q2</v>
      </c>
      <c r="U1008" t="str">
        <f t="shared" si="125"/>
        <v>Sunday</v>
      </c>
      <c r="V1008" s="3" t="str">
        <f t="shared" si="126"/>
        <v>2019-04</v>
      </c>
      <c r="W1008" s="3">
        <f t="shared" si="127"/>
        <v>16</v>
      </c>
    </row>
    <row r="1009" spans="1:23">
      <c r="A1009" t="s">
        <v>1062</v>
      </c>
      <c r="B1009" t="s">
        <v>22</v>
      </c>
      <c r="C1009" t="s">
        <v>1032</v>
      </c>
      <c r="D1009" t="s">
        <v>23</v>
      </c>
      <c r="E1009" t="s">
        <v>18</v>
      </c>
      <c r="F1009" t="s">
        <v>39</v>
      </c>
      <c r="G1009">
        <v>43.18</v>
      </c>
      <c r="H1009">
        <v>8</v>
      </c>
      <c r="I1009">
        <v>17.271999999999998</v>
      </c>
      <c r="J1009">
        <v>362.71199999999999</v>
      </c>
      <c r="K1009">
        <v>345.44</v>
      </c>
      <c r="L1009" t="s">
        <v>1063</v>
      </c>
      <c r="M1009" t="s">
        <v>1064</v>
      </c>
      <c r="N1009" t="s">
        <v>29</v>
      </c>
      <c r="O1009">
        <v>8.3000000000000007</v>
      </c>
      <c r="P1009">
        <f t="shared" si="120"/>
        <v>25</v>
      </c>
      <c r="Q1009">
        <f t="shared" si="121"/>
        <v>4</v>
      </c>
      <c r="R1009" s="3" t="str">
        <f t="shared" si="122"/>
        <v>April</v>
      </c>
      <c r="S1009">
        <f t="shared" si="123"/>
        <v>2019</v>
      </c>
      <c r="T1009" t="str">
        <f t="shared" si="124"/>
        <v>Q2</v>
      </c>
      <c r="U1009" t="str">
        <f t="shared" si="125"/>
        <v>Thursday</v>
      </c>
      <c r="V1009" s="3" t="str">
        <f t="shared" si="126"/>
        <v>2019-04</v>
      </c>
      <c r="W1009" s="3">
        <f t="shared" si="127"/>
        <v>17</v>
      </c>
    </row>
    <row r="1010" spans="1:23">
      <c r="A1010" t="s">
        <v>1065</v>
      </c>
      <c r="B1010" t="s">
        <v>38</v>
      </c>
      <c r="C1010" t="s">
        <v>1033</v>
      </c>
      <c r="D1010" t="s">
        <v>23</v>
      </c>
      <c r="E1010" t="s">
        <v>18</v>
      </c>
      <c r="F1010" t="s">
        <v>41</v>
      </c>
      <c r="G1010">
        <v>36.51</v>
      </c>
      <c r="H1010">
        <v>9</v>
      </c>
      <c r="I1010">
        <v>16.429500000000001</v>
      </c>
      <c r="J1010">
        <v>345.01949999999999</v>
      </c>
      <c r="K1010">
        <v>328.59</v>
      </c>
      <c r="L1010" t="s">
        <v>1043</v>
      </c>
      <c r="M1010" t="s">
        <v>1066</v>
      </c>
      <c r="N1010" t="s">
        <v>25</v>
      </c>
      <c r="O1010">
        <v>4.2</v>
      </c>
      <c r="P1010">
        <f t="shared" si="120"/>
        <v>16</v>
      </c>
      <c r="Q1010">
        <f t="shared" si="121"/>
        <v>4</v>
      </c>
      <c r="R1010" s="3" t="str">
        <f t="shared" si="122"/>
        <v>April</v>
      </c>
      <c r="S1010">
        <f t="shared" si="123"/>
        <v>2019</v>
      </c>
      <c r="T1010" t="str">
        <f t="shared" si="124"/>
        <v>Q2</v>
      </c>
      <c r="U1010" t="str">
        <f t="shared" si="125"/>
        <v>Thursday</v>
      </c>
      <c r="V1010" s="3" t="str">
        <f t="shared" si="126"/>
        <v>2019-04</v>
      </c>
      <c r="W1010" s="3">
        <f t="shared" si="127"/>
        <v>16</v>
      </c>
    </row>
    <row r="1011" spans="1:23">
      <c r="A1011" t="s">
        <v>1067</v>
      </c>
      <c r="B1011" t="s">
        <v>38</v>
      </c>
      <c r="C1011" t="s">
        <v>1033</v>
      </c>
      <c r="D1011" t="s">
        <v>23</v>
      </c>
      <c r="E1011" t="s">
        <v>18</v>
      </c>
      <c r="F1011" t="s">
        <v>41</v>
      </c>
      <c r="G1011">
        <v>36.51</v>
      </c>
      <c r="H1011">
        <v>9</v>
      </c>
      <c r="I1011">
        <v>16.429500000000001</v>
      </c>
      <c r="J1011">
        <v>345.01949999999999</v>
      </c>
      <c r="K1011">
        <v>328.59</v>
      </c>
      <c r="L1011" t="s">
        <v>1068</v>
      </c>
      <c r="M1011" t="s">
        <v>1069</v>
      </c>
      <c r="N1011" t="s">
        <v>25</v>
      </c>
      <c r="O1011">
        <v>4.2</v>
      </c>
      <c r="P1011">
        <f t="shared" si="120"/>
        <v>3</v>
      </c>
      <c r="Q1011">
        <f t="shared" si="121"/>
        <v>4</v>
      </c>
      <c r="R1011" s="3" t="str">
        <f t="shared" si="122"/>
        <v>April</v>
      </c>
      <c r="S1011">
        <f t="shared" si="123"/>
        <v>2019</v>
      </c>
      <c r="T1011" t="str">
        <f t="shared" si="124"/>
        <v>Q2</v>
      </c>
      <c r="U1011" t="str">
        <f t="shared" si="125"/>
        <v>Thursday</v>
      </c>
      <c r="V1011" s="3" t="str">
        <f t="shared" si="126"/>
        <v>2019-04</v>
      </c>
      <c r="W1011" s="3">
        <f t="shared" si="127"/>
        <v>14</v>
      </c>
    </row>
    <row r="1012" spans="1:23">
      <c r="A1012" t="s">
        <v>1070</v>
      </c>
      <c r="B1012" t="s">
        <v>16</v>
      </c>
      <c r="C1012" t="s">
        <v>1031</v>
      </c>
      <c r="D1012" t="s">
        <v>23</v>
      </c>
      <c r="E1012" t="s">
        <v>27</v>
      </c>
      <c r="F1012" t="s">
        <v>41</v>
      </c>
      <c r="G1012">
        <v>21.32</v>
      </c>
      <c r="H1012">
        <v>1</v>
      </c>
      <c r="I1012">
        <v>1.0660000000000001</v>
      </c>
      <c r="J1012">
        <v>22.385999999999999</v>
      </c>
      <c r="K1012">
        <v>21.32</v>
      </c>
      <c r="L1012" t="s">
        <v>1071</v>
      </c>
      <c r="M1012" t="s">
        <v>1072</v>
      </c>
      <c r="N1012" t="s">
        <v>25</v>
      </c>
      <c r="O1012">
        <v>5.9</v>
      </c>
      <c r="P1012">
        <f t="shared" si="120"/>
        <v>5</v>
      </c>
      <c r="Q1012">
        <f t="shared" si="121"/>
        <v>4</v>
      </c>
      <c r="R1012" s="3" t="str">
        <f t="shared" si="122"/>
        <v>April</v>
      </c>
      <c r="S1012">
        <f t="shared" si="123"/>
        <v>2019</v>
      </c>
      <c r="T1012" t="str">
        <f t="shared" si="124"/>
        <v>Q2</v>
      </c>
      <c r="U1012" t="str">
        <f t="shared" si="125"/>
        <v>Thursday</v>
      </c>
      <c r="V1012" s="3" t="str">
        <f t="shared" si="126"/>
        <v>2019-04</v>
      </c>
      <c r="W1012" s="3">
        <f t="shared" si="127"/>
        <v>14</v>
      </c>
    </row>
    <row r="1013" spans="1:23">
      <c r="A1013" t="s">
        <v>1073</v>
      </c>
      <c r="B1013" t="s">
        <v>16</v>
      </c>
      <c r="C1013" t="s">
        <v>1031</v>
      </c>
      <c r="D1013" t="s">
        <v>23</v>
      </c>
      <c r="E1013" t="s">
        <v>27</v>
      </c>
      <c r="F1013" t="s">
        <v>41</v>
      </c>
      <c r="G1013">
        <v>76.400000000000006</v>
      </c>
      <c r="H1013">
        <v>9</v>
      </c>
      <c r="I1013">
        <v>34.380000000000003</v>
      </c>
      <c r="J1013">
        <v>721.98</v>
      </c>
      <c r="K1013">
        <v>687.6</v>
      </c>
      <c r="L1013" t="s">
        <v>1074</v>
      </c>
      <c r="M1013" t="s">
        <v>1075</v>
      </c>
      <c r="N1013" t="s">
        <v>20</v>
      </c>
      <c r="O1013">
        <v>7.5</v>
      </c>
      <c r="P1013">
        <f t="shared" si="120"/>
        <v>4</v>
      </c>
      <c r="Q1013">
        <f t="shared" si="121"/>
        <v>4</v>
      </c>
      <c r="R1013" s="3" t="str">
        <f t="shared" si="122"/>
        <v>April</v>
      </c>
      <c r="S1013">
        <f t="shared" si="123"/>
        <v>2019</v>
      </c>
      <c r="T1013" t="str">
        <f t="shared" si="124"/>
        <v>Q2</v>
      </c>
      <c r="U1013" t="str">
        <f t="shared" si="125"/>
        <v>Tuesday</v>
      </c>
      <c r="V1013" s="3" t="str">
        <f t="shared" si="126"/>
        <v>2019-04</v>
      </c>
      <c r="W1013" s="3">
        <f t="shared" si="127"/>
        <v>14</v>
      </c>
    </row>
    <row r="1014" spans="1:23">
      <c r="A1014" t="s">
        <v>1076</v>
      </c>
      <c r="B1014" t="s">
        <v>38</v>
      </c>
      <c r="C1014" t="s">
        <v>1033</v>
      </c>
      <c r="D1014" t="s">
        <v>17</v>
      </c>
      <c r="E1014" t="s">
        <v>27</v>
      </c>
      <c r="F1014" t="s">
        <v>39</v>
      </c>
      <c r="G1014">
        <v>18.079999999999998</v>
      </c>
      <c r="H1014">
        <v>3</v>
      </c>
      <c r="I1014">
        <v>2.7120000000000002</v>
      </c>
      <c r="J1014">
        <v>56.951999999999998</v>
      </c>
      <c r="K1014">
        <v>54.24</v>
      </c>
      <c r="L1014" t="s">
        <v>1077</v>
      </c>
      <c r="M1014" t="s">
        <v>1078</v>
      </c>
      <c r="N1014" t="s">
        <v>20</v>
      </c>
      <c r="O1014">
        <v>8</v>
      </c>
      <c r="P1014">
        <f t="shared" si="120"/>
        <v>24</v>
      </c>
      <c r="Q1014">
        <f t="shared" si="121"/>
        <v>4</v>
      </c>
      <c r="R1014" s="3" t="str">
        <f t="shared" si="122"/>
        <v>April</v>
      </c>
      <c r="S1014">
        <f t="shared" si="123"/>
        <v>2019</v>
      </c>
      <c r="T1014" t="str">
        <f t="shared" si="124"/>
        <v>Q2</v>
      </c>
      <c r="U1014" t="str">
        <f t="shared" si="125"/>
        <v>Saturday</v>
      </c>
      <c r="V1014" s="3" t="str">
        <f t="shared" si="126"/>
        <v>2019-04</v>
      </c>
      <c r="W1014" s="3">
        <f t="shared" si="127"/>
        <v>17</v>
      </c>
    </row>
    <row r="1015" spans="1:23">
      <c r="A1015" t="s">
        <v>1079</v>
      </c>
      <c r="B1015" t="s">
        <v>38</v>
      </c>
      <c r="C1015" t="s">
        <v>1033</v>
      </c>
      <c r="D1015" t="s">
        <v>17</v>
      </c>
      <c r="E1015" t="s">
        <v>27</v>
      </c>
      <c r="F1015" t="s">
        <v>39</v>
      </c>
      <c r="G1015">
        <v>18.079999999999998</v>
      </c>
      <c r="H1015">
        <v>3</v>
      </c>
      <c r="I1015">
        <v>2.7120000000000002</v>
      </c>
      <c r="J1015">
        <v>56.951999999999998</v>
      </c>
      <c r="K1015">
        <v>54.24</v>
      </c>
      <c r="L1015" t="s">
        <v>1043</v>
      </c>
      <c r="M1015" t="s">
        <v>1080</v>
      </c>
      <c r="N1015" t="s">
        <v>20</v>
      </c>
      <c r="O1015">
        <v>8</v>
      </c>
      <c r="P1015">
        <f t="shared" si="120"/>
        <v>16</v>
      </c>
      <c r="Q1015">
        <f t="shared" si="121"/>
        <v>4</v>
      </c>
      <c r="R1015" s="3" t="str">
        <f t="shared" si="122"/>
        <v>April</v>
      </c>
      <c r="S1015">
        <f t="shared" si="123"/>
        <v>2019</v>
      </c>
      <c r="T1015" t="str">
        <f t="shared" si="124"/>
        <v>Q2</v>
      </c>
      <c r="U1015" t="str">
        <f t="shared" si="125"/>
        <v>Monday</v>
      </c>
      <c r="V1015" s="3" t="str">
        <f t="shared" si="126"/>
        <v>2019-04</v>
      </c>
      <c r="W1015" s="3">
        <f t="shared" si="127"/>
        <v>16</v>
      </c>
    </row>
    <row r="1016" spans="1:23">
      <c r="A1016" t="s">
        <v>1081</v>
      </c>
      <c r="B1016" t="s">
        <v>38</v>
      </c>
      <c r="C1016" t="s">
        <v>1033</v>
      </c>
      <c r="D1016" t="s">
        <v>23</v>
      </c>
      <c r="E1016" t="s">
        <v>18</v>
      </c>
      <c r="F1016" t="s">
        <v>41</v>
      </c>
      <c r="G1016">
        <v>36.51</v>
      </c>
      <c r="H1016">
        <v>9</v>
      </c>
      <c r="I1016">
        <v>16.429500000000001</v>
      </c>
      <c r="J1016">
        <v>345.01949999999999</v>
      </c>
      <c r="K1016">
        <v>328.59</v>
      </c>
      <c r="L1016" t="s">
        <v>1043</v>
      </c>
      <c r="M1016" t="s">
        <v>1082</v>
      </c>
      <c r="N1016" t="s">
        <v>25</v>
      </c>
      <c r="O1016">
        <v>4.2</v>
      </c>
      <c r="P1016">
        <f t="shared" si="120"/>
        <v>16</v>
      </c>
      <c r="Q1016">
        <f t="shared" si="121"/>
        <v>4</v>
      </c>
      <c r="R1016" s="3" t="str">
        <f t="shared" si="122"/>
        <v>April</v>
      </c>
      <c r="S1016">
        <f t="shared" si="123"/>
        <v>2019</v>
      </c>
      <c r="T1016" t="str">
        <f t="shared" si="124"/>
        <v>Q2</v>
      </c>
      <c r="U1016" t="str">
        <f t="shared" si="125"/>
        <v>Wednesday</v>
      </c>
      <c r="V1016" s="3" t="str">
        <f t="shared" si="126"/>
        <v>2019-04</v>
      </c>
      <c r="W1016" s="3">
        <f t="shared" si="127"/>
        <v>16</v>
      </c>
    </row>
    <row r="1017" spans="1:23">
      <c r="A1017" t="s">
        <v>1083</v>
      </c>
      <c r="B1017" t="s">
        <v>16</v>
      </c>
      <c r="C1017" t="s">
        <v>1031</v>
      </c>
      <c r="D1017" t="s">
        <v>23</v>
      </c>
      <c r="E1017" t="s">
        <v>18</v>
      </c>
      <c r="F1017" t="s">
        <v>28</v>
      </c>
      <c r="G1017">
        <v>28.32</v>
      </c>
      <c r="H1017">
        <v>5</v>
      </c>
      <c r="I1017">
        <v>7.08</v>
      </c>
      <c r="J1017">
        <v>148.68</v>
      </c>
      <c r="K1017">
        <v>141.6</v>
      </c>
      <c r="L1017" t="s">
        <v>1084</v>
      </c>
      <c r="M1017" t="s">
        <v>1085</v>
      </c>
      <c r="N1017" t="s">
        <v>20</v>
      </c>
      <c r="O1017">
        <v>6.2</v>
      </c>
      <c r="P1017">
        <f t="shared" si="120"/>
        <v>7</v>
      </c>
      <c r="Q1017">
        <f t="shared" si="121"/>
        <v>4</v>
      </c>
      <c r="R1017" s="3" t="str">
        <f t="shared" si="122"/>
        <v>April</v>
      </c>
      <c r="S1017">
        <f t="shared" si="123"/>
        <v>2019</v>
      </c>
      <c r="T1017" t="str">
        <f t="shared" si="124"/>
        <v>Q2</v>
      </c>
      <c r="U1017" t="str">
        <f t="shared" si="125"/>
        <v>Friday</v>
      </c>
      <c r="V1017" s="3" t="str">
        <f t="shared" si="126"/>
        <v>2019-04</v>
      </c>
      <c r="W1017" s="3">
        <f t="shared" si="127"/>
        <v>15</v>
      </c>
    </row>
    <row r="1018" spans="1:23">
      <c r="A1018" t="s">
        <v>1086</v>
      </c>
      <c r="B1018" t="s">
        <v>16</v>
      </c>
      <c r="C1018" t="s">
        <v>1031</v>
      </c>
      <c r="D1018" t="s">
        <v>23</v>
      </c>
      <c r="E1018" t="s">
        <v>27</v>
      </c>
      <c r="F1018" t="s">
        <v>41</v>
      </c>
      <c r="G1018">
        <v>21.32</v>
      </c>
      <c r="H1018">
        <v>1</v>
      </c>
      <c r="I1018">
        <v>1.0660000000000001</v>
      </c>
      <c r="J1018">
        <v>22.385999999999999</v>
      </c>
      <c r="K1018">
        <v>21.32</v>
      </c>
      <c r="L1018" t="s">
        <v>1074</v>
      </c>
      <c r="M1018" t="s">
        <v>1087</v>
      </c>
      <c r="N1018" t="s">
        <v>25</v>
      </c>
      <c r="O1018">
        <v>5.9</v>
      </c>
      <c r="P1018">
        <f t="shared" si="120"/>
        <v>4</v>
      </c>
      <c r="Q1018">
        <f t="shared" si="121"/>
        <v>4</v>
      </c>
      <c r="R1018" s="3" t="str">
        <f t="shared" si="122"/>
        <v>April</v>
      </c>
      <c r="S1018">
        <f t="shared" si="123"/>
        <v>2019</v>
      </c>
      <c r="T1018" t="str">
        <f t="shared" si="124"/>
        <v>Q2</v>
      </c>
      <c r="U1018" t="str">
        <f t="shared" si="125"/>
        <v>Saturday</v>
      </c>
      <c r="V1018" s="3" t="str">
        <f t="shared" si="126"/>
        <v>2019-04</v>
      </c>
      <c r="W1018" s="3">
        <f t="shared" si="127"/>
        <v>14</v>
      </c>
    </row>
    <row r="1019" spans="1:23">
      <c r="A1019" t="s">
        <v>1088</v>
      </c>
      <c r="B1019" t="s">
        <v>16</v>
      </c>
      <c r="C1019" t="s">
        <v>1031</v>
      </c>
      <c r="D1019" t="s">
        <v>23</v>
      </c>
      <c r="E1019" t="s">
        <v>18</v>
      </c>
      <c r="F1019" t="s">
        <v>28</v>
      </c>
      <c r="G1019">
        <v>28.32</v>
      </c>
      <c r="H1019">
        <v>5</v>
      </c>
      <c r="I1019">
        <v>7.08</v>
      </c>
      <c r="J1019">
        <v>148.68</v>
      </c>
      <c r="K1019">
        <v>141.6</v>
      </c>
      <c r="L1019" t="s">
        <v>1089</v>
      </c>
      <c r="M1019" t="s">
        <v>1090</v>
      </c>
      <c r="N1019" t="s">
        <v>20</v>
      </c>
      <c r="O1019">
        <v>6.2</v>
      </c>
      <c r="P1019">
        <f t="shared" si="120"/>
        <v>14</v>
      </c>
      <c r="Q1019">
        <f t="shared" si="121"/>
        <v>4</v>
      </c>
      <c r="R1019" s="3" t="str">
        <f t="shared" si="122"/>
        <v>April</v>
      </c>
      <c r="S1019">
        <f t="shared" si="123"/>
        <v>2019</v>
      </c>
      <c r="T1019" t="str">
        <f t="shared" si="124"/>
        <v>Q2</v>
      </c>
      <c r="U1019" t="str">
        <f t="shared" si="125"/>
        <v>Wednesday</v>
      </c>
      <c r="V1019" s="3" t="str">
        <f t="shared" si="126"/>
        <v>2019-04</v>
      </c>
      <c r="W1019" s="3">
        <f t="shared" si="127"/>
        <v>16</v>
      </c>
    </row>
    <row r="1020" spans="1:23">
      <c r="A1020" t="s">
        <v>1091</v>
      </c>
      <c r="B1020" t="s">
        <v>16</v>
      </c>
      <c r="C1020" t="s">
        <v>1031</v>
      </c>
      <c r="D1020" t="s">
        <v>23</v>
      </c>
      <c r="E1020" t="s">
        <v>27</v>
      </c>
      <c r="F1020" t="s">
        <v>41</v>
      </c>
      <c r="G1020">
        <v>76.400000000000006</v>
      </c>
      <c r="H1020">
        <v>9</v>
      </c>
      <c r="I1020">
        <v>34.380000000000003</v>
      </c>
      <c r="J1020">
        <v>721.98</v>
      </c>
      <c r="K1020">
        <v>687.6</v>
      </c>
      <c r="L1020" t="s">
        <v>1092</v>
      </c>
      <c r="M1020" t="s">
        <v>1093</v>
      </c>
      <c r="N1020" t="s">
        <v>20</v>
      </c>
      <c r="O1020">
        <v>7.5</v>
      </c>
      <c r="P1020">
        <f t="shared" si="120"/>
        <v>27</v>
      </c>
      <c r="Q1020">
        <f t="shared" si="121"/>
        <v>4</v>
      </c>
      <c r="R1020" s="3" t="str">
        <f t="shared" si="122"/>
        <v>April</v>
      </c>
      <c r="S1020">
        <f t="shared" si="123"/>
        <v>2019</v>
      </c>
      <c r="T1020" t="str">
        <f t="shared" si="124"/>
        <v>Q2</v>
      </c>
      <c r="U1020" t="str">
        <f t="shared" si="125"/>
        <v>Wednesday</v>
      </c>
      <c r="V1020" s="3" t="str">
        <f t="shared" si="126"/>
        <v>2019-04</v>
      </c>
      <c r="W1020" s="3">
        <f t="shared" si="127"/>
        <v>17</v>
      </c>
    </row>
    <row r="1021" spans="1:23">
      <c r="A1021" t="s">
        <v>1094</v>
      </c>
      <c r="B1021" t="s">
        <v>16</v>
      </c>
      <c r="C1021" t="s">
        <v>1031</v>
      </c>
      <c r="D1021" t="s">
        <v>23</v>
      </c>
      <c r="E1021" t="s">
        <v>27</v>
      </c>
      <c r="F1021" t="s">
        <v>41</v>
      </c>
      <c r="G1021">
        <v>21.32</v>
      </c>
      <c r="H1021">
        <v>1</v>
      </c>
      <c r="I1021">
        <v>1.0660000000000001</v>
      </c>
      <c r="J1021">
        <v>22.385999999999999</v>
      </c>
      <c r="K1021">
        <v>21.32</v>
      </c>
      <c r="L1021" t="s">
        <v>1095</v>
      </c>
      <c r="M1021" t="s">
        <v>1096</v>
      </c>
      <c r="N1021" t="s">
        <v>25</v>
      </c>
      <c r="O1021">
        <v>5.9</v>
      </c>
      <c r="P1021">
        <f t="shared" si="120"/>
        <v>6</v>
      </c>
      <c r="Q1021">
        <f t="shared" si="121"/>
        <v>4</v>
      </c>
      <c r="R1021" s="3" t="str">
        <f t="shared" si="122"/>
        <v>April</v>
      </c>
      <c r="S1021">
        <f t="shared" si="123"/>
        <v>2019</v>
      </c>
      <c r="T1021" t="str">
        <f t="shared" si="124"/>
        <v>Q2</v>
      </c>
      <c r="U1021" t="str">
        <f t="shared" si="125"/>
        <v>Thursday</v>
      </c>
      <c r="V1021" s="3" t="str">
        <f t="shared" si="126"/>
        <v>2019-04</v>
      </c>
      <c r="W1021" s="3">
        <f t="shared" si="127"/>
        <v>14</v>
      </c>
    </row>
    <row r="1022" spans="1:23">
      <c r="A1022" t="s">
        <v>1097</v>
      </c>
      <c r="B1022" t="s">
        <v>16</v>
      </c>
      <c r="C1022" t="s">
        <v>1031</v>
      </c>
      <c r="D1022" t="s">
        <v>23</v>
      </c>
      <c r="E1022" t="s">
        <v>27</v>
      </c>
      <c r="F1022" t="s">
        <v>41</v>
      </c>
      <c r="G1022">
        <v>76.400000000000006</v>
      </c>
      <c r="H1022">
        <v>9</v>
      </c>
      <c r="I1022">
        <v>34.380000000000003</v>
      </c>
      <c r="J1022">
        <v>721.98</v>
      </c>
      <c r="K1022">
        <v>687.6</v>
      </c>
      <c r="L1022" t="s">
        <v>1098</v>
      </c>
      <c r="M1022" t="s">
        <v>1099</v>
      </c>
      <c r="N1022" t="s">
        <v>20</v>
      </c>
      <c r="O1022">
        <v>7.5</v>
      </c>
      <c r="P1022">
        <f t="shared" si="120"/>
        <v>28</v>
      </c>
      <c r="Q1022">
        <f t="shared" si="121"/>
        <v>6</v>
      </c>
      <c r="R1022" s="3" t="str">
        <f t="shared" si="122"/>
        <v>June</v>
      </c>
      <c r="S1022">
        <f t="shared" si="123"/>
        <v>2019</v>
      </c>
      <c r="T1022" t="str">
        <f t="shared" si="124"/>
        <v>Q2</v>
      </c>
      <c r="U1022" t="str">
        <f t="shared" si="125"/>
        <v>Thursday</v>
      </c>
      <c r="V1022" s="3" t="str">
        <f t="shared" si="126"/>
        <v>2019-06</v>
      </c>
      <c r="W1022" s="3">
        <f t="shared" si="127"/>
        <v>26</v>
      </c>
    </row>
    <row r="1023" spans="1:23">
      <c r="A1023" t="s">
        <v>1100</v>
      </c>
      <c r="B1023" t="s">
        <v>22</v>
      </c>
      <c r="C1023" t="s">
        <v>1032</v>
      </c>
      <c r="D1023" t="s">
        <v>23</v>
      </c>
      <c r="E1023" t="s">
        <v>18</v>
      </c>
      <c r="F1023" t="s">
        <v>39</v>
      </c>
      <c r="G1023">
        <v>43.18</v>
      </c>
      <c r="H1023">
        <v>8</v>
      </c>
      <c r="I1023">
        <v>17.271999999999998</v>
      </c>
      <c r="J1023">
        <v>362.71199999999999</v>
      </c>
      <c r="K1023">
        <v>345.44</v>
      </c>
      <c r="L1023" t="s">
        <v>1101</v>
      </c>
      <c r="M1023" t="s">
        <v>1102</v>
      </c>
      <c r="N1023" t="s">
        <v>29</v>
      </c>
      <c r="O1023">
        <v>8.3000000000000007</v>
      </c>
      <c r="P1023">
        <f t="shared" si="120"/>
        <v>12</v>
      </c>
      <c r="Q1023">
        <f t="shared" si="121"/>
        <v>6</v>
      </c>
      <c r="R1023" s="3" t="str">
        <f t="shared" si="122"/>
        <v>June</v>
      </c>
      <c r="S1023">
        <f t="shared" si="123"/>
        <v>2019</v>
      </c>
      <c r="T1023" t="str">
        <f t="shared" si="124"/>
        <v>Q2</v>
      </c>
      <c r="U1023" t="str">
        <f t="shared" si="125"/>
        <v>Tuesday</v>
      </c>
      <c r="V1023" s="3" t="str">
        <f t="shared" si="126"/>
        <v>2019-06</v>
      </c>
      <c r="W1023" s="3">
        <f t="shared" si="127"/>
        <v>24</v>
      </c>
    </row>
    <row r="1024" spans="1:23">
      <c r="A1024" t="s">
        <v>1103</v>
      </c>
      <c r="B1024" t="s">
        <v>16</v>
      </c>
      <c r="C1024" t="s">
        <v>1031</v>
      </c>
      <c r="D1024" t="s">
        <v>23</v>
      </c>
      <c r="E1024" t="s">
        <v>27</v>
      </c>
      <c r="F1024" t="s">
        <v>41</v>
      </c>
      <c r="G1024">
        <v>76.400000000000006</v>
      </c>
      <c r="H1024">
        <v>9</v>
      </c>
      <c r="I1024">
        <v>34.380000000000003</v>
      </c>
      <c r="J1024">
        <v>721.98</v>
      </c>
      <c r="K1024">
        <v>687.6</v>
      </c>
      <c r="L1024" t="s">
        <v>1104</v>
      </c>
      <c r="M1024" t="s">
        <v>1105</v>
      </c>
      <c r="N1024" t="s">
        <v>20</v>
      </c>
      <c r="O1024">
        <v>7.5</v>
      </c>
      <c r="P1024">
        <f t="shared" si="120"/>
        <v>26</v>
      </c>
      <c r="Q1024">
        <f t="shared" si="121"/>
        <v>6</v>
      </c>
      <c r="R1024" s="3" t="str">
        <f t="shared" si="122"/>
        <v>June</v>
      </c>
      <c r="S1024">
        <f t="shared" si="123"/>
        <v>2019</v>
      </c>
      <c r="T1024" t="str">
        <f t="shared" si="124"/>
        <v>Q2</v>
      </c>
      <c r="U1024" t="str">
        <f t="shared" si="125"/>
        <v>Thursday</v>
      </c>
      <c r="V1024" s="3" t="str">
        <f t="shared" si="126"/>
        <v>2019-06</v>
      </c>
      <c r="W1024" s="3">
        <f t="shared" si="127"/>
        <v>26</v>
      </c>
    </row>
    <row r="1025" spans="1:23">
      <c r="A1025" t="s">
        <v>1106</v>
      </c>
      <c r="B1025" t="s">
        <v>16</v>
      </c>
      <c r="C1025" t="s">
        <v>1031</v>
      </c>
      <c r="D1025" t="s">
        <v>23</v>
      </c>
      <c r="E1025" t="s">
        <v>27</v>
      </c>
      <c r="F1025" t="s">
        <v>41</v>
      </c>
      <c r="G1025">
        <v>21.32</v>
      </c>
      <c r="H1025">
        <v>1</v>
      </c>
      <c r="I1025">
        <v>1.0660000000000001</v>
      </c>
      <c r="J1025">
        <v>22.385999999999999</v>
      </c>
      <c r="K1025">
        <v>21.32</v>
      </c>
      <c r="L1025" t="s">
        <v>1107</v>
      </c>
      <c r="M1025" t="s">
        <v>1108</v>
      </c>
      <c r="N1025" t="s">
        <v>25</v>
      </c>
      <c r="O1025">
        <v>5.9</v>
      </c>
      <c r="P1025">
        <f t="shared" si="120"/>
        <v>15</v>
      </c>
      <c r="Q1025">
        <f t="shared" si="121"/>
        <v>6</v>
      </c>
      <c r="R1025" s="3" t="str">
        <f t="shared" si="122"/>
        <v>June</v>
      </c>
      <c r="S1025">
        <f t="shared" si="123"/>
        <v>2019</v>
      </c>
      <c r="T1025" t="str">
        <f t="shared" si="124"/>
        <v>Q2</v>
      </c>
      <c r="U1025" t="str">
        <f t="shared" si="125"/>
        <v>Saturday</v>
      </c>
      <c r="V1025" s="3" t="str">
        <f t="shared" si="126"/>
        <v>2019-06</v>
      </c>
      <c r="W1025" s="3">
        <f t="shared" si="127"/>
        <v>24</v>
      </c>
    </row>
    <row r="1026" spans="1:23">
      <c r="A1026" t="s">
        <v>1109</v>
      </c>
      <c r="B1026" t="s">
        <v>38</v>
      </c>
      <c r="C1026" t="s">
        <v>1033</v>
      </c>
      <c r="D1026" t="s">
        <v>17</v>
      </c>
      <c r="E1026" t="s">
        <v>27</v>
      </c>
      <c r="F1026" t="s">
        <v>39</v>
      </c>
      <c r="G1026">
        <v>18.079999999999998</v>
      </c>
      <c r="H1026">
        <v>3</v>
      </c>
      <c r="I1026">
        <v>2.7120000000000002</v>
      </c>
      <c r="J1026">
        <v>56.951999999999998</v>
      </c>
      <c r="K1026">
        <v>54.24</v>
      </c>
      <c r="L1026" t="s">
        <v>1110</v>
      </c>
      <c r="M1026" t="s">
        <v>1111</v>
      </c>
      <c r="N1026" t="s">
        <v>20</v>
      </c>
      <c r="O1026">
        <v>8</v>
      </c>
      <c r="P1026">
        <f t="shared" si="120"/>
        <v>24</v>
      </c>
      <c r="Q1026">
        <f t="shared" si="121"/>
        <v>6</v>
      </c>
      <c r="R1026" s="3" t="str">
        <f t="shared" si="122"/>
        <v>June</v>
      </c>
      <c r="S1026">
        <f t="shared" si="123"/>
        <v>2019</v>
      </c>
      <c r="T1026" t="str">
        <f t="shared" si="124"/>
        <v>Q2</v>
      </c>
      <c r="U1026" t="str">
        <f t="shared" si="125"/>
        <v>Friday</v>
      </c>
      <c r="V1026" s="3" t="str">
        <f t="shared" si="126"/>
        <v>2019-06</v>
      </c>
      <c r="W1026" s="3">
        <f t="shared" si="127"/>
        <v>26</v>
      </c>
    </row>
    <row r="1027" spans="1:23">
      <c r="A1027" t="s">
        <v>1112</v>
      </c>
      <c r="B1027" t="s">
        <v>16</v>
      </c>
      <c r="C1027" t="s">
        <v>1031</v>
      </c>
      <c r="D1027" t="s">
        <v>23</v>
      </c>
      <c r="E1027" t="s">
        <v>27</v>
      </c>
      <c r="F1027" t="s">
        <v>41</v>
      </c>
      <c r="G1027">
        <v>21.32</v>
      </c>
      <c r="H1027">
        <v>1</v>
      </c>
      <c r="I1027">
        <v>1.0660000000000001</v>
      </c>
      <c r="J1027">
        <v>22.385999999999999</v>
      </c>
      <c r="K1027">
        <v>21.32</v>
      </c>
      <c r="L1027" t="s">
        <v>1110</v>
      </c>
      <c r="M1027" t="s">
        <v>1113</v>
      </c>
      <c r="N1027" t="s">
        <v>25</v>
      </c>
      <c r="O1027">
        <v>5.9</v>
      </c>
      <c r="P1027">
        <f t="shared" ref="P1027:P1090" si="128">DAY(L1027)</f>
        <v>24</v>
      </c>
      <c r="Q1027">
        <f t="shared" ref="Q1027:Q1090" si="129">MONTH(L1027)</f>
        <v>6</v>
      </c>
      <c r="R1027" s="3" t="str">
        <f t="shared" ref="R1027:R1090" si="130">TEXT(L1027,"mmmm")</f>
        <v>June</v>
      </c>
      <c r="S1027">
        <f t="shared" ref="S1027:S1090" si="131">YEAR(L1027)</f>
        <v>2019</v>
      </c>
      <c r="T1027" t="str">
        <f t="shared" ref="T1027:T1090" si="132">"Q"&amp;INT((MONTH(L1027)-1)/3)+1</f>
        <v>Q2</v>
      </c>
      <c r="U1027" t="str">
        <f t="shared" ref="U1027:U1090" si="133">TEXT(L1047, "dddd")</f>
        <v>Sunday</v>
      </c>
      <c r="V1027" s="3" t="str">
        <f t="shared" ref="V1027:V1090" si="134">TEXT(L1027, "yyyy-mm")</f>
        <v>2019-06</v>
      </c>
      <c r="W1027" s="3">
        <f t="shared" ref="W1027:W1090" si="135">WEEKNUM(L1027)</f>
        <v>26</v>
      </c>
    </row>
    <row r="1028" spans="1:23">
      <c r="A1028" t="s">
        <v>1114</v>
      </c>
      <c r="B1028" t="s">
        <v>22</v>
      </c>
      <c r="C1028" t="s">
        <v>1032</v>
      </c>
      <c r="D1028" t="s">
        <v>23</v>
      </c>
      <c r="E1028" t="s">
        <v>18</v>
      </c>
      <c r="F1028" t="s">
        <v>39</v>
      </c>
      <c r="G1028">
        <v>43.18</v>
      </c>
      <c r="H1028">
        <v>8</v>
      </c>
      <c r="I1028">
        <v>17.271999999999998</v>
      </c>
      <c r="J1028">
        <v>362.71199999999999</v>
      </c>
      <c r="K1028">
        <v>345.44</v>
      </c>
      <c r="L1028" t="s">
        <v>1115</v>
      </c>
      <c r="M1028" t="s">
        <v>1116</v>
      </c>
      <c r="N1028" t="s">
        <v>29</v>
      </c>
      <c r="O1028">
        <v>8.3000000000000007</v>
      </c>
      <c r="P1028">
        <f t="shared" si="128"/>
        <v>9</v>
      </c>
      <c r="Q1028">
        <f t="shared" si="129"/>
        <v>6</v>
      </c>
      <c r="R1028" s="3" t="str">
        <f t="shared" si="130"/>
        <v>June</v>
      </c>
      <c r="S1028">
        <f t="shared" si="131"/>
        <v>2019</v>
      </c>
      <c r="T1028" t="str">
        <f t="shared" si="132"/>
        <v>Q2</v>
      </c>
      <c r="U1028" t="str">
        <f t="shared" si="133"/>
        <v>Saturday</v>
      </c>
      <c r="V1028" s="3" t="str">
        <f t="shared" si="134"/>
        <v>2019-06</v>
      </c>
      <c r="W1028" s="3">
        <f t="shared" si="135"/>
        <v>24</v>
      </c>
    </row>
    <row r="1029" spans="1:23">
      <c r="A1029" t="s">
        <v>1117</v>
      </c>
      <c r="B1029" t="s">
        <v>22</v>
      </c>
      <c r="C1029" t="s">
        <v>1032</v>
      </c>
      <c r="D1029" t="s">
        <v>23</v>
      </c>
      <c r="E1029" t="s">
        <v>18</v>
      </c>
      <c r="F1029" t="s">
        <v>39</v>
      </c>
      <c r="G1029">
        <v>43.18</v>
      </c>
      <c r="H1029">
        <v>8</v>
      </c>
      <c r="I1029">
        <v>17.271999999999998</v>
      </c>
      <c r="J1029">
        <v>362.71199999999999</v>
      </c>
      <c r="K1029">
        <v>345.44</v>
      </c>
      <c r="L1029" t="s">
        <v>1118</v>
      </c>
      <c r="M1029" t="s">
        <v>1119</v>
      </c>
      <c r="N1029" t="s">
        <v>29</v>
      </c>
      <c r="O1029">
        <v>8.3000000000000007</v>
      </c>
      <c r="P1029">
        <f t="shared" si="128"/>
        <v>27</v>
      </c>
      <c r="Q1029">
        <f t="shared" si="129"/>
        <v>6</v>
      </c>
      <c r="R1029" s="3" t="str">
        <f t="shared" si="130"/>
        <v>June</v>
      </c>
      <c r="S1029">
        <f t="shared" si="131"/>
        <v>2019</v>
      </c>
      <c r="T1029" t="str">
        <f t="shared" si="132"/>
        <v>Q2</v>
      </c>
      <c r="U1029" t="str">
        <f t="shared" si="133"/>
        <v>Monday</v>
      </c>
      <c r="V1029" s="3" t="str">
        <f t="shared" si="134"/>
        <v>2019-06</v>
      </c>
      <c r="W1029" s="3">
        <f t="shared" si="135"/>
        <v>26</v>
      </c>
    </row>
    <row r="1030" spans="1:23">
      <c r="A1030" t="s">
        <v>1120</v>
      </c>
      <c r="B1030" t="s">
        <v>16</v>
      </c>
      <c r="C1030" t="s">
        <v>1031</v>
      </c>
      <c r="D1030" t="s">
        <v>23</v>
      </c>
      <c r="E1030" t="s">
        <v>27</v>
      </c>
      <c r="F1030" t="s">
        <v>41</v>
      </c>
      <c r="G1030">
        <v>76.400000000000006</v>
      </c>
      <c r="H1030">
        <v>9</v>
      </c>
      <c r="I1030">
        <v>34.380000000000003</v>
      </c>
      <c r="J1030">
        <v>721.98</v>
      </c>
      <c r="K1030">
        <v>687.6</v>
      </c>
      <c r="L1030" t="s">
        <v>1121</v>
      </c>
      <c r="M1030" t="s">
        <v>1122</v>
      </c>
      <c r="N1030" t="s">
        <v>20</v>
      </c>
      <c r="O1030">
        <v>7.5</v>
      </c>
      <c r="P1030">
        <f t="shared" si="128"/>
        <v>13</v>
      </c>
      <c r="Q1030">
        <f t="shared" si="129"/>
        <v>6</v>
      </c>
      <c r="R1030" s="3" t="str">
        <f t="shared" si="130"/>
        <v>June</v>
      </c>
      <c r="S1030">
        <f t="shared" si="131"/>
        <v>2019</v>
      </c>
      <c r="T1030" t="str">
        <f t="shared" si="132"/>
        <v>Q2</v>
      </c>
      <c r="U1030" t="str">
        <f t="shared" si="133"/>
        <v>Sunday</v>
      </c>
      <c r="V1030" s="3" t="str">
        <f t="shared" si="134"/>
        <v>2019-06</v>
      </c>
      <c r="W1030" s="3">
        <f t="shared" si="135"/>
        <v>24</v>
      </c>
    </row>
    <row r="1031" spans="1:23">
      <c r="A1031" t="s">
        <v>1123</v>
      </c>
      <c r="B1031" t="s">
        <v>16</v>
      </c>
      <c r="C1031" t="s">
        <v>1031</v>
      </c>
      <c r="D1031" t="s">
        <v>23</v>
      </c>
      <c r="E1031" t="s">
        <v>27</v>
      </c>
      <c r="F1031" t="s">
        <v>41</v>
      </c>
      <c r="G1031">
        <v>76.400000000000006</v>
      </c>
      <c r="H1031">
        <v>9</v>
      </c>
      <c r="I1031">
        <v>34.380000000000003</v>
      </c>
      <c r="J1031">
        <v>721.98</v>
      </c>
      <c r="K1031">
        <v>687.6</v>
      </c>
      <c r="L1031" t="s">
        <v>1124</v>
      </c>
      <c r="M1031" t="s">
        <v>1125</v>
      </c>
      <c r="N1031" t="s">
        <v>20</v>
      </c>
      <c r="O1031">
        <v>7.5</v>
      </c>
      <c r="P1031">
        <f t="shared" si="128"/>
        <v>20</v>
      </c>
      <c r="Q1031">
        <f t="shared" si="129"/>
        <v>6</v>
      </c>
      <c r="R1031" s="3" t="str">
        <f t="shared" si="130"/>
        <v>June</v>
      </c>
      <c r="S1031">
        <f t="shared" si="131"/>
        <v>2019</v>
      </c>
      <c r="T1031" t="str">
        <f t="shared" si="132"/>
        <v>Q2</v>
      </c>
      <c r="U1031" t="str">
        <f t="shared" si="133"/>
        <v>Monday</v>
      </c>
      <c r="V1031" s="3" t="str">
        <f t="shared" si="134"/>
        <v>2019-06</v>
      </c>
      <c r="W1031" s="3">
        <f t="shared" si="135"/>
        <v>25</v>
      </c>
    </row>
    <row r="1032" spans="1:23">
      <c r="A1032" t="s">
        <v>1126</v>
      </c>
      <c r="B1032" t="s">
        <v>38</v>
      </c>
      <c r="C1032" t="s">
        <v>1033</v>
      </c>
      <c r="D1032" t="s">
        <v>23</v>
      </c>
      <c r="E1032" t="s">
        <v>18</v>
      </c>
      <c r="F1032" t="s">
        <v>41</v>
      </c>
      <c r="G1032">
        <v>36.51</v>
      </c>
      <c r="H1032">
        <v>9</v>
      </c>
      <c r="I1032">
        <v>16.429500000000001</v>
      </c>
      <c r="J1032">
        <v>345.01949999999999</v>
      </c>
      <c r="K1032">
        <v>328.59</v>
      </c>
      <c r="L1032" t="s">
        <v>1124</v>
      </c>
      <c r="M1032" t="s">
        <v>1127</v>
      </c>
      <c r="N1032" t="s">
        <v>25</v>
      </c>
      <c r="O1032">
        <v>4.2</v>
      </c>
      <c r="P1032">
        <f t="shared" si="128"/>
        <v>20</v>
      </c>
      <c r="Q1032">
        <f t="shared" si="129"/>
        <v>6</v>
      </c>
      <c r="R1032" s="3" t="str">
        <f t="shared" si="130"/>
        <v>June</v>
      </c>
      <c r="S1032">
        <f t="shared" si="131"/>
        <v>2019</v>
      </c>
      <c r="T1032" t="str">
        <f t="shared" si="132"/>
        <v>Q2</v>
      </c>
      <c r="U1032" t="str">
        <f t="shared" si="133"/>
        <v>Saturday</v>
      </c>
      <c r="V1032" s="3" t="str">
        <f t="shared" si="134"/>
        <v>2019-06</v>
      </c>
      <c r="W1032" s="3">
        <f t="shared" si="135"/>
        <v>25</v>
      </c>
    </row>
    <row r="1033" spans="1:23">
      <c r="A1033" t="s">
        <v>1128</v>
      </c>
      <c r="B1033" t="s">
        <v>16</v>
      </c>
      <c r="C1033" t="s">
        <v>1031</v>
      </c>
      <c r="D1033" t="s">
        <v>23</v>
      </c>
      <c r="E1033" t="s">
        <v>18</v>
      </c>
      <c r="F1033" t="s">
        <v>28</v>
      </c>
      <c r="G1033">
        <v>28.32</v>
      </c>
      <c r="H1033">
        <v>5</v>
      </c>
      <c r="I1033">
        <v>7.08</v>
      </c>
      <c r="J1033">
        <v>148.68</v>
      </c>
      <c r="K1033">
        <v>141.6</v>
      </c>
      <c r="L1033" t="s">
        <v>1129</v>
      </c>
      <c r="M1033" t="s">
        <v>1113</v>
      </c>
      <c r="N1033" t="s">
        <v>20</v>
      </c>
      <c r="O1033">
        <v>6.2</v>
      </c>
      <c r="P1033">
        <f t="shared" si="128"/>
        <v>11</v>
      </c>
      <c r="Q1033">
        <f t="shared" si="129"/>
        <v>6</v>
      </c>
      <c r="R1033" s="3" t="str">
        <f t="shared" si="130"/>
        <v>June</v>
      </c>
      <c r="S1033">
        <f t="shared" si="131"/>
        <v>2019</v>
      </c>
      <c r="T1033" t="str">
        <f t="shared" si="132"/>
        <v>Q2</v>
      </c>
      <c r="U1033" t="str">
        <f t="shared" si="133"/>
        <v>Friday</v>
      </c>
      <c r="V1033" s="3" t="str">
        <f t="shared" si="134"/>
        <v>2019-06</v>
      </c>
      <c r="W1033" s="3">
        <f t="shared" si="135"/>
        <v>24</v>
      </c>
    </row>
    <row r="1034" spans="1:23">
      <c r="A1034" t="s">
        <v>1130</v>
      </c>
      <c r="B1034" t="s">
        <v>16</v>
      </c>
      <c r="C1034" t="s">
        <v>1031</v>
      </c>
      <c r="D1034" t="s">
        <v>23</v>
      </c>
      <c r="E1034" t="s">
        <v>27</v>
      </c>
      <c r="F1034" t="s">
        <v>41</v>
      </c>
      <c r="G1034">
        <v>76.400000000000006</v>
      </c>
      <c r="H1034">
        <v>9</v>
      </c>
      <c r="I1034">
        <v>34.380000000000003</v>
      </c>
      <c r="J1034">
        <v>721.98</v>
      </c>
      <c r="K1034">
        <v>687.6</v>
      </c>
      <c r="L1034" t="s">
        <v>1131</v>
      </c>
      <c r="M1034" t="s">
        <v>1132</v>
      </c>
      <c r="N1034" t="s">
        <v>20</v>
      </c>
      <c r="O1034">
        <v>7.5</v>
      </c>
      <c r="P1034">
        <f t="shared" si="128"/>
        <v>8</v>
      </c>
      <c r="Q1034">
        <f t="shared" si="129"/>
        <v>6</v>
      </c>
      <c r="R1034" s="3" t="str">
        <f t="shared" si="130"/>
        <v>June</v>
      </c>
      <c r="S1034">
        <f t="shared" si="131"/>
        <v>2019</v>
      </c>
      <c r="T1034" t="str">
        <f t="shared" si="132"/>
        <v>Q2</v>
      </c>
      <c r="U1034" t="str">
        <f t="shared" si="133"/>
        <v>Saturday</v>
      </c>
      <c r="V1034" s="3" t="str">
        <f t="shared" si="134"/>
        <v>2019-06</v>
      </c>
      <c r="W1034" s="3">
        <f t="shared" si="135"/>
        <v>23</v>
      </c>
    </row>
    <row r="1035" spans="1:23">
      <c r="A1035" t="s">
        <v>1133</v>
      </c>
      <c r="B1035" t="s">
        <v>38</v>
      </c>
      <c r="C1035" t="s">
        <v>1033</v>
      </c>
      <c r="D1035" t="s">
        <v>23</v>
      </c>
      <c r="E1035" t="s">
        <v>18</v>
      </c>
      <c r="F1035" t="s">
        <v>41</v>
      </c>
      <c r="G1035">
        <v>36.51</v>
      </c>
      <c r="H1035">
        <v>9</v>
      </c>
      <c r="I1035">
        <v>16.429500000000001</v>
      </c>
      <c r="J1035">
        <v>345.01949999999999</v>
      </c>
      <c r="K1035">
        <v>328.59</v>
      </c>
      <c r="L1035" t="s">
        <v>1110</v>
      </c>
      <c r="M1035" t="s">
        <v>1134</v>
      </c>
      <c r="N1035" t="s">
        <v>25</v>
      </c>
      <c r="O1035">
        <v>4.2</v>
      </c>
      <c r="P1035">
        <f t="shared" si="128"/>
        <v>24</v>
      </c>
      <c r="Q1035">
        <f t="shared" si="129"/>
        <v>6</v>
      </c>
      <c r="R1035" s="3" t="str">
        <f t="shared" si="130"/>
        <v>June</v>
      </c>
      <c r="S1035">
        <f t="shared" si="131"/>
        <v>2019</v>
      </c>
      <c r="T1035" t="str">
        <f t="shared" si="132"/>
        <v>Q2</v>
      </c>
      <c r="U1035" t="str">
        <f t="shared" si="133"/>
        <v>Wednesday</v>
      </c>
      <c r="V1035" s="3" t="str">
        <f t="shared" si="134"/>
        <v>2019-06</v>
      </c>
      <c r="W1035" s="3">
        <f t="shared" si="135"/>
        <v>26</v>
      </c>
    </row>
    <row r="1036" spans="1:23">
      <c r="A1036" t="s">
        <v>1135</v>
      </c>
      <c r="B1036" t="s">
        <v>38</v>
      </c>
      <c r="C1036" t="s">
        <v>1033</v>
      </c>
      <c r="D1036" t="s">
        <v>17</v>
      </c>
      <c r="E1036" t="s">
        <v>27</v>
      </c>
      <c r="F1036" t="s">
        <v>39</v>
      </c>
      <c r="G1036">
        <v>18.079999999999998</v>
      </c>
      <c r="H1036">
        <v>3</v>
      </c>
      <c r="I1036">
        <v>2.7120000000000002</v>
      </c>
      <c r="J1036">
        <v>56.951999999999998</v>
      </c>
      <c r="K1036">
        <v>54.24</v>
      </c>
      <c r="L1036" t="s">
        <v>1101</v>
      </c>
      <c r="M1036" t="s">
        <v>1136</v>
      </c>
      <c r="N1036" t="s">
        <v>20</v>
      </c>
      <c r="O1036">
        <v>8</v>
      </c>
      <c r="P1036">
        <f t="shared" si="128"/>
        <v>12</v>
      </c>
      <c r="Q1036">
        <f t="shared" si="129"/>
        <v>6</v>
      </c>
      <c r="R1036" s="3" t="str">
        <f t="shared" si="130"/>
        <v>June</v>
      </c>
      <c r="S1036">
        <f t="shared" si="131"/>
        <v>2019</v>
      </c>
      <c r="T1036" t="str">
        <f t="shared" si="132"/>
        <v>Q2</v>
      </c>
      <c r="U1036" t="str">
        <f t="shared" si="133"/>
        <v>Sunday</v>
      </c>
      <c r="V1036" s="3" t="str">
        <f t="shared" si="134"/>
        <v>2019-06</v>
      </c>
      <c r="W1036" s="3">
        <f t="shared" si="135"/>
        <v>24</v>
      </c>
    </row>
    <row r="1037" spans="1:23">
      <c r="A1037" t="s">
        <v>1137</v>
      </c>
      <c r="B1037" t="s">
        <v>16</v>
      </c>
      <c r="C1037" t="s">
        <v>1031</v>
      </c>
      <c r="D1037" t="s">
        <v>23</v>
      </c>
      <c r="E1037" t="s">
        <v>27</v>
      </c>
      <c r="F1037" t="s">
        <v>41</v>
      </c>
      <c r="G1037">
        <v>76.400000000000006</v>
      </c>
      <c r="H1037">
        <v>9</v>
      </c>
      <c r="I1037">
        <v>34.380000000000003</v>
      </c>
      <c r="J1037">
        <v>721.98</v>
      </c>
      <c r="K1037">
        <v>687.6</v>
      </c>
      <c r="L1037" t="s">
        <v>1138</v>
      </c>
      <c r="M1037" t="s">
        <v>1139</v>
      </c>
      <c r="N1037" t="s">
        <v>20</v>
      </c>
      <c r="O1037">
        <v>7.5</v>
      </c>
      <c r="P1037">
        <f t="shared" si="128"/>
        <v>14</v>
      </c>
      <c r="Q1037">
        <f t="shared" si="129"/>
        <v>6</v>
      </c>
      <c r="R1037" s="3" t="str">
        <f t="shared" si="130"/>
        <v>June</v>
      </c>
      <c r="S1037">
        <f t="shared" si="131"/>
        <v>2019</v>
      </c>
      <c r="T1037" t="str">
        <f t="shared" si="132"/>
        <v>Q2</v>
      </c>
      <c r="U1037" t="str">
        <f t="shared" si="133"/>
        <v>Monday</v>
      </c>
      <c r="V1037" s="3" t="str">
        <f t="shared" si="134"/>
        <v>2019-06</v>
      </c>
      <c r="W1037" s="3">
        <f t="shared" si="135"/>
        <v>24</v>
      </c>
    </row>
    <row r="1038" spans="1:23">
      <c r="A1038" t="s">
        <v>1140</v>
      </c>
      <c r="B1038" t="s">
        <v>38</v>
      </c>
      <c r="C1038" t="s">
        <v>1033</v>
      </c>
      <c r="D1038" t="s">
        <v>23</v>
      </c>
      <c r="E1038" t="s">
        <v>18</v>
      </c>
      <c r="F1038" t="s">
        <v>41</v>
      </c>
      <c r="G1038">
        <v>36.51</v>
      </c>
      <c r="H1038">
        <v>9</v>
      </c>
      <c r="I1038">
        <v>16.429500000000001</v>
      </c>
      <c r="J1038">
        <v>345.01949999999999</v>
      </c>
      <c r="K1038">
        <v>328.59</v>
      </c>
      <c r="L1038" t="s">
        <v>1141</v>
      </c>
      <c r="M1038" t="s">
        <v>1142</v>
      </c>
      <c r="N1038" t="s">
        <v>25</v>
      </c>
      <c r="O1038">
        <v>4.2</v>
      </c>
      <c r="P1038">
        <f t="shared" si="128"/>
        <v>1</v>
      </c>
      <c r="Q1038">
        <f t="shared" si="129"/>
        <v>6</v>
      </c>
      <c r="R1038" s="3" t="str">
        <f t="shared" si="130"/>
        <v>June</v>
      </c>
      <c r="S1038">
        <f t="shared" si="131"/>
        <v>2019</v>
      </c>
      <c r="T1038" t="str">
        <f t="shared" si="132"/>
        <v>Q2</v>
      </c>
      <c r="U1038" t="str">
        <f t="shared" si="133"/>
        <v>Wednesday</v>
      </c>
      <c r="V1038" s="3" t="str">
        <f t="shared" si="134"/>
        <v>2019-06</v>
      </c>
      <c r="W1038" s="3">
        <f t="shared" si="135"/>
        <v>22</v>
      </c>
    </row>
    <row r="1039" spans="1:23">
      <c r="A1039" t="s">
        <v>1143</v>
      </c>
      <c r="B1039" t="s">
        <v>22</v>
      </c>
      <c r="C1039" t="s">
        <v>1032</v>
      </c>
      <c r="D1039" t="s">
        <v>23</v>
      </c>
      <c r="E1039" t="s">
        <v>18</v>
      </c>
      <c r="F1039" t="s">
        <v>39</v>
      </c>
      <c r="G1039">
        <v>43.18</v>
      </c>
      <c r="H1039">
        <v>8</v>
      </c>
      <c r="I1039">
        <v>17.271999999999998</v>
      </c>
      <c r="J1039">
        <v>362.71199999999999</v>
      </c>
      <c r="K1039">
        <v>345.44</v>
      </c>
      <c r="L1039" t="s">
        <v>1144</v>
      </c>
      <c r="M1039" t="s">
        <v>1145</v>
      </c>
      <c r="N1039" t="s">
        <v>29</v>
      </c>
      <c r="O1039">
        <v>8.3000000000000007</v>
      </c>
      <c r="P1039">
        <f t="shared" si="128"/>
        <v>19</v>
      </c>
      <c r="Q1039">
        <f t="shared" si="129"/>
        <v>6</v>
      </c>
      <c r="R1039" s="3" t="str">
        <f t="shared" si="130"/>
        <v>June</v>
      </c>
      <c r="S1039">
        <f t="shared" si="131"/>
        <v>2019</v>
      </c>
      <c r="T1039" t="str">
        <f t="shared" si="132"/>
        <v>Q2</v>
      </c>
      <c r="U1039" t="str">
        <f t="shared" si="133"/>
        <v>Wednesday</v>
      </c>
      <c r="V1039" s="3" t="str">
        <f t="shared" si="134"/>
        <v>2019-06</v>
      </c>
      <c r="W1039" s="3">
        <f t="shared" si="135"/>
        <v>25</v>
      </c>
    </row>
    <row r="1040" spans="1:23">
      <c r="A1040" t="s">
        <v>1146</v>
      </c>
      <c r="B1040" t="s">
        <v>38</v>
      </c>
      <c r="C1040" t="s">
        <v>1033</v>
      </c>
      <c r="D1040" t="s">
        <v>23</v>
      </c>
      <c r="E1040" t="s">
        <v>18</v>
      </c>
      <c r="F1040" t="s">
        <v>41</v>
      </c>
      <c r="G1040">
        <v>36.51</v>
      </c>
      <c r="H1040">
        <v>9</v>
      </c>
      <c r="I1040">
        <v>16.429500000000001</v>
      </c>
      <c r="J1040">
        <v>345.01949999999999</v>
      </c>
      <c r="K1040">
        <v>328.59</v>
      </c>
      <c r="L1040" t="s">
        <v>1104</v>
      </c>
      <c r="M1040" t="s">
        <v>1147</v>
      </c>
      <c r="N1040" t="s">
        <v>25</v>
      </c>
      <c r="O1040">
        <v>4.2</v>
      </c>
      <c r="P1040">
        <f t="shared" si="128"/>
        <v>26</v>
      </c>
      <c r="Q1040">
        <f t="shared" si="129"/>
        <v>6</v>
      </c>
      <c r="R1040" s="3" t="str">
        <f t="shared" si="130"/>
        <v>June</v>
      </c>
      <c r="S1040">
        <f t="shared" si="131"/>
        <v>2019</v>
      </c>
      <c r="T1040" t="str">
        <f t="shared" si="132"/>
        <v>Q2</v>
      </c>
      <c r="U1040" t="str">
        <f t="shared" si="133"/>
        <v>Saturday</v>
      </c>
      <c r="V1040" s="3" t="str">
        <f t="shared" si="134"/>
        <v>2019-06</v>
      </c>
      <c r="W1040" s="3">
        <f t="shared" si="135"/>
        <v>26</v>
      </c>
    </row>
    <row r="1041" spans="1:23">
      <c r="A1041" t="s">
        <v>1148</v>
      </c>
      <c r="B1041" t="s">
        <v>16</v>
      </c>
      <c r="C1041" t="s">
        <v>1031</v>
      </c>
      <c r="D1041" t="s">
        <v>23</v>
      </c>
      <c r="E1041" t="s">
        <v>27</v>
      </c>
      <c r="F1041" t="s">
        <v>41</v>
      </c>
      <c r="G1041">
        <v>21.32</v>
      </c>
      <c r="H1041">
        <v>1</v>
      </c>
      <c r="I1041">
        <v>1.0660000000000001</v>
      </c>
      <c r="J1041">
        <v>22.385999999999999</v>
      </c>
      <c r="K1041">
        <v>21.32</v>
      </c>
      <c r="L1041" t="s">
        <v>1124</v>
      </c>
      <c r="M1041" t="s">
        <v>1149</v>
      </c>
      <c r="N1041" t="s">
        <v>25</v>
      </c>
      <c r="O1041">
        <v>5.9</v>
      </c>
      <c r="P1041">
        <f t="shared" si="128"/>
        <v>20</v>
      </c>
      <c r="Q1041">
        <f t="shared" si="129"/>
        <v>6</v>
      </c>
      <c r="R1041" s="3" t="str">
        <f t="shared" si="130"/>
        <v>June</v>
      </c>
      <c r="S1041">
        <f t="shared" si="131"/>
        <v>2019</v>
      </c>
      <c r="T1041" t="str">
        <f t="shared" si="132"/>
        <v>Q2</v>
      </c>
      <c r="U1041" t="str">
        <f t="shared" si="133"/>
        <v>Friday</v>
      </c>
      <c r="V1041" s="3" t="str">
        <f t="shared" si="134"/>
        <v>2019-06</v>
      </c>
      <c r="W1041" s="3">
        <f t="shared" si="135"/>
        <v>25</v>
      </c>
    </row>
    <row r="1042" spans="1:23">
      <c r="A1042" t="s">
        <v>1150</v>
      </c>
      <c r="B1042" t="s">
        <v>16</v>
      </c>
      <c r="C1042" t="s">
        <v>1031</v>
      </c>
      <c r="D1042" t="s">
        <v>23</v>
      </c>
      <c r="E1042" t="s">
        <v>18</v>
      </c>
      <c r="F1042" t="s">
        <v>28</v>
      </c>
      <c r="G1042">
        <v>28.32</v>
      </c>
      <c r="H1042">
        <v>5</v>
      </c>
      <c r="I1042">
        <v>7.08</v>
      </c>
      <c r="J1042">
        <v>148.68</v>
      </c>
      <c r="K1042">
        <v>141.6</v>
      </c>
      <c r="L1042" t="s">
        <v>1151</v>
      </c>
      <c r="M1042" t="s">
        <v>1152</v>
      </c>
      <c r="N1042" t="s">
        <v>20</v>
      </c>
      <c r="O1042">
        <v>6.2</v>
      </c>
      <c r="P1042">
        <f t="shared" si="128"/>
        <v>8</v>
      </c>
      <c r="Q1042">
        <f t="shared" si="129"/>
        <v>8</v>
      </c>
      <c r="R1042" s="3" t="str">
        <f t="shared" si="130"/>
        <v>August</v>
      </c>
      <c r="S1042">
        <f t="shared" si="131"/>
        <v>2019</v>
      </c>
      <c r="T1042" t="str">
        <f t="shared" si="132"/>
        <v>Q3</v>
      </c>
      <c r="U1042" t="str">
        <f t="shared" si="133"/>
        <v>Saturday</v>
      </c>
      <c r="V1042" s="3" t="str">
        <f t="shared" si="134"/>
        <v>2019-08</v>
      </c>
      <c r="W1042" s="3">
        <f t="shared" si="135"/>
        <v>32</v>
      </c>
    </row>
    <row r="1043" spans="1:23">
      <c r="A1043" t="s">
        <v>1153</v>
      </c>
      <c r="B1043" t="s">
        <v>38</v>
      </c>
      <c r="C1043" t="s">
        <v>1033</v>
      </c>
      <c r="D1043" t="s">
        <v>23</v>
      </c>
      <c r="E1043" t="s">
        <v>18</v>
      </c>
      <c r="F1043" t="s">
        <v>41</v>
      </c>
      <c r="G1043">
        <v>36.51</v>
      </c>
      <c r="H1043">
        <v>9</v>
      </c>
      <c r="I1043">
        <v>16.429500000000001</v>
      </c>
      <c r="J1043">
        <v>345.01949999999999</v>
      </c>
      <c r="K1043">
        <v>328.59</v>
      </c>
      <c r="L1043" t="s">
        <v>1154</v>
      </c>
      <c r="M1043" t="s">
        <v>1155</v>
      </c>
      <c r="N1043" t="s">
        <v>25</v>
      </c>
      <c r="O1043">
        <v>4.2</v>
      </c>
      <c r="P1043">
        <f t="shared" si="128"/>
        <v>27</v>
      </c>
      <c r="Q1043">
        <f t="shared" si="129"/>
        <v>8</v>
      </c>
      <c r="R1043" s="3" t="str">
        <f t="shared" si="130"/>
        <v>August</v>
      </c>
      <c r="S1043">
        <f t="shared" si="131"/>
        <v>2019</v>
      </c>
      <c r="T1043" t="str">
        <f t="shared" si="132"/>
        <v>Q3</v>
      </c>
      <c r="U1043" t="str">
        <f t="shared" si="133"/>
        <v>Monday</v>
      </c>
      <c r="V1043" s="3" t="str">
        <f t="shared" si="134"/>
        <v>2019-08</v>
      </c>
      <c r="W1043" s="3">
        <f t="shared" si="135"/>
        <v>35</v>
      </c>
    </row>
    <row r="1044" spans="1:23">
      <c r="A1044" t="s">
        <v>1156</v>
      </c>
      <c r="B1044" t="s">
        <v>16</v>
      </c>
      <c r="C1044" t="s">
        <v>1031</v>
      </c>
      <c r="D1044" t="s">
        <v>23</v>
      </c>
      <c r="E1044" t="s">
        <v>27</v>
      </c>
      <c r="F1044" t="s">
        <v>41</v>
      </c>
      <c r="G1044">
        <v>76.400000000000006</v>
      </c>
      <c r="H1044">
        <v>9</v>
      </c>
      <c r="I1044">
        <v>34.380000000000003</v>
      </c>
      <c r="J1044">
        <v>721.98</v>
      </c>
      <c r="K1044">
        <v>687.6</v>
      </c>
      <c r="L1044" t="s">
        <v>1157</v>
      </c>
      <c r="M1044" t="s">
        <v>1158</v>
      </c>
      <c r="N1044" t="s">
        <v>20</v>
      </c>
      <c r="O1044">
        <v>7.5</v>
      </c>
      <c r="P1044">
        <f t="shared" si="128"/>
        <v>1</v>
      </c>
      <c r="Q1044">
        <f t="shared" si="129"/>
        <v>8</v>
      </c>
      <c r="R1044" s="3" t="str">
        <f t="shared" si="130"/>
        <v>August</v>
      </c>
      <c r="S1044">
        <f t="shared" si="131"/>
        <v>2019</v>
      </c>
      <c r="T1044" t="str">
        <f t="shared" si="132"/>
        <v>Q3</v>
      </c>
      <c r="U1044" t="str">
        <f t="shared" si="133"/>
        <v>Monday</v>
      </c>
      <c r="V1044" s="3" t="str">
        <f t="shared" si="134"/>
        <v>2019-08</v>
      </c>
      <c r="W1044" s="3">
        <f t="shared" si="135"/>
        <v>31</v>
      </c>
    </row>
    <row r="1045" spans="1:23">
      <c r="A1045" t="s">
        <v>1159</v>
      </c>
      <c r="B1045" t="s">
        <v>38</v>
      </c>
      <c r="C1045" t="s">
        <v>1033</v>
      </c>
      <c r="D1045" t="s">
        <v>17</v>
      </c>
      <c r="E1045" t="s">
        <v>27</v>
      </c>
      <c r="F1045" t="s">
        <v>39</v>
      </c>
      <c r="G1045">
        <v>18.079999999999998</v>
      </c>
      <c r="H1045">
        <v>3</v>
      </c>
      <c r="I1045">
        <v>2.7120000000000002</v>
      </c>
      <c r="J1045">
        <v>56.951999999999998</v>
      </c>
      <c r="K1045">
        <v>54.24</v>
      </c>
      <c r="L1045" t="s">
        <v>1160</v>
      </c>
      <c r="M1045" t="s">
        <v>1161</v>
      </c>
      <c r="N1045" t="s">
        <v>20</v>
      </c>
      <c r="O1045">
        <v>8</v>
      </c>
      <c r="P1045">
        <f t="shared" si="128"/>
        <v>10</v>
      </c>
      <c r="Q1045">
        <f t="shared" si="129"/>
        <v>8</v>
      </c>
      <c r="R1045" s="3" t="str">
        <f t="shared" si="130"/>
        <v>August</v>
      </c>
      <c r="S1045">
        <f t="shared" si="131"/>
        <v>2019</v>
      </c>
      <c r="T1045" t="str">
        <f t="shared" si="132"/>
        <v>Q3</v>
      </c>
      <c r="U1045" t="str">
        <f t="shared" si="133"/>
        <v>Thursday</v>
      </c>
      <c r="V1045" s="3" t="str">
        <f t="shared" si="134"/>
        <v>2019-08</v>
      </c>
      <c r="W1045" s="3">
        <f t="shared" si="135"/>
        <v>32</v>
      </c>
    </row>
    <row r="1046" spans="1:23">
      <c r="A1046" t="s">
        <v>1162</v>
      </c>
      <c r="B1046" t="s">
        <v>38</v>
      </c>
      <c r="C1046" t="s">
        <v>1033</v>
      </c>
      <c r="D1046" t="s">
        <v>17</v>
      </c>
      <c r="E1046" t="s">
        <v>27</v>
      </c>
      <c r="F1046" t="s">
        <v>39</v>
      </c>
      <c r="G1046">
        <v>18.079999999999998</v>
      </c>
      <c r="H1046">
        <v>3</v>
      </c>
      <c r="I1046">
        <v>2.7120000000000002</v>
      </c>
      <c r="J1046">
        <v>56.951999999999998</v>
      </c>
      <c r="K1046">
        <v>54.24</v>
      </c>
      <c r="L1046" t="s">
        <v>1163</v>
      </c>
      <c r="M1046" t="s">
        <v>1164</v>
      </c>
      <c r="N1046" t="s">
        <v>20</v>
      </c>
      <c r="O1046">
        <v>8</v>
      </c>
      <c r="P1046">
        <f t="shared" si="128"/>
        <v>9</v>
      </c>
      <c r="Q1046">
        <f t="shared" si="129"/>
        <v>8</v>
      </c>
      <c r="R1046" s="3" t="str">
        <f t="shared" si="130"/>
        <v>August</v>
      </c>
      <c r="S1046">
        <f t="shared" si="131"/>
        <v>2019</v>
      </c>
      <c r="T1046" t="str">
        <f t="shared" si="132"/>
        <v>Q3</v>
      </c>
      <c r="U1046" t="str">
        <f t="shared" si="133"/>
        <v>Monday</v>
      </c>
      <c r="V1046" s="3" t="str">
        <f t="shared" si="134"/>
        <v>2019-08</v>
      </c>
      <c r="W1046" s="3">
        <f t="shared" si="135"/>
        <v>32</v>
      </c>
    </row>
    <row r="1047" spans="1:23">
      <c r="A1047" t="s">
        <v>1165</v>
      </c>
      <c r="B1047" t="s">
        <v>22</v>
      </c>
      <c r="C1047" t="s">
        <v>1032</v>
      </c>
      <c r="D1047" t="s">
        <v>23</v>
      </c>
      <c r="E1047" t="s">
        <v>18</v>
      </c>
      <c r="F1047" t="s">
        <v>39</v>
      </c>
      <c r="G1047">
        <v>43.18</v>
      </c>
      <c r="H1047">
        <v>8</v>
      </c>
      <c r="I1047">
        <v>17.271999999999998</v>
      </c>
      <c r="J1047">
        <v>362.71199999999999</v>
      </c>
      <c r="K1047">
        <v>345.44</v>
      </c>
      <c r="L1047" t="s">
        <v>1166</v>
      </c>
      <c r="M1047" t="s">
        <v>1167</v>
      </c>
      <c r="N1047" t="s">
        <v>29</v>
      </c>
      <c r="O1047">
        <v>8.3000000000000007</v>
      </c>
      <c r="P1047">
        <f t="shared" si="128"/>
        <v>18</v>
      </c>
      <c r="Q1047">
        <f t="shared" si="129"/>
        <v>8</v>
      </c>
      <c r="R1047" s="3" t="str">
        <f t="shared" si="130"/>
        <v>August</v>
      </c>
      <c r="S1047">
        <f t="shared" si="131"/>
        <v>2019</v>
      </c>
      <c r="T1047" t="str">
        <f t="shared" si="132"/>
        <v>Q3</v>
      </c>
      <c r="U1047" t="str">
        <f t="shared" si="133"/>
        <v>Wednesday</v>
      </c>
      <c r="V1047" s="3" t="str">
        <f t="shared" si="134"/>
        <v>2019-08</v>
      </c>
      <c r="W1047" s="3">
        <f t="shared" si="135"/>
        <v>34</v>
      </c>
    </row>
    <row r="1048" spans="1:23">
      <c r="A1048" t="s">
        <v>1168</v>
      </c>
      <c r="B1048" t="s">
        <v>16</v>
      </c>
      <c r="C1048" t="s">
        <v>1031</v>
      </c>
      <c r="D1048" t="s">
        <v>23</v>
      </c>
      <c r="E1048" t="s">
        <v>18</v>
      </c>
      <c r="F1048" t="s">
        <v>28</v>
      </c>
      <c r="G1048">
        <v>28.32</v>
      </c>
      <c r="H1048">
        <v>5</v>
      </c>
      <c r="I1048">
        <v>7.08</v>
      </c>
      <c r="J1048">
        <v>148.68</v>
      </c>
      <c r="K1048">
        <v>141.6</v>
      </c>
      <c r="L1048" t="s">
        <v>1160</v>
      </c>
      <c r="M1048" t="s">
        <v>1134</v>
      </c>
      <c r="N1048" t="s">
        <v>20</v>
      </c>
      <c r="O1048">
        <v>6.2</v>
      </c>
      <c r="P1048">
        <f t="shared" si="128"/>
        <v>10</v>
      </c>
      <c r="Q1048">
        <f t="shared" si="129"/>
        <v>8</v>
      </c>
      <c r="R1048" s="3" t="str">
        <f t="shared" si="130"/>
        <v>August</v>
      </c>
      <c r="S1048">
        <f t="shared" si="131"/>
        <v>2019</v>
      </c>
      <c r="T1048" t="str">
        <f t="shared" si="132"/>
        <v>Q3</v>
      </c>
      <c r="U1048" t="str">
        <f t="shared" si="133"/>
        <v>Monday</v>
      </c>
      <c r="V1048" s="3" t="str">
        <f t="shared" si="134"/>
        <v>2019-08</v>
      </c>
      <c r="W1048" s="3">
        <f t="shared" si="135"/>
        <v>32</v>
      </c>
    </row>
    <row r="1049" spans="1:23">
      <c r="A1049" t="s">
        <v>1169</v>
      </c>
      <c r="B1049" t="s">
        <v>16</v>
      </c>
      <c r="C1049" t="s">
        <v>1031</v>
      </c>
      <c r="D1049" t="s">
        <v>23</v>
      </c>
      <c r="E1049" t="s">
        <v>18</v>
      </c>
      <c r="F1049" t="s">
        <v>28</v>
      </c>
      <c r="G1049">
        <v>28.32</v>
      </c>
      <c r="H1049">
        <v>5</v>
      </c>
      <c r="I1049">
        <v>7.08</v>
      </c>
      <c r="J1049">
        <v>148.68</v>
      </c>
      <c r="K1049">
        <v>141.6</v>
      </c>
      <c r="L1049" t="s">
        <v>1170</v>
      </c>
      <c r="M1049" t="s">
        <v>1171</v>
      </c>
      <c r="N1049" t="s">
        <v>20</v>
      </c>
      <c r="O1049">
        <v>6.2</v>
      </c>
      <c r="P1049">
        <f t="shared" si="128"/>
        <v>19</v>
      </c>
      <c r="Q1049">
        <f t="shared" si="129"/>
        <v>8</v>
      </c>
      <c r="R1049" s="3" t="str">
        <f t="shared" si="130"/>
        <v>August</v>
      </c>
      <c r="S1049">
        <f t="shared" si="131"/>
        <v>2019</v>
      </c>
      <c r="T1049" t="str">
        <f t="shared" si="132"/>
        <v>Q3</v>
      </c>
      <c r="U1049" t="str">
        <f t="shared" si="133"/>
        <v>Saturday</v>
      </c>
      <c r="V1049" s="3" t="str">
        <f t="shared" si="134"/>
        <v>2019-08</v>
      </c>
      <c r="W1049" s="3">
        <f t="shared" si="135"/>
        <v>34</v>
      </c>
    </row>
    <row r="1050" spans="1:23">
      <c r="A1050" t="s">
        <v>1172</v>
      </c>
      <c r="B1050" t="s">
        <v>16</v>
      </c>
      <c r="C1050" t="s">
        <v>1031</v>
      </c>
      <c r="D1050" t="s">
        <v>23</v>
      </c>
      <c r="E1050" t="s">
        <v>18</v>
      </c>
      <c r="F1050" t="s">
        <v>28</v>
      </c>
      <c r="G1050">
        <v>28.32</v>
      </c>
      <c r="H1050">
        <v>5</v>
      </c>
      <c r="I1050">
        <v>7.08</v>
      </c>
      <c r="J1050">
        <v>148.68</v>
      </c>
      <c r="K1050">
        <v>141.6</v>
      </c>
      <c r="L1050" t="s">
        <v>1166</v>
      </c>
      <c r="M1050" t="s">
        <v>1173</v>
      </c>
      <c r="N1050" t="s">
        <v>20</v>
      </c>
      <c r="O1050">
        <v>6.2</v>
      </c>
      <c r="P1050">
        <f t="shared" si="128"/>
        <v>18</v>
      </c>
      <c r="Q1050">
        <f t="shared" si="129"/>
        <v>8</v>
      </c>
      <c r="R1050" s="3" t="str">
        <f t="shared" si="130"/>
        <v>August</v>
      </c>
      <c r="S1050">
        <f t="shared" si="131"/>
        <v>2019</v>
      </c>
      <c r="T1050" t="str">
        <f t="shared" si="132"/>
        <v>Q3</v>
      </c>
      <c r="U1050" t="str">
        <f t="shared" si="133"/>
        <v>Wednesday</v>
      </c>
      <c r="V1050" s="3" t="str">
        <f t="shared" si="134"/>
        <v>2019-08</v>
      </c>
      <c r="W1050" s="3">
        <f t="shared" si="135"/>
        <v>34</v>
      </c>
    </row>
    <row r="1051" spans="1:23">
      <c r="A1051" t="s">
        <v>1174</v>
      </c>
      <c r="B1051" t="s">
        <v>16</v>
      </c>
      <c r="C1051" t="s">
        <v>1031</v>
      </c>
      <c r="D1051" t="s">
        <v>23</v>
      </c>
      <c r="E1051" t="s">
        <v>27</v>
      </c>
      <c r="F1051" t="s">
        <v>41</v>
      </c>
      <c r="G1051">
        <v>76.400000000000006</v>
      </c>
      <c r="H1051">
        <v>9</v>
      </c>
      <c r="I1051">
        <v>34.380000000000003</v>
      </c>
      <c r="J1051">
        <v>721.98</v>
      </c>
      <c r="K1051">
        <v>687.6</v>
      </c>
      <c r="L1051" t="s">
        <v>1175</v>
      </c>
      <c r="M1051" t="s">
        <v>1176</v>
      </c>
      <c r="N1051" t="s">
        <v>20</v>
      </c>
      <c r="O1051">
        <v>7.5</v>
      </c>
      <c r="P1051">
        <f t="shared" si="128"/>
        <v>12</v>
      </c>
      <c r="Q1051">
        <f t="shared" si="129"/>
        <v>8</v>
      </c>
      <c r="R1051" s="3" t="str">
        <f t="shared" si="130"/>
        <v>August</v>
      </c>
      <c r="S1051">
        <f t="shared" si="131"/>
        <v>2019</v>
      </c>
      <c r="T1051" t="str">
        <f t="shared" si="132"/>
        <v>Q3</v>
      </c>
      <c r="U1051" t="str">
        <f t="shared" si="133"/>
        <v>Sunday</v>
      </c>
      <c r="V1051" s="3" t="str">
        <f t="shared" si="134"/>
        <v>2019-08</v>
      </c>
      <c r="W1051" s="3">
        <f t="shared" si="135"/>
        <v>33</v>
      </c>
    </row>
    <row r="1052" spans="1:23">
      <c r="A1052" t="s">
        <v>1177</v>
      </c>
      <c r="B1052" t="s">
        <v>16</v>
      </c>
      <c r="C1052" t="s">
        <v>1031</v>
      </c>
      <c r="D1052" t="s">
        <v>23</v>
      </c>
      <c r="E1052" t="s">
        <v>27</v>
      </c>
      <c r="F1052" t="s">
        <v>41</v>
      </c>
      <c r="G1052">
        <v>76.400000000000006</v>
      </c>
      <c r="H1052">
        <v>9</v>
      </c>
      <c r="I1052">
        <v>34.380000000000003</v>
      </c>
      <c r="J1052">
        <v>721.98</v>
      </c>
      <c r="K1052">
        <v>687.6</v>
      </c>
      <c r="L1052" t="s">
        <v>1178</v>
      </c>
      <c r="M1052" t="s">
        <v>1179</v>
      </c>
      <c r="N1052" t="s">
        <v>20</v>
      </c>
      <c r="O1052">
        <v>7.5</v>
      </c>
      <c r="P1052">
        <f t="shared" si="128"/>
        <v>3</v>
      </c>
      <c r="Q1052">
        <f t="shared" si="129"/>
        <v>8</v>
      </c>
      <c r="R1052" s="3" t="str">
        <f t="shared" si="130"/>
        <v>August</v>
      </c>
      <c r="S1052">
        <f t="shared" si="131"/>
        <v>2019</v>
      </c>
      <c r="T1052" t="str">
        <f t="shared" si="132"/>
        <v>Q3</v>
      </c>
      <c r="U1052" t="str">
        <f t="shared" si="133"/>
        <v>Thursday</v>
      </c>
      <c r="V1052" s="3" t="str">
        <f t="shared" si="134"/>
        <v>2019-08</v>
      </c>
      <c r="W1052" s="3">
        <f t="shared" si="135"/>
        <v>31</v>
      </c>
    </row>
    <row r="1053" spans="1:23">
      <c r="A1053" t="s">
        <v>1180</v>
      </c>
      <c r="B1053" t="s">
        <v>22</v>
      </c>
      <c r="C1053" t="s">
        <v>1032</v>
      </c>
      <c r="D1053" t="s">
        <v>23</v>
      </c>
      <c r="E1053" t="s">
        <v>18</v>
      </c>
      <c r="F1053" t="s">
        <v>39</v>
      </c>
      <c r="G1053">
        <v>43.18</v>
      </c>
      <c r="H1053">
        <v>8</v>
      </c>
      <c r="I1053">
        <v>17.271999999999998</v>
      </c>
      <c r="J1053">
        <v>362.71199999999999</v>
      </c>
      <c r="K1053">
        <v>345.44</v>
      </c>
      <c r="L1053" t="s">
        <v>1181</v>
      </c>
      <c r="M1053" t="s">
        <v>1182</v>
      </c>
      <c r="N1053" t="s">
        <v>29</v>
      </c>
      <c r="O1053">
        <v>8.3000000000000007</v>
      </c>
      <c r="P1053">
        <f t="shared" si="128"/>
        <v>23</v>
      </c>
      <c r="Q1053">
        <f t="shared" si="129"/>
        <v>8</v>
      </c>
      <c r="R1053" s="3" t="str">
        <f t="shared" si="130"/>
        <v>August</v>
      </c>
      <c r="S1053">
        <f t="shared" si="131"/>
        <v>2019</v>
      </c>
      <c r="T1053" t="str">
        <f t="shared" si="132"/>
        <v>Q3</v>
      </c>
      <c r="U1053" t="str">
        <f t="shared" si="133"/>
        <v>Wednesday</v>
      </c>
      <c r="V1053" s="3" t="str">
        <f t="shared" si="134"/>
        <v>2019-08</v>
      </c>
      <c r="W1053" s="3">
        <f t="shared" si="135"/>
        <v>34</v>
      </c>
    </row>
    <row r="1054" spans="1:23">
      <c r="A1054" t="s">
        <v>1183</v>
      </c>
      <c r="B1054" t="s">
        <v>22</v>
      </c>
      <c r="C1054" t="s">
        <v>1032</v>
      </c>
      <c r="D1054" t="s">
        <v>23</v>
      </c>
      <c r="E1054" t="s">
        <v>18</v>
      </c>
      <c r="F1054" t="s">
        <v>39</v>
      </c>
      <c r="G1054">
        <v>43.18</v>
      </c>
      <c r="H1054">
        <v>8</v>
      </c>
      <c r="I1054">
        <v>17.271999999999998</v>
      </c>
      <c r="J1054">
        <v>362.71199999999999</v>
      </c>
      <c r="K1054">
        <v>345.44</v>
      </c>
      <c r="L1054" t="s">
        <v>1184</v>
      </c>
      <c r="M1054" t="s">
        <v>1185</v>
      </c>
      <c r="N1054" t="s">
        <v>29</v>
      </c>
      <c r="O1054">
        <v>8.3000000000000007</v>
      </c>
      <c r="P1054">
        <f t="shared" si="128"/>
        <v>24</v>
      </c>
      <c r="Q1054">
        <f t="shared" si="129"/>
        <v>8</v>
      </c>
      <c r="R1054" s="3" t="str">
        <f t="shared" si="130"/>
        <v>August</v>
      </c>
      <c r="S1054">
        <f t="shared" si="131"/>
        <v>2019</v>
      </c>
      <c r="T1054" t="str">
        <f t="shared" si="132"/>
        <v>Q3</v>
      </c>
      <c r="U1054" t="str">
        <f t="shared" si="133"/>
        <v>Wednesday</v>
      </c>
      <c r="V1054" s="3" t="str">
        <f t="shared" si="134"/>
        <v>2019-08</v>
      </c>
      <c r="W1054" s="3">
        <f t="shared" si="135"/>
        <v>34</v>
      </c>
    </row>
    <row r="1055" spans="1:23">
      <c r="A1055" t="s">
        <v>1186</v>
      </c>
      <c r="B1055" t="s">
        <v>38</v>
      </c>
      <c r="C1055" t="s">
        <v>1033</v>
      </c>
      <c r="D1055" t="s">
        <v>17</v>
      </c>
      <c r="E1055" t="s">
        <v>27</v>
      </c>
      <c r="F1055" t="s">
        <v>39</v>
      </c>
      <c r="G1055">
        <v>18.079999999999998</v>
      </c>
      <c r="H1055">
        <v>3</v>
      </c>
      <c r="I1055">
        <v>2.7120000000000002</v>
      </c>
      <c r="J1055">
        <v>56.951999999999998</v>
      </c>
      <c r="K1055">
        <v>54.24</v>
      </c>
      <c r="L1055" t="s">
        <v>1187</v>
      </c>
      <c r="M1055" t="s">
        <v>1188</v>
      </c>
      <c r="N1055" t="s">
        <v>20</v>
      </c>
      <c r="O1055">
        <v>8</v>
      </c>
      <c r="P1055">
        <f t="shared" si="128"/>
        <v>21</v>
      </c>
      <c r="Q1055">
        <f t="shared" si="129"/>
        <v>8</v>
      </c>
      <c r="R1055" s="3" t="str">
        <f t="shared" si="130"/>
        <v>August</v>
      </c>
      <c r="S1055">
        <f t="shared" si="131"/>
        <v>2019</v>
      </c>
      <c r="T1055" t="str">
        <f t="shared" si="132"/>
        <v>Q3</v>
      </c>
      <c r="U1055" t="str">
        <f t="shared" si="133"/>
        <v>Wednesday</v>
      </c>
      <c r="V1055" s="3" t="str">
        <f t="shared" si="134"/>
        <v>2019-08</v>
      </c>
      <c r="W1055" s="3">
        <f t="shared" si="135"/>
        <v>34</v>
      </c>
    </row>
    <row r="1056" spans="1:23">
      <c r="A1056" t="s">
        <v>1189</v>
      </c>
      <c r="B1056" t="s">
        <v>22</v>
      </c>
      <c r="C1056" t="s">
        <v>1032</v>
      </c>
      <c r="D1056" t="s">
        <v>23</v>
      </c>
      <c r="E1056" t="s">
        <v>18</v>
      </c>
      <c r="F1056" t="s">
        <v>39</v>
      </c>
      <c r="G1056">
        <v>43.18</v>
      </c>
      <c r="H1056">
        <v>8</v>
      </c>
      <c r="I1056">
        <v>17.271999999999998</v>
      </c>
      <c r="J1056">
        <v>362.71199999999999</v>
      </c>
      <c r="K1056">
        <v>345.44</v>
      </c>
      <c r="L1056" t="s">
        <v>1166</v>
      </c>
      <c r="M1056" t="s">
        <v>1190</v>
      </c>
      <c r="N1056" t="s">
        <v>29</v>
      </c>
      <c r="O1056">
        <v>8.3000000000000007</v>
      </c>
      <c r="P1056">
        <f t="shared" si="128"/>
        <v>18</v>
      </c>
      <c r="Q1056">
        <f t="shared" si="129"/>
        <v>8</v>
      </c>
      <c r="R1056" s="3" t="str">
        <f t="shared" si="130"/>
        <v>August</v>
      </c>
      <c r="S1056">
        <f t="shared" si="131"/>
        <v>2019</v>
      </c>
      <c r="T1056" t="str">
        <f t="shared" si="132"/>
        <v>Q3</v>
      </c>
      <c r="U1056" t="str">
        <f t="shared" si="133"/>
        <v>Thursday</v>
      </c>
      <c r="V1056" s="3" t="str">
        <f t="shared" si="134"/>
        <v>2019-08</v>
      </c>
      <c r="W1056" s="3">
        <f t="shared" si="135"/>
        <v>34</v>
      </c>
    </row>
    <row r="1057" spans="1:23">
      <c r="A1057" t="s">
        <v>1191</v>
      </c>
      <c r="B1057" t="s">
        <v>38</v>
      </c>
      <c r="C1057" t="s">
        <v>1033</v>
      </c>
      <c r="D1057" t="s">
        <v>17</v>
      </c>
      <c r="E1057" t="s">
        <v>27</v>
      </c>
      <c r="F1057" t="s">
        <v>39</v>
      </c>
      <c r="G1057">
        <v>18.079999999999998</v>
      </c>
      <c r="H1057">
        <v>3</v>
      </c>
      <c r="I1057">
        <v>2.7120000000000002</v>
      </c>
      <c r="J1057">
        <v>56.951999999999998</v>
      </c>
      <c r="K1057">
        <v>54.24</v>
      </c>
      <c r="L1057" t="s">
        <v>1192</v>
      </c>
      <c r="M1057" t="s">
        <v>1193</v>
      </c>
      <c r="N1057" t="s">
        <v>20</v>
      </c>
      <c r="O1057">
        <v>8</v>
      </c>
      <c r="P1057">
        <f t="shared" si="128"/>
        <v>5</v>
      </c>
      <c r="Q1057">
        <f t="shared" si="129"/>
        <v>8</v>
      </c>
      <c r="R1057" s="3" t="str">
        <f t="shared" si="130"/>
        <v>August</v>
      </c>
      <c r="S1057">
        <f t="shared" si="131"/>
        <v>2019</v>
      </c>
      <c r="T1057" t="str">
        <f t="shared" si="132"/>
        <v>Q3</v>
      </c>
      <c r="U1057" t="str">
        <f t="shared" si="133"/>
        <v>Saturday</v>
      </c>
      <c r="V1057" s="3" t="str">
        <f t="shared" si="134"/>
        <v>2019-08</v>
      </c>
      <c r="W1057" s="3">
        <f t="shared" si="135"/>
        <v>32</v>
      </c>
    </row>
    <row r="1058" spans="1:23">
      <c r="A1058" t="s">
        <v>1194</v>
      </c>
      <c r="B1058" t="s">
        <v>16</v>
      </c>
      <c r="C1058" t="s">
        <v>1031</v>
      </c>
      <c r="D1058" t="s">
        <v>23</v>
      </c>
      <c r="E1058" t="s">
        <v>18</v>
      </c>
      <c r="F1058" t="s">
        <v>28</v>
      </c>
      <c r="G1058">
        <v>28.32</v>
      </c>
      <c r="H1058">
        <v>5</v>
      </c>
      <c r="I1058">
        <v>7.08</v>
      </c>
      <c r="J1058">
        <v>148.68</v>
      </c>
      <c r="K1058">
        <v>141.6</v>
      </c>
      <c r="L1058" t="s">
        <v>1195</v>
      </c>
      <c r="M1058" t="s">
        <v>1196</v>
      </c>
      <c r="N1058" t="s">
        <v>20</v>
      </c>
      <c r="O1058">
        <v>6.2</v>
      </c>
      <c r="P1058">
        <f t="shared" si="128"/>
        <v>14</v>
      </c>
      <c r="Q1058">
        <f t="shared" si="129"/>
        <v>8</v>
      </c>
      <c r="R1058" s="3" t="str">
        <f t="shared" si="130"/>
        <v>August</v>
      </c>
      <c r="S1058">
        <f t="shared" si="131"/>
        <v>2019</v>
      </c>
      <c r="T1058" t="str">
        <f t="shared" si="132"/>
        <v>Q3</v>
      </c>
      <c r="U1058" t="str">
        <f t="shared" si="133"/>
        <v>Thursday</v>
      </c>
      <c r="V1058" s="3" t="str">
        <f t="shared" si="134"/>
        <v>2019-08</v>
      </c>
      <c r="W1058" s="3">
        <f t="shared" si="135"/>
        <v>33</v>
      </c>
    </row>
    <row r="1059" spans="1:23">
      <c r="A1059" t="s">
        <v>1197</v>
      </c>
      <c r="B1059" t="s">
        <v>16</v>
      </c>
      <c r="C1059" t="s">
        <v>1031</v>
      </c>
      <c r="D1059" t="s">
        <v>23</v>
      </c>
      <c r="E1059" t="s">
        <v>27</v>
      </c>
      <c r="F1059" t="s">
        <v>41</v>
      </c>
      <c r="G1059">
        <v>21.32</v>
      </c>
      <c r="H1059">
        <v>1</v>
      </c>
      <c r="I1059">
        <v>1.0660000000000001</v>
      </c>
      <c r="J1059">
        <v>22.385999999999999</v>
      </c>
      <c r="K1059">
        <v>21.32</v>
      </c>
      <c r="L1059" t="s">
        <v>1198</v>
      </c>
      <c r="M1059" t="s">
        <v>1199</v>
      </c>
      <c r="N1059" t="s">
        <v>25</v>
      </c>
      <c r="O1059">
        <v>5.9</v>
      </c>
      <c r="P1059">
        <f t="shared" si="128"/>
        <v>28</v>
      </c>
      <c r="Q1059">
        <f t="shared" si="129"/>
        <v>8</v>
      </c>
      <c r="R1059" s="3" t="str">
        <f t="shared" si="130"/>
        <v>August</v>
      </c>
      <c r="S1059">
        <f t="shared" si="131"/>
        <v>2019</v>
      </c>
      <c r="T1059" t="str">
        <f t="shared" si="132"/>
        <v>Q3</v>
      </c>
      <c r="U1059" t="str">
        <f t="shared" si="133"/>
        <v>Sunday</v>
      </c>
      <c r="V1059" s="3" t="str">
        <f t="shared" si="134"/>
        <v>2019-08</v>
      </c>
      <c r="W1059" s="3">
        <f t="shared" si="135"/>
        <v>35</v>
      </c>
    </row>
    <row r="1060" spans="1:23">
      <c r="A1060" t="s">
        <v>1200</v>
      </c>
      <c r="B1060" t="s">
        <v>22</v>
      </c>
      <c r="C1060" t="s">
        <v>1032</v>
      </c>
      <c r="D1060" t="s">
        <v>23</v>
      </c>
      <c r="E1060" t="s">
        <v>18</v>
      </c>
      <c r="F1060" t="s">
        <v>39</v>
      </c>
      <c r="G1060">
        <v>43.18</v>
      </c>
      <c r="H1060">
        <v>8</v>
      </c>
      <c r="I1060">
        <v>17.271999999999998</v>
      </c>
      <c r="J1060">
        <v>362.71199999999999</v>
      </c>
      <c r="K1060">
        <v>345.44</v>
      </c>
      <c r="L1060" t="s">
        <v>1201</v>
      </c>
      <c r="M1060" t="s">
        <v>1202</v>
      </c>
      <c r="N1060" t="s">
        <v>29</v>
      </c>
      <c r="O1060">
        <v>8.3000000000000007</v>
      </c>
      <c r="P1060">
        <f t="shared" si="128"/>
        <v>17</v>
      </c>
      <c r="Q1060">
        <f t="shared" si="129"/>
        <v>8</v>
      </c>
      <c r="R1060" s="3" t="str">
        <f t="shared" si="130"/>
        <v>August</v>
      </c>
      <c r="S1060">
        <f t="shared" si="131"/>
        <v>2019</v>
      </c>
      <c r="T1060" t="str">
        <f t="shared" si="132"/>
        <v>Q3</v>
      </c>
      <c r="U1060" t="str">
        <f t="shared" si="133"/>
        <v>Friday</v>
      </c>
      <c r="V1060" s="3" t="str">
        <f t="shared" si="134"/>
        <v>2019-08</v>
      </c>
      <c r="W1060" s="3">
        <f t="shared" si="135"/>
        <v>33</v>
      </c>
    </row>
    <row r="1061" spans="1:23">
      <c r="A1061" t="s">
        <v>1203</v>
      </c>
      <c r="B1061" t="s">
        <v>38</v>
      </c>
      <c r="C1061" t="s">
        <v>1033</v>
      </c>
      <c r="D1061" t="s">
        <v>23</v>
      </c>
      <c r="E1061" t="s">
        <v>18</v>
      </c>
      <c r="F1061" t="s">
        <v>41</v>
      </c>
      <c r="G1061">
        <v>36.51</v>
      </c>
      <c r="H1061">
        <v>9</v>
      </c>
      <c r="I1061">
        <v>16.429500000000001</v>
      </c>
      <c r="J1061">
        <v>345.01949999999999</v>
      </c>
      <c r="K1061">
        <v>328.59</v>
      </c>
      <c r="L1061" t="s">
        <v>1204</v>
      </c>
      <c r="M1061" t="s">
        <v>1205</v>
      </c>
      <c r="N1061" t="s">
        <v>25</v>
      </c>
      <c r="O1061">
        <v>4.2</v>
      </c>
      <c r="P1061">
        <f t="shared" si="128"/>
        <v>2</v>
      </c>
      <c r="Q1061">
        <f t="shared" si="129"/>
        <v>8</v>
      </c>
      <c r="R1061" s="3" t="str">
        <f t="shared" si="130"/>
        <v>August</v>
      </c>
      <c r="S1061">
        <f t="shared" si="131"/>
        <v>2019</v>
      </c>
      <c r="T1061" t="str">
        <f t="shared" si="132"/>
        <v>Q3</v>
      </c>
      <c r="U1061" t="str">
        <f t="shared" si="133"/>
        <v>Saturday</v>
      </c>
      <c r="V1061" s="3" t="str">
        <f t="shared" si="134"/>
        <v>2019-08</v>
      </c>
      <c r="W1061" s="3">
        <f t="shared" si="135"/>
        <v>31</v>
      </c>
    </row>
    <row r="1062" spans="1:23">
      <c r="A1062" t="s">
        <v>1206</v>
      </c>
      <c r="B1062" t="s">
        <v>22</v>
      </c>
      <c r="C1062" t="s">
        <v>1032</v>
      </c>
      <c r="D1062" t="s">
        <v>23</v>
      </c>
      <c r="E1062" t="s">
        <v>18</v>
      </c>
      <c r="F1062" t="s">
        <v>39</v>
      </c>
      <c r="G1062">
        <v>43.18</v>
      </c>
      <c r="H1062">
        <v>8</v>
      </c>
      <c r="I1062">
        <v>17.271999999999998</v>
      </c>
      <c r="J1062">
        <v>362.71199999999999</v>
      </c>
      <c r="K1062">
        <v>345.44</v>
      </c>
      <c r="L1062" t="s">
        <v>1207</v>
      </c>
      <c r="M1062" t="s">
        <v>1208</v>
      </c>
      <c r="N1062" t="s">
        <v>29</v>
      </c>
      <c r="O1062">
        <v>8.3000000000000007</v>
      </c>
      <c r="P1062">
        <f t="shared" si="128"/>
        <v>28</v>
      </c>
      <c r="Q1062">
        <f t="shared" si="129"/>
        <v>9</v>
      </c>
      <c r="R1062" s="3" t="str">
        <f t="shared" si="130"/>
        <v>September</v>
      </c>
      <c r="S1062">
        <f t="shared" si="131"/>
        <v>2019</v>
      </c>
      <c r="T1062" t="str">
        <f t="shared" si="132"/>
        <v>Q3</v>
      </c>
      <c r="U1062" t="str">
        <f t="shared" si="133"/>
        <v>Friday</v>
      </c>
      <c r="V1062" s="3" t="str">
        <f t="shared" si="134"/>
        <v>2019-09</v>
      </c>
      <c r="W1062" s="3">
        <f t="shared" si="135"/>
        <v>39</v>
      </c>
    </row>
    <row r="1063" spans="1:23">
      <c r="A1063" t="s">
        <v>1209</v>
      </c>
      <c r="B1063" t="s">
        <v>38</v>
      </c>
      <c r="C1063" t="s">
        <v>1033</v>
      </c>
      <c r="D1063" t="s">
        <v>23</v>
      </c>
      <c r="E1063" t="s">
        <v>18</v>
      </c>
      <c r="F1063" t="s">
        <v>41</v>
      </c>
      <c r="G1063">
        <v>36.51</v>
      </c>
      <c r="H1063">
        <v>9</v>
      </c>
      <c r="I1063">
        <v>16.429500000000001</v>
      </c>
      <c r="J1063">
        <v>345.01949999999999</v>
      </c>
      <c r="K1063">
        <v>328.59</v>
      </c>
      <c r="L1063" t="s">
        <v>1210</v>
      </c>
      <c r="M1063" t="s">
        <v>1211</v>
      </c>
      <c r="N1063" t="s">
        <v>25</v>
      </c>
      <c r="O1063">
        <v>4.2</v>
      </c>
      <c r="P1063">
        <f t="shared" si="128"/>
        <v>16</v>
      </c>
      <c r="Q1063">
        <f t="shared" si="129"/>
        <v>9</v>
      </c>
      <c r="R1063" s="3" t="str">
        <f t="shared" si="130"/>
        <v>September</v>
      </c>
      <c r="S1063">
        <f t="shared" si="131"/>
        <v>2019</v>
      </c>
      <c r="T1063" t="str">
        <f t="shared" si="132"/>
        <v>Q3</v>
      </c>
      <c r="U1063" t="str">
        <f t="shared" si="133"/>
        <v>Wednesday</v>
      </c>
      <c r="V1063" s="3" t="str">
        <f t="shared" si="134"/>
        <v>2019-09</v>
      </c>
      <c r="W1063" s="3">
        <f t="shared" si="135"/>
        <v>38</v>
      </c>
    </row>
    <row r="1064" spans="1:23">
      <c r="A1064" t="s">
        <v>1212</v>
      </c>
      <c r="B1064" t="s">
        <v>38</v>
      </c>
      <c r="C1064" t="s">
        <v>1033</v>
      </c>
      <c r="D1064" t="s">
        <v>23</v>
      </c>
      <c r="E1064" t="s">
        <v>18</v>
      </c>
      <c r="F1064" t="s">
        <v>41</v>
      </c>
      <c r="G1064">
        <v>36.51</v>
      </c>
      <c r="H1064">
        <v>9</v>
      </c>
      <c r="I1064">
        <v>16.429500000000001</v>
      </c>
      <c r="J1064">
        <v>345.01949999999999</v>
      </c>
      <c r="K1064">
        <v>328.59</v>
      </c>
      <c r="L1064" t="s">
        <v>1213</v>
      </c>
      <c r="M1064" t="s">
        <v>1214</v>
      </c>
      <c r="N1064" t="s">
        <v>25</v>
      </c>
      <c r="O1064">
        <v>4.2</v>
      </c>
      <c r="P1064">
        <f t="shared" si="128"/>
        <v>9</v>
      </c>
      <c r="Q1064">
        <f t="shared" si="129"/>
        <v>9</v>
      </c>
      <c r="R1064" s="3" t="str">
        <f t="shared" si="130"/>
        <v>September</v>
      </c>
      <c r="S1064">
        <f t="shared" si="131"/>
        <v>2019</v>
      </c>
      <c r="T1064" t="str">
        <f t="shared" si="132"/>
        <v>Q3</v>
      </c>
      <c r="U1064" t="str">
        <f t="shared" si="133"/>
        <v>Sunday</v>
      </c>
      <c r="V1064" s="3" t="str">
        <f t="shared" si="134"/>
        <v>2019-09</v>
      </c>
      <c r="W1064" s="3">
        <f t="shared" si="135"/>
        <v>37</v>
      </c>
    </row>
    <row r="1065" spans="1:23">
      <c r="A1065" t="s">
        <v>1215</v>
      </c>
      <c r="B1065" t="s">
        <v>22</v>
      </c>
      <c r="C1065" t="s">
        <v>1032</v>
      </c>
      <c r="D1065" t="s">
        <v>23</v>
      </c>
      <c r="E1065" t="s">
        <v>18</v>
      </c>
      <c r="F1065" t="s">
        <v>39</v>
      </c>
      <c r="G1065">
        <v>43.18</v>
      </c>
      <c r="H1065">
        <v>8</v>
      </c>
      <c r="I1065">
        <v>17.271999999999998</v>
      </c>
      <c r="J1065">
        <v>362.71199999999999</v>
      </c>
      <c r="K1065">
        <v>345.44</v>
      </c>
      <c r="L1065" t="s">
        <v>1216</v>
      </c>
      <c r="M1065" t="s">
        <v>1217</v>
      </c>
      <c r="N1065" t="s">
        <v>29</v>
      </c>
      <c r="O1065">
        <v>8.3000000000000007</v>
      </c>
      <c r="P1065">
        <f t="shared" si="128"/>
        <v>12</v>
      </c>
      <c r="Q1065">
        <f t="shared" si="129"/>
        <v>9</v>
      </c>
      <c r="R1065" s="3" t="str">
        <f t="shared" si="130"/>
        <v>September</v>
      </c>
      <c r="S1065">
        <f t="shared" si="131"/>
        <v>2019</v>
      </c>
      <c r="T1065" t="str">
        <f t="shared" si="132"/>
        <v>Q3</v>
      </c>
      <c r="U1065" t="str">
        <f t="shared" si="133"/>
        <v>Saturday</v>
      </c>
      <c r="V1065" s="3" t="str">
        <f t="shared" si="134"/>
        <v>2019-09</v>
      </c>
      <c r="W1065" s="3">
        <f t="shared" si="135"/>
        <v>37</v>
      </c>
    </row>
    <row r="1066" spans="1:23">
      <c r="A1066" t="s">
        <v>1218</v>
      </c>
      <c r="B1066" t="s">
        <v>16</v>
      </c>
      <c r="C1066" t="s">
        <v>1031</v>
      </c>
      <c r="D1066" t="s">
        <v>23</v>
      </c>
      <c r="E1066" t="s">
        <v>18</v>
      </c>
      <c r="F1066" t="s">
        <v>28</v>
      </c>
      <c r="G1066">
        <v>28.32</v>
      </c>
      <c r="H1066">
        <v>5</v>
      </c>
      <c r="I1066">
        <v>7.08</v>
      </c>
      <c r="J1066">
        <v>148.68</v>
      </c>
      <c r="K1066">
        <v>141.6</v>
      </c>
      <c r="L1066" t="s">
        <v>1219</v>
      </c>
      <c r="M1066" t="s">
        <v>1220</v>
      </c>
      <c r="N1066" t="s">
        <v>20</v>
      </c>
      <c r="O1066">
        <v>6.2</v>
      </c>
      <c r="P1066">
        <f t="shared" si="128"/>
        <v>23</v>
      </c>
      <c r="Q1066">
        <f t="shared" si="129"/>
        <v>9</v>
      </c>
      <c r="R1066" s="3" t="str">
        <f t="shared" si="130"/>
        <v>September</v>
      </c>
      <c r="S1066">
        <f t="shared" si="131"/>
        <v>2019</v>
      </c>
      <c r="T1066" t="str">
        <f t="shared" si="132"/>
        <v>Q3</v>
      </c>
      <c r="U1066" t="str">
        <f t="shared" si="133"/>
        <v>Tuesday</v>
      </c>
      <c r="V1066" s="3" t="str">
        <f t="shared" si="134"/>
        <v>2019-09</v>
      </c>
      <c r="W1066" s="3">
        <f t="shared" si="135"/>
        <v>39</v>
      </c>
    </row>
    <row r="1067" spans="1:23">
      <c r="A1067" t="s">
        <v>1221</v>
      </c>
      <c r="B1067" t="s">
        <v>16</v>
      </c>
      <c r="C1067" t="s">
        <v>1031</v>
      </c>
      <c r="D1067" t="s">
        <v>23</v>
      </c>
      <c r="E1067" t="s">
        <v>27</v>
      </c>
      <c r="F1067" t="s">
        <v>41</v>
      </c>
      <c r="G1067">
        <v>76.400000000000006</v>
      </c>
      <c r="H1067">
        <v>9</v>
      </c>
      <c r="I1067">
        <v>34.380000000000003</v>
      </c>
      <c r="J1067">
        <v>721.98</v>
      </c>
      <c r="K1067">
        <v>687.6</v>
      </c>
      <c r="L1067" t="s">
        <v>1222</v>
      </c>
      <c r="M1067" t="s">
        <v>1223</v>
      </c>
      <c r="N1067" t="s">
        <v>20</v>
      </c>
      <c r="O1067">
        <v>7.5</v>
      </c>
      <c r="P1067">
        <f t="shared" si="128"/>
        <v>4</v>
      </c>
      <c r="Q1067">
        <f t="shared" si="129"/>
        <v>9</v>
      </c>
      <c r="R1067" s="3" t="str">
        <f t="shared" si="130"/>
        <v>September</v>
      </c>
      <c r="S1067">
        <f t="shared" si="131"/>
        <v>2019</v>
      </c>
      <c r="T1067" t="str">
        <f t="shared" si="132"/>
        <v>Q3</v>
      </c>
      <c r="U1067" t="str">
        <f t="shared" si="133"/>
        <v>Thursday</v>
      </c>
      <c r="V1067" s="3" t="str">
        <f t="shared" si="134"/>
        <v>2019-09</v>
      </c>
      <c r="W1067" s="3">
        <f t="shared" si="135"/>
        <v>36</v>
      </c>
    </row>
    <row r="1068" spans="1:23">
      <c r="A1068" t="s">
        <v>1224</v>
      </c>
      <c r="B1068" t="s">
        <v>38</v>
      </c>
      <c r="C1068" t="s">
        <v>1033</v>
      </c>
      <c r="D1068" t="s">
        <v>17</v>
      </c>
      <c r="E1068" t="s">
        <v>27</v>
      </c>
      <c r="F1068" t="s">
        <v>39</v>
      </c>
      <c r="G1068">
        <v>18.079999999999998</v>
      </c>
      <c r="H1068">
        <v>3</v>
      </c>
      <c r="I1068">
        <v>2.7120000000000002</v>
      </c>
      <c r="J1068">
        <v>56.951999999999998</v>
      </c>
      <c r="K1068">
        <v>54.24</v>
      </c>
      <c r="L1068" t="s">
        <v>1213</v>
      </c>
      <c r="M1068" t="s">
        <v>1225</v>
      </c>
      <c r="N1068" t="s">
        <v>20</v>
      </c>
      <c r="O1068">
        <v>8</v>
      </c>
      <c r="P1068">
        <f t="shared" si="128"/>
        <v>9</v>
      </c>
      <c r="Q1068">
        <f t="shared" si="129"/>
        <v>9</v>
      </c>
      <c r="R1068" s="3" t="str">
        <f t="shared" si="130"/>
        <v>September</v>
      </c>
      <c r="S1068">
        <f t="shared" si="131"/>
        <v>2019</v>
      </c>
      <c r="T1068" t="str">
        <f t="shared" si="132"/>
        <v>Q3</v>
      </c>
      <c r="U1068" t="str">
        <f t="shared" si="133"/>
        <v>Sunday</v>
      </c>
      <c r="V1068" s="3" t="str">
        <f t="shared" si="134"/>
        <v>2019-09</v>
      </c>
      <c r="W1068" s="3">
        <f t="shared" si="135"/>
        <v>37</v>
      </c>
    </row>
    <row r="1069" spans="1:23">
      <c r="A1069" t="s">
        <v>1226</v>
      </c>
      <c r="B1069" t="s">
        <v>16</v>
      </c>
      <c r="C1069" t="s">
        <v>1031</v>
      </c>
      <c r="D1069" t="s">
        <v>23</v>
      </c>
      <c r="E1069" t="s">
        <v>27</v>
      </c>
      <c r="F1069" t="s">
        <v>41</v>
      </c>
      <c r="G1069">
        <v>76.400000000000006</v>
      </c>
      <c r="H1069">
        <v>9</v>
      </c>
      <c r="I1069">
        <v>34.380000000000003</v>
      </c>
      <c r="J1069">
        <v>721.98</v>
      </c>
      <c r="K1069">
        <v>687.6</v>
      </c>
      <c r="L1069" t="s">
        <v>1227</v>
      </c>
      <c r="M1069" t="s">
        <v>1228</v>
      </c>
      <c r="N1069" t="s">
        <v>20</v>
      </c>
      <c r="O1069">
        <v>7.5</v>
      </c>
      <c r="P1069">
        <f t="shared" si="128"/>
        <v>7</v>
      </c>
      <c r="Q1069">
        <f t="shared" si="129"/>
        <v>9</v>
      </c>
      <c r="R1069" s="3" t="str">
        <f t="shared" si="130"/>
        <v>September</v>
      </c>
      <c r="S1069">
        <f t="shared" si="131"/>
        <v>2019</v>
      </c>
      <c r="T1069" t="str">
        <f t="shared" si="132"/>
        <v>Q3</v>
      </c>
      <c r="U1069" t="str">
        <f t="shared" si="133"/>
        <v>Saturday</v>
      </c>
      <c r="V1069" s="3" t="str">
        <f t="shared" si="134"/>
        <v>2019-09</v>
      </c>
      <c r="W1069" s="3">
        <f t="shared" si="135"/>
        <v>36</v>
      </c>
    </row>
    <row r="1070" spans="1:23">
      <c r="A1070" t="s">
        <v>1229</v>
      </c>
      <c r="B1070" t="s">
        <v>22</v>
      </c>
      <c r="C1070" t="s">
        <v>1032</v>
      </c>
      <c r="D1070" t="s">
        <v>23</v>
      </c>
      <c r="E1070" t="s">
        <v>18</v>
      </c>
      <c r="F1070" t="s">
        <v>39</v>
      </c>
      <c r="G1070">
        <v>43.18</v>
      </c>
      <c r="H1070">
        <v>8</v>
      </c>
      <c r="I1070">
        <v>17.271999999999998</v>
      </c>
      <c r="J1070">
        <v>362.71199999999999</v>
      </c>
      <c r="K1070">
        <v>345.44</v>
      </c>
      <c r="L1070" t="s">
        <v>1230</v>
      </c>
      <c r="M1070" t="s">
        <v>1075</v>
      </c>
      <c r="N1070" t="s">
        <v>29</v>
      </c>
      <c r="O1070">
        <v>8.3000000000000007</v>
      </c>
      <c r="P1070">
        <f t="shared" si="128"/>
        <v>11</v>
      </c>
      <c r="Q1070">
        <f t="shared" si="129"/>
        <v>9</v>
      </c>
      <c r="R1070" s="3" t="str">
        <f t="shared" si="130"/>
        <v>September</v>
      </c>
      <c r="S1070">
        <f t="shared" si="131"/>
        <v>2019</v>
      </c>
      <c r="T1070" t="str">
        <f t="shared" si="132"/>
        <v>Q3</v>
      </c>
      <c r="U1070" t="str">
        <f t="shared" si="133"/>
        <v>Friday</v>
      </c>
      <c r="V1070" s="3" t="str">
        <f t="shared" si="134"/>
        <v>2019-09</v>
      </c>
      <c r="W1070" s="3">
        <f t="shared" si="135"/>
        <v>37</v>
      </c>
    </row>
    <row r="1071" spans="1:23">
      <c r="A1071" t="s">
        <v>1231</v>
      </c>
      <c r="B1071" t="s">
        <v>16</v>
      </c>
      <c r="C1071" t="s">
        <v>1031</v>
      </c>
      <c r="D1071" t="s">
        <v>23</v>
      </c>
      <c r="E1071" t="s">
        <v>27</v>
      </c>
      <c r="F1071" t="s">
        <v>41</v>
      </c>
      <c r="G1071">
        <v>21.32</v>
      </c>
      <c r="H1071">
        <v>1</v>
      </c>
      <c r="I1071">
        <v>1.0660000000000001</v>
      </c>
      <c r="J1071">
        <v>22.385999999999999</v>
      </c>
      <c r="K1071">
        <v>21.32</v>
      </c>
      <c r="L1071" t="s">
        <v>1232</v>
      </c>
      <c r="M1071" t="s">
        <v>1233</v>
      </c>
      <c r="N1071" t="s">
        <v>25</v>
      </c>
      <c r="O1071">
        <v>5.9</v>
      </c>
      <c r="P1071">
        <f t="shared" si="128"/>
        <v>22</v>
      </c>
      <c r="Q1071">
        <f t="shared" si="129"/>
        <v>9</v>
      </c>
      <c r="R1071" s="3" t="str">
        <f t="shared" si="130"/>
        <v>September</v>
      </c>
      <c r="S1071">
        <f t="shared" si="131"/>
        <v>2019</v>
      </c>
      <c r="T1071" t="str">
        <f t="shared" si="132"/>
        <v>Q3</v>
      </c>
      <c r="U1071" t="str">
        <f t="shared" si="133"/>
        <v>Sunday</v>
      </c>
      <c r="V1071" s="3" t="str">
        <f t="shared" si="134"/>
        <v>2019-09</v>
      </c>
      <c r="W1071" s="3">
        <f t="shared" si="135"/>
        <v>39</v>
      </c>
    </row>
    <row r="1072" spans="1:23">
      <c r="A1072" t="s">
        <v>1234</v>
      </c>
      <c r="B1072" t="s">
        <v>38</v>
      </c>
      <c r="C1072" t="s">
        <v>1033</v>
      </c>
      <c r="D1072" t="s">
        <v>17</v>
      </c>
      <c r="E1072" t="s">
        <v>27</v>
      </c>
      <c r="F1072" t="s">
        <v>39</v>
      </c>
      <c r="G1072">
        <v>18.079999999999998</v>
      </c>
      <c r="H1072">
        <v>3</v>
      </c>
      <c r="I1072">
        <v>2.7120000000000002</v>
      </c>
      <c r="J1072">
        <v>56.951999999999998</v>
      </c>
      <c r="K1072">
        <v>54.24</v>
      </c>
      <c r="L1072" t="s">
        <v>1216</v>
      </c>
      <c r="M1072" t="s">
        <v>1235</v>
      </c>
      <c r="N1072" t="s">
        <v>20</v>
      </c>
      <c r="O1072">
        <v>8</v>
      </c>
      <c r="P1072">
        <f t="shared" si="128"/>
        <v>12</v>
      </c>
      <c r="Q1072">
        <f t="shared" si="129"/>
        <v>9</v>
      </c>
      <c r="R1072" s="3" t="str">
        <f t="shared" si="130"/>
        <v>September</v>
      </c>
      <c r="S1072">
        <f t="shared" si="131"/>
        <v>2019</v>
      </c>
      <c r="T1072" t="str">
        <f t="shared" si="132"/>
        <v>Q3</v>
      </c>
      <c r="U1072" t="str">
        <f t="shared" si="133"/>
        <v>Friday</v>
      </c>
      <c r="V1072" s="3" t="str">
        <f t="shared" si="134"/>
        <v>2019-09</v>
      </c>
      <c r="W1072" s="3">
        <f t="shared" si="135"/>
        <v>37</v>
      </c>
    </row>
    <row r="1073" spans="1:23">
      <c r="A1073" t="s">
        <v>1236</v>
      </c>
      <c r="B1073" t="s">
        <v>38</v>
      </c>
      <c r="C1073" t="s">
        <v>1033</v>
      </c>
      <c r="D1073" t="s">
        <v>17</v>
      </c>
      <c r="E1073" t="s">
        <v>27</v>
      </c>
      <c r="F1073" t="s">
        <v>39</v>
      </c>
      <c r="G1073">
        <v>18.079999999999998</v>
      </c>
      <c r="H1073">
        <v>3</v>
      </c>
      <c r="I1073">
        <v>2.7120000000000002</v>
      </c>
      <c r="J1073">
        <v>56.951999999999998</v>
      </c>
      <c r="K1073">
        <v>54.24</v>
      </c>
      <c r="L1073" t="s">
        <v>1237</v>
      </c>
      <c r="M1073" t="s">
        <v>1238</v>
      </c>
      <c r="N1073" t="s">
        <v>20</v>
      </c>
      <c r="O1073">
        <v>8</v>
      </c>
      <c r="P1073">
        <f t="shared" si="128"/>
        <v>25</v>
      </c>
      <c r="Q1073">
        <f t="shared" si="129"/>
        <v>9</v>
      </c>
      <c r="R1073" s="3" t="str">
        <f t="shared" si="130"/>
        <v>September</v>
      </c>
      <c r="S1073">
        <f t="shared" si="131"/>
        <v>2019</v>
      </c>
      <c r="T1073" t="str">
        <f t="shared" si="132"/>
        <v>Q3</v>
      </c>
      <c r="U1073" t="str">
        <f t="shared" si="133"/>
        <v>Saturday</v>
      </c>
      <c r="V1073" s="3" t="str">
        <f t="shared" si="134"/>
        <v>2019-09</v>
      </c>
      <c r="W1073" s="3">
        <f t="shared" si="135"/>
        <v>39</v>
      </c>
    </row>
    <row r="1074" spans="1:23">
      <c r="A1074" t="s">
        <v>1239</v>
      </c>
      <c r="B1074" t="s">
        <v>16</v>
      </c>
      <c r="C1074" t="s">
        <v>1031</v>
      </c>
      <c r="D1074" t="s">
        <v>23</v>
      </c>
      <c r="E1074" t="s">
        <v>27</v>
      </c>
      <c r="F1074" t="s">
        <v>41</v>
      </c>
      <c r="G1074">
        <v>21.32</v>
      </c>
      <c r="H1074">
        <v>1</v>
      </c>
      <c r="I1074">
        <v>1.0660000000000001</v>
      </c>
      <c r="J1074">
        <v>22.385999999999999</v>
      </c>
      <c r="K1074">
        <v>21.32</v>
      </c>
      <c r="L1074" t="s">
        <v>1237</v>
      </c>
      <c r="M1074" t="s">
        <v>1233</v>
      </c>
      <c r="N1074" t="s">
        <v>25</v>
      </c>
      <c r="O1074">
        <v>5.9</v>
      </c>
      <c r="P1074">
        <f t="shared" si="128"/>
        <v>25</v>
      </c>
      <c r="Q1074">
        <f t="shared" si="129"/>
        <v>9</v>
      </c>
      <c r="R1074" s="3" t="str">
        <f t="shared" si="130"/>
        <v>September</v>
      </c>
      <c r="S1074">
        <f t="shared" si="131"/>
        <v>2019</v>
      </c>
      <c r="T1074" t="str">
        <f t="shared" si="132"/>
        <v>Q3</v>
      </c>
      <c r="U1074" t="str">
        <f t="shared" si="133"/>
        <v>Friday</v>
      </c>
      <c r="V1074" s="3" t="str">
        <f t="shared" si="134"/>
        <v>2019-09</v>
      </c>
      <c r="W1074" s="3">
        <f t="shared" si="135"/>
        <v>39</v>
      </c>
    </row>
    <row r="1075" spans="1:23">
      <c r="A1075" t="s">
        <v>1240</v>
      </c>
      <c r="B1075" t="s">
        <v>38</v>
      </c>
      <c r="C1075" t="s">
        <v>1033</v>
      </c>
      <c r="D1075" t="s">
        <v>17</v>
      </c>
      <c r="E1075" t="s">
        <v>27</v>
      </c>
      <c r="F1075" t="s">
        <v>39</v>
      </c>
      <c r="G1075">
        <v>18.079999999999998</v>
      </c>
      <c r="H1075">
        <v>3</v>
      </c>
      <c r="I1075">
        <v>2.7120000000000002</v>
      </c>
      <c r="J1075">
        <v>56.951999999999998</v>
      </c>
      <c r="K1075">
        <v>54.24</v>
      </c>
      <c r="L1075" t="s">
        <v>1222</v>
      </c>
      <c r="M1075" t="s">
        <v>1241</v>
      </c>
      <c r="N1075" t="s">
        <v>20</v>
      </c>
      <c r="O1075">
        <v>8</v>
      </c>
      <c r="P1075">
        <f t="shared" si="128"/>
        <v>4</v>
      </c>
      <c r="Q1075">
        <f t="shared" si="129"/>
        <v>9</v>
      </c>
      <c r="R1075" s="3" t="str">
        <f t="shared" si="130"/>
        <v>September</v>
      </c>
      <c r="S1075">
        <f t="shared" si="131"/>
        <v>2019</v>
      </c>
      <c r="T1075" t="str">
        <f t="shared" si="132"/>
        <v>Q3</v>
      </c>
      <c r="U1075" t="str">
        <f t="shared" si="133"/>
        <v>Sunday</v>
      </c>
      <c r="V1075" s="3" t="str">
        <f t="shared" si="134"/>
        <v>2019-09</v>
      </c>
      <c r="W1075" s="3">
        <f t="shared" si="135"/>
        <v>36</v>
      </c>
    </row>
    <row r="1076" spans="1:23">
      <c r="A1076" t="s">
        <v>1242</v>
      </c>
      <c r="B1076" t="s">
        <v>22</v>
      </c>
      <c r="C1076" t="s">
        <v>1032</v>
      </c>
      <c r="D1076" t="s">
        <v>23</v>
      </c>
      <c r="E1076" t="s">
        <v>18</v>
      </c>
      <c r="F1076" t="s">
        <v>39</v>
      </c>
      <c r="G1076">
        <v>43.18</v>
      </c>
      <c r="H1076">
        <v>8</v>
      </c>
      <c r="I1076">
        <v>17.271999999999998</v>
      </c>
      <c r="J1076">
        <v>362.71199999999999</v>
      </c>
      <c r="K1076">
        <v>345.44</v>
      </c>
      <c r="L1076" t="s">
        <v>1243</v>
      </c>
      <c r="M1076" t="s">
        <v>1244</v>
      </c>
      <c r="N1076" t="s">
        <v>29</v>
      </c>
      <c r="O1076">
        <v>8.3000000000000007</v>
      </c>
      <c r="P1076">
        <f t="shared" si="128"/>
        <v>5</v>
      </c>
      <c r="Q1076">
        <f t="shared" si="129"/>
        <v>9</v>
      </c>
      <c r="R1076" s="3" t="str">
        <f t="shared" si="130"/>
        <v>September</v>
      </c>
      <c r="S1076">
        <f t="shared" si="131"/>
        <v>2019</v>
      </c>
      <c r="T1076" t="str">
        <f t="shared" si="132"/>
        <v>Q3</v>
      </c>
      <c r="U1076" t="str">
        <f t="shared" si="133"/>
        <v>Friday</v>
      </c>
      <c r="V1076" s="3" t="str">
        <f t="shared" si="134"/>
        <v>2019-09</v>
      </c>
      <c r="W1076" s="3">
        <f t="shared" si="135"/>
        <v>36</v>
      </c>
    </row>
    <row r="1077" spans="1:23">
      <c r="A1077" t="s">
        <v>1245</v>
      </c>
      <c r="B1077" t="s">
        <v>38</v>
      </c>
      <c r="C1077" t="s">
        <v>1033</v>
      </c>
      <c r="D1077" t="s">
        <v>23</v>
      </c>
      <c r="E1077" t="s">
        <v>18</v>
      </c>
      <c r="F1077" t="s">
        <v>41</v>
      </c>
      <c r="G1077">
        <v>36.51</v>
      </c>
      <c r="H1077">
        <v>9</v>
      </c>
      <c r="I1077">
        <v>16.429500000000001</v>
      </c>
      <c r="J1077">
        <v>345.01949999999999</v>
      </c>
      <c r="K1077">
        <v>328.59</v>
      </c>
      <c r="L1077" t="s">
        <v>1246</v>
      </c>
      <c r="M1077" t="s">
        <v>1247</v>
      </c>
      <c r="N1077" t="s">
        <v>25</v>
      </c>
      <c r="O1077">
        <v>4.2</v>
      </c>
      <c r="P1077">
        <f t="shared" si="128"/>
        <v>21</v>
      </c>
      <c r="Q1077">
        <f t="shared" si="129"/>
        <v>9</v>
      </c>
      <c r="R1077" s="3" t="str">
        <f t="shared" si="130"/>
        <v>September</v>
      </c>
      <c r="S1077">
        <f t="shared" si="131"/>
        <v>2019</v>
      </c>
      <c r="T1077" t="str">
        <f t="shared" si="132"/>
        <v>Q3</v>
      </c>
      <c r="U1077" t="str">
        <f t="shared" si="133"/>
        <v>Saturday</v>
      </c>
      <c r="V1077" s="3" t="str">
        <f t="shared" si="134"/>
        <v>2019-09</v>
      </c>
      <c r="W1077" s="3">
        <f t="shared" si="135"/>
        <v>38</v>
      </c>
    </row>
    <row r="1078" spans="1:23">
      <c r="A1078" t="s">
        <v>1248</v>
      </c>
      <c r="B1078" t="s">
        <v>16</v>
      </c>
      <c r="C1078" t="s">
        <v>1031</v>
      </c>
      <c r="D1078" t="s">
        <v>23</v>
      </c>
      <c r="E1078" t="s">
        <v>27</v>
      </c>
      <c r="F1078" t="s">
        <v>41</v>
      </c>
      <c r="G1078">
        <v>21.32</v>
      </c>
      <c r="H1078">
        <v>1</v>
      </c>
      <c r="I1078">
        <v>1.0660000000000001</v>
      </c>
      <c r="J1078">
        <v>22.385999999999999</v>
      </c>
      <c r="K1078">
        <v>21.32</v>
      </c>
      <c r="L1078" t="s">
        <v>1216</v>
      </c>
      <c r="M1078" t="s">
        <v>1249</v>
      </c>
      <c r="N1078" t="s">
        <v>25</v>
      </c>
      <c r="O1078">
        <v>5.9</v>
      </c>
      <c r="P1078">
        <f t="shared" si="128"/>
        <v>12</v>
      </c>
      <c r="Q1078">
        <f t="shared" si="129"/>
        <v>9</v>
      </c>
      <c r="R1078" s="3" t="str">
        <f t="shared" si="130"/>
        <v>September</v>
      </c>
      <c r="S1078">
        <f t="shared" si="131"/>
        <v>2019</v>
      </c>
      <c r="T1078" t="str">
        <f t="shared" si="132"/>
        <v>Q3</v>
      </c>
      <c r="U1078" t="str">
        <f t="shared" si="133"/>
        <v>Wednesday</v>
      </c>
      <c r="V1078" s="3" t="str">
        <f t="shared" si="134"/>
        <v>2019-09</v>
      </c>
      <c r="W1078" s="3">
        <f t="shared" si="135"/>
        <v>37</v>
      </c>
    </row>
    <row r="1079" spans="1:23">
      <c r="A1079" t="s">
        <v>1250</v>
      </c>
      <c r="B1079" t="s">
        <v>22</v>
      </c>
      <c r="C1079" t="s">
        <v>1032</v>
      </c>
      <c r="D1079" t="s">
        <v>23</v>
      </c>
      <c r="E1079" t="s">
        <v>18</v>
      </c>
      <c r="F1079" t="s">
        <v>39</v>
      </c>
      <c r="G1079">
        <v>43.18</v>
      </c>
      <c r="H1079">
        <v>8</v>
      </c>
      <c r="I1079">
        <v>17.271999999999998</v>
      </c>
      <c r="J1079">
        <v>362.71199999999999</v>
      </c>
      <c r="K1079">
        <v>345.44</v>
      </c>
      <c r="L1079" t="s">
        <v>1251</v>
      </c>
      <c r="M1079" t="s">
        <v>1252</v>
      </c>
      <c r="N1079" t="s">
        <v>29</v>
      </c>
      <c r="O1079">
        <v>8.3000000000000007</v>
      </c>
      <c r="P1079">
        <f t="shared" si="128"/>
        <v>15</v>
      </c>
      <c r="Q1079">
        <f t="shared" si="129"/>
        <v>9</v>
      </c>
      <c r="R1079" s="3" t="str">
        <f t="shared" si="130"/>
        <v>September</v>
      </c>
      <c r="S1079">
        <f t="shared" si="131"/>
        <v>2019</v>
      </c>
      <c r="T1079" t="str">
        <f t="shared" si="132"/>
        <v>Q3</v>
      </c>
      <c r="U1079" t="str">
        <f t="shared" si="133"/>
        <v>Friday</v>
      </c>
      <c r="V1079" s="3" t="str">
        <f t="shared" si="134"/>
        <v>2019-09</v>
      </c>
      <c r="W1079" s="3">
        <f t="shared" si="135"/>
        <v>38</v>
      </c>
    </row>
    <row r="1080" spans="1:23">
      <c r="A1080" t="s">
        <v>1253</v>
      </c>
      <c r="B1080" t="s">
        <v>16</v>
      </c>
      <c r="C1080" t="s">
        <v>1031</v>
      </c>
      <c r="D1080" t="s">
        <v>23</v>
      </c>
      <c r="E1080" t="s">
        <v>27</v>
      </c>
      <c r="F1080" t="s">
        <v>41</v>
      </c>
      <c r="G1080">
        <v>76.400000000000006</v>
      </c>
      <c r="H1080">
        <v>9</v>
      </c>
      <c r="I1080">
        <v>34.380000000000003</v>
      </c>
      <c r="J1080">
        <v>721.98</v>
      </c>
      <c r="K1080">
        <v>687.6</v>
      </c>
      <c r="L1080" t="s">
        <v>1254</v>
      </c>
      <c r="M1080" t="s">
        <v>1255</v>
      </c>
      <c r="N1080" t="s">
        <v>20</v>
      </c>
      <c r="O1080">
        <v>7.5</v>
      </c>
      <c r="P1080">
        <f t="shared" si="128"/>
        <v>6</v>
      </c>
      <c r="Q1080">
        <f t="shared" si="129"/>
        <v>9</v>
      </c>
      <c r="R1080" s="3" t="str">
        <f t="shared" si="130"/>
        <v>September</v>
      </c>
      <c r="S1080">
        <f t="shared" si="131"/>
        <v>2019</v>
      </c>
      <c r="T1080" t="str">
        <f t="shared" si="132"/>
        <v>Q3</v>
      </c>
      <c r="U1080" t="str">
        <f t="shared" si="133"/>
        <v>Friday</v>
      </c>
      <c r="V1080" s="3" t="str">
        <f t="shared" si="134"/>
        <v>2019-09</v>
      </c>
      <c r="W1080" s="3">
        <f t="shared" si="135"/>
        <v>36</v>
      </c>
    </row>
    <row r="1081" spans="1:23">
      <c r="A1081" t="s">
        <v>1256</v>
      </c>
      <c r="B1081" t="s">
        <v>38</v>
      </c>
      <c r="C1081" t="s">
        <v>1033</v>
      </c>
      <c r="D1081" t="s">
        <v>17</v>
      </c>
      <c r="E1081" t="s">
        <v>27</v>
      </c>
      <c r="F1081" t="s">
        <v>39</v>
      </c>
      <c r="G1081">
        <v>18.079999999999998</v>
      </c>
      <c r="H1081">
        <v>3</v>
      </c>
      <c r="I1081">
        <v>2.7120000000000002</v>
      </c>
      <c r="J1081">
        <v>56.951999999999998</v>
      </c>
      <c r="K1081">
        <v>54.24</v>
      </c>
      <c r="L1081" t="s">
        <v>1227</v>
      </c>
      <c r="M1081" t="s">
        <v>1257</v>
      </c>
      <c r="N1081" t="s">
        <v>20</v>
      </c>
      <c r="O1081">
        <v>8</v>
      </c>
      <c r="P1081">
        <f t="shared" si="128"/>
        <v>7</v>
      </c>
      <c r="Q1081">
        <f t="shared" si="129"/>
        <v>9</v>
      </c>
      <c r="R1081" s="3" t="str">
        <f t="shared" si="130"/>
        <v>September</v>
      </c>
      <c r="S1081">
        <f t="shared" si="131"/>
        <v>2019</v>
      </c>
      <c r="T1081" t="str">
        <f t="shared" si="132"/>
        <v>Q3</v>
      </c>
      <c r="U1081" t="str">
        <f t="shared" si="133"/>
        <v>Thursday</v>
      </c>
      <c r="V1081" s="3" t="str">
        <f t="shared" si="134"/>
        <v>2019-09</v>
      </c>
      <c r="W1081" s="3">
        <f t="shared" si="135"/>
        <v>36</v>
      </c>
    </row>
    <row r="1082" spans="1:23">
      <c r="A1082" t="s">
        <v>1258</v>
      </c>
      <c r="B1082" t="s">
        <v>38</v>
      </c>
      <c r="C1082" t="s">
        <v>1033</v>
      </c>
      <c r="D1082" t="s">
        <v>23</v>
      </c>
      <c r="E1082" t="s">
        <v>18</v>
      </c>
      <c r="F1082" t="s">
        <v>41</v>
      </c>
      <c r="G1082">
        <v>36.51</v>
      </c>
      <c r="H1082">
        <v>9</v>
      </c>
      <c r="I1082">
        <v>16.429500000000001</v>
      </c>
      <c r="J1082">
        <v>345.01949999999999</v>
      </c>
      <c r="K1082">
        <v>328.59</v>
      </c>
      <c r="L1082" t="s">
        <v>1259</v>
      </c>
      <c r="M1082" t="s">
        <v>1260</v>
      </c>
      <c r="N1082" t="s">
        <v>25</v>
      </c>
      <c r="O1082">
        <v>4.2</v>
      </c>
      <c r="P1082">
        <f t="shared" si="128"/>
        <v>18</v>
      </c>
      <c r="Q1082">
        <f t="shared" si="129"/>
        <v>10</v>
      </c>
      <c r="R1082" s="3" t="str">
        <f t="shared" si="130"/>
        <v>October</v>
      </c>
      <c r="S1082">
        <f t="shared" si="131"/>
        <v>2019</v>
      </c>
      <c r="T1082" t="str">
        <f t="shared" si="132"/>
        <v>Q4</v>
      </c>
      <c r="U1082" t="str">
        <f t="shared" si="133"/>
        <v>Friday</v>
      </c>
      <c r="V1082" s="3" t="str">
        <f t="shared" si="134"/>
        <v>2019-10</v>
      </c>
      <c r="W1082" s="3">
        <f t="shared" si="135"/>
        <v>42</v>
      </c>
    </row>
    <row r="1083" spans="1:23">
      <c r="A1083" t="s">
        <v>1261</v>
      </c>
      <c r="B1083" t="s">
        <v>16</v>
      </c>
      <c r="C1083" t="s">
        <v>1031</v>
      </c>
      <c r="D1083" t="s">
        <v>23</v>
      </c>
      <c r="E1083" t="s">
        <v>27</v>
      </c>
      <c r="F1083" t="s">
        <v>41</v>
      </c>
      <c r="G1083">
        <v>21.32</v>
      </c>
      <c r="H1083">
        <v>1</v>
      </c>
      <c r="I1083">
        <v>1.0660000000000001</v>
      </c>
      <c r="J1083">
        <v>22.385999999999999</v>
      </c>
      <c r="K1083">
        <v>21.32</v>
      </c>
      <c r="L1083" t="s">
        <v>1262</v>
      </c>
      <c r="M1083" t="s">
        <v>1263</v>
      </c>
      <c r="N1083" t="s">
        <v>25</v>
      </c>
      <c r="O1083">
        <v>5.9</v>
      </c>
      <c r="P1083">
        <f t="shared" si="128"/>
        <v>16</v>
      </c>
      <c r="Q1083">
        <f t="shared" si="129"/>
        <v>10</v>
      </c>
      <c r="R1083" s="3" t="str">
        <f t="shared" si="130"/>
        <v>October</v>
      </c>
      <c r="S1083">
        <f t="shared" si="131"/>
        <v>2019</v>
      </c>
      <c r="T1083" t="str">
        <f t="shared" si="132"/>
        <v>Q4</v>
      </c>
      <c r="U1083" t="str">
        <f t="shared" si="133"/>
        <v>Monday</v>
      </c>
      <c r="V1083" s="3" t="str">
        <f t="shared" si="134"/>
        <v>2019-10</v>
      </c>
      <c r="W1083" s="3">
        <f t="shared" si="135"/>
        <v>42</v>
      </c>
    </row>
    <row r="1084" spans="1:23">
      <c r="A1084" t="s">
        <v>1264</v>
      </c>
      <c r="B1084" t="s">
        <v>38</v>
      </c>
      <c r="C1084" t="s">
        <v>1033</v>
      </c>
      <c r="D1084" t="s">
        <v>17</v>
      </c>
      <c r="E1084" t="s">
        <v>27</v>
      </c>
      <c r="F1084" t="s">
        <v>39</v>
      </c>
      <c r="G1084">
        <v>18.079999999999998</v>
      </c>
      <c r="H1084">
        <v>3</v>
      </c>
      <c r="I1084">
        <v>2.7120000000000002</v>
      </c>
      <c r="J1084">
        <v>56.951999999999998</v>
      </c>
      <c r="K1084">
        <v>54.24</v>
      </c>
      <c r="L1084" t="s">
        <v>1265</v>
      </c>
      <c r="M1084" t="s">
        <v>1266</v>
      </c>
      <c r="N1084" t="s">
        <v>20</v>
      </c>
      <c r="O1084">
        <v>8</v>
      </c>
      <c r="P1084">
        <f t="shared" si="128"/>
        <v>13</v>
      </c>
      <c r="Q1084">
        <f t="shared" si="129"/>
        <v>10</v>
      </c>
      <c r="R1084" s="3" t="str">
        <f t="shared" si="130"/>
        <v>October</v>
      </c>
      <c r="S1084">
        <f t="shared" si="131"/>
        <v>2019</v>
      </c>
      <c r="T1084" t="str">
        <f t="shared" si="132"/>
        <v>Q4</v>
      </c>
      <c r="U1084" t="str">
        <f t="shared" si="133"/>
        <v>Wednesday</v>
      </c>
      <c r="V1084" s="3" t="str">
        <f t="shared" si="134"/>
        <v>2019-10</v>
      </c>
      <c r="W1084" s="3">
        <f t="shared" si="135"/>
        <v>42</v>
      </c>
    </row>
    <row r="1085" spans="1:23">
      <c r="A1085" t="s">
        <v>1267</v>
      </c>
      <c r="B1085" t="s">
        <v>38</v>
      </c>
      <c r="C1085" t="s">
        <v>1033</v>
      </c>
      <c r="D1085" t="s">
        <v>23</v>
      </c>
      <c r="E1085" t="s">
        <v>18</v>
      </c>
      <c r="F1085" t="s">
        <v>41</v>
      </c>
      <c r="G1085">
        <v>36.51</v>
      </c>
      <c r="H1085">
        <v>9</v>
      </c>
      <c r="I1085">
        <v>16.429500000000001</v>
      </c>
      <c r="J1085">
        <v>345.01949999999999</v>
      </c>
      <c r="K1085">
        <v>328.59</v>
      </c>
      <c r="L1085" t="s">
        <v>1268</v>
      </c>
      <c r="M1085" t="s">
        <v>1269</v>
      </c>
      <c r="N1085" t="s">
        <v>25</v>
      </c>
      <c r="O1085">
        <v>4.2</v>
      </c>
      <c r="P1085">
        <f t="shared" si="128"/>
        <v>19</v>
      </c>
      <c r="Q1085">
        <f t="shared" si="129"/>
        <v>10</v>
      </c>
      <c r="R1085" s="3" t="str">
        <f t="shared" si="130"/>
        <v>October</v>
      </c>
      <c r="S1085">
        <f t="shared" si="131"/>
        <v>2019</v>
      </c>
      <c r="T1085" t="str">
        <f t="shared" si="132"/>
        <v>Q4</v>
      </c>
      <c r="U1085" t="str">
        <f t="shared" si="133"/>
        <v>Sunday</v>
      </c>
      <c r="V1085" s="3" t="str">
        <f t="shared" si="134"/>
        <v>2019-10</v>
      </c>
      <c r="W1085" s="3">
        <f t="shared" si="135"/>
        <v>42</v>
      </c>
    </row>
    <row r="1086" spans="1:23">
      <c r="A1086" t="s">
        <v>1270</v>
      </c>
      <c r="B1086" t="s">
        <v>38</v>
      </c>
      <c r="C1086" t="s">
        <v>1033</v>
      </c>
      <c r="D1086" t="s">
        <v>17</v>
      </c>
      <c r="E1086" t="s">
        <v>27</v>
      </c>
      <c r="F1086" t="s">
        <v>39</v>
      </c>
      <c r="G1086">
        <v>18.079999999999998</v>
      </c>
      <c r="H1086">
        <v>3</v>
      </c>
      <c r="I1086">
        <v>2.7120000000000002</v>
      </c>
      <c r="J1086">
        <v>56.951999999999998</v>
      </c>
      <c r="K1086">
        <v>54.24</v>
      </c>
      <c r="L1086" t="s">
        <v>1271</v>
      </c>
      <c r="M1086" t="s">
        <v>1272</v>
      </c>
      <c r="N1086" t="s">
        <v>20</v>
      </c>
      <c r="O1086">
        <v>8</v>
      </c>
      <c r="P1086">
        <f t="shared" si="128"/>
        <v>8</v>
      </c>
      <c r="Q1086">
        <f t="shared" si="129"/>
        <v>10</v>
      </c>
      <c r="R1086" s="3" t="str">
        <f t="shared" si="130"/>
        <v>October</v>
      </c>
      <c r="S1086">
        <f t="shared" si="131"/>
        <v>2019</v>
      </c>
      <c r="T1086" t="str">
        <f t="shared" si="132"/>
        <v>Q4</v>
      </c>
      <c r="U1086" t="str">
        <f t="shared" si="133"/>
        <v>Sunday</v>
      </c>
      <c r="V1086" s="3" t="str">
        <f t="shared" si="134"/>
        <v>2019-10</v>
      </c>
      <c r="W1086" s="3">
        <f t="shared" si="135"/>
        <v>41</v>
      </c>
    </row>
    <row r="1087" spans="1:23">
      <c r="A1087" t="s">
        <v>1273</v>
      </c>
      <c r="B1087" t="s">
        <v>16</v>
      </c>
      <c r="C1087" t="s">
        <v>1031</v>
      </c>
      <c r="D1087" t="s">
        <v>23</v>
      </c>
      <c r="E1087" t="s">
        <v>27</v>
      </c>
      <c r="F1087" t="s">
        <v>41</v>
      </c>
      <c r="G1087">
        <v>76.400000000000006</v>
      </c>
      <c r="H1087">
        <v>9</v>
      </c>
      <c r="I1087">
        <v>34.380000000000003</v>
      </c>
      <c r="J1087">
        <v>721.98</v>
      </c>
      <c r="K1087">
        <v>687.6</v>
      </c>
      <c r="L1087" t="s">
        <v>1274</v>
      </c>
      <c r="M1087" t="s">
        <v>1275</v>
      </c>
      <c r="N1087" t="s">
        <v>20</v>
      </c>
      <c r="O1087">
        <v>7.5</v>
      </c>
      <c r="P1087">
        <f t="shared" si="128"/>
        <v>17</v>
      </c>
      <c r="Q1087">
        <f t="shared" si="129"/>
        <v>10</v>
      </c>
      <c r="R1087" s="3" t="str">
        <f t="shared" si="130"/>
        <v>October</v>
      </c>
      <c r="S1087">
        <f t="shared" si="131"/>
        <v>2019</v>
      </c>
      <c r="T1087" t="str">
        <f t="shared" si="132"/>
        <v>Q4</v>
      </c>
      <c r="U1087" t="str">
        <f t="shared" si="133"/>
        <v>Sunday</v>
      </c>
      <c r="V1087" s="3" t="str">
        <f t="shared" si="134"/>
        <v>2019-10</v>
      </c>
      <c r="W1087" s="3">
        <f t="shared" si="135"/>
        <v>42</v>
      </c>
    </row>
    <row r="1088" spans="1:23">
      <c r="A1088" t="s">
        <v>1276</v>
      </c>
      <c r="B1088" t="s">
        <v>16</v>
      </c>
      <c r="C1088" t="s">
        <v>1031</v>
      </c>
      <c r="D1088" t="s">
        <v>23</v>
      </c>
      <c r="E1088" t="s">
        <v>27</v>
      </c>
      <c r="F1088" t="s">
        <v>41</v>
      </c>
      <c r="G1088">
        <v>76.400000000000006</v>
      </c>
      <c r="H1088">
        <v>9</v>
      </c>
      <c r="I1088">
        <v>34.380000000000003</v>
      </c>
      <c r="J1088">
        <v>721.98</v>
      </c>
      <c r="K1088">
        <v>687.6</v>
      </c>
      <c r="L1088" t="s">
        <v>1265</v>
      </c>
      <c r="M1088" t="s">
        <v>1277</v>
      </c>
      <c r="N1088" t="s">
        <v>20</v>
      </c>
      <c r="O1088">
        <v>7.5</v>
      </c>
      <c r="P1088">
        <f t="shared" si="128"/>
        <v>13</v>
      </c>
      <c r="Q1088">
        <f t="shared" si="129"/>
        <v>10</v>
      </c>
      <c r="R1088" s="3" t="str">
        <f t="shared" si="130"/>
        <v>October</v>
      </c>
      <c r="S1088">
        <f t="shared" si="131"/>
        <v>2019</v>
      </c>
      <c r="T1088" t="str">
        <f t="shared" si="132"/>
        <v>Q4</v>
      </c>
      <c r="U1088" t="str">
        <f t="shared" si="133"/>
        <v>Friday</v>
      </c>
      <c r="V1088" s="3" t="str">
        <f t="shared" si="134"/>
        <v>2019-10</v>
      </c>
      <c r="W1088" s="3">
        <f t="shared" si="135"/>
        <v>42</v>
      </c>
    </row>
    <row r="1089" spans="1:23">
      <c r="A1089" t="s">
        <v>1278</v>
      </c>
      <c r="B1089" t="s">
        <v>38</v>
      </c>
      <c r="C1089" t="s">
        <v>1033</v>
      </c>
      <c r="D1089" t="s">
        <v>23</v>
      </c>
      <c r="E1089" t="s">
        <v>18</v>
      </c>
      <c r="F1089" t="s">
        <v>41</v>
      </c>
      <c r="G1089">
        <v>36.51</v>
      </c>
      <c r="H1089">
        <v>9</v>
      </c>
      <c r="I1089">
        <v>16.429500000000001</v>
      </c>
      <c r="J1089">
        <v>345.01949999999999</v>
      </c>
      <c r="K1089">
        <v>328.59</v>
      </c>
      <c r="L1089" t="s">
        <v>1279</v>
      </c>
      <c r="M1089" t="s">
        <v>1280</v>
      </c>
      <c r="N1089" t="s">
        <v>25</v>
      </c>
      <c r="O1089">
        <v>4.2</v>
      </c>
      <c r="P1089">
        <f t="shared" si="128"/>
        <v>26</v>
      </c>
      <c r="Q1089">
        <f t="shared" si="129"/>
        <v>10</v>
      </c>
      <c r="R1089" s="3" t="str">
        <f t="shared" si="130"/>
        <v>October</v>
      </c>
      <c r="S1089">
        <f t="shared" si="131"/>
        <v>2019</v>
      </c>
      <c r="T1089" t="str">
        <f t="shared" si="132"/>
        <v>Q4</v>
      </c>
      <c r="U1089" t="str">
        <f t="shared" si="133"/>
        <v>Tuesday</v>
      </c>
      <c r="V1089" s="3" t="str">
        <f t="shared" si="134"/>
        <v>2019-10</v>
      </c>
      <c r="W1089" s="3">
        <f t="shared" si="135"/>
        <v>43</v>
      </c>
    </row>
    <row r="1090" spans="1:23">
      <c r="A1090" t="s">
        <v>1281</v>
      </c>
      <c r="B1090" t="s">
        <v>38</v>
      </c>
      <c r="C1090" t="s">
        <v>1033</v>
      </c>
      <c r="D1090" t="s">
        <v>17</v>
      </c>
      <c r="E1090" t="s">
        <v>27</v>
      </c>
      <c r="F1090" t="s">
        <v>39</v>
      </c>
      <c r="G1090">
        <v>18.079999999999998</v>
      </c>
      <c r="H1090">
        <v>3</v>
      </c>
      <c r="I1090">
        <v>2.7120000000000002</v>
      </c>
      <c r="J1090">
        <v>56.951999999999998</v>
      </c>
      <c r="K1090">
        <v>54.24</v>
      </c>
      <c r="L1090" t="s">
        <v>1259</v>
      </c>
      <c r="M1090" t="s">
        <v>1282</v>
      </c>
      <c r="N1090" t="s">
        <v>20</v>
      </c>
      <c r="O1090">
        <v>8</v>
      </c>
      <c r="P1090">
        <f t="shared" si="128"/>
        <v>18</v>
      </c>
      <c r="Q1090">
        <f t="shared" si="129"/>
        <v>10</v>
      </c>
      <c r="R1090" s="3" t="str">
        <f t="shared" si="130"/>
        <v>October</v>
      </c>
      <c r="S1090">
        <f t="shared" si="131"/>
        <v>2019</v>
      </c>
      <c r="T1090" t="str">
        <f t="shared" si="132"/>
        <v>Q4</v>
      </c>
      <c r="U1090" t="str">
        <f t="shared" si="133"/>
        <v>Sunday</v>
      </c>
      <c r="V1090" s="3" t="str">
        <f t="shared" si="134"/>
        <v>2019-10</v>
      </c>
      <c r="W1090" s="3">
        <f t="shared" si="135"/>
        <v>42</v>
      </c>
    </row>
    <row r="1091" spans="1:23">
      <c r="A1091" t="s">
        <v>1283</v>
      </c>
      <c r="B1091" t="s">
        <v>16</v>
      </c>
      <c r="C1091" t="s">
        <v>1031</v>
      </c>
      <c r="D1091" t="s">
        <v>23</v>
      </c>
      <c r="E1091" t="s">
        <v>27</v>
      </c>
      <c r="F1091" t="s">
        <v>41</v>
      </c>
      <c r="G1091">
        <v>76.400000000000006</v>
      </c>
      <c r="H1091">
        <v>9</v>
      </c>
      <c r="I1091">
        <v>34.380000000000003</v>
      </c>
      <c r="J1091">
        <v>721.98</v>
      </c>
      <c r="K1091">
        <v>687.6</v>
      </c>
      <c r="L1091" t="s">
        <v>1284</v>
      </c>
      <c r="M1091" t="s">
        <v>1285</v>
      </c>
      <c r="N1091" t="s">
        <v>20</v>
      </c>
      <c r="O1091">
        <v>7.5</v>
      </c>
      <c r="P1091">
        <f t="shared" ref="P1091:P1121" si="136">DAY(L1091)</f>
        <v>20</v>
      </c>
      <c r="Q1091">
        <f t="shared" ref="Q1091:Q1121" si="137">MONTH(L1091)</f>
        <v>10</v>
      </c>
      <c r="R1091" s="3" t="str">
        <f t="shared" ref="R1091:R1121" si="138">TEXT(L1091,"mmmm")</f>
        <v>October</v>
      </c>
      <c r="S1091">
        <f t="shared" ref="S1091:S1121" si="139">YEAR(L1091)</f>
        <v>2019</v>
      </c>
      <c r="T1091" t="str">
        <f t="shared" ref="T1091:T1121" si="140">"Q"&amp;INT((MONTH(L1091)-1)/3)+1</f>
        <v>Q4</v>
      </c>
      <c r="U1091" t="str">
        <f t="shared" ref="U1091:U1121" si="141">TEXT(L1111, "dddd")</f>
        <v>Saturday</v>
      </c>
      <c r="V1091" s="3" t="str">
        <f t="shared" ref="V1091:V1121" si="142">TEXT(L1091, "yyyy-mm")</f>
        <v>2019-10</v>
      </c>
      <c r="W1091" s="3">
        <f t="shared" ref="W1091:W1121" si="143">WEEKNUM(L1091)</f>
        <v>43</v>
      </c>
    </row>
    <row r="1092" spans="1:23">
      <c r="A1092" t="s">
        <v>1286</v>
      </c>
      <c r="B1092" t="s">
        <v>16</v>
      </c>
      <c r="C1092" t="s">
        <v>1031</v>
      </c>
      <c r="D1092" t="s">
        <v>23</v>
      </c>
      <c r="E1092" t="s">
        <v>27</v>
      </c>
      <c r="F1092" t="s">
        <v>41</v>
      </c>
      <c r="G1092">
        <v>21.32</v>
      </c>
      <c r="H1092">
        <v>1</v>
      </c>
      <c r="I1092">
        <v>1.0660000000000001</v>
      </c>
      <c r="J1092">
        <v>22.385999999999999</v>
      </c>
      <c r="K1092">
        <v>21.32</v>
      </c>
      <c r="L1092" t="s">
        <v>1259</v>
      </c>
      <c r="M1092" t="s">
        <v>1058</v>
      </c>
      <c r="N1092" t="s">
        <v>25</v>
      </c>
      <c r="O1092">
        <v>5.9</v>
      </c>
      <c r="P1092">
        <f t="shared" si="136"/>
        <v>18</v>
      </c>
      <c r="Q1092">
        <f t="shared" si="137"/>
        <v>10</v>
      </c>
      <c r="R1092" s="3" t="str">
        <f t="shared" si="138"/>
        <v>October</v>
      </c>
      <c r="S1092">
        <f t="shared" si="139"/>
        <v>2019</v>
      </c>
      <c r="T1092" t="str">
        <f t="shared" si="140"/>
        <v>Q4</v>
      </c>
      <c r="U1092" t="str">
        <f t="shared" si="141"/>
        <v>Sunday</v>
      </c>
      <c r="V1092" s="3" t="str">
        <f t="shared" si="142"/>
        <v>2019-10</v>
      </c>
      <c r="W1092" s="3">
        <f t="shared" si="143"/>
        <v>42</v>
      </c>
    </row>
    <row r="1093" spans="1:23">
      <c r="A1093" t="s">
        <v>1287</v>
      </c>
      <c r="B1093" t="s">
        <v>38</v>
      </c>
      <c r="C1093" t="s">
        <v>1033</v>
      </c>
      <c r="D1093" t="s">
        <v>23</v>
      </c>
      <c r="E1093" t="s">
        <v>18</v>
      </c>
      <c r="F1093" t="s">
        <v>41</v>
      </c>
      <c r="G1093">
        <v>36.51</v>
      </c>
      <c r="H1093">
        <v>9</v>
      </c>
      <c r="I1093">
        <v>16.429500000000001</v>
      </c>
      <c r="J1093">
        <v>345.01949999999999</v>
      </c>
      <c r="K1093">
        <v>328.59</v>
      </c>
      <c r="L1093" t="s">
        <v>1288</v>
      </c>
      <c r="M1093" t="s">
        <v>1289</v>
      </c>
      <c r="N1093" t="s">
        <v>25</v>
      </c>
      <c r="O1093">
        <v>4.2</v>
      </c>
      <c r="P1093">
        <f t="shared" si="136"/>
        <v>12</v>
      </c>
      <c r="Q1093">
        <f t="shared" si="137"/>
        <v>10</v>
      </c>
      <c r="R1093" s="3" t="str">
        <f t="shared" si="138"/>
        <v>October</v>
      </c>
      <c r="S1093">
        <f t="shared" si="139"/>
        <v>2019</v>
      </c>
      <c r="T1093" t="str">
        <f t="shared" si="140"/>
        <v>Q4</v>
      </c>
      <c r="U1093" t="str">
        <f t="shared" si="141"/>
        <v>Friday</v>
      </c>
      <c r="V1093" s="3" t="str">
        <f t="shared" si="142"/>
        <v>2019-10</v>
      </c>
      <c r="W1093" s="3">
        <f t="shared" si="143"/>
        <v>41</v>
      </c>
    </row>
    <row r="1094" spans="1:23">
      <c r="A1094" t="s">
        <v>1290</v>
      </c>
      <c r="B1094" t="s">
        <v>22</v>
      </c>
      <c r="C1094" t="s">
        <v>1032</v>
      </c>
      <c r="D1094" t="s">
        <v>23</v>
      </c>
      <c r="E1094" t="s">
        <v>18</v>
      </c>
      <c r="F1094" t="s">
        <v>39</v>
      </c>
      <c r="G1094">
        <v>43.18</v>
      </c>
      <c r="H1094">
        <v>8</v>
      </c>
      <c r="I1094">
        <v>17.271999999999998</v>
      </c>
      <c r="J1094">
        <v>362.71199999999999</v>
      </c>
      <c r="K1094">
        <v>345.44</v>
      </c>
      <c r="L1094" t="s">
        <v>1291</v>
      </c>
      <c r="M1094" t="s">
        <v>1292</v>
      </c>
      <c r="N1094" t="s">
        <v>29</v>
      </c>
      <c r="O1094">
        <v>8.3000000000000007</v>
      </c>
      <c r="P1094">
        <f t="shared" si="136"/>
        <v>4</v>
      </c>
      <c r="Q1094">
        <f t="shared" si="137"/>
        <v>10</v>
      </c>
      <c r="R1094" s="3" t="str">
        <f t="shared" si="138"/>
        <v>October</v>
      </c>
      <c r="S1094">
        <f t="shared" si="139"/>
        <v>2019</v>
      </c>
      <c r="T1094" t="str">
        <f t="shared" si="140"/>
        <v>Q4</v>
      </c>
      <c r="U1094" t="str">
        <f t="shared" si="141"/>
        <v>Thursday</v>
      </c>
      <c r="V1094" s="3" t="str">
        <f t="shared" si="142"/>
        <v>2019-10</v>
      </c>
      <c r="W1094" s="3">
        <f t="shared" si="143"/>
        <v>40</v>
      </c>
    </row>
    <row r="1095" spans="1:23">
      <c r="A1095" t="s">
        <v>1293</v>
      </c>
      <c r="B1095" t="s">
        <v>22</v>
      </c>
      <c r="C1095" t="s">
        <v>1032</v>
      </c>
      <c r="D1095" t="s">
        <v>23</v>
      </c>
      <c r="E1095" t="s">
        <v>18</v>
      </c>
      <c r="F1095" t="s">
        <v>39</v>
      </c>
      <c r="G1095">
        <v>43.18</v>
      </c>
      <c r="H1095">
        <v>8</v>
      </c>
      <c r="I1095">
        <v>17.271999999999998</v>
      </c>
      <c r="J1095">
        <v>362.71199999999999</v>
      </c>
      <c r="K1095">
        <v>345.44</v>
      </c>
      <c r="L1095" t="s">
        <v>1294</v>
      </c>
      <c r="M1095" t="s">
        <v>1295</v>
      </c>
      <c r="N1095" t="s">
        <v>29</v>
      </c>
      <c r="O1095">
        <v>8.3000000000000007</v>
      </c>
      <c r="P1095">
        <f t="shared" si="136"/>
        <v>6</v>
      </c>
      <c r="Q1095">
        <f t="shared" si="137"/>
        <v>10</v>
      </c>
      <c r="R1095" s="3" t="str">
        <f t="shared" si="138"/>
        <v>October</v>
      </c>
      <c r="S1095">
        <f t="shared" si="139"/>
        <v>2019</v>
      </c>
      <c r="T1095" t="str">
        <f t="shared" si="140"/>
        <v>Q4</v>
      </c>
      <c r="U1095" t="str">
        <f t="shared" si="141"/>
        <v>Thursday</v>
      </c>
      <c r="V1095" s="3" t="str">
        <f t="shared" si="142"/>
        <v>2019-10</v>
      </c>
      <c r="W1095" s="3">
        <f t="shared" si="143"/>
        <v>41</v>
      </c>
    </row>
    <row r="1096" spans="1:23">
      <c r="A1096" t="s">
        <v>1296</v>
      </c>
      <c r="B1096" t="s">
        <v>16</v>
      </c>
      <c r="C1096" t="s">
        <v>1031</v>
      </c>
      <c r="D1096" t="s">
        <v>23</v>
      </c>
      <c r="E1096" t="s">
        <v>27</v>
      </c>
      <c r="F1096" t="s">
        <v>41</v>
      </c>
      <c r="G1096">
        <v>21.32</v>
      </c>
      <c r="H1096">
        <v>1</v>
      </c>
      <c r="I1096">
        <v>1.0660000000000001</v>
      </c>
      <c r="J1096">
        <v>22.385999999999999</v>
      </c>
      <c r="K1096">
        <v>21.32</v>
      </c>
      <c r="L1096" t="s">
        <v>1259</v>
      </c>
      <c r="M1096" t="s">
        <v>1297</v>
      </c>
      <c r="N1096" t="s">
        <v>25</v>
      </c>
      <c r="O1096">
        <v>5.9</v>
      </c>
      <c r="P1096">
        <f t="shared" si="136"/>
        <v>18</v>
      </c>
      <c r="Q1096">
        <f t="shared" si="137"/>
        <v>10</v>
      </c>
      <c r="R1096" s="3" t="str">
        <f t="shared" si="138"/>
        <v>October</v>
      </c>
      <c r="S1096">
        <f t="shared" si="139"/>
        <v>2019</v>
      </c>
      <c r="T1096" t="str">
        <f t="shared" si="140"/>
        <v>Q4</v>
      </c>
      <c r="U1096" t="str">
        <f t="shared" si="141"/>
        <v>Saturday</v>
      </c>
      <c r="V1096" s="3" t="str">
        <f t="shared" si="142"/>
        <v>2019-10</v>
      </c>
      <c r="W1096" s="3">
        <f t="shared" si="143"/>
        <v>42</v>
      </c>
    </row>
    <row r="1097" spans="1:23">
      <c r="A1097" t="s">
        <v>1298</v>
      </c>
      <c r="B1097" t="s">
        <v>22</v>
      </c>
      <c r="C1097" t="s">
        <v>1032</v>
      </c>
      <c r="D1097" t="s">
        <v>23</v>
      </c>
      <c r="E1097" t="s">
        <v>18</v>
      </c>
      <c r="F1097" t="s">
        <v>39</v>
      </c>
      <c r="G1097">
        <v>43.18</v>
      </c>
      <c r="H1097">
        <v>8</v>
      </c>
      <c r="I1097">
        <v>17.271999999999998</v>
      </c>
      <c r="J1097">
        <v>362.71199999999999</v>
      </c>
      <c r="K1097">
        <v>345.44</v>
      </c>
      <c r="L1097" t="s">
        <v>1268</v>
      </c>
      <c r="M1097" t="s">
        <v>1225</v>
      </c>
      <c r="N1097" t="s">
        <v>29</v>
      </c>
      <c r="O1097">
        <v>8.3000000000000007</v>
      </c>
      <c r="P1097">
        <f t="shared" si="136"/>
        <v>19</v>
      </c>
      <c r="Q1097">
        <f t="shared" si="137"/>
        <v>10</v>
      </c>
      <c r="R1097" s="3" t="str">
        <f t="shared" si="138"/>
        <v>October</v>
      </c>
      <c r="S1097">
        <f t="shared" si="139"/>
        <v>2019</v>
      </c>
      <c r="T1097" t="str">
        <f t="shared" si="140"/>
        <v>Q4</v>
      </c>
      <c r="U1097" t="str">
        <f t="shared" si="141"/>
        <v>Sunday</v>
      </c>
      <c r="V1097" s="3" t="str">
        <f t="shared" si="142"/>
        <v>2019-10</v>
      </c>
      <c r="W1097" s="3">
        <f t="shared" si="143"/>
        <v>42</v>
      </c>
    </row>
    <row r="1098" spans="1:23">
      <c r="A1098" t="s">
        <v>1299</v>
      </c>
      <c r="B1098" t="s">
        <v>38</v>
      </c>
      <c r="C1098" t="s">
        <v>1033</v>
      </c>
      <c r="D1098" t="s">
        <v>23</v>
      </c>
      <c r="E1098" t="s">
        <v>18</v>
      </c>
      <c r="F1098" t="s">
        <v>41</v>
      </c>
      <c r="G1098">
        <v>36.51</v>
      </c>
      <c r="H1098">
        <v>9</v>
      </c>
      <c r="I1098">
        <v>16.429500000000001</v>
      </c>
      <c r="J1098">
        <v>345.01949999999999</v>
      </c>
      <c r="K1098">
        <v>328.59</v>
      </c>
      <c r="L1098" t="s">
        <v>1300</v>
      </c>
      <c r="M1098" t="s">
        <v>1301</v>
      </c>
      <c r="N1098" t="s">
        <v>25</v>
      </c>
      <c r="O1098">
        <v>4.2</v>
      </c>
      <c r="P1098">
        <f t="shared" si="136"/>
        <v>9</v>
      </c>
      <c r="Q1098">
        <f t="shared" si="137"/>
        <v>10</v>
      </c>
      <c r="R1098" s="3" t="str">
        <f t="shared" si="138"/>
        <v>October</v>
      </c>
      <c r="S1098">
        <f t="shared" si="139"/>
        <v>2019</v>
      </c>
      <c r="T1098" t="str">
        <f t="shared" si="140"/>
        <v>Q4</v>
      </c>
      <c r="U1098" t="str">
        <f t="shared" si="141"/>
        <v>Monday</v>
      </c>
      <c r="V1098" s="3" t="str">
        <f t="shared" si="142"/>
        <v>2019-10</v>
      </c>
      <c r="W1098" s="3">
        <f t="shared" si="143"/>
        <v>41</v>
      </c>
    </row>
    <row r="1099" spans="1:23">
      <c r="A1099" t="s">
        <v>1302</v>
      </c>
      <c r="B1099" t="s">
        <v>38</v>
      </c>
      <c r="C1099" t="s">
        <v>1033</v>
      </c>
      <c r="D1099" t="s">
        <v>17</v>
      </c>
      <c r="E1099" t="s">
        <v>27</v>
      </c>
      <c r="F1099" t="s">
        <v>39</v>
      </c>
      <c r="G1099">
        <v>18.079999999999998</v>
      </c>
      <c r="H1099">
        <v>3</v>
      </c>
      <c r="I1099">
        <v>2.7120000000000002</v>
      </c>
      <c r="J1099">
        <v>56.951999999999998</v>
      </c>
      <c r="K1099">
        <v>54.24</v>
      </c>
      <c r="L1099" t="s">
        <v>1291</v>
      </c>
      <c r="M1099" t="s">
        <v>1303</v>
      </c>
      <c r="N1099" t="s">
        <v>20</v>
      </c>
      <c r="O1099">
        <v>8</v>
      </c>
      <c r="P1099">
        <f t="shared" si="136"/>
        <v>4</v>
      </c>
      <c r="Q1099">
        <f t="shared" si="137"/>
        <v>10</v>
      </c>
      <c r="R1099" s="3" t="str">
        <f t="shared" si="138"/>
        <v>October</v>
      </c>
      <c r="S1099">
        <f t="shared" si="139"/>
        <v>2019</v>
      </c>
      <c r="T1099" t="str">
        <f t="shared" si="140"/>
        <v>Q4</v>
      </c>
      <c r="U1099" t="str">
        <f t="shared" si="141"/>
        <v>Friday</v>
      </c>
      <c r="V1099" s="3" t="str">
        <f t="shared" si="142"/>
        <v>2019-10</v>
      </c>
      <c r="W1099" s="3">
        <f t="shared" si="143"/>
        <v>40</v>
      </c>
    </row>
    <row r="1100" spans="1:23">
      <c r="A1100" t="s">
        <v>1304</v>
      </c>
      <c r="B1100" t="s">
        <v>16</v>
      </c>
      <c r="C1100" t="s">
        <v>1031</v>
      </c>
      <c r="D1100" t="s">
        <v>23</v>
      </c>
      <c r="E1100" t="s">
        <v>27</v>
      </c>
      <c r="F1100" t="s">
        <v>41</v>
      </c>
      <c r="G1100">
        <v>76.400000000000006</v>
      </c>
      <c r="H1100">
        <v>9</v>
      </c>
      <c r="I1100">
        <v>34.380000000000003</v>
      </c>
      <c r="J1100">
        <v>721.98</v>
      </c>
      <c r="K1100">
        <v>687.6</v>
      </c>
      <c r="L1100" t="s">
        <v>1305</v>
      </c>
      <c r="M1100" t="s">
        <v>1306</v>
      </c>
      <c r="N1100" t="s">
        <v>20</v>
      </c>
      <c r="O1100">
        <v>7.5</v>
      </c>
      <c r="P1100">
        <f t="shared" si="136"/>
        <v>11</v>
      </c>
      <c r="Q1100">
        <f t="shared" si="137"/>
        <v>10</v>
      </c>
      <c r="R1100" s="3" t="str">
        <f t="shared" si="138"/>
        <v>October</v>
      </c>
      <c r="S1100">
        <f t="shared" si="139"/>
        <v>2019</v>
      </c>
      <c r="T1100" t="str">
        <f t="shared" si="140"/>
        <v>Q4</v>
      </c>
      <c r="U1100" t="str">
        <f t="shared" si="141"/>
        <v>Monday</v>
      </c>
      <c r="V1100" s="3" t="str">
        <f t="shared" si="142"/>
        <v>2019-10</v>
      </c>
      <c r="W1100" s="3">
        <f t="shared" si="143"/>
        <v>41</v>
      </c>
    </row>
    <row r="1101" spans="1:23">
      <c r="A1101" t="s">
        <v>1307</v>
      </c>
      <c r="B1101" t="s">
        <v>16</v>
      </c>
      <c r="C1101" t="s">
        <v>1031</v>
      </c>
      <c r="D1101" t="s">
        <v>23</v>
      </c>
      <c r="E1101" t="s">
        <v>27</v>
      </c>
      <c r="F1101" t="s">
        <v>41</v>
      </c>
      <c r="G1101">
        <v>21.32</v>
      </c>
      <c r="H1101">
        <v>1</v>
      </c>
      <c r="I1101">
        <v>1.0660000000000001</v>
      </c>
      <c r="J1101">
        <v>22.385999999999999</v>
      </c>
      <c r="K1101">
        <v>21.32</v>
      </c>
      <c r="L1101" t="s">
        <v>1274</v>
      </c>
      <c r="M1101" t="s">
        <v>1308</v>
      </c>
      <c r="N1101" t="s">
        <v>25</v>
      </c>
      <c r="O1101">
        <v>5.9</v>
      </c>
      <c r="P1101">
        <f t="shared" si="136"/>
        <v>17</v>
      </c>
      <c r="Q1101">
        <f t="shared" si="137"/>
        <v>10</v>
      </c>
      <c r="R1101" s="3" t="str">
        <f t="shared" si="138"/>
        <v>October</v>
      </c>
      <c r="S1101">
        <f t="shared" si="139"/>
        <v>2019</v>
      </c>
      <c r="T1101" t="str">
        <f t="shared" si="140"/>
        <v>Q4</v>
      </c>
      <c r="U1101" t="str">
        <f t="shared" si="141"/>
        <v>Sunday</v>
      </c>
      <c r="V1101" s="3" t="str">
        <f t="shared" si="142"/>
        <v>2019-10</v>
      </c>
      <c r="W1101" s="3">
        <f t="shared" si="143"/>
        <v>42</v>
      </c>
    </row>
    <row r="1102" spans="1:23">
      <c r="A1102" t="s">
        <v>1309</v>
      </c>
      <c r="B1102" t="s">
        <v>16</v>
      </c>
      <c r="C1102" t="s">
        <v>1031</v>
      </c>
      <c r="D1102" t="s">
        <v>23</v>
      </c>
      <c r="E1102" t="s">
        <v>27</v>
      </c>
      <c r="F1102" t="s">
        <v>41</v>
      </c>
      <c r="G1102">
        <v>21.32</v>
      </c>
      <c r="H1102">
        <v>1</v>
      </c>
      <c r="I1102">
        <v>1.0660000000000001</v>
      </c>
      <c r="J1102">
        <v>22.385999999999999</v>
      </c>
      <c r="K1102">
        <v>21.32</v>
      </c>
      <c r="L1102" t="s">
        <v>1310</v>
      </c>
      <c r="M1102" t="s">
        <v>1134</v>
      </c>
      <c r="N1102" t="s">
        <v>25</v>
      </c>
      <c r="O1102">
        <v>5.9</v>
      </c>
      <c r="P1102">
        <f t="shared" si="136"/>
        <v>22</v>
      </c>
      <c r="Q1102">
        <f t="shared" si="137"/>
        <v>11</v>
      </c>
      <c r="R1102" s="3" t="str">
        <f t="shared" si="138"/>
        <v>November</v>
      </c>
      <c r="S1102">
        <f t="shared" si="139"/>
        <v>2019</v>
      </c>
      <c r="T1102" t="str">
        <f t="shared" si="140"/>
        <v>Q4</v>
      </c>
      <c r="U1102" t="str">
        <f t="shared" si="141"/>
        <v>Saturday</v>
      </c>
      <c r="V1102" s="3" t="str">
        <f t="shared" si="142"/>
        <v>2019-11</v>
      </c>
      <c r="W1102" s="3">
        <f t="shared" si="143"/>
        <v>47</v>
      </c>
    </row>
    <row r="1103" spans="1:23">
      <c r="A1103" t="s">
        <v>1311</v>
      </c>
      <c r="B1103" t="s">
        <v>16</v>
      </c>
      <c r="C1103" t="s">
        <v>1031</v>
      </c>
      <c r="D1103" t="s">
        <v>23</v>
      </c>
      <c r="E1103" t="s">
        <v>18</v>
      </c>
      <c r="F1103" t="s">
        <v>28</v>
      </c>
      <c r="G1103">
        <v>28.32</v>
      </c>
      <c r="H1103">
        <v>5</v>
      </c>
      <c r="I1103">
        <v>7.08</v>
      </c>
      <c r="J1103">
        <v>148.68</v>
      </c>
      <c r="K1103">
        <v>141.6</v>
      </c>
      <c r="L1103" t="s">
        <v>1312</v>
      </c>
      <c r="M1103" t="s">
        <v>1313</v>
      </c>
      <c r="N1103" t="s">
        <v>20</v>
      </c>
      <c r="O1103">
        <v>6.2</v>
      </c>
      <c r="P1103">
        <f t="shared" si="136"/>
        <v>25</v>
      </c>
      <c r="Q1103">
        <f t="shared" si="137"/>
        <v>11</v>
      </c>
      <c r="R1103" s="3" t="str">
        <f t="shared" si="138"/>
        <v>November</v>
      </c>
      <c r="S1103">
        <f t="shared" si="139"/>
        <v>2019</v>
      </c>
      <c r="T1103" t="str">
        <f t="shared" si="140"/>
        <v>Q4</v>
      </c>
      <c r="U1103" t="str">
        <f t="shared" si="141"/>
        <v>Saturday</v>
      </c>
      <c r="V1103" s="3" t="str">
        <f t="shared" si="142"/>
        <v>2019-11</v>
      </c>
      <c r="W1103" s="3">
        <f t="shared" si="143"/>
        <v>48</v>
      </c>
    </row>
    <row r="1104" spans="1:23">
      <c r="A1104" t="s">
        <v>1314</v>
      </c>
      <c r="B1104" t="s">
        <v>38</v>
      </c>
      <c r="C1104" t="s">
        <v>1033</v>
      </c>
      <c r="D1104" t="s">
        <v>23</v>
      </c>
      <c r="E1104" t="s">
        <v>18</v>
      </c>
      <c r="F1104" t="s">
        <v>41</v>
      </c>
      <c r="G1104">
        <v>36.51</v>
      </c>
      <c r="H1104">
        <v>9</v>
      </c>
      <c r="I1104">
        <v>16.429500000000001</v>
      </c>
      <c r="J1104">
        <v>345.01949999999999</v>
      </c>
      <c r="K1104">
        <v>328.59</v>
      </c>
      <c r="L1104" t="s">
        <v>1315</v>
      </c>
      <c r="M1104" t="s">
        <v>1316</v>
      </c>
      <c r="N1104" t="s">
        <v>25</v>
      </c>
      <c r="O1104">
        <v>4.2</v>
      </c>
      <c r="P1104">
        <f t="shared" si="136"/>
        <v>13</v>
      </c>
      <c r="Q1104">
        <f t="shared" si="137"/>
        <v>11</v>
      </c>
      <c r="R1104" s="3" t="str">
        <f t="shared" si="138"/>
        <v>November</v>
      </c>
      <c r="S1104">
        <f t="shared" si="139"/>
        <v>2019</v>
      </c>
      <c r="T1104" t="str">
        <f t="shared" si="140"/>
        <v>Q4</v>
      </c>
      <c r="U1104" t="str">
        <f t="shared" si="141"/>
        <v>Saturday</v>
      </c>
      <c r="V1104" s="3" t="str">
        <f t="shared" si="142"/>
        <v>2019-11</v>
      </c>
      <c r="W1104" s="3">
        <f t="shared" si="143"/>
        <v>46</v>
      </c>
    </row>
    <row r="1105" spans="1:23">
      <c r="A1105" t="s">
        <v>1317</v>
      </c>
      <c r="B1105" t="s">
        <v>16</v>
      </c>
      <c r="C1105" t="s">
        <v>1031</v>
      </c>
      <c r="D1105" t="s">
        <v>23</v>
      </c>
      <c r="E1105" t="s">
        <v>27</v>
      </c>
      <c r="F1105" t="s">
        <v>41</v>
      </c>
      <c r="G1105">
        <v>76.400000000000006</v>
      </c>
      <c r="H1105">
        <v>9</v>
      </c>
      <c r="I1105">
        <v>34.380000000000003</v>
      </c>
      <c r="J1105">
        <v>721.98</v>
      </c>
      <c r="K1105">
        <v>687.6</v>
      </c>
      <c r="L1105" t="s">
        <v>1318</v>
      </c>
      <c r="M1105" t="s">
        <v>1319</v>
      </c>
      <c r="N1105" t="s">
        <v>20</v>
      </c>
      <c r="O1105">
        <v>7.5</v>
      </c>
      <c r="P1105">
        <f t="shared" si="136"/>
        <v>10</v>
      </c>
      <c r="Q1105">
        <f t="shared" si="137"/>
        <v>11</v>
      </c>
      <c r="R1105" s="3" t="str">
        <f t="shared" si="138"/>
        <v>November</v>
      </c>
      <c r="S1105">
        <f t="shared" si="139"/>
        <v>2019</v>
      </c>
      <c r="T1105" t="str">
        <f t="shared" si="140"/>
        <v>Q4</v>
      </c>
      <c r="U1105" t="str">
        <f t="shared" si="141"/>
        <v>Saturday</v>
      </c>
      <c r="V1105" s="3" t="str">
        <f t="shared" si="142"/>
        <v>2019-11</v>
      </c>
      <c r="W1105" s="3">
        <f t="shared" si="143"/>
        <v>46</v>
      </c>
    </row>
    <row r="1106" spans="1:23">
      <c r="A1106" t="s">
        <v>1320</v>
      </c>
      <c r="B1106" t="s">
        <v>38</v>
      </c>
      <c r="C1106" t="s">
        <v>1033</v>
      </c>
      <c r="D1106" t="s">
        <v>17</v>
      </c>
      <c r="E1106" t="s">
        <v>27</v>
      </c>
      <c r="F1106" t="s">
        <v>39</v>
      </c>
      <c r="G1106">
        <v>18.079999999999998</v>
      </c>
      <c r="H1106">
        <v>3</v>
      </c>
      <c r="I1106">
        <v>2.7120000000000002</v>
      </c>
      <c r="J1106">
        <v>56.951999999999998</v>
      </c>
      <c r="K1106">
        <v>54.24</v>
      </c>
      <c r="L1106" t="s">
        <v>1321</v>
      </c>
      <c r="M1106" t="s">
        <v>1322</v>
      </c>
      <c r="N1106" t="s">
        <v>20</v>
      </c>
      <c r="O1106">
        <v>8</v>
      </c>
      <c r="P1106">
        <f t="shared" si="136"/>
        <v>3</v>
      </c>
      <c r="Q1106">
        <f t="shared" si="137"/>
        <v>11</v>
      </c>
      <c r="R1106" s="3" t="str">
        <f t="shared" si="138"/>
        <v>November</v>
      </c>
      <c r="S1106">
        <f t="shared" si="139"/>
        <v>2019</v>
      </c>
      <c r="T1106" t="str">
        <f t="shared" si="140"/>
        <v>Q4</v>
      </c>
      <c r="U1106" t="str">
        <f t="shared" si="141"/>
        <v>Saturday</v>
      </c>
      <c r="V1106" s="3" t="str">
        <f t="shared" si="142"/>
        <v>2019-11</v>
      </c>
      <c r="W1106" s="3">
        <f t="shared" si="143"/>
        <v>45</v>
      </c>
    </row>
    <row r="1107" spans="1:23">
      <c r="A1107" t="s">
        <v>1323</v>
      </c>
      <c r="B1107" t="s">
        <v>16</v>
      </c>
      <c r="C1107" t="s">
        <v>1031</v>
      </c>
      <c r="D1107" t="s">
        <v>23</v>
      </c>
      <c r="E1107" t="s">
        <v>18</v>
      </c>
      <c r="F1107" t="s">
        <v>28</v>
      </c>
      <c r="G1107">
        <v>28.32</v>
      </c>
      <c r="H1107">
        <v>5</v>
      </c>
      <c r="I1107">
        <v>7.08</v>
      </c>
      <c r="J1107">
        <v>148.68</v>
      </c>
      <c r="K1107">
        <v>141.6</v>
      </c>
      <c r="L1107" t="s">
        <v>1324</v>
      </c>
      <c r="M1107" t="s">
        <v>1263</v>
      </c>
      <c r="N1107" t="s">
        <v>20</v>
      </c>
      <c r="O1107">
        <v>6.2</v>
      </c>
      <c r="P1107">
        <f t="shared" si="136"/>
        <v>24</v>
      </c>
      <c r="Q1107">
        <f t="shared" si="137"/>
        <v>11</v>
      </c>
      <c r="R1107" s="3" t="str">
        <f t="shared" si="138"/>
        <v>November</v>
      </c>
      <c r="S1107">
        <f t="shared" si="139"/>
        <v>2019</v>
      </c>
      <c r="T1107" t="str">
        <f t="shared" si="140"/>
        <v>Q4</v>
      </c>
      <c r="U1107" t="str">
        <f t="shared" si="141"/>
        <v>Saturday</v>
      </c>
      <c r="V1107" s="3" t="str">
        <f t="shared" si="142"/>
        <v>2019-11</v>
      </c>
      <c r="W1107" s="3">
        <f t="shared" si="143"/>
        <v>48</v>
      </c>
    </row>
    <row r="1108" spans="1:23">
      <c r="A1108" t="s">
        <v>1325</v>
      </c>
      <c r="B1108" t="s">
        <v>22</v>
      </c>
      <c r="C1108" t="s">
        <v>1032</v>
      </c>
      <c r="D1108" t="s">
        <v>23</v>
      </c>
      <c r="E1108" t="s">
        <v>18</v>
      </c>
      <c r="F1108" t="s">
        <v>39</v>
      </c>
      <c r="G1108">
        <v>43.18</v>
      </c>
      <c r="H1108">
        <v>8</v>
      </c>
      <c r="I1108">
        <v>17.271999999999998</v>
      </c>
      <c r="J1108">
        <v>362.71199999999999</v>
      </c>
      <c r="K1108">
        <v>345.44</v>
      </c>
      <c r="L1108" t="s">
        <v>1326</v>
      </c>
      <c r="M1108" t="s">
        <v>1327</v>
      </c>
      <c r="N1108" t="s">
        <v>29</v>
      </c>
      <c r="O1108">
        <v>8.3000000000000007</v>
      </c>
      <c r="P1108">
        <f t="shared" si="136"/>
        <v>8</v>
      </c>
      <c r="Q1108">
        <f t="shared" si="137"/>
        <v>11</v>
      </c>
      <c r="R1108" s="3" t="str">
        <f t="shared" si="138"/>
        <v>November</v>
      </c>
      <c r="S1108">
        <f t="shared" si="139"/>
        <v>2019</v>
      </c>
      <c r="T1108" t="str">
        <f t="shared" si="140"/>
        <v>Q4</v>
      </c>
      <c r="U1108" t="str">
        <f t="shared" si="141"/>
        <v>Saturday</v>
      </c>
      <c r="V1108" s="3" t="str">
        <f t="shared" si="142"/>
        <v>2019-11</v>
      </c>
      <c r="W1108" s="3">
        <f t="shared" si="143"/>
        <v>45</v>
      </c>
    </row>
    <row r="1109" spans="1:23">
      <c r="A1109" t="s">
        <v>1328</v>
      </c>
      <c r="B1109" t="s">
        <v>22</v>
      </c>
      <c r="C1109" t="s">
        <v>1032</v>
      </c>
      <c r="D1109" t="s">
        <v>23</v>
      </c>
      <c r="E1109" t="s">
        <v>18</v>
      </c>
      <c r="F1109" t="s">
        <v>39</v>
      </c>
      <c r="G1109">
        <v>43.18</v>
      </c>
      <c r="H1109">
        <v>8</v>
      </c>
      <c r="I1109">
        <v>17.271999999999998</v>
      </c>
      <c r="J1109">
        <v>362.71199999999999</v>
      </c>
      <c r="K1109">
        <v>345.44</v>
      </c>
      <c r="L1109" t="s">
        <v>1329</v>
      </c>
      <c r="M1109" t="s">
        <v>1330</v>
      </c>
      <c r="N1109" t="s">
        <v>29</v>
      </c>
      <c r="O1109">
        <v>8.3000000000000007</v>
      </c>
      <c r="P1109">
        <f t="shared" si="136"/>
        <v>19</v>
      </c>
      <c r="Q1109">
        <f t="shared" si="137"/>
        <v>11</v>
      </c>
      <c r="R1109" s="3" t="str">
        <f t="shared" si="138"/>
        <v>November</v>
      </c>
      <c r="S1109">
        <f t="shared" si="139"/>
        <v>2019</v>
      </c>
      <c r="T1109" t="str">
        <f t="shared" si="140"/>
        <v>Q4</v>
      </c>
      <c r="U1109" t="str">
        <f t="shared" si="141"/>
        <v>Saturday</v>
      </c>
      <c r="V1109" s="3" t="str">
        <f t="shared" si="142"/>
        <v>2019-11</v>
      </c>
      <c r="W1109" s="3">
        <f t="shared" si="143"/>
        <v>47</v>
      </c>
    </row>
    <row r="1110" spans="1:23">
      <c r="A1110" t="s">
        <v>1331</v>
      </c>
      <c r="B1110" t="s">
        <v>16</v>
      </c>
      <c r="C1110" t="s">
        <v>1031</v>
      </c>
      <c r="D1110" t="s">
        <v>23</v>
      </c>
      <c r="E1110" t="s">
        <v>18</v>
      </c>
      <c r="F1110" t="s">
        <v>28</v>
      </c>
      <c r="G1110">
        <v>28.32</v>
      </c>
      <c r="H1110">
        <v>5</v>
      </c>
      <c r="I1110">
        <v>7.08</v>
      </c>
      <c r="J1110">
        <v>148.68</v>
      </c>
      <c r="K1110">
        <v>141.6</v>
      </c>
      <c r="L1110" t="s">
        <v>1321</v>
      </c>
      <c r="M1110" t="s">
        <v>1332</v>
      </c>
      <c r="N1110" t="s">
        <v>20</v>
      </c>
      <c r="O1110">
        <v>6.2</v>
      </c>
      <c r="P1110">
        <f t="shared" si="136"/>
        <v>3</v>
      </c>
      <c r="Q1110">
        <f t="shared" si="137"/>
        <v>11</v>
      </c>
      <c r="R1110" s="3" t="str">
        <f t="shared" si="138"/>
        <v>November</v>
      </c>
      <c r="S1110">
        <f t="shared" si="139"/>
        <v>2019</v>
      </c>
      <c r="T1110" t="str">
        <f t="shared" si="140"/>
        <v>Q4</v>
      </c>
      <c r="U1110" t="str">
        <f t="shared" si="141"/>
        <v>Saturday</v>
      </c>
      <c r="V1110" s="3" t="str">
        <f t="shared" si="142"/>
        <v>2019-11</v>
      </c>
      <c r="W1110" s="3">
        <f t="shared" si="143"/>
        <v>45</v>
      </c>
    </row>
    <row r="1111" spans="1:23">
      <c r="A1111" t="s">
        <v>1333</v>
      </c>
      <c r="B1111" t="s">
        <v>38</v>
      </c>
      <c r="C1111" t="s">
        <v>1033</v>
      </c>
      <c r="D1111" t="s">
        <v>17</v>
      </c>
      <c r="E1111" t="s">
        <v>27</v>
      </c>
      <c r="F1111" t="s">
        <v>39</v>
      </c>
      <c r="G1111">
        <v>18.079999999999998</v>
      </c>
      <c r="H1111">
        <v>3</v>
      </c>
      <c r="I1111">
        <v>2.7120000000000002</v>
      </c>
      <c r="J1111">
        <v>56.951999999999998</v>
      </c>
      <c r="K1111">
        <v>54.24</v>
      </c>
      <c r="L1111" t="s">
        <v>1334</v>
      </c>
      <c r="M1111" t="s">
        <v>1335</v>
      </c>
      <c r="N1111" t="s">
        <v>20</v>
      </c>
      <c r="O1111">
        <v>8</v>
      </c>
      <c r="P1111">
        <f t="shared" si="136"/>
        <v>9</v>
      </c>
      <c r="Q1111">
        <f t="shared" si="137"/>
        <v>11</v>
      </c>
      <c r="R1111" s="3" t="str">
        <f t="shared" si="138"/>
        <v>November</v>
      </c>
      <c r="S1111">
        <f t="shared" si="139"/>
        <v>2019</v>
      </c>
      <c r="T1111" t="str">
        <f t="shared" si="140"/>
        <v>Q4</v>
      </c>
      <c r="U1111" t="str">
        <f t="shared" si="141"/>
        <v>Saturday</v>
      </c>
      <c r="V1111" s="3" t="str">
        <f t="shared" si="142"/>
        <v>2019-11</v>
      </c>
      <c r="W1111" s="3">
        <f t="shared" si="143"/>
        <v>45</v>
      </c>
    </row>
    <row r="1112" spans="1:23">
      <c r="A1112" t="s">
        <v>1336</v>
      </c>
      <c r="B1112" t="s">
        <v>16</v>
      </c>
      <c r="C1112" t="s">
        <v>1031</v>
      </c>
      <c r="D1112" t="s">
        <v>23</v>
      </c>
      <c r="E1112" t="s">
        <v>18</v>
      </c>
      <c r="F1112" t="s">
        <v>28</v>
      </c>
      <c r="G1112">
        <v>28.32</v>
      </c>
      <c r="H1112">
        <v>5</v>
      </c>
      <c r="I1112">
        <v>7.08</v>
      </c>
      <c r="J1112">
        <v>148.68</v>
      </c>
      <c r="K1112">
        <v>141.6</v>
      </c>
      <c r="L1112" t="s">
        <v>1321</v>
      </c>
      <c r="M1112" t="s">
        <v>1337</v>
      </c>
      <c r="N1112" t="s">
        <v>20</v>
      </c>
      <c r="O1112">
        <v>6.2</v>
      </c>
      <c r="P1112">
        <f t="shared" si="136"/>
        <v>3</v>
      </c>
      <c r="Q1112">
        <f t="shared" si="137"/>
        <v>11</v>
      </c>
      <c r="R1112" s="3" t="str">
        <f t="shared" si="138"/>
        <v>November</v>
      </c>
      <c r="S1112">
        <f t="shared" si="139"/>
        <v>2019</v>
      </c>
      <c r="T1112" t="str">
        <f t="shared" si="140"/>
        <v>Q4</v>
      </c>
      <c r="U1112" t="str">
        <f t="shared" si="141"/>
        <v>Saturday</v>
      </c>
      <c r="V1112" s="3" t="str">
        <f t="shared" si="142"/>
        <v>2019-11</v>
      </c>
      <c r="W1112" s="3">
        <f t="shared" si="143"/>
        <v>45</v>
      </c>
    </row>
    <row r="1113" spans="1:23">
      <c r="A1113" t="s">
        <v>1338</v>
      </c>
      <c r="B1113" t="s">
        <v>22</v>
      </c>
      <c r="C1113" t="s">
        <v>1032</v>
      </c>
      <c r="D1113" t="s">
        <v>23</v>
      </c>
      <c r="E1113" t="s">
        <v>18</v>
      </c>
      <c r="F1113" t="s">
        <v>39</v>
      </c>
      <c r="G1113">
        <v>43.18</v>
      </c>
      <c r="H1113">
        <v>8</v>
      </c>
      <c r="I1113">
        <v>17.271999999999998</v>
      </c>
      <c r="J1113">
        <v>362.71199999999999</v>
      </c>
      <c r="K1113">
        <v>345.44</v>
      </c>
      <c r="L1113" t="s">
        <v>1310</v>
      </c>
      <c r="M1113" t="s">
        <v>1339</v>
      </c>
      <c r="N1113" t="s">
        <v>29</v>
      </c>
      <c r="O1113">
        <v>8.3000000000000007</v>
      </c>
      <c r="P1113">
        <f t="shared" si="136"/>
        <v>22</v>
      </c>
      <c r="Q1113">
        <f t="shared" si="137"/>
        <v>11</v>
      </c>
      <c r="R1113" s="3" t="str">
        <f t="shared" si="138"/>
        <v>November</v>
      </c>
      <c r="S1113">
        <f t="shared" si="139"/>
        <v>2019</v>
      </c>
      <c r="T1113" t="str">
        <f t="shared" si="140"/>
        <v>Q4</v>
      </c>
      <c r="U1113" t="str">
        <f t="shared" si="141"/>
        <v>Saturday</v>
      </c>
      <c r="V1113" s="3" t="str">
        <f t="shared" si="142"/>
        <v>2019-11</v>
      </c>
      <c r="W1113" s="3">
        <f t="shared" si="143"/>
        <v>47</v>
      </c>
    </row>
    <row r="1114" spans="1:23">
      <c r="A1114" t="s">
        <v>1340</v>
      </c>
      <c r="B1114" t="s">
        <v>16</v>
      </c>
      <c r="C1114" t="s">
        <v>1031</v>
      </c>
      <c r="D1114" t="s">
        <v>23</v>
      </c>
      <c r="E1114" t="s">
        <v>18</v>
      </c>
      <c r="F1114" t="s">
        <v>28</v>
      </c>
      <c r="G1114">
        <v>28.32</v>
      </c>
      <c r="H1114">
        <v>5</v>
      </c>
      <c r="I1114">
        <v>7.08</v>
      </c>
      <c r="J1114">
        <v>148.68</v>
      </c>
      <c r="K1114">
        <v>141.6</v>
      </c>
      <c r="L1114" t="s">
        <v>1341</v>
      </c>
      <c r="M1114" t="s">
        <v>1342</v>
      </c>
      <c r="N1114" t="s">
        <v>20</v>
      </c>
      <c r="O1114">
        <v>6.2</v>
      </c>
      <c r="P1114">
        <f t="shared" si="136"/>
        <v>7</v>
      </c>
      <c r="Q1114">
        <f t="shared" si="137"/>
        <v>11</v>
      </c>
      <c r="R1114" s="3" t="str">
        <f t="shared" si="138"/>
        <v>November</v>
      </c>
      <c r="S1114">
        <f t="shared" si="139"/>
        <v>2019</v>
      </c>
      <c r="T1114" t="str">
        <f t="shared" si="140"/>
        <v>Q4</v>
      </c>
      <c r="U1114" t="str">
        <f t="shared" si="141"/>
        <v>Saturday</v>
      </c>
      <c r="V1114" s="3" t="str">
        <f t="shared" si="142"/>
        <v>2019-11</v>
      </c>
      <c r="W1114" s="3">
        <f t="shared" si="143"/>
        <v>45</v>
      </c>
    </row>
    <row r="1115" spans="1:23">
      <c r="A1115" t="s">
        <v>1343</v>
      </c>
      <c r="B1115" t="s">
        <v>38</v>
      </c>
      <c r="C1115" t="s">
        <v>1033</v>
      </c>
      <c r="D1115" t="s">
        <v>17</v>
      </c>
      <c r="E1115" t="s">
        <v>27</v>
      </c>
      <c r="F1115" t="s">
        <v>39</v>
      </c>
      <c r="G1115">
        <v>18.079999999999998</v>
      </c>
      <c r="H1115">
        <v>3</v>
      </c>
      <c r="I1115">
        <v>2.7120000000000002</v>
      </c>
      <c r="J1115">
        <v>56.951999999999998</v>
      </c>
      <c r="K1115">
        <v>54.24</v>
      </c>
      <c r="L1115" t="s">
        <v>1341</v>
      </c>
      <c r="M1115" t="s">
        <v>1344</v>
      </c>
      <c r="N1115" t="s">
        <v>20</v>
      </c>
      <c r="O1115">
        <v>8</v>
      </c>
      <c r="P1115">
        <f t="shared" si="136"/>
        <v>7</v>
      </c>
      <c r="Q1115">
        <f t="shared" si="137"/>
        <v>11</v>
      </c>
      <c r="R1115" s="3" t="str">
        <f t="shared" si="138"/>
        <v>November</v>
      </c>
      <c r="S1115">
        <f t="shared" si="139"/>
        <v>2019</v>
      </c>
      <c r="T1115" t="str">
        <f t="shared" si="140"/>
        <v>Q4</v>
      </c>
      <c r="U1115" t="str">
        <f t="shared" si="141"/>
        <v>Saturday</v>
      </c>
      <c r="V1115" s="3" t="str">
        <f t="shared" si="142"/>
        <v>2019-11</v>
      </c>
      <c r="W1115" s="3">
        <f t="shared" si="143"/>
        <v>45</v>
      </c>
    </row>
    <row r="1116" spans="1:23">
      <c r="A1116" t="s">
        <v>1345</v>
      </c>
      <c r="B1116" t="s">
        <v>16</v>
      </c>
      <c r="C1116" t="s">
        <v>1031</v>
      </c>
      <c r="D1116" t="s">
        <v>23</v>
      </c>
      <c r="E1116" t="s">
        <v>18</v>
      </c>
      <c r="F1116" t="s">
        <v>28</v>
      </c>
      <c r="G1116">
        <v>28.32</v>
      </c>
      <c r="H1116">
        <v>5</v>
      </c>
      <c r="I1116">
        <v>7.08</v>
      </c>
      <c r="J1116">
        <v>148.68</v>
      </c>
      <c r="K1116">
        <v>141.6</v>
      </c>
      <c r="L1116" t="s">
        <v>1346</v>
      </c>
      <c r="M1116" t="s">
        <v>1235</v>
      </c>
      <c r="N1116" t="s">
        <v>20</v>
      </c>
      <c r="O1116">
        <v>6.2</v>
      </c>
      <c r="P1116">
        <f t="shared" si="136"/>
        <v>16</v>
      </c>
      <c r="Q1116">
        <f t="shared" si="137"/>
        <v>11</v>
      </c>
      <c r="R1116" s="3" t="str">
        <f t="shared" si="138"/>
        <v>November</v>
      </c>
      <c r="S1116">
        <f t="shared" si="139"/>
        <v>2019</v>
      </c>
      <c r="T1116" t="str">
        <f t="shared" si="140"/>
        <v>Q4</v>
      </c>
      <c r="U1116" t="str">
        <f t="shared" si="141"/>
        <v>Saturday</v>
      </c>
      <c r="V1116" s="3" t="str">
        <f t="shared" si="142"/>
        <v>2019-11</v>
      </c>
      <c r="W1116" s="3">
        <f t="shared" si="143"/>
        <v>46</v>
      </c>
    </row>
    <row r="1117" spans="1:23">
      <c r="A1117" t="s">
        <v>1347</v>
      </c>
      <c r="B1117" t="s">
        <v>16</v>
      </c>
      <c r="C1117" t="s">
        <v>1031</v>
      </c>
      <c r="D1117" t="s">
        <v>23</v>
      </c>
      <c r="E1117" t="s">
        <v>27</v>
      </c>
      <c r="F1117" t="s">
        <v>41</v>
      </c>
      <c r="G1117">
        <v>21.32</v>
      </c>
      <c r="H1117">
        <v>1</v>
      </c>
      <c r="I1117">
        <v>1.0660000000000001</v>
      </c>
      <c r="J1117">
        <v>22.385999999999999</v>
      </c>
      <c r="K1117">
        <v>21.32</v>
      </c>
      <c r="L1117" t="s">
        <v>1348</v>
      </c>
      <c r="M1117" t="s">
        <v>1349</v>
      </c>
      <c r="N1117" t="s">
        <v>25</v>
      </c>
      <c r="O1117">
        <v>5.9</v>
      </c>
      <c r="P1117">
        <f t="shared" si="136"/>
        <v>17</v>
      </c>
      <c r="Q1117">
        <f t="shared" si="137"/>
        <v>11</v>
      </c>
      <c r="R1117" s="3" t="str">
        <f t="shared" si="138"/>
        <v>November</v>
      </c>
      <c r="S1117">
        <f t="shared" si="139"/>
        <v>2019</v>
      </c>
      <c r="T1117" t="str">
        <f t="shared" si="140"/>
        <v>Q4</v>
      </c>
      <c r="U1117" t="str">
        <f t="shared" si="141"/>
        <v>Saturday</v>
      </c>
      <c r="V1117" s="3" t="str">
        <f t="shared" si="142"/>
        <v>2019-11</v>
      </c>
      <c r="W1117" s="3">
        <f t="shared" si="143"/>
        <v>47</v>
      </c>
    </row>
    <row r="1118" spans="1:23">
      <c r="A1118" t="s">
        <v>1350</v>
      </c>
      <c r="B1118" t="s">
        <v>16</v>
      </c>
      <c r="C1118" t="s">
        <v>1031</v>
      </c>
      <c r="D1118" t="s">
        <v>23</v>
      </c>
      <c r="E1118" t="s">
        <v>18</v>
      </c>
      <c r="F1118" t="s">
        <v>28</v>
      </c>
      <c r="G1118">
        <v>28.32</v>
      </c>
      <c r="H1118">
        <v>5</v>
      </c>
      <c r="I1118">
        <v>7.08</v>
      </c>
      <c r="J1118">
        <v>148.68</v>
      </c>
      <c r="K1118">
        <v>141.6</v>
      </c>
      <c r="L1118" t="s">
        <v>1312</v>
      </c>
      <c r="M1118" t="s">
        <v>1127</v>
      </c>
      <c r="N1118" t="s">
        <v>20</v>
      </c>
      <c r="O1118">
        <v>6.2</v>
      </c>
      <c r="P1118">
        <f t="shared" si="136"/>
        <v>25</v>
      </c>
      <c r="Q1118">
        <f t="shared" si="137"/>
        <v>11</v>
      </c>
      <c r="R1118" s="3" t="str">
        <f t="shared" si="138"/>
        <v>November</v>
      </c>
      <c r="S1118">
        <f t="shared" si="139"/>
        <v>2019</v>
      </c>
      <c r="T1118" t="str">
        <f t="shared" si="140"/>
        <v>Q4</v>
      </c>
      <c r="U1118" t="str">
        <f t="shared" si="141"/>
        <v>Saturday</v>
      </c>
      <c r="V1118" s="3" t="str">
        <f t="shared" si="142"/>
        <v>2019-11</v>
      </c>
      <c r="W1118" s="3">
        <f t="shared" si="143"/>
        <v>48</v>
      </c>
    </row>
    <row r="1119" spans="1:23">
      <c r="A1119" t="s">
        <v>1351</v>
      </c>
      <c r="B1119" t="s">
        <v>16</v>
      </c>
      <c r="C1119" t="s">
        <v>1031</v>
      </c>
      <c r="D1119" t="s">
        <v>23</v>
      </c>
      <c r="E1119" t="s">
        <v>27</v>
      </c>
      <c r="F1119" t="s">
        <v>41</v>
      </c>
      <c r="G1119">
        <v>76.400000000000006</v>
      </c>
      <c r="H1119">
        <v>9</v>
      </c>
      <c r="I1119">
        <v>34.380000000000003</v>
      </c>
      <c r="J1119">
        <v>721.98</v>
      </c>
      <c r="K1119">
        <v>687.6</v>
      </c>
      <c r="L1119" t="s">
        <v>1352</v>
      </c>
      <c r="M1119" t="s">
        <v>1353</v>
      </c>
      <c r="N1119" t="s">
        <v>20</v>
      </c>
      <c r="O1119">
        <v>7.5</v>
      </c>
      <c r="P1119">
        <f t="shared" si="136"/>
        <v>15</v>
      </c>
      <c r="Q1119">
        <f t="shared" si="137"/>
        <v>11</v>
      </c>
      <c r="R1119" s="3" t="str">
        <f t="shared" si="138"/>
        <v>November</v>
      </c>
      <c r="S1119">
        <f t="shared" si="139"/>
        <v>2019</v>
      </c>
      <c r="T1119" t="str">
        <f t="shared" si="140"/>
        <v>Q4</v>
      </c>
      <c r="U1119" t="str">
        <f t="shared" si="141"/>
        <v>Saturday</v>
      </c>
      <c r="V1119" s="3" t="str">
        <f t="shared" si="142"/>
        <v>2019-11</v>
      </c>
      <c r="W1119" s="3">
        <f t="shared" si="143"/>
        <v>46</v>
      </c>
    </row>
    <row r="1120" spans="1:23">
      <c r="A1120" t="s">
        <v>1354</v>
      </c>
      <c r="B1120" t="s">
        <v>16</v>
      </c>
      <c r="C1120" t="s">
        <v>1031</v>
      </c>
      <c r="D1120" t="s">
        <v>23</v>
      </c>
      <c r="E1120" t="s">
        <v>18</v>
      </c>
      <c r="F1120" t="s">
        <v>28</v>
      </c>
      <c r="G1120">
        <v>28.32</v>
      </c>
      <c r="H1120">
        <v>5</v>
      </c>
      <c r="I1120">
        <v>7.08</v>
      </c>
      <c r="J1120">
        <v>148.68</v>
      </c>
      <c r="K1120">
        <v>141.6</v>
      </c>
      <c r="L1120" t="s">
        <v>1355</v>
      </c>
      <c r="M1120" t="s">
        <v>1356</v>
      </c>
      <c r="N1120" t="s">
        <v>20</v>
      </c>
      <c r="O1120">
        <v>6.2</v>
      </c>
      <c r="P1120">
        <f t="shared" si="136"/>
        <v>4</v>
      </c>
      <c r="Q1120">
        <f t="shared" si="137"/>
        <v>11</v>
      </c>
      <c r="R1120" s="3" t="str">
        <f t="shared" si="138"/>
        <v>November</v>
      </c>
      <c r="S1120">
        <f t="shared" si="139"/>
        <v>2019</v>
      </c>
      <c r="T1120" t="str">
        <f t="shared" si="140"/>
        <v>Q4</v>
      </c>
      <c r="U1120" t="str">
        <f t="shared" si="141"/>
        <v>Saturday</v>
      </c>
      <c r="V1120" s="3" t="str">
        <f t="shared" si="142"/>
        <v>2019-11</v>
      </c>
      <c r="W1120" s="3">
        <f t="shared" si="143"/>
        <v>45</v>
      </c>
    </row>
    <row r="1121" spans="1:23">
      <c r="A1121" t="s">
        <v>1357</v>
      </c>
      <c r="B1121" t="s">
        <v>16</v>
      </c>
      <c r="C1121" t="s">
        <v>1031</v>
      </c>
      <c r="D1121" t="s">
        <v>23</v>
      </c>
      <c r="E1121" t="s">
        <v>18</v>
      </c>
      <c r="F1121" t="s">
        <v>28</v>
      </c>
      <c r="G1121">
        <v>28.32</v>
      </c>
      <c r="H1121">
        <v>5</v>
      </c>
      <c r="I1121">
        <v>7.08</v>
      </c>
      <c r="J1121">
        <v>148.68</v>
      </c>
      <c r="K1121">
        <v>141.6</v>
      </c>
      <c r="L1121" t="s">
        <v>1321</v>
      </c>
      <c r="M1121" t="s">
        <v>1358</v>
      </c>
      <c r="N1121" t="s">
        <v>20</v>
      </c>
      <c r="O1121">
        <v>6.2</v>
      </c>
      <c r="P1121">
        <f t="shared" si="136"/>
        <v>3</v>
      </c>
      <c r="Q1121">
        <f t="shared" si="137"/>
        <v>11</v>
      </c>
      <c r="R1121" s="3" t="str">
        <f t="shared" si="138"/>
        <v>November</v>
      </c>
      <c r="S1121">
        <f t="shared" si="139"/>
        <v>2019</v>
      </c>
      <c r="T1121" t="str">
        <f t="shared" si="140"/>
        <v>Q4</v>
      </c>
      <c r="U1121" t="str">
        <f t="shared" si="141"/>
        <v>Saturday</v>
      </c>
      <c r="V1121" s="3" t="str">
        <f t="shared" si="142"/>
        <v>2019-11</v>
      </c>
      <c r="W1121" s="3">
        <f t="shared" si="143"/>
        <v>45</v>
      </c>
    </row>
  </sheetData>
  <sortState ref="A2:O1001">
    <sortCondition ref="A2:A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2"/>
  <sheetViews>
    <sheetView workbookViewId="0">
      <selection sqref="A1:H2"/>
    </sheetView>
  </sheetViews>
  <sheetFormatPr defaultRowHeight="14.4"/>
  <cols>
    <col min="1" max="1" width="4.109375" customWidth="1"/>
    <col min="2" max="2" width="6.44140625" customWidth="1"/>
    <col min="3" max="3" width="11.109375" bestFit="1" customWidth="1"/>
    <col min="4" max="4" width="5" customWidth="1"/>
    <col min="5" max="5" width="7.33203125" customWidth="1"/>
    <col min="6" max="6" width="8.5546875" customWidth="1"/>
    <col min="7" max="7" width="10.44140625" bestFit="1" customWidth="1"/>
    <col min="8" max="8" width="12.6640625" bestFit="1" customWidth="1"/>
  </cols>
  <sheetData>
    <row r="1" spans="1:8">
      <c r="A1" s="4" t="s">
        <v>1034</v>
      </c>
      <c r="B1" s="4" t="s">
        <v>1035</v>
      </c>
      <c r="C1" s="5" t="s">
        <v>1036</v>
      </c>
      <c r="D1" s="4" t="s">
        <v>1037</v>
      </c>
      <c r="E1" s="4" t="s">
        <v>1038</v>
      </c>
      <c r="F1" s="4" t="s">
        <v>1039</v>
      </c>
      <c r="G1" s="5" t="s">
        <v>1040</v>
      </c>
      <c r="H1" s="5" t="s">
        <v>1041</v>
      </c>
    </row>
    <row r="2" spans="1:8">
      <c r="A2">
        <f>DAY(Dataset!L2)</f>
        <v>13</v>
      </c>
      <c r="B2">
        <f>MONTH(Dataset!L2)</f>
        <v>3</v>
      </c>
      <c r="C2" s="3" t="str">
        <f>TEXT(Dataset!L2,"mmmm")</f>
        <v>March</v>
      </c>
      <c r="D2">
        <f>YEAR(Dataset!L2)</f>
        <v>2019</v>
      </c>
      <c r="E2" t="str">
        <f>"Q"&amp;INT((MONTH(Dataset!L2)-1)/3)+1</f>
        <v>Q1</v>
      </c>
      <c r="F2" t="str">
        <f>TEXT(Dataset!L2, "dddd")</f>
        <v>Wednesday</v>
      </c>
      <c r="G2" s="3" t="str">
        <f>TEXT(Dataset!L2, "yyyy-mm")</f>
        <v>2019-03</v>
      </c>
      <c r="H2" s="3">
        <f>WEEKNUM(Dataset!L2)</f>
        <v>11</v>
      </c>
    </row>
    <row r="3" spans="1:8">
      <c r="A3">
        <f>DAY(Dataset!L3)</f>
        <v>17</v>
      </c>
      <c r="B3">
        <f>MONTH(Dataset!L3)</f>
        <v>1</v>
      </c>
      <c r="C3" s="3" t="str">
        <f>TEXT(Dataset!L3,"mmmm")</f>
        <v>January</v>
      </c>
      <c r="D3">
        <f>YEAR(Dataset!L3)</f>
        <v>2019</v>
      </c>
      <c r="E3" t="str">
        <f>"Q"&amp;INT((MONTH(Dataset!L3)-1)/3)+1</f>
        <v>Q1</v>
      </c>
      <c r="F3" t="str">
        <f>TEXT(Dataset!L3, "dddd")</f>
        <v>Thursday</v>
      </c>
      <c r="G3" s="3" t="str">
        <f>TEXT(Dataset!L3, "yyyy-mm")</f>
        <v>2019-01</v>
      </c>
      <c r="H3" s="3">
        <f>WEEKNUM(Dataset!L3)</f>
        <v>3</v>
      </c>
    </row>
    <row r="4" spans="1:8">
      <c r="A4">
        <f>DAY(Dataset!L4)</f>
        <v>20</v>
      </c>
      <c r="B4">
        <f>MONTH(Dataset!L4)</f>
        <v>3</v>
      </c>
      <c r="C4" s="3" t="str">
        <f>TEXT(Dataset!L4,"mmmm")</f>
        <v>March</v>
      </c>
      <c r="D4">
        <f>YEAR(Dataset!L4)</f>
        <v>2019</v>
      </c>
      <c r="E4" t="str">
        <f>"Q"&amp;INT((MONTH(Dataset!L4)-1)/3)+1</f>
        <v>Q1</v>
      </c>
      <c r="F4" t="str">
        <f>TEXT(Dataset!L4, "dddd")</f>
        <v>Wednesday</v>
      </c>
      <c r="G4" s="3" t="str">
        <f>TEXT(Dataset!L4, "yyyy-mm")</f>
        <v>2019-03</v>
      </c>
      <c r="H4" s="3">
        <f>WEEKNUM(Dataset!L4)</f>
        <v>12</v>
      </c>
    </row>
    <row r="5" spans="1:8">
      <c r="A5">
        <f>DAY(Dataset!L5)</f>
        <v>5</v>
      </c>
      <c r="B5">
        <f>MONTH(Dataset!L5)</f>
        <v>3</v>
      </c>
      <c r="C5" s="3" t="str">
        <f>TEXT(Dataset!L5,"mmmm")</f>
        <v>March</v>
      </c>
      <c r="D5">
        <f>YEAR(Dataset!L5)</f>
        <v>2019</v>
      </c>
      <c r="E5" t="str">
        <f>"Q"&amp;INT((MONTH(Dataset!L5)-1)/3)+1</f>
        <v>Q1</v>
      </c>
      <c r="F5" t="str">
        <f>TEXT(Dataset!L5, "dddd")</f>
        <v>Tuesday</v>
      </c>
      <c r="G5" s="3" t="str">
        <f>TEXT(Dataset!L5, "yyyy-mm")</f>
        <v>2019-03</v>
      </c>
      <c r="H5" s="3">
        <f>WEEKNUM(Dataset!L5)</f>
        <v>10</v>
      </c>
    </row>
    <row r="6" spans="1:8">
      <c r="A6">
        <f>DAY(Dataset!L6)</f>
        <v>27</v>
      </c>
      <c r="B6">
        <f>MONTH(Dataset!L6)</f>
        <v>2</v>
      </c>
      <c r="C6" s="3" t="str">
        <f>TEXT(Dataset!L6,"mmmm")</f>
        <v>February</v>
      </c>
      <c r="D6">
        <f>YEAR(Dataset!L6)</f>
        <v>2019</v>
      </c>
      <c r="E6" t="str">
        <f>"Q"&amp;INT((MONTH(Dataset!L6)-1)/3)+1</f>
        <v>Q1</v>
      </c>
      <c r="F6" t="str">
        <f>TEXT(Dataset!L6, "dddd")</f>
        <v>Wednesday</v>
      </c>
      <c r="G6" s="3" t="str">
        <f>TEXT(Dataset!L6, "yyyy-mm")</f>
        <v>2019-02</v>
      </c>
      <c r="H6" s="3">
        <f>WEEKNUM(Dataset!L6)</f>
        <v>9</v>
      </c>
    </row>
    <row r="7" spans="1:8">
      <c r="A7">
        <f>DAY(Dataset!L7)</f>
        <v>1</v>
      </c>
      <c r="B7">
        <f>MONTH(Dataset!L7)</f>
        <v>2</v>
      </c>
      <c r="C7" s="3" t="str">
        <f>TEXT(Dataset!L7,"mmmm")</f>
        <v>February</v>
      </c>
      <c r="D7">
        <f>YEAR(Dataset!L7)</f>
        <v>2019</v>
      </c>
      <c r="E7" t="str">
        <f>"Q"&amp;INT((MONTH(Dataset!L7)-1)/3)+1</f>
        <v>Q1</v>
      </c>
      <c r="F7" t="str">
        <f>TEXT(Dataset!L7, "dddd")</f>
        <v>Friday</v>
      </c>
      <c r="G7" s="3" t="str">
        <f>TEXT(Dataset!L7, "yyyy-mm")</f>
        <v>2019-02</v>
      </c>
      <c r="H7" s="3">
        <f>WEEKNUM(Dataset!L7)</f>
        <v>5</v>
      </c>
    </row>
    <row r="8" spans="1:8">
      <c r="A8">
        <f>DAY(Dataset!L8)</f>
        <v>27</v>
      </c>
      <c r="B8">
        <f>MONTH(Dataset!L8)</f>
        <v>3</v>
      </c>
      <c r="C8" s="3" t="str">
        <f>TEXT(Dataset!L8,"mmmm")</f>
        <v>March</v>
      </c>
      <c r="D8">
        <f>YEAR(Dataset!L8)</f>
        <v>2019</v>
      </c>
      <c r="E8" t="str">
        <f>"Q"&amp;INT((MONTH(Dataset!L8)-1)/3)+1</f>
        <v>Q1</v>
      </c>
      <c r="F8" t="str">
        <f>TEXT(Dataset!L8, "dddd")</f>
        <v>Wednesday</v>
      </c>
      <c r="G8" s="3" t="str">
        <f>TEXT(Dataset!L8, "yyyy-mm")</f>
        <v>2019-03</v>
      </c>
      <c r="H8" s="3">
        <f>WEEKNUM(Dataset!L8)</f>
        <v>13</v>
      </c>
    </row>
    <row r="9" spans="1:8">
      <c r="A9">
        <f>DAY(Dataset!L9)</f>
        <v>7</v>
      </c>
      <c r="B9">
        <f>MONTH(Dataset!L9)</f>
        <v>1</v>
      </c>
      <c r="C9" s="3" t="str">
        <f>TEXT(Dataset!L9,"mmmm")</f>
        <v>January</v>
      </c>
      <c r="D9">
        <f>YEAR(Dataset!L9)</f>
        <v>2019</v>
      </c>
      <c r="E9" t="str">
        <f>"Q"&amp;INT((MONTH(Dataset!L9)-1)/3)+1</f>
        <v>Q1</v>
      </c>
      <c r="F9" t="str">
        <f>TEXT(Dataset!L9, "dddd")</f>
        <v>Monday</v>
      </c>
      <c r="G9" s="3" t="str">
        <f>TEXT(Dataset!L9, "yyyy-mm")</f>
        <v>2019-01</v>
      </c>
      <c r="H9" s="3">
        <f>WEEKNUM(Dataset!L9)</f>
        <v>2</v>
      </c>
    </row>
    <row r="10" spans="1:8">
      <c r="A10">
        <f>DAY(Dataset!L10)</f>
        <v>14</v>
      </c>
      <c r="B10">
        <f>MONTH(Dataset!L10)</f>
        <v>2</v>
      </c>
      <c r="C10" s="3" t="str">
        <f>TEXT(Dataset!L10,"mmmm")</f>
        <v>February</v>
      </c>
      <c r="D10">
        <f>YEAR(Dataset!L10)</f>
        <v>2019</v>
      </c>
      <c r="E10" t="str">
        <f>"Q"&amp;INT((MONTH(Dataset!L10)-1)/3)+1</f>
        <v>Q1</v>
      </c>
      <c r="F10" t="str">
        <f>TEXT(Dataset!L10, "dddd")</f>
        <v>Thursday</v>
      </c>
      <c r="G10" s="3" t="str">
        <f>TEXT(Dataset!L10, "yyyy-mm")</f>
        <v>2019-02</v>
      </c>
      <c r="H10" s="3">
        <f>WEEKNUM(Dataset!L10)</f>
        <v>7</v>
      </c>
    </row>
    <row r="11" spans="1:8">
      <c r="A11">
        <f>DAY(Dataset!L11)</f>
        <v>25</v>
      </c>
      <c r="B11">
        <f>MONTH(Dataset!L11)</f>
        <v>3</v>
      </c>
      <c r="C11" s="3" t="str">
        <f>TEXT(Dataset!L11,"mmmm")</f>
        <v>March</v>
      </c>
      <c r="D11">
        <f>YEAR(Dataset!L11)</f>
        <v>2019</v>
      </c>
      <c r="E11" t="str">
        <f>"Q"&amp;INT((MONTH(Dataset!L11)-1)/3)+1</f>
        <v>Q1</v>
      </c>
      <c r="F11" t="str">
        <f>TEXT(Dataset!L11, "dddd")</f>
        <v>Monday</v>
      </c>
      <c r="G11" s="3" t="str">
        <f>TEXT(Dataset!L11, "yyyy-mm")</f>
        <v>2019-03</v>
      </c>
      <c r="H11" s="3">
        <f>WEEKNUM(Dataset!L11)</f>
        <v>13</v>
      </c>
    </row>
    <row r="12" spans="1:8">
      <c r="A12">
        <f>DAY(Dataset!L12)</f>
        <v>29</v>
      </c>
      <c r="B12">
        <f>MONTH(Dataset!L12)</f>
        <v>1</v>
      </c>
      <c r="C12" s="3" t="str">
        <f>TEXT(Dataset!L12,"mmmm")</f>
        <v>January</v>
      </c>
      <c r="D12">
        <f>YEAR(Dataset!L12)</f>
        <v>2019</v>
      </c>
      <c r="E12" t="str">
        <f>"Q"&amp;INT((MONTH(Dataset!L12)-1)/3)+1</f>
        <v>Q1</v>
      </c>
      <c r="F12" t="str">
        <f>TEXT(Dataset!L12, "dddd")</f>
        <v>Tuesday</v>
      </c>
      <c r="G12" s="3" t="str">
        <f>TEXT(Dataset!L12, "yyyy-mm")</f>
        <v>2019-01</v>
      </c>
      <c r="H12" s="3">
        <f>WEEKNUM(Dataset!L12)</f>
        <v>5</v>
      </c>
    </row>
    <row r="13" spans="1:8">
      <c r="A13">
        <f>DAY(Dataset!L13)</f>
        <v>7</v>
      </c>
      <c r="B13">
        <f>MONTH(Dataset!L13)</f>
        <v>2</v>
      </c>
      <c r="C13" s="3" t="str">
        <f>TEXT(Dataset!L13,"mmmm")</f>
        <v>February</v>
      </c>
      <c r="D13">
        <f>YEAR(Dataset!L13)</f>
        <v>2019</v>
      </c>
      <c r="E13" t="str">
        <f>"Q"&amp;INT((MONTH(Dataset!L13)-1)/3)+1</f>
        <v>Q1</v>
      </c>
      <c r="F13" t="str">
        <f>TEXT(Dataset!L13, "dddd")</f>
        <v>Thursday</v>
      </c>
      <c r="G13" s="3" t="str">
        <f>TEXT(Dataset!L13, "yyyy-mm")</f>
        <v>2019-02</v>
      </c>
      <c r="H13" s="3">
        <f>WEEKNUM(Dataset!L13)</f>
        <v>6</v>
      </c>
    </row>
    <row r="14" spans="1:8">
      <c r="A14">
        <f>DAY(Dataset!L14)</f>
        <v>30</v>
      </c>
      <c r="B14">
        <f>MONTH(Dataset!L14)</f>
        <v>3</v>
      </c>
      <c r="C14" s="3" t="str">
        <f>TEXT(Dataset!L14,"mmmm")</f>
        <v>March</v>
      </c>
      <c r="D14">
        <f>YEAR(Dataset!L14)</f>
        <v>2019</v>
      </c>
      <c r="E14" t="str">
        <f>"Q"&amp;INT((MONTH(Dataset!L14)-1)/3)+1</f>
        <v>Q1</v>
      </c>
      <c r="F14" t="str">
        <f>TEXT(Dataset!L14, "dddd")</f>
        <v>Saturday</v>
      </c>
      <c r="G14" s="3" t="str">
        <f>TEXT(Dataset!L14, "yyyy-mm")</f>
        <v>2019-03</v>
      </c>
      <c r="H14" s="3">
        <f>WEEKNUM(Dataset!L14)</f>
        <v>13</v>
      </c>
    </row>
    <row r="15" spans="1:8">
      <c r="A15">
        <f>DAY(Dataset!L15)</f>
        <v>14</v>
      </c>
      <c r="B15">
        <f>MONTH(Dataset!L15)</f>
        <v>3</v>
      </c>
      <c r="C15" s="3" t="str">
        <f>TEXT(Dataset!L15,"mmmm")</f>
        <v>March</v>
      </c>
      <c r="D15">
        <f>YEAR(Dataset!L15)</f>
        <v>2019</v>
      </c>
      <c r="E15" t="str">
        <f>"Q"&amp;INT((MONTH(Dataset!L15)-1)/3)+1</f>
        <v>Q1</v>
      </c>
      <c r="F15" t="str">
        <f>TEXT(Dataset!L15, "dddd")</f>
        <v>Thursday</v>
      </c>
      <c r="G15" s="3" t="str">
        <f>TEXT(Dataset!L15, "yyyy-mm")</f>
        <v>2019-03</v>
      </c>
      <c r="H15" s="3">
        <f>WEEKNUM(Dataset!L15)</f>
        <v>11</v>
      </c>
    </row>
    <row r="16" spans="1:8">
      <c r="A16">
        <f>DAY(Dataset!L16)</f>
        <v>24</v>
      </c>
      <c r="B16">
        <f>MONTH(Dataset!L16)</f>
        <v>3</v>
      </c>
      <c r="C16" s="3" t="str">
        <f>TEXT(Dataset!L16,"mmmm")</f>
        <v>March</v>
      </c>
      <c r="D16">
        <f>YEAR(Dataset!L16)</f>
        <v>2019</v>
      </c>
      <c r="E16" t="str">
        <f>"Q"&amp;INT((MONTH(Dataset!L16)-1)/3)+1</f>
        <v>Q1</v>
      </c>
      <c r="F16" t="str">
        <f>TEXT(Dataset!L16, "dddd")</f>
        <v>Sunday</v>
      </c>
      <c r="G16" s="3" t="str">
        <f>TEXT(Dataset!L16, "yyyy-mm")</f>
        <v>2019-03</v>
      </c>
      <c r="H16" s="3">
        <f>WEEKNUM(Dataset!L16)</f>
        <v>13</v>
      </c>
    </row>
    <row r="17" spans="1:8">
      <c r="A17">
        <f>DAY(Dataset!L17)</f>
        <v>12</v>
      </c>
      <c r="B17">
        <f>MONTH(Dataset!L17)</f>
        <v>3</v>
      </c>
      <c r="C17" s="3" t="str">
        <f>TEXT(Dataset!L17,"mmmm")</f>
        <v>March</v>
      </c>
      <c r="D17">
        <f>YEAR(Dataset!L17)</f>
        <v>2019</v>
      </c>
      <c r="E17" t="str">
        <f>"Q"&amp;INT((MONTH(Dataset!L17)-1)/3)+1</f>
        <v>Q1</v>
      </c>
      <c r="F17" t="str">
        <f>TEXT(Dataset!L17, "dddd")</f>
        <v>Tuesday</v>
      </c>
      <c r="G17" s="3" t="str">
        <f>TEXT(Dataset!L17, "yyyy-mm")</f>
        <v>2019-03</v>
      </c>
      <c r="H17" s="3">
        <f>WEEKNUM(Dataset!L17)</f>
        <v>11</v>
      </c>
    </row>
    <row r="18" spans="1:8">
      <c r="A18">
        <f>DAY(Dataset!L18)</f>
        <v>22</v>
      </c>
      <c r="B18">
        <f>MONTH(Dataset!L18)</f>
        <v>1</v>
      </c>
      <c r="C18" s="3" t="str">
        <f>TEXT(Dataset!L18,"mmmm")</f>
        <v>January</v>
      </c>
      <c r="D18">
        <f>YEAR(Dataset!L18)</f>
        <v>2019</v>
      </c>
      <c r="E18" t="str">
        <f>"Q"&amp;INT((MONTH(Dataset!L18)-1)/3)+1</f>
        <v>Q1</v>
      </c>
      <c r="F18" t="str">
        <f>TEXT(Dataset!L18, "dddd")</f>
        <v>Tuesday</v>
      </c>
      <c r="G18" s="3" t="str">
        <f>TEXT(Dataset!L18, "yyyy-mm")</f>
        <v>2019-01</v>
      </c>
      <c r="H18" s="3">
        <f>WEEKNUM(Dataset!L18)</f>
        <v>4</v>
      </c>
    </row>
    <row r="19" spans="1:8">
      <c r="A19">
        <f>DAY(Dataset!L19)</f>
        <v>14</v>
      </c>
      <c r="B19">
        <f>MONTH(Dataset!L19)</f>
        <v>3</v>
      </c>
      <c r="C19" s="3" t="str">
        <f>TEXT(Dataset!L19,"mmmm")</f>
        <v>March</v>
      </c>
      <c r="D19">
        <f>YEAR(Dataset!L19)</f>
        <v>2019</v>
      </c>
      <c r="E19" t="str">
        <f>"Q"&amp;INT((MONTH(Dataset!L19)-1)/3)+1</f>
        <v>Q1</v>
      </c>
      <c r="F19" t="str">
        <f>TEXT(Dataset!L19, "dddd")</f>
        <v>Thursday</v>
      </c>
      <c r="G19" s="3" t="str">
        <f>TEXT(Dataset!L19, "yyyy-mm")</f>
        <v>2019-03</v>
      </c>
      <c r="H19" s="3">
        <f>WEEKNUM(Dataset!L19)</f>
        <v>11</v>
      </c>
    </row>
    <row r="20" spans="1:8">
      <c r="A20">
        <f>DAY(Dataset!L20)</f>
        <v>27</v>
      </c>
      <c r="B20">
        <f>MONTH(Dataset!L20)</f>
        <v>1</v>
      </c>
      <c r="C20" s="3" t="str">
        <f>TEXT(Dataset!L20,"mmmm")</f>
        <v>January</v>
      </c>
      <c r="D20">
        <f>YEAR(Dataset!L20)</f>
        <v>2019</v>
      </c>
      <c r="E20" t="str">
        <f>"Q"&amp;INT((MONTH(Dataset!L20)-1)/3)+1</f>
        <v>Q1</v>
      </c>
      <c r="F20" t="str">
        <f>TEXT(Dataset!L20, "dddd")</f>
        <v>Sunday</v>
      </c>
      <c r="G20" s="3" t="str">
        <f>TEXT(Dataset!L20, "yyyy-mm")</f>
        <v>2019-01</v>
      </c>
      <c r="H20" s="3">
        <f>WEEKNUM(Dataset!L20)</f>
        <v>5</v>
      </c>
    </row>
    <row r="21" spans="1:8">
      <c r="A21">
        <f>DAY(Dataset!L21)</f>
        <v>17</v>
      </c>
      <c r="B21">
        <f>MONTH(Dataset!L21)</f>
        <v>2</v>
      </c>
      <c r="C21" s="3" t="str">
        <f>TEXT(Dataset!L21,"mmmm")</f>
        <v>February</v>
      </c>
      <c r="D21">
        <f>YEAR(Dataset!L21)</f>
        <v>2019</v>
      </c>
      <c r="E21" t="str">
        <f>"Q"&amp;INT((MONTH(Dataset!L21)-1)/3)+1</f>
        <v>Q1</v>
      </c>
      <c r="F21" t="str">
        <f>TEXT(Dataset!L21, "dddd")</f>
        <v>Sunday</v>
      </c>
      <c r="G21" s="3" t="str">
        <f>TEXT(Dataset!L21, "yyyy-mm")</f>
        <v>2019-02</v>
      </c>
      <c r="H21" s="3">
        <f>WEEKNUM(Dataset!L21)</f>
        <v>8</v>
      </c>
    </row>
    <row r="22" spans="1:8">
      <c r="A22">
        <f>DAY(Dataset!L22)</f>
        <v>8</v>
      </c>
      <c r="B22">
        <f>MONTH(Dataset!L22)</f>
        <v>1</v>
      </c>
      <c r="C22" s="3" t="str">
        <f>TEXT(Dataset!L22,"mmmm")</f>
        <v>January</v>
      </c>
      <c r="D22">
        <f>YEAR(Dataset!L22)</f>
        <v>2019</v>
      </c>
      <c r="E22" t="str">
        <f>"Q"&amp;INT((MONTH(Dataset!L22)-1)/3)+1</f>
        <v>Q1</v>
      </c>
      <c r="F22" t="str">
        <f>TEXT(Dataset!L22, "dddd")</f>
        <v>Tuesday</v>
      </c>
      <c r="G22" s="3" t="str">
        <f>TEXT(Dataset!L22, "yyyy-mm")</f>
        <v>2019-01</v>
      </c>
      <c r="H22" s="3">
        <f>WEEKNUM(Dataset!L22)</f>
        <v>2</v>
      </c>
    </row>
    <row r="23" spans="1:8">
      <c r="A23">
        <f>DAY(Dataset!L23)</f>
        <v>19</v>
      </c>
      <c r="B23">
        <f>MONTH(Dataset!L23)</f>
        <v>1</v>
      </c>
      <c r="C23" s="3" t="str">
        <f>TEXT(Dataset!L23,"mmmm")</f>
        <v>January</v>
      </c>
      <c r="D23">
        <f>YEAR(Dataset!L23)</f>
        <v>2019</v>
      </c>
      <c r="E23" t="str">
        <f>"Q"&amp;INT((MONTH(Dataset!L23)-1)/3)+1</f>
        <v>Q1</v>
      </c>
      <c r="F23" t="str">
        <f>TEXT(Dataset!L23, "dddd")</f>
        <v>Saturday</v>
      </c>
      <c r="G23" s="3" t="str">
        <f>TEXT(Dataset!L23, "yyyy-mm")</f>
        <v>2019-01</v>
      </c>
      <c r="H23" s="3">
        <f>WEEKNUM(Dataset!L23)</f>
        <v>3</v>
      </c>
    </row>
    <row r="24" spans="1:8">
      <c r="A24">
        <f>DAY(Dataset!L24)</f>
        <v>7</v>
      </c>
      <c r="B24">
        <f>MONTH(Dataset!L24)</f>
        <v>1</v>
      </c>
      <c r="C24" s="3" t="str">
        <f>TEXT(Dataset!L24,"mmmm")</f>
        <v>January</v>
      </c>
      <c r="D24">
        <f>YEAR(Dataset!L24)</f>
        <v>2019</v>
      </c>
      <c r="E24" t="str">
        <f>"Q"&amp;INT((MONTH(Dataset!L24)-1)/3)+1</f>
        <v>Q1</v>
      </c>
      <c r="F24" t="str">
        <f>TEXT(Dataset!L24, "dddd")</f>
        <v>Monday</v>
      </c>
      <c r="G24" s="3" t="str">
        <f>TEXT(Dataset!L24, "yyyy-mm")</f>
        <v>2019-01</v>
      </c>
      <c r="H24" s="3">
        <f>WEEKNUM(Dataset!L24)</f>
        <v>2</v>
      </c>
    </row>
    <row r="25" spans="1:8">
      <c r="A25">
        <f>DAY(Dataset!L25)</f>
        <v>9</v>
      </c>
      <c r="B25">
        <f>MONTH(Dataset!L25)</f>
        <v>3</v>
      </c>
      <c r="C25" s="3" t="str">
        <f>TEXT(Dataset!L25,"mmmm")</f>
        <v>March</v>
      </c>
      <c r="D25">
        <f>YEAR(Dataset!L25)</f>
        <v>2019</v>
      </c>
      <c r="E25" t="str">
        <f>"Q"&amp;INT((MONTH(Dataset!L25)-1)/3)+1</f>
        <v>Q1</v>
      </c>
      <c r="F25" t="str">
        <f>TEXT(Dataset!L25, "dddd")</f>
        <v>Saturday</v>
      </c>
      <c r="G25" s="3" t="str">
        <f>TEXT(Dataset!L25, "yyyy-mm")</f>
        <v>2019-03</v>
      </c>
      <c r="H25" s="3">
        <f>WEEKNUM(Dataset!L25)</f>
        <v>10</v>
      </c>
    </row>
    <row r="26" spans="1:8">
      <c r="A26">
        <f>DAY(Dataset!L26)</f>
        <v>10</v>
      </c>
      <c r="B26">
        <f>MONTH(Dataset!L26)</f>
        <v>3</v>
      </c>
      <c r="C26" s="3" t="str">
        <f>TEXT(Dataset!L26,"mmmm")</f>
        <v>March</v>
      </c>
      <c r="D26">
        <f>YEAR(Dataset!L26)</f>
        <v>2019</v>
      </c>
      <c r="E26" t="str">
        <f>"Q"&amp;INT((MONTH(Dataset!L26)-1)/3)+1</f>
        <v>Q1</v>
      </c>
      <c r="F26" t="str">
        <f>TEXT(Dataset!L26, "dddd")</f>
        <v>Sunday</v>
      </c>
      <c r="G26" s="3" t="str">
        <f>TEXT(Dataset!L26, "yyyy-mm")</f>
        <v>2019-03</v>
      </c>
      <c r="H26" s="3">
        <f>WEEKNUM(Dataset!L26)</f>
        <v>11</v>
      </c>
    </row>
    <row r="27" spans="1:8">
      <c r="A27">
        <f>DAY(Dataset!L27)</f>
        <v>11</v>
      </c>
      <c r="B27">
        <f>MONTH(Dataset!L27)</f>
        <v>1</v>
      </c>
      <c r="C27" s="3" t="str">
        <f>TEXT(Dataset!L27,"mmmm")</f>
        <v>January</v>
      </c>
      <c r="D27">
        <f>YEAR(Dataset!L27)</f>
        <v>2019</v>
      </c>
      <c r="E27" t="str">
        <f>"Q"&amp;INT((MONTH(Dataset!L27)-1)/3)+1</f>
        <v>Q1</v>
      </c>
      <c r="F27" t="str">
        <f>TEXT(Dataset!L27, "dddd")</f>
        <v>Friday</v>
      </c>
      <c r="G27" s="3" t="str">
        <f>TEXT(Dataset!L27, "yyyy-mm")</f>
        <v>2019-01</v>
      </c>
      <c r="H27" s="3">
        <f>WEEKNUM(Dataset!L27)</f>
        <v>2</v>
      </c>
    </row>
    <row r="28" spans="1:8">
      <c r="A28">
        <f>DAY(Dataset!L28)</f>
        <v>9</v>
      </c>
      <c r="B28">
        <f>MONTH(Dataset!L28)</f>
        <v>2</v>
      </c>
      <c r="C28" s="3" t="str">
        <f>TEXT(Dataset!L28,"mmmm")</f>
        <v>February</v>
      </c>
      <c r="D28">
        <f>YEAR(Dataset!L28)</f>
        <v>2019</v>
      </c>
      <c r="E28" t="str">
        <f>"Q"&amp;INT((MONTH(Dataset!L28)-1)/3)+1</f>
        <v>Q1</v>
      </c>
      <c r="F28" t="str">
        <f>TEXT(Dataset!L28, "dddd")</f>
        <v>Saturday</v>
      </c>
      <c r="G28" s="3" t="str">
        <f>TEXT(Dataset!L28, "yyyy-mm")</f>
        <v>2019-02</v>
      </c>
      <c r="H28" s="3">
        <f>WEEKNUM(Dataset!L28)</f>
        <v>6</v>
      </c>
    </row>
    <row r="29" spans="1:8">
      <c r="A29">
        <f>DAY(Dataset!L29)</f>
        <v>30</v>
      </c>
      <c r="B29">
        <f>MONTH(Dataset!L29)</f>
        <v>3</v>
      </c>
      <c r="C29" s="3" t="str">
        <f>TEXT(Dataset!L29,"mmmm")</f>
        <v>March</v>
      </c>
      <c r="D29">
        <f>YEAR(Dataset!L29)</f>
        <v>2019</v>
      </c>
      <c r="E29" t="str">
        <f>"Q"&amp;INT((MONTH(Dataset!L29)-1)/3)+1</f>
        <v>Q1</v>
      </c>
      <c r="F29" t="str">
        <f>TEXT(Dataset!L29, "dddd")</f>
        <v>Saturday</v>
      </c>
      <c r="G29" s="3" t="str">
        <f>TEXT(Dataset!L29, "yyyy-mm")</f>
        <v>2019-03</v>
      </c>
      <c r="H29" s="3">
        <f>WEEKNUM(Dataset!L29)</f>
        <v>13</v>
      </c>
    </row>
    <row r="30" spans="1:8">
      <c r="A30">
        <f>DAY(Dataset!L30)</f>
        <v>17</v>
      </c>
      <c r="B30">
        <f>MONTH(Dataset!L30)</f>
        <v>2</v>
      </c>
      <c r="C30" s="3" t="str">
        <f>TEXT(Dataset!L30,"mmmm")</f>
        <v>February</v>
      </c>
      <c r="D30">
        <f>YEAR(Dataset!L30)</f>
        <v>2019</v>
      </c>
      <c r="E30" t="str">
        <f>"Q"&amp;INT((MONTH(Dataset!L30)-1)/3)+1</f>
        <v>Q1</v>
      </c>
      <c r="F30" t="str">
        <f>TEXT(Dataset!L30, "dddd")</f>
        <v>Sunday</v>
      </c>
      <c r="G30" s="3" t="str">
        <f>TEXT(Dataset!L30, "yyyy-mm")</f>
        <v>2019-02</v>
      </c>
      <c r="H30" s="3">
        <f>WEEKNUM(Dataset!L30)</f>
        <v>8</v>
      </c>
    </row>
    <row r="31" spans="1:8">
      <c r="A31">
        <f>DAY(Dataset!L31)</f>
        <v>4</v>
      </c>
      <c r="B31">
        <f>MONTH(Dataset!L31)</f>
        <v>1</v>
      </c>
      <c r="C31" s="3" t="str">
        <f>TEXT(Dataset!L31,"mmmm")</f>
        <v>January</v>
      </c>
      <c r="D31">
        <f>YEAR(Dataset!L31)</f>
        <v>2019</v>
      </c>
      <c r="E31" t="str">
        <f>"Q"&amp;INT((MONTH(Dataset!L31)-1)/3)+1</f>
        <v>Q1</v>
      </c>
      <c r="F31" t="str">
        <f>TEXT(Dataset!L31, "dddd")</f>
        <v>Friday</v>
      </c>
      <c r="G31" s="3" t="str">
        <f>TEXT(Dataset!L31, "yyyy-mm")</f>
        <v>2019-01</v>
      </c>
      <c r="H31" s="3">
        <f>WEEKNUM(Dataset!L31)</f>
        <v>1</v>
      </c>
    </row>
    <row r="32" spans="1:8">
      <c r="A32">
        <f>DAY(Dataset!L32)</f>
        <v>9</v>
      </c>
      <c r="B32">
        <f>MONTH(Dataset!L32)</f>
        <v>3</v>
      </c>
      <c r="C32" s="3" t="str">
        <f>TEXT(Dataset!L32,"mmmm")</f>
        <v>March</v>
      </c>
      <c r="D32">
        <f>YEAR(Dataset!L32)</f>
        <v>2019</v>
      </c>
      <c r="E32" t="str">
        <f>"Q"&amp;INT((MONTH(Dataset!L32)-1)/3)+1</f>
        <v>Q1</v>
      </c>
      <c r="F32" t="str">
        <f>TEXT(Dataset!L32, "dddd")</f>
        <v>Saturday</v>
      </c>
      <c r="G32" s="3" t="str">
        <f>TEXT(Dataset!L32, "yyyy-mm")</f>
        <v>2019-03</v>
      </c>
      <c r="H32" s="3">
        <f>WEEKNUM(Dataset!L32)</f>
        <v>10</v>
      </c>
    </row>
    <row r="33" spans="1:8">
      <c r="A33">
        <f>DAY(Dataset!L33)</f>
        <v>1</v>
      </c>
      <c r="B33">
        <f>MONTH(Dataset!L33)</f>
        <v>1</v>
      </c>
      <c r="C33" s="3" t="str">
        <f>TEXT(Dataset!L33,"mmmm")</f>
        <v>January</v>
      </c>
      <c r="D33">
        <f>YEAR(Dataset!L33)</f>
        <v>2019</v>
      </c>
      <c r="E33" t="str">
        <f>"Q"&amp;INT((MONTH(Dataset!L33)-1)/3)+1</f>
        <v>Q1</v>
      </c>
      <c r="F33" t="str">
        <f>TEXT(Dataset!L33, "dddd")</f>
        <v>Tuesday</v>
      </c>
      <c r="G33" s="3" t="str">
        <f>TEXT(Dataset!L33, "yyyy-mm")</f>
        <v>2019-01</v>
      </c>
      <c r="H33" s="3">
        <f>WEEKNUM(Dataset!L33)</f>
        <v>1</v>
      </c>
    </row>
    <row r="34" spans="1:8">
      <c r="A34">
        <f>DAY(Dataset!L34)</f>
        <v>16</v>
      </c>
      <c r="B34">
        <f>MONTH(Dataset!L34)</f>
        <v>2</v>
      </c>
      <c r="C34" s="3" t="str">
        <f>TEXT(Dataset!L34,"mmmm")</f>
        <v>February</v>
      </c>
      <c r="D34">
        <f>YEAR(Dataset!L34)</f>
        <v>2019</v>
      </c>
      <c r="E34" t="str">
        <f>"Q"&amp;INT((MONTH(Dataset!L34)-1)/3)+1</f>
        <v>Q1</v>
      </c>
      <c r="F34" t="str">
        <f>TEXT(Dataset!L34, "dddd")</f>
        <v>Saturday</v>
      </c>
      <c r="G34" s="3" t="str">
        <f>TEXT(Dataset!L34, "yyyy-mm")</f>
        <v>2019-02</v>
      </c>
      <c r="H34" s="3">
        <f>WEEKNUM(Dataset!L34)</f>
        <v>7</v>
      </c>
    </row>
    <row r="35" spans="1:8">
      <c r="A35">
        <f>DAY(Dataset!L35)</f>
        <v>30</v>
      </c>
      <c r="B35">
        <f>MONTH(Dataset!L35)</f>
        <v>1</v>
      </c>
      <c r="C35" s="3" t="str">
        <f>TEXT(Dataset!L35,"mmmm")</f>
        <v>January</v>
      </c>
      <c r="D35">
        <f>YEAR(Dataset!L35)</f>
        <v>2019</v>
      </c>
      <c r="E35" t="str">
        <f>"Q"&amp;INT((MONTH(Dataset!L35)-1)/3)+1</f>
        <v>Q1</v>
      </c>
      <c r="F35" t="str">
        <f>TEXT(Dataset!L35, "dddd")</f>
        <v>Wednesday</v>
      </c>
      <c r="G35" s="3" t="str">
        <f>TEXT(Dataset!L35, "yyyy-mm")</f>
        <v>2019-01</v>
      </c>
      <c r="H35" s="3">
        <f>WEEKNUM(Dataset!L35)</f>
        <v>5</v>
      </c>
    </row>
    <row r="36" spans="1:8">
      <c r="A36">
        <f>DAY(Dataset!L36)</f>
        <v>25</v>
      </c>
      <c r="B36">
        <f>MONTH(Dataset!L36)</f>
        <v>3</v>
      </c>
      <c r="C36" s="3" t="str">
        <f>TEXT(Dataset!L36,"mmmm")</f>
        <v>March</v>
      </c>
      <c r="D36">
        <f>YEAR(Dataset!L36)</f>
        <v>2019</v>
      </c>
      <c r="E36" t="str">
        <f>"Q"&amp;INT((MONTH(Dataset!L36)-1)/3)+1</f>
        <v>Q1</v>
      </c>
      <c r="F36" t="str">
        <f>TEXT(Dataset!L36, "dddd")</f>
        <v>Monday</v>
      </c>
      <c r="G36" s="3" t="str">
        <f>TEXT(Dataset!L36, "yyyy-mm")</f>
        <v>2019-03</v>
      </c>
      <c r="H36" s="3">
        <f>WEEKNUM(Dataset!L36)</f>
        <v>13</v>
      </c>
    </row>
    <row r="37" spans="1:8">
      <c r="A37">
        <f>DAY(Dataset!L37)</f>
        <v>26</v>
      </c>
      <c r="B37">
        <f>MONTH(Dataset!L37)</f>
        <v>1</v>
      </c>
      <c r="C37" s="3" t="str">
        <f>TEXT(Dataset!L37,"mmmm")</f>
        <v>January</v>
      </c>
      <c r="D37">
        <f>YEAR(Dataset!L37)</f>
        <v>2019</v>
      </c>
      <c r="E37" t="str">
        <f>"Q"&amp;INT((MONTH(Dataset!L37)-1)/3)+1</f>
        <v>Q1</v>
      </c>
      <c r="F37" t="str">
        <f>TEXT(Dataset!L37, "dddd")</f>
        <v>Saturday</v>
      </c>
      <c r="G37" s="3" t="str">
        <f>TEXT(Dataset!L37, "yyyy-mm")</f>
        <v>2019-01</v>
      </c>
      <c r="H37" s="3">
        <f>WEEKNUM(Dataset!L37)</f>
        <v>4</v>
      </c>
    </row>
    <row r="38" spans="1:8">
      <c r="A38">
        <f>DAY(Dataset!L38)</f>
        <v>27</v>
      </c>
      <c r="B38">
        <f>MONTH(Dataset!L38)</f>
        <v>2</v>
      </c>
      <c r="C38" s="3" t="str">
        <f>TEXT(Dataset!L38,"mmmm")</f>
        <v>February</v>
      </c>
      <c r="D38">
        <f>YEAR(Dataset!L38)</f>
        <v>2019</v>
      </c>
      <c r="E38" t="str">
        <f>"Q"&amp;INT((MONTH(Dataset!L38)-1)/3)+1</f>
        <v>Q1</v>
      </c>
      <c r="F38" t="str">
        <f>TEXT(Dataset!L38, "dddd")</f>
        <v>Wednesday</v>
      </c>
      <c r="G38" s="3" t="str">
        <f>TEXT(Dataset!L38, "yyyy-mm")</f>
        <v>2019-02</v>
      </c>
      <c r="H38" s="3">
        <f>WEEKNUM(Dataset!L38)</f>
        <v>9</v>
      </c>
    </row>
    <row r="39" spans="1:8">
      <c r="A39">
        <f>DAY(Dataset!L39)</f>
        <v>15</v>
      </c>
      <c r="B39">
        <f>MONTH(Dataset!L39)</f>
        <v>2</v>
      </c>
      <c r="C39" s="3" t="str">
        <f>TEXT(Dataset!L39,"mmmm")</f>
        <v>February</v>
      </c>
      <c r="D39">
        <f>YEAR(Dataset!L39)</f>
        <v>2019</v>
      </c>
      <c r="E39" t="str">
        <f>"Q"&amp;INT((MONTH(Dataset!L39)-1)/3)+1</f>
        <v>Q1</v>
      </c>
      <c r="F39" t="str">
        <f>TEXT(Dataset!L39, "dddd")</f>
        <v>Friday</v>
      </c>
      <c r="G39" s="3" t="str">
        <f>TEXT(Dataset!L39, "yyyy-mm")</f>
        <v>2019-02</v>
      </c>
      <c r="H39" s="3">
        <f>WEEKNUM(Dataset!L39)</f>
        <v>7</v>
      </c>
    </row>
    <row r="40" spans="1:8">
      <c r="A40">
        <f>DAY(Dataset!L40)</f>
        <v>29</v>
      </c>
      <c r="B40">
        <f>MONTH(Dataset!L40)</f>
        <v>1</v>
      </c>
      <c r="C40" s="3" t="str">
        <f>TEXT(Dataset!L40,"mmmm")</f>
        <v>January</v>
      </c>
      <c r="D40">
        <f>YEAR(Dataset!L40)</f>
        <v>2019</v>
      </c>
      <c r="E40" t="str">
        <f>"Q"&amp;INT((MONTH(Dataset!L40)-1)/3)+1</f>
        <v>Q1</v>
      </c>
      <c r="F40" t="str">
        <f>TEXT(Dataset!L40, "dddd")</f>
        <v>Tuesday</v>
      </c>
      <c r="G40" s="3" t="str">
        <f>TEXT(Dataset!L40, "yyyy-mm")</f>
        <v>2019-01</v>
      </c>
      <c r="H40" s="3">
        <f>WEEKNUM(Dataset!L40)</f>
        <v>5</v>
      </c>
    </row>
    <row r="41" spans="1:8">
      <c r="A41">
        <f>DAY(Dataset!L41)</f>
        <v>13</v>
      </c>
      <c r="B41">
        <f>MONTH(Dataset!L41)</f>
        <v>3</v>
      </c>
      <c r="C41" s="3" t="str">
        <f>TEXT(Dataset!L41,"mmmm")</f>
        <v>March</v>
      </c>
      <c r="D41">
        <f>YEAR(Dataset!L41)</f>
        <v>2019</v>
      </c>
      <c r="E41" t="str">
        <f>"Q"&amp;INT((MONTH(Dataset!L41)-1)/3)+1</f>
        <v>Q1</v>
      </c>
      <c r="F41" t="str">
        <f>TEXT(Dataset!L41, "dddd")</f>
        <v>Wednesday</v>
      </c>
      <c r="G41" s="3" t="str">
        <f>TEXT(Dataset!L41, "yyyy-mm")</f>
        <v>2019-03</v>
      </c>
      <c r="H41" s="3">
        <f>WEEKNUM(Dataset!L41)</f>
        <v>11</v>
      </c>
    </row>
    <row r="42" spans="1:8">
      <c r="A42">
        <f>DAY(Dataset!L42)</f>
        <v>15</v>
      </c>
      <c r="B42">
        <f>MONTH(Dataset!L42)</f>
        <v>1</v>
      </c>
      <c r="C42" s="3" t="str">
        <f>TEXT(Dataset!L42,"mmmm")</f>
        <v>January</v>
      </c>
      <c r="D42">
        <f>YEAR(Dataset!L42)</f>
        <v>2019</v>
      </c>
      <c r="E42" t="str">
        <f>"Q"&amp;INT((MONTH(Dataset!L42)-1)/3)+1</f>
        <v>Q1</v>
      </c>
      <c r="F42" t="str">
        <f>TEXT(Dataset!L42, "dddd")</f>
        <v>Tuesday</v>
      </c>
      <c r="G42" s="3" t="str">
        <f>TEXT(Dataset!L42, "yyyy-mm")</f>
        <v>2019-01</v>
      </c>
      <c r="H42" s="3">
        <f>WEEKNUM(Dataset!L42)</f>
        <v>3</v>
      </c>
    </row>
    <row r="43" spans="1:8">
      <c r="A43">
        <f>DAY(Dataset!L43)</f>
        <v>24</v>
      </c>
      <c r="B43">
        <f>MONTH(Dataset!L43)</f>
        <v>1</v>
      </c>
      <c r="C43" s="3" t="str">
        <f>TEXT(Dataset!L43,"mmmm")</f>
        <v>January</v>
      </c>
      <c r="D43">
        <f>YEAR(Dataset!L43)</f>
        <v>2019</v>
      </c>
      <c r="E43" t="str">
        <f>"Q"&amp;INT((MONTH(Dataset!L43)-1)/3)+1</f>
        <v>Q1</v>
      </c>
      <c r="F43" t="str">
        <f>TEXT(Dataset!L43, "dddd")</f>
        <v>Thursday</v>
      </c>
      <c r="G43" s="3" t="str">
        <f>TEXT(Dataset!L43, "yyyy-mm")</f>
        <v>2019-01</v>
      </c>
      <c r="H43" s="3">
        <f>WEEKNUM(Dataset!L43)</f>
        <v>4</v>
      </c>
    </row>
    <row r="44" spans="1:8">
      <c r="A44">
        <f>DAY(Dataset!L44)</f>
        <v>14</v>
      </c>
      <c r="B44">
        <f>MONTH(Dataset!L44)</f>
        <v>3</v>
      </c>
      <c r="C44" s="3" t="str">
        <f>TEXT(Dataset!L44,"mmmm")</f>
        <v>March</v>
      </c>
      <c r="D44">
        <f>YEAR(Dataset!L44)</f>
        <v>2019</v>
      </c>
      <c r="E44" t="str">
        <f>"Q"&amp;INT((MONTH(Dataset!L44)-1)/3)+1</f>
        <v>Q1</v>
      </c>
      <c r="F44" t="str">
        <f>TEXT(Dataset!L44, "dddd")</f>
        <v>Thursday</v>
      </c>
      <c r="G44" s="3" t="str">
        <f>TEXT(Dataset!L44, "yyyy-mm")</f>
        <v>2019-03</v>
      </c>
      <c r="H44" s="3">
        <f>WEEKNUM(Dataset!L44)</f>
        <v>11</v>
      </c>
    </row>
    <row r="45" spans="1:8">
      <c r="A45">
        <f>DAY(Dataset!L45)</f>
        <v>13</v>
      </c>
      <c r="B45">
        <f>MONTH(Dataset!L45)</f>
        <v>2</v>
      </c>
      <c r="C45" s="3" t="str">
        <f>TEXT(Dataset!L45,"mmmm")</f>
        <v>February</v>
      </c>
      <c r="D45">
        <f>YEAR(Dataset!L45)</f>
        <v>2019</v>
      </c>
      <c r="E45" t="str">
        <f>"Q"&amp;INT((MONTH(Dataset!L45)-1)/3)+1</f>
        <v>Q1</v>
      </c>
      <c r="F45" t="str">
        <f>TEXT(Dataset!L45, "dddd")</f>
        <v>Wednesday</v>
      </c>
      <c r="G45" s="3" t="str">
        <f>TEXT(Dataset!L45, "yyyy-mm")</f>
        <v>2019-02</v>
      </c>
      <c r="H45" s="3">
        <f>WEEKNUM(Dataset!L45)</f>
        <v>7</v>
      </c>
    </row>
    <row r="46" spans="1:8">
      <c r="A46">
        <f>DAY(Dataset!L46)</f>
        <v>20</v>
      </c>
      <c r="B46">
        <f>MONTH(Dataset!L46)</f>
        <v>3</v>
      </c>
      <c r="C46" s="3" t="str">
        <f>TEXT(Dataset!L46,"mmmm")</f>
        <v>March</v>
      </c>
      <c r="D46">
        <f>YEAR(Dataset!L46)</f>
        <v>2019</v>
      </c>
      <c r="E46" t="str">
        <f>"Q"&amp;INT((MONTH(Dataset!L46)-1)/3)+1</f>
        <v>Q1</v>
      </c>
      <c r="F46" t="str">
        <f>TEXT(Dataset!L46, "dddd")</f>
        <v>Wednesday</v>
      </c>
      <c r="G46" s="3" t="str">
        <f>TEXT(Dataset!L46, "yyyy-mm")</f>
        <v>2019-03</v>
      </c>
      <c r="H46" s="3">
        <f>WEEKNUM(Dataset!L46)</f>
        <v>12</v>
      </c>
    </row>
    <row r="47" spans="1:8">
      <c r="A47">
        <f>DAY(Dataset!L47)</f>
        <v>28</v>
      </c>
      <c r="B47">
        <f>MONTH(Dataset!L47)</f>
        <v>2</v>
      </c>
      <c r="C47" s="3" t="str">
        <f>TEXT(Dataset!L47,"mmmm")</f>
        <v>February</v>
      </c>
      <c r="D47">
        <f>YEAR(Dataset!L47)</f>
        <v>2019</v>
      </c>
      <c r="E47" t="str">
        <f>"Q"&amp;INT((MONTH(Dataset!L47)-1)/3)+1</f>
        <v>Q1</v>
      </c>
      <c r="F47" t="str">
        <f>TEXT(Dataset!L47, "dddd")</f>
        <v>Thursday</v>
      </c>
      <c r="G47" s="3" t="str">
        <f>TEXT(Dataset!L47, "yyyy-mm")</f>
        <v>2019-02</v>
      </c>
      <c r="H47" s="3">
        <f>WEEKNUM(Dataset!L47)</f>
        <v>9</v>
      </c>
    </row>
    <row r="48" spans="1:8">
      <c r="A48">
        <f>DAY(Dataset!L48)</f>
        <v>5</v>
      </c>
      <c r="B48">
        <f>MONTH(Dataset!L48)</f>
        <v>1</v>
      </c>
      <c r="C48" s="3" t="str">
        <f>TEXT(Dataset!L48,"mmmm")</f>
        <v>January</v>
      </c>
      <c r="D48">
        <f>YEAR(Dataset!L48)</f>
        <v>2019</v>
      </c>
      <c r="E48" t="str">
        <f>"Q"&amp;INT((MONTH(Dataset!L48)-1)/3)+1</f>
        <v>Q1</v>
      </c>
      <c r="F48" t="str">
        <f>TEXT(Dataset!L48, "dddd")</f>
        <v>Saturday</v>
      </c>
      <c r="G48" s="3" t="str">
        <f>TEXT(Dataset!L48, "yyyy-mm")</f>
        <v>2019-01</v>
      </c>
      <c r="H48" s="3">
        <f>WEEKNUM(Dataset!L48)</f>
        <v>1</v>
      </c>
    </row>
    <row r="49" spans="1:8">
      <c r="A49">
        <f>DAY(Dataset!L49)</f>
        <v>25</v>
      </c>
      <c r="B49">
        <f>MONTH(Dataset!L49)</f>
        <v>1</v>
      </c>
      <c r="C49" s="3" t="str">
        <f>TEXT(Dataset!L49,"mmmm")</f>
        <v>January</v>
      </c>
      <c r="D49">
        <f>YEAR(Dataset!L49)</f>
        <v>2019</v>
      </c>
      <c r="E49" t="str">
        <f>"Q"&amp;INT((MONTH(Dataset!L49)-1)/3)+1</f>
        <v>Q1</v>
      </c>
      <c r="F49" t="str">
        <f>TEXT(Dataset!L49, "dddd")</f>
        <v>Friday</v>
      </c>
      <c r="G49" s="3" t="str">
        <f>TEXT(Dataset!L49, "yyyy-mm")</f>
        <v>2019-01</v>
      </c>
      <c r="H49" s="3">
        <f>WEEKNUM(Dataset!L49)</f>
        <v>4</v>
      </c>
    </row>
    <row r="50" spans="1:8">
      <c r="A50">
        <f>DAY(Dataset!L50)</f>
        <v>9</v>
      </c>
      <c r="B50">
        <f>MONTH(Dataset!L50)</f>
        <v>2</v>
      </c>
      <c r="C50" s="3" t="str">
        <f>TEXT(Dataset!L50,"mmmm")</f>
        <v>February</v>
      </c>
      <c r="D50">
        <f>YEAR(Dataset!L50)</f>
        <v>2019</v>
      </c>
      <c r="E50" t="str">
        <f>"Q"&amp;INT((MONTH(Dataset!L50)-1)/3)+1</f>
        <v>Q1</v>
      </c>
      <c r="F50" t="str">
        <f>TEXT(Dataset!L50, "dddd")</f>
        <v>Saturday</v>
      </c>
      <c r="G50" s="3" t="str">
        <f>TEXT(Dataset!L50, "yyyy-mm")</f>
        <v>2019-02</v>
      </c>
      <c r="H50" s="3">
        <f>WEEKNUM(Dataset!L50)</f>
        <v>6</v>
      </c>
    </row>
    <row r="51" spans="1:8">
      <c r="A51">
        <f>DAY(Dataset!L51)</f>
        <v>23</v>
      </c>
      <c r="B51">
        <f>MONTH(Dataset!L51)</f>
        <v>1</v>
      </c>
      <c r="C51" s="3" t="str">
        <f>TEXT(Dataset!L51,"mmmm")</f>
        <v>January</v>
      </c>
      <c r="D51">
        <f>YEAR(Dataset!L51)</f>
        <v>2019</v>
      </c>
      <c r="E51" t="str">
        <f>"Q"&amp;INT((MONTH(Dataset!L51)-1)/3)+1</f>
        <v>Q1</v>
      </c>
      <c r="F51" t="str">
        <f>TEXT(Dataset!L51, "dddd")</f>
        <v>Wednesday</v>
      </c>
      <c r="G51" s="3" t="str">
        <f>TEXT(Dataset!L51, "yyyy-mm")</f>
        <v>2019-01</v>
      </c>
      <c r="H51" s="3">
        <f>WEEKNUM(Dataset!L51)</f>
        <v>4</v>
      </c>
    </row>
    <row r="52" spans="1:8">
      <c r="A52">
        <f>DAY(Dataset!L52)</f>
        <v>5</v>
      </c>
      <c r="B52">
        <f>MONTH(Dataset!L52)</f>
        <v>3</v>
      </c>
      <c r="C52" s="3" t="str">
        <f>TEXT(Dataset!L52,"mmmm")</f>
        <v>March</v>
      </c>
      <c r="D52">
        <f>YEAR(Dataset!L52)</f>
        <v>2019</v>
      </c>
      <c r="E52" t="str">
        <f>"Q"&amp;INT((MONTH(Dataset!L52)-1)/3)+1</f>
        <v>Q1</v>
      </c>
      <c r="F52" t="str">
        <f>TEXT(Dataset!L52, "dddd")</f>
        <v>Tuesday</v>
      </c>
      <c r="G52" s="3" t="str">
        <f>TEXT(Dataset!L52, "yyyy-mm")</f>
        <v>2019-03</v>
      </c>
      <c r="H52" s="3">
        <f>WEEKNUM(Dataset!L52)</f>
        <v>10</v>
      </c>
    </row>
    <row r="53" spans="1:8">
      <c r="A53">
        <f>DAY(Dataset!L53)</f>
        <v>6</v>
      </c>
      <c r="B53">
        <f>MONTH(Dataset!L53)</f>
        <v>2</v>
      </c>
      <c r="C53" s="3" t="str">
        <f>TEXT(Dataset!L53,"mmmm")</f>
        <v>February</v>
      </c>
      <c r="D53">
        <f>YEAR(Dataset!L53)</f>
        <v>2019</v>
      </c>
      <c r="E53" t="str">
        <f>"Q"&amp;INT((MONTH(Dataset!L53)-1)/3)+1</f>
        <v>Q1</v>
      </c>
      <c r="F53" t="str">
        <f>TEXT(Dataset!L53, "dddd")</f>
        <v>Wednesday</v>
      </c>
      <c r="G53" s="3" t="str">
        <f>TEXT(Dataset!L53, "yyyy-mm")</f>
        <v>2019-02</v>
      </c>
      <c r="H53" s="3">
        <f>WEEKNUM(Dataset!L53)</f>
        <v>6</v>
      </c>
    </row>
    <row r="54" spans="1:8">
      <c r="A54">
        <f>DAY(Dataset!L54)</f>
        <v>6</v>
      </c>
      <c r="B54">
        <f>MONTH(Dataset!L54)</f>
        <v>3</v>
      </c>
      <c r="C54" s="3" t="str">
        <f>TEXT(Dataset!L54,"mmmm")</f>
        <v>March</v>
      </c>
      <c r="D54">
        <f>YEAR(Dataset!L54)</f>
        <v>2019</v>
      </c>
      <c r="E54" t="str">
        <f>"Q"&amp;INT((MONTH(Dataset!L54)-1)/3)+1</f>
        <v>Q1</v>
      </c>
      <c r="F54" t="str">
        <f>TEXT(Dataset!L54, "dddd")</f>
        <v>Wednesday</v>
      </c>
      <c r="G54" s="3" t="str">
        <f>TEXT(Dataset!L54, "yyyy-mm")</f>
        <v>2019-03</v>
      </c>
      <c r="H54" s="3">
        <f>WEEKNUM(Dataset!L54)</f>
        <v>10</v>
      </c>
    </row>
    <row r="55" spans="1:8">
      <c r="A55">
        <f>DAY(Dataset!L55)</f>
        <v>19</v>
      </c>
      <c r="B55">
        <f>MONTH(Dataset!L55)</f>
        <v>1</v>
      </c>
      <c r="C55" s="3" t="str">
        <f>TEXT(Dataset!L55,"mmmm")</f>
        <v>January</v>
      </c>
      <c r="D55">
        <f>YEAR(Dataset!L55)</f>
        <v>2019</v>
      </c>
      <c r="E55" t="str">
        <f>"Q"&amp;INT((MONTH(Dataset!L55)-1)/3)+1</f>
        <v>Q1</v>
      </c>
      <c r="F55" t="str">
        <f>TEXT(Dataset!L55, "dddd")</f>
        <v>Saturday</v>
      </c>
      <c r="G55" s="3" t="str">
        <f>TEXT(Dataset!L55, "yyyy-mm")</f>
        <v>2019-01</v>
      </c>
      <c r="H55" s="3">
        <f>WEEKNUM(Dataset!L55)</f>
        <v>3</v>
      </c>
    </row>
    <row r="56" spans="1:8">
      <c r="A56">
        <f>DAY(Dataset!L56)</f>
        <v>28</v>
      </c>
      <c r="B56">
        <f>MONTH(Dataset!L56)</f>
        <v>1</v>
      </c>
      <c r="C56" s="3" t="str">
        <f>TEXT(Dataset!L56,"mmmm")</f>
        <v>January</v>
      </c>
      <c r="D56">
        <f>YEAR(Dataset!L56)</f>
        <v>2019</v>
      </c>
      <c r="E56" t="str">
        <f>"Q"&amp;INT((MONTH(Dataset!L56)-1)/3)+1</f>
        <v>Q1</v>
      </c>
      <c r="F56" t="str">
        <f>TEXT(Dataset!L56, "dddd")</f>
        <v>Monday</v>
      </c>
      <c r="G56" s="3" t="str">
        <f>TEXT(Dataset!L56, "yyyy-mm")</f>
        <v>2019-01</v>
      </c>
      <c r="H56" s="3">
        <f>WEEKNUM(Dataset!L56)</f>
        <v>5</v>
      </c>
    </row>
    <row r="57" spans="1:8">
      <c r="A57">
        <f>DAY(Dataset!L57)</f>
        <v>14</v>
      </c>
      <c r="B57">
        <f>MONTH(Dataset!L57)</f>
        <v>2</v>
      </c>
      <c r="C57" s="3" t="str">
        <f>TEXT(Dataset!L57,"mmmm")</f>
        <v>February</v>
      </c>
      <c r="D57">
        <f>YEAR(Dataset!L57)</f>
        <v>2019</v>
      </c>
      <c r="E57" t="str">
        <f>"Q"&amp;INT((MONTH(Dataset!L57)-1)/3)+1</f>
        <v>Q1</v>
      </c>
      <c r="F57" t="str">
        <f>TEXT(Dataset!L57, "dddd")</f>
        <v>Thursday</v>
      </c>
      <c r="G57" s="3" t="str">
        <f>TEXT(Dataset!L57, "yyyy-mm")</f>
        <v>2019-02</v>
      </c>
      <c r="H57" s="3">
        <f>WEEKNUM(Dataset!L57)</f>
        <v>7</v>
      </c>
    </row>
    <row r="58" spans="1:8">
      <c r="A58">
        <f>DAY(Dataset!L58)</f>
        <v>13</v>
      </c>
      <c r="B58">
        <f>MONTH(Dataset!L58)</f>
        <v>2</v>
      </c>
      <c r="C58" s="3" t="str">
        <f>TEXT(Dataset!L58,"mmmm")</f>
        <v>February</v>
      </c>
      <c r="D58">
        <f>YEAR(Dataset!L58)</f>
        <v>2019</v>
      </c>
      <c r="E58" t="str">
        <f>"Q"&amp;INT((MONTH(Dataset!L58)-1)/3)+1</f>
        <v>Q1</v>
      </c>
      <c r="F58" t="str">
        <f>TEXT(Dataset!L58, "dddd")</f>
        <v>Wednesday</v>
      </c>
      <c r="G58" s="3" t="str">
        <f>TEXT(Dataset!L58, "yyyy-mm")</f>
        <v>2019-02</v>
      </c>
      <c r="H58" s="3">
        <f>WEEKNUM(Dataset!L58)</f>
        <v>7</v>
      </c>
    </row>
    <row r="59" spans="1:8">
      <c r="A59">
        <f>DAY(Dataset!L59)</f>
        <v>19</v>
      </c>
      <c r="B59">
        <f>MONTH(Dataset!L59)</f>
        <v>1</v>
      </c>
      <c r="C59" s="3" t="str">
        <f>TEXT(Dataset!L59,"mmmm")</f>
        <v>January</v>
      </c>
      <c r="D59">
        <f>YEAR(Dataset!L59)</f>
        <v>2019</v>
      </c>
      <c r="E59" t="str">
        <f>"Q"&amp;INT((MONTH(Dataset!L59)-1)/3)+1</f>
        <v>Q1</v>
      </c>
      <c r="F59" t="str">
        <f>TEXT(Dataset!L59, "dddd")</f>
        <v>Saturday</v>
      </c>
      <c r="G59" s="3" t="str">
        <f>TEXT(Dataset!L59, "yyyy-mm")</f>
        <v>2019-01</v>
      </c>
      <c r="H59" s="3">
        <f>WEEKNUM(Dataset!L59)</f>
        <v>3</v>
      </c>
    </row>
    <row r="60" spans="1:8">
      <c r="A60">
        <f>DAY(Dataset!L60)</f>
        <v>4</v>
      </c>
      <c r="B60">
        <f>MONTH(Dataset!L60)</f>
        <v>2</v>
      </c>
      <c r="C60" s="3" t="str">
        <f>TEXT(Dataset!L60,"mmmm")</f>
        <v>February</v>
      </c>
      <c r="D60">
        <f>YEAR(Dataset!L60)</f>
        <v>2019</v>
      </c>
      <c r="E60" t="str">
        <f>"Q"&amp;INT((MONTH(Dataset!L60)-1)/3)+1</f>
        <v>Q1</v>
      </c>
      <c r="F60" t="str">
        <f>TEXT(Dataset!L60, "dddd")</f>
        <v>Monday</v>
      </c>
      <c r="G60" s="3" t="str">
        <f>TEXT(Dataset!L60, "yyyy-mm")</f>
        <v>2019-02</v>
      </c>
      <c r="H60" s="3">
        <f>WEEKNUM(Dataset!L60)</f>
        <v>6</v>
      </c>
    </row>
    <row r="61" spans="1:8">
      <c r="A61">
        <f>DAY(Dataset!L61)</f>
        <v>17</v>
      </c>
      <c r="B61">
        <f>MONTH(Dataset!L61)</f>
        <v>3</v>
      </c>
      <c r="C61" s="3" t="str">
        <f>TEXT(Dataset!L61,"mmmm")</f>
        <v>March</v>
      </c>
      <c r="D61">
        <f>YEAR(Dataset!L61)</f>
        <v>2019</v>
      </c>
      <c r="E61" t="str">
        <f>"Q"&amp;INT((MONTH(Dataset!L61)-1)/3)+1</f>
        <v>Q1</v>
      </c>
      <c r="F61" t="str">
        <f>TEXT(Dataset!L61, "dddd")</f>
        <v>Sunday</v>
      </c>
      <c r="G61" s="3" t="str">
        <f>TEXT(Dataset!L61, "yyyy-mm")</f>
        <v>2019-03</v>
      </c>
      <c r="H61" s="3">
        <f>WEEKNUM(Dataset!L61)</f>
        <v>12</v>
      </c>
    </row>
    <row r="62" spans="1:8">
      <c r="A62">
        <f>DAY(Dataset!L62)</f>
        <v>12</v>
      </c>
      <c r="B62">
        <f>MONTH(Dataset!L62)</f>
        <v>3</v>
      </c>
      <c r="C62" s="3" t="str">
        <f>TEXT(Dataset!L62,"mmmm")</f>
        <v>March</v>
      </c>
      <c r="D62">
        <f>YEAR(Dataset!L62)</f>
        <v>2019</v>
      </c>
      <c r="E62" t="str">
        <f>"Q"&amp;INT((MONTH(Dataset!L62)-1)/3)+1</f>
        <v>Q1</v>
      </c>
      <c r="F62" t="str">
        <f>TEXT(Dataset!L62, "dddd")</f>
        <v>Tuesday</v>
      </c>
      <c r="G62" s="3" t="str">
        <f>TEXT(Dataset!L62, "yyyy-mm")</f>
        <v>2019-03</v>
      </c>
      <c r="H62" s="3">
        <f>WEEKNUM(Dataset!L62)</f>
        <v>11</v>
      </c>
    </row>
    <row r="63" spans="1:8">
      <c r="A63">
        <f>DAY(Dataset!L63)</f>
        <v>15</v>
      </c>
      <c r="B63">
        <f>MONTH(Dataset!L63)</f>
        <v>2</v>
      </c>
      <c r="C63" s="3" t="str">
        <f>TEXT(Dataset!L63,"mmmm")</f>
        <v>February</v>
      </c>
      <c r="D63">
        <f>YEAR(Dataset!L63)</f>
        <v>2019</v>
      </c>
      <c r="E63" t="str">
        <f>"Q"&amp;INT((MONTH(Dataset!L63)-1)/3)+1</f>
        <v>Q1</v>
      </c>
      <c r="F63" t="str">
        <f>TEXT(Dataset!L63, "dddd")</f>
        <v>Friday</v>
      </c>
      <c r="G63" s="3" t="str">
        <f>TEXT(Dataset!L63, "yyyy-mm")</f>
        <v>2019-02</v>
      </c>
      <c r="H63" s="3">
        <f>WEEKNUM(Dataset!L63)</f>
        <v>7</v>
      </c>
    </row>
    <row r="64" spans="1:8">
      <c r="A64">
        <f>DAY(Dataset!L64)</f>
        <v>1</v>
      </c>
      <c r="B64">
        <f>MONTH(Dataset!L64)</f>
        <v>3</v>
      </c>
      <c r="C64" s="3" t="str">
        <f>TEXT(Dataset!L64,"mmmm")</f>
        <v>March</v>
      </c>
      <c r="D64">
        <f>YEAR(Dataset!L64)</f>
        <v>2019</v>
      </c>
      <c r="E64" t="str">
        <f>"Q"&amp;INT((MONTH(Dataset!L64)-1)/3)+1</f>
        <v>Q1</v>
      </c>
      <c r="F64" t="str">
        <f>TEXT(Dataset!L64, "dddd")</f>
        <v>Friday</v>
      </c>
      <c r="G64" s="3" t="str">
        <f>TEXT(Dataset!L64, "yyyy-mm")</f>
        <v>2019-03</v>
      </c>
      <c r="H64" s="3">
        <f>WEEKNUM(Dataset!L64)</f>
        <v>9</v>
      </c>
    </row>
    <row r="65" spans="1:8">
      <c r="A65">
        <f>DAY(Dataset!L65)</f>
        <v>26</v>
      </c>
      <c r="B65">
        <f>MONTH(Dataset!L65)</f>
        <v>2</v>
      </c>
      <c r="C65" s="3" t="str">
        <f>TEXT(Dataset!L65,"mmmm")</f>
        <v>February</v>
      </c>
      <c r="D65">
        <f>YEAR(Dataset!L65)</f>
        <v>2019</v>
      </c>
      <c r="E65" t="str">
        <f>"Q"&amp;INT((MONTH(Dataset!L65)-1)/3)+1</f>
        <v>Q1</v>
      </c>
      <c r="F65" t="str">
        <f>TEXT(Dataset!L65, "dddd")</f>
        <v>Tuesday</v>
      </c>
      <c r="G65" s="3" t="str">
        <f>TEXT(Dataset!L65, "yyyy-mm")</f>
        <v>2019-02</v>
      </c>
      <c r="H65" s="3">
        <f>WEEKNUM(Dataset!L65)</f>
        <v>9</v>
      </c>
    </row>
    <row r="66" spans="1:8">
      <c r="A66">
        <f>DAY(Dataset!L66)</f>
        <v>15</v>
      </c>
      <c r="B66">
        <f>MONTH(Dataset!L66)</f>
        <v>3</v>
      </c>
      <c r="C66" s="3" t="str">
        <f>TEXT(Dataset!L66,"mmmm")</f>
        <v>March</v>
      </c>
      <c r="D66">
        <f>YEAR(Dataset!L66)</f>
        <v>2019</v>
      </c>
      <c r="E66" t="str">
        <f>"Q"&amp;INT((MONTH(Dataset!L66)-1)/3)+1</f>
        <v>Q1</v>
      </c>
      <c r="F66" t="str">
        <f>TEXT(Dataset!L66, "dddd")</f>
        <v>Friday</v>
      </c>
      <c r="G66" s="3" t="str">
        <f>TEXT(Dataset!L66, "yyyy-mm")</f>
        <v>2019-03</v>
      </c>
      <c r="H66" s="3">
        <f>WEEKNUM(Dataset!L66)</f>
        <v>11</v>
      </c>
    </row>
    <row r="67" spans="1:8">
      <c r="A67">
        <f>DAY(Dataset!L67)</f>
        <v>19</v>
      </c>
      <c r="B67">
        <f>MONTH(Dataset!L67)</f>
        <v>3</v>
      </c>
      <c r="C67" s="3" t="str">
        <f>TEXT(Dataset!L67,"mmmm")</f>
        <v>March</v>
      </c>
      <c r="D67">
        <f>YEAR(Dataset!L67)</f>
        <v>2019</v>
      </c>
      <c r="E67" t="str">
        <f>"Q"&amp;INT((MONTH(Dataset!L67)-1)/3)+1</f>
        <v>Q1</v>
      </c>
      <c r="F67" t="str">
        <f>TEXT(Dataset!L67, "dddd")</f>
        <v>Tuesday</v>
      </c>
      <c r="G67" s="3" t="str">
        <f>TEXT(Dataset!L67, "yyyy-mm")</f>
        <v>2019-03</v>
      </c>
      <c r="H67" s="3">
        <f>WEEKNUM(Dataset!L67)</f>
        <v>12</v>
      </c>
    </row>
    <row r="68" spans="1:8">
      <c r="A68">
        <f>DAY(Dataset!L68)</f>
        <v>10</v>
      </c>
      <c r="B68">
        <f>MONTH(Dataset!L68)</f>
        <v>3</v>
      </c>
      <c r="C68" s="3" t="str">
        <f>TEXT(Dataset!L68,"mmmm")</f>
        <v>March</v>
      </c>
      <c r="D68">
        <f>YEAR(Dataset!L68)</f>
        <v>2019</v>
      </c>
      <c r="E68" t="str">
        <f>"Q"&amp;INT((MONTH(Dataset!L68)-1)/3)+1</f>
        <v>Q1</v>
      </c>
      <c r="F68" t="str">
        <f>TEXT(Dataset!L68, "dddd")</f>
        <v>Sunday</v>
      </c>
      <c r="G68" s="3" t="str">
        <f>TEXT(Dataset!L68, "yyyy-mm")</f>
        <v>2019-03</v>
      </c>
      <c r="H68" s="3">
        <f>WEEKNUM(Dataset!L68)</f>
        <v>11</v>
      </c>
    </row>
    <row r="69" spans="1:8">
      <c r="A69">
        <f>DAY(Dataset!L69)</f>
        <v>25</v>
      </c>
      <c r="B69">
        <f>MONTH(Dataset!L69)</f>
        <v>3</v>
      </c>
      <c r="C69" s="3" t="str">
        <f>TEXT(Dataset!L69,"mmmm")</f>
        <v>March</v>
      </c>
      <c r="D69">
        <f>YEAR(Dataset!L69)</f>
        <v>2019</v>
      </c>
      <c r="E69" t="str">
        <f>"Q"&amp;INT((MONTH(Dataset!L69)-1)/3)+1</f>
        <v>Q1</v>
      </c>
      <c r="F69" t="str">
        <f>TEXT(Dataset!L69, "dddd")</f>
        <v>Monday</v>
      </c>
      <c r="G69" s="3" t="str">
        <f>TEXT(Dataset!L69, "yyyy-mm")</f>
        <v>2019-03</v>
      </c>
      <c r="H69" s="3">
        <f>WEEKNUM(Dataset!L69)</f>
        <v>13</v>
      </c>
    </row>
    <row r="70" spans="1:8">
      <c r="A70">
        <f>DAY(Dataset!L70)</f>
        <v>9</v>
      </c>
      <c r="B70">
        <f>MONTH(Dataset!L70)</f>
        <v>7</v>
      </c>
      <c r="C70" s="3" t="str">
        <f>TEXT(Dataset!L70,"mmmm")</f>
        <v>July</v>
      </c>
      <c r="D70">
        <f>YEAR(Dataset!L70)</f>
        <v>2019</v>
      </c>
      <c r="E70" t="str">
        <f>"Q"&amp;INT((MONTH(Dataset!L70)-1)/3)+1</f>
        <v>Q3</v>
      </c>
      <c r="F70" t="str">
        <f>TEXT(Dataset!L70, "dddd")</f>
        <v>Tuesday</v>
      </c>
      <c r="G70" s="3" t="str">
        <f>TEXT(Dataset!L70, "yyyy-mm")</f>
        <v>2019-07</v>
      </c>
      <c r="H70" s="3">
        <f>WEEKNUM(Dataset!L70)</f>
        <v>28</v>
      </c>
    </row>
    <row r="71" spans="1:8">
      <c r="A71">
        <f>DAY(Dataset!L71)</f>
        <v>23</v>
      </c>
      <c r="B71">
        <f>MONTH(Dataset!L71)</f>
        <v>1</v>
      </c>
      <c r="C71" s="3" t="str">
        <f>TEXT(Dataset!L71,"mmmm")</f>
        <v>January</v>
      </c>
      <c r="D71">
        <f>YEAR(Dataset!L71)</f>
        <v>2019</v>
      </c>
      <c r="E71" t="str">
        <f>"Q"&amp;INT((MONTH(Dataset!L71)-1)/3)+1</f>
        <v>Q1</v>
      </c>
      <c r="F71" t="str">
        <f>TEXT(Dataset!L71, "dddd")</f>
        <v>Wednesday</v>
      </c>
      <c r="G71" s="3" t="str">
        <f>TEXT(Dataset!L71, "yyyy-mm")</f>
        <v>2019-01</v>
      </c>
      <c r="H71" s="3">
        <f>WEEKNUM(Dataset!L71)</f>
        <v>4</v>
      </c>
    </row>
    <row r="72" spans="1:8">
      <c r="A72">
        <f>DAY(Dataset!L72)</f>
        <v>10</v>
      </c>
      <c r="B72">
        <f>MONTH(Dataset!L72)</f>
        <v>2</v>
      </c>
      <c r="C72" s="3" t="str">
        <f>TEXT(Dataset!L72,"mmmm")</f>
        <v>February</v>
      </c>
      <c r="D72">
        <f>YEAR(Dataset!L72)</f>
        <v>2019</v>
      </c>
      <c r="E72" t="str">
        <f>"Q"&amp;INT((MONTH(Dataset!L72)-1)/3)+1</f>
        <v>Q1</v>
      </c>
      <c r="F72" t="str">
        <f>TEXT(Dataset!L72, "dddd")</f>
        <v>Sunday</v>
      </c>
      <c r="G72" s="3" t="str">
        <f>TEXT(Dataset!L72, "yyyy-mm")</f>
        <v>2019-02</v>
      </c>
      <c r="H72" s="3">
        <f>WEEKNUM(Dataset!L72)</f>
        <v>7</v>
      </c>
    </row>
    <row r="73" spans="1:8">
      <c r="A73">
        <f>DAY(Dataset!L73)</f>
        <v>21</v>
      </c>
      <c r="B73">
        <f>MONTH(Dataset!L73)</f>
        <v>1</v>
      </c>
      <c r="C73" s="3" t="str">
        <f>TEXT(Dataset!L73,"mmmm")</f>
        <v>January</v>
      </c>
      <c r="D73">
        <f>YEAR(Dataset!L73)</f>
        <v>2019</v>
      </c>
      <c r="E73" t="str">
        <f>"Q"&amp;INT((MONTH(Dataset!L73)-1)/3)+1</f>
        <v>Q1</v>
      </c>
      <c r="F73" t="str">
        <f>TEXT(Dataset!L73, "dddd")</f>
        <v>Monday</v>
      </c>
      <c r="G73" s="3" t="str">
        <f>TEXT(Dataset!L73, "yyyy-mm")</f>
        <v>2019-01</v>
      </c>
      <c r="H73" s="3">
        <f>WEEKNUM(Dataset!L73)</f>
        <v>4</v>
      </c>
    </row>
    <row r="74" spans="1:8">
      <c r="A74">
        <f>DAY(Dataset!L74)</f>
        <v>26</v>
      </c>
      <c r="B74">
        <f>MONTH(Dataset!L74)</f>
        <v>3</v>
      </c>
      <c r="C74" s="3" t="str">
        <f>TEXT(Dataset!L74,"mmmm")</f>
        <v>March</v>
      </c>
      <c r="D74">
        <f>YEAR(Dataset!L74)</f>
        <v>2019</v>
      </c>
      <c r="E74" t="str">
        <f>"Q"&amp;INT((MONTH(Dataset!L74)-1)/3)+1</f>
        <v>Q1</v>
      </c>
      <c r="F74" t="str">
        <f>TEXT(Dataset!L74, "dddd")</f>
        <v>Tuesday</v>
      </c>
      <c r="G74" s="3" t="str">
        <f>TEXT(Dataset!L74, "yyyy-mm")</f>
        <v>2019-03</v>
      </c>
      <c r="H74" s="3">
        <f>WEEKNUM(Dataset!L74)</f>
        <v>13</v>
      </c>
    </row>
    <row r="75" spans="1:8">
      <c r="A75">
        <f>DAY(Dataset!L75)</f>
        <v>18</v>
      </c>
      <c r="B75">
        <f>MONTH(Dataset!L75)</f>
        <v>1</v>
      </c>
      <c r="C75" s="3" t="str">
        <f>TEXT(Dataset!L75,"mmmm")</f>
        <v>January</v>
      </c>
      <c r="D75">
        <f>YEAR(Dataset!L75)</f>
        <v>2019</v>
      </c>
      <c r="E75" t="str">
        <f>"Q"&amp;INT((MONTH(Dataset!L75)-1)/3)+1</f>
        <v>Q1</v>
      </c>
      <c r="F75" t="str">
        <f>TEXT(Dataset!L75, "dddd")</f>
        <v>Friday</v>
      </c>
      <c r="G75" s="3" t="str">
        <f>TEXT(Dataset!L75, "yyyy-mm")</f>
        <v>2019-01</v>
      </c>
      <c r="H75" s="3">
        <f>WEEKNUM(Dataset!L75)</f>
        <v>3</v>
      </c>
    </row>
    <row r="76" spans="1:8">
      <c r="A76">
        <f>DAY(Dataset!L76)</f>
        <v>14</v>
      </c>
      <c r="B76">
        <f>MONTH(Dataset!L76)</f>
        <v>3</v>
      </c>
      <c r="C76" s="3" t="str">
        <f>TEXT(Dataset!L76,"mmmm")</f>
        <v>March</v>
      </c>
      <c r="D76">
        <f>YEAR(Dataset!L76)</f>
        <v>2019</v>
      </c>
      <c r="E76" t="str">
        <f>"Q"&amp;INT((MONTH(Dataset!L76)-1)/3)+1</f>
        <v>Q1</v>
      </c>
      <c r="F76" t="str">
        <f>TEXT(Dataset!L76, "dddd")</f>
        <v>Thursday</v>
      </c>
      <c r="G76" s="3" t="str">
        <f>TEXT(Dataset!L76, "yyyy-mm")</f>
        <v>2019-03</v>
      </c>
      <c r="H76" s="3">
        <f>WEEKNUM(Dataset!L76)</f>
        <v>11</v>
      </c>
    </row>
    <row r="77" spans="1:8">
      <c r="A77">
        <f>DAY(Dataset!L77)</f>
        <v>2</v>
      </c>
      <c r="B77">
        <f>MONTH(Dataset!L77)</f>
        <v>3</v>
      </c>
      <c r="C77" s="3" t="str">
        <f>TEXT(Dataset!L77,"mmmm")</f>
        <v>March</v>
      </c>
      <c r="D77">
        <f>YEAR(Dataset!L77)</f>
        <v>2019</v>
      </c>
      <c r="E77" t="str">
        <f>"Q"&amp;INT((MONTH(Dataset!L77)-1)/3)+1</f>
        <v>Q1</v>
      </c>
      <c r="F77" t="str">
        <f>TEXT(Dataset!L77, "dddd")</f>
        <v>Saturday</v>
      </c>
      <c r="G77" s="3" t="str">
        <f>TEXT(Dataset!L77, "yyyy-mm")</f>
        <v>2019-03</v>
      </c>
      <c r="H77" s="3">
        <f>WEEKNUM(Dataset!L77)</f>
        <v>9</v>
      </c>
    </row>
    <row r="78" spans="1:8">
      <c r="A78">
        <f>DAY(Dataset!L78)</f>
        <v>13</v>
      </c>
      <c r="B78">
        <f>MONTH(Dataset!L78)</f>
        <v>2</v>
      </c>
      <c r="C78" s="3" t="str">
        <f>TEXT(Dataset!L78,"mmmm")</f>
        <v>February</v>
      </c>
      <c r="D78">
        <f>YEAR(Dataset!L78)</f>
        <v>2019</v>
      </c>
      <c r="E78" t="str">
        <f>"Q"&amp;INT((MONTH(Dataset!L78)-1)/3)+1</f>
        <v>Q1</v>
      </c>
      <c r="F78" t="str">
        <f>TEXT(Dataset!L78, "dddd")</f>
        <v>Wednesday</v>
      </c>
      <c r="G78" s="3" t="str">
        <f>TEXT(Dataset!L78, "yyyy-mm")</f>
        <v>2019-02</v>
      </c>
      <c r="H78" s="3">
        <f>WEEKNUM(Dataset!L78)</f>
        <v>7</v>
      </c>
    </row>
    <row r="79" spans="1:8">
      <c r="A79">
        <f>DAY(Dataset!L79)</f>
        <v>13</v>
      </c>
      <c r="B79">
        <f>MONTH(Dataset!L79)</f>
        <v>3</v>
      </c>
      <c r="C79" s="3" t="str">
        <f>TEXT(Dataset!L79,"mmmm")</f>
        <v>March</v>
      </c>
      <c r="D79">
        <f>YEAR(Dataset!L79)</f>
        <v>2019</v>
      </c>
      <c r="E79" t="str">
        <f>"Q"&amp;INT((MONTH(Dataset!L79)-1)/3)+1</f>
        <v>Q1</v>
      </c>
      <c r="F79" t="str">
        <f>TEXT(Dataset!L79, "dddd")</f>
        <v>Wednesday</v>
      </c>
      <c r="G79" s="3" t="str">
        <f>TEXT(Dataset!L79, "yyyy-mm")</f>
        <v>2019-03</v>
      </c>
      <c r="H79" s="3">
        <f>WEEKNUM(Dataset!L79)</f>
        <v>11</v>
      </c>
    </row>
    <row r="80" spans="1:8">
      <c r="A80">
        <f>DAY(Dataset!L80)</f>
        <v>26</v>
      </c>
      <c r="B80">
        <f>MONTH(Dataset!L80)</f>
        <v>1</v>
      </c>
      <c r="C80" s="3" t="str">
        <f>TEXT(Dataset!L80,"mmmm")</f>
        <v>January</v>
      </c>
      <c r="D80">
        <f>YEAR(Dataset!L80)</f>
        <v>2019</v>
      </c>
      <c r="E80" t="str">
        <f>"Q"&amp;INT((MONTH(Dataset!L80)-1)/3)+1</f>
        <v>Q1</v>
      </c>
      <c r="F80" t="str">
        <f>TEXT(Dataset!L80, "dddd")</f>
        <v>Saturday</v>
      </c>
      <c r="G80" s="3" t="str">
        <f>TEXT(Dataset!L80, "yyyy-mm")</f>
        <v>2019-01</v>
      </c>
      <c r="H80" s="3">
        <f>WEEKNUM(Dataset!L80)</f>
        <v>4</v>
      </c>
    </row>
    <row r="81" spans="1:8">
      <c r="A81">
        <f>DAY(Dataset!L81)</f>
        <v>14</v>
      </c>
      <c r="B81">
        <f>MONTH(Dataset!L81)</f>
        <v>2</v>
      </c>
      <c r="C81" s="3" t="str">
        <f>TEXT(Dataset!L81,"mmmm")</f>
        <v>February</v>
      </c>
      <c r="D81">
        <f>YEAR(Dataset!L81)</f>
        <v>2019</v>
      </c>
      <c r="E81" t="str">
        <f>"Q"&amp;INT((MONTH(Dataset!L81)-1)/3)+1</f>
        <v>Q1</v>
      </c>
      <c r="F81" t="str">
        <f>TEXT(Dataset!L81, "dddd")</f>
        <v>Thursday</v>
      </c>
      <c r="G81" s="3" t="str">
        <f>TEXT(Dataset!L81, "yyyy-mm")</f>
        <v>2019-02</v>
      </c>
      <c r="H81" s="3">
        <f>WEEKNUM(Dataset!L81)</f>
        <v>7</v>
      </c>
    </row>
    <row r="82" spans="1:8">
      <c r="A82">
        <f>DAY(Dataset!L82)</f>
        <v>5</v>
      </c>
      <c r="B82">
        <f>MONTH(Dataset!L82)</f>
        <v>3</v>
      </c>
      <c r="C82" s="3" t="str">
        <f>TEXT(Dataset!L82,"mmmm")</f>
        <v>March</v>
      </c>
      <c r="D82">
        <f>YEAR(Dataset!L82)</f>
        <v>2019</v>
      </c>
      <c r="E82" t="str">
        <f>"Q"&amp;INT((MONTH(Dataset!L82)-1)/3)+1</f>
        <v>Q1</v>
      </c>
      <c r="F82" t="str">
        <f>TEXT(Dataset!L82, "dddd")</f>
        <v>Tuesday</v>
      </c>
      <c r="G82" s="3" t="str">
        <f>TEXT(Dataset!L82, "yyyy-mm")</f>
        <v>2019-03</v>
      </c>
      <c r="H82" s="3">
        <f>WEEKNUM(Dataset!L82)</f>
        <v>10</v>
      </c>
    </row>
    <row r="83" spans="1:8">
      <c r="A83">
        <f>DAY(Dataset!L83)</f>
        <v>14</v>
      </c>
      <c r="B83">
        <f>MONTH(Dataset!L83)</f>
        <v>3</v>
      </c>
      <c r="C83" s="3" t="str">
        <f>TEXT(Dataset!L83,"mmmm")</f>
        <v>March</v>
      </c>
      <c r="D83">
        <f>YEAR(Dataset!L83)</f>
        <v>2019</v>
      </c>
      <c r="E83" t="str">
        <f>"Q"&amp;INT((MONTH(Dataset!L83)-1)/3)+1</f>
        <v>Q1</v>
      </c>
      <c r="F83" t="str">
        <f>TEXT(Dataset!L83, "dddd")</f>
        <v>Thursday</v>
      </c>
      <c r="G83" s="3" t="str">
        <f>TEXT(Dataset!L83, "yyyy-mm")</f>
        <v>2019-03</v>
      </c>
      <c r="H83" s="3">
        <f>WEEKNUM(Dataset!L83)</f>
        <v>11</v>
      </c>
    </row>
    <row r="84" spans="1:8">
      <c r="A84">
        <f>DAY(Dataset!L84)</f>
        <v>3</v>
      </c>
      <c r="B84">
        <f>MONTH(Dataset!L84)</f>
        <v>3</v>
      </c>
      <c r="C84" s="3" t="str">
        <f>TEXT(Dataset!L84,"mmmm")</f>
        <v>March</v>
      </c>
      <c r="D84">
        <f>YEAR(Dataset!L84)</f>
        <v>2019</v>
      </c>
      <c r="E84" t="str">
        <f>"Q"&amp;INT((MONTH(Dataset!L84)-1)/3)+1</f>
        <v>Q1</v>
      </c>
      <c r="F84" t="str">
        <f>TEXT(Dataset!L84, "dddd")</f>
        <v>Sunday</v>
      </c>
      <c r="G84" s="3" t="str">
        <f>TEXT(Dataset!L84, "yyyy-mm")</f>
        <v>2019-03</v>
      </c>
      <c r="H84" s="3">
        <f>WEEKNUM(Dataset!L84)</f>
        <v>10</v>
      </c>
    </row>
    <row r="85" spans="1:8">
      <c r="A85">
        <f>DAY(Dataset!L85)</f>
        <v>27</v>
      </c>
      <c r="B85">
        <f>MONTH(Dataset!L85)</f>
        <v>3</v>
      </c>
      <c r="C85" s="3" t="str">
        <f>TEXT(Dataset!L85,"mmmm")</f>
        <v>March</v>
      </c>
      <c r="D85">
        <f>YEAR(Dataset!L85)</f>
        <v>2019</v>
      </c>
      <c r="E85" t="str">
        <f>"Q"&amp;INT((MONTH(Dataset!L85)-1)/3)+1</f>
        <v>Q1</v>
      </c>
      <c r="F85" t="str">
        <f>TEXT(Dataset!L85, "dddd")</f>
        <v>Wednesday</v>
      </c>
      <c r="G85" s="3" t="str">
        <f>TEXT(Dataset!L85, "yyyy-mm")</f>
        <v>2019-03</v>
      </c>
      <c r="H85" s="3">
        <f>WEEKNUM(Dataset!L85)</f>
        <v>13</v>
      </c>
    </row>
    <row r="86" spans="1:8">
      <c r="A86">
        <f>DAY(Dataset!L86)</f>
        <v>26</v>
      </c>
      <c r="B86">
        <f>MONTH(Dataset!L86)</f>
        <v>1</v>
      </c>
      <c r="C86" s="3" t="str">
        <f>TEXT(Dataset!L86,"mmmm")</f>
        <v>January</v>
      </c>
      <c r="D86">
        <f>YEAR(Dataset!L86)</f>
        <v>2019</v>
      </c>
      <c r="E86" t="str">
        <f>"Q"&amp;INT((MONTH(Dataset!L86)-1)/3)+1</f>
        <v>Q1</v>
      </c>
      <c r="F86" t="str">
        <f>TEXT(Dataset!L86, "dddd")</f>
        <v>Saturday</v>
      </c>
      <c r="G86" s="3" t="str">
        <f>TEXT(Dataset!L86, "yyyy-mm")</f>
        <v>2019-01</v>
      </c>
      <c r="H86" s="3">
        <f>WEEKNUM(Dataset!L86)</f>
        <v>4</v>
      </c>
    </row>
    <row r="87" spans="1:8">
      <c r="A87">
        <f>DAY(Dataset!L87)</f>
        <v>8</v>
      </c>
      <c r="B87">
        <f>MONTH(Dataset!L87)</f>
        <v>2</v>
      </c>
      <c r="C87" s="3" t="str">
        <f>TEXT(Dataset!L87,"mmmm")</f>
        <v>February</v>
      </c>
      <c r="D87">
        <f>YEAR(Dataset!L87)</f>
        <v>2019</v>
      </c>
      <c r="E87" t="str">
        <f>"Q"&amp;INT((MONTH(Dataset!L87)-1)/3)+1</f>
        <v>Q1</v>
      </c>
      <c r="F87" t="str">
        <f>TEXT(Dataset!L87, "dddd")</f>
        <v>Friday</v>
      </c>
      <c r="G87" s="3" t="str">
        <f>TEXT(Dataset!L87, "yyyy-mm")</f>
        <v>2019-02</v>
      </c>
      <c r="H87" s="3">
        <f>WEEKNUM(Dataset!L87)</f>
        <v>6</v>
      </c>
    </row>
    <row r="88" spans="1:8">
      <c r="A88">
        <f>DAY(Dataset!L88)</f>
        <v>5</v>
      </c>
      <c r="B88">
        <f>MONTH(Dataset!L88)</f>
        <v>2</v>
      </c>
      <c r="C88" s="3" t="str">
        <f>TEXT(Dataset!L88,"mmmm")</f>
        <v>February</v>
      </c>
      <c r="D88">
        <f>YEAR(Dataset!L88)</f>
        <v>2019</v>
      </c>
      <c r="E88" t="str">
        <f>"Q"&amp;INT((MONTH(Dataset!L88)-1)/3)+1</f>
        <v>Q1</v>
      </c>
      <c r="F88" t="str">
        <f>TEXT(Dataset!L88, "dddd")</f>
        <v>Tuesday</v>
      </c>
      <c r="G88" s="3" t="str">
        <f>TEXT(Dataset!L88, "yyyy-mm")</f>
        <v>2019-02</v>
      </c>
      <c r="H88" s="3">
        <f>WEEKNUM(Dataset!L88)</f>
        <v>6</v>
      </c>
    </row>
    <row r="89" spans="1:8">
      <c r="A89">
        <f>DAY(Dataset!L89)</f>
        <v>1</v>
      </c>
      <c r="B89">
        <f>MONTH(Dataset!L89)</f>
        <v>1</v>
      </c>
      <c r="C89" s="3" t="str">
        <f>TEXT(Dataset!L89,"mmmm")</f>
        <v>January</v>
      </c>
      <c r="D89">
        <f>YEAR(Dataset!L89)</f>
        <v>2019</v>
      </c>
      <c r="E89" t="str">
        <f>"Q"&amp;INT((MONTH(Dataset!L89)-1)/3)+1</f>
        <v>Q1</v>
      </c>
      <c r="F89" t="str">
        <f>TEXT(Dataset!L89, "dddd")</f>
        <v>Tuesday</v>
      </c>
      <c r="G89" s="3" t="str">
        <f>TEXT(Dataset!L89, "yyyy-mm")</f>
        <v>2019-01</v>
      </c>
      <c r="H89" s="3">
        <f>WEEKNUM(Dataset!L89)</f>
        <v>1</v>
      </c>
    </row>
    <row r="90" spans="1:8">
      <c r="A90">
        <f>DAY(Dataset!L90)</f>
        <v>30</v>
      </c>
      <c r="B90">
        <f>MONTH(Dataset!L90)</f>
        <v>1</v>
      </c>
      <c r="C90" s="3" t="str">
        <f>TEXT(Dataset!L90,"mmmm")</f>
        <v>January</v>
      </c>
      <c r="D90">
        <f>YEAR(Dataset!L90)</f>
        <v>2019</v>
      </c>
      <c r="E90" t="str">
        <f>"Q"&amp;INT((MONTH(Dataset!L90)-1)/3)+1</f>
        <v>Q1</v>
      </c>
      <c r="F90" t="str">
        <f>TEXT(Dataset!L90, "dddd")</f>
        <v>Wednesday</v>
      </c>
      <c r="G90" s="3" t="str">
        <f>TEXT(Dataset!L90, "yyyy-mm")</f>
        <v>2019-01</v>
      </c>
      <c r="H90" s="3">
        <f>WEEKNUM(Dataset!L90)</f>
        <v>5</v>
      </c>
    </row>
    <row r="91" spans="1:8">
      <c r="A91">
        <f>DAY(Dataset!L91)</f>
        <v>20</v>
      </c>
      <c r="B91">
        <f>MONTH(Dataset!L91)</f>
        <v>3</v>
      </c>
      <c r="C91" s="3" t="str">
        <f>TEXT(Dataset!L91,"mmmm")</f>
        <v>March</v>
      </c>
      <c r="D91">
        <f>YEAR(Dataset!L91)</f>
        <v>2019</v>
      </c>
      <c r="E91" t="str">
        <f>"Q"&amp;INT((MONTH(Dataset!L91)-1)/3)+1</f>
        <v>Q1</v>
      </c>
      <c r="F91" t="str">
        <f>TEXT(Dataset!L91, "dddd")</f>
        <v>Wednesday</v>
      </c>
      <c r="G91" s="3" t="str">
        <f>TEXT(Dataset!L91, "yyyy-mm")</f>
        <v>2019-03</v>
      </c>
      <c r="H91" s="3">
        <f>WEEKNUM(Dataset!L91)</f>
        <v>12</v>
      </c>
    </row>
    <row r="92" spans="1:8">
      <c r="A92">
        <f>DAY(Dataset!L92)</f>
        <v>19</v>
      </c>
      <c r="B92">
        <f>MONTH(Dataset!L92)</f>
        <v>2</v>
      </c>
      <c r="C92" s="3" t="str">
        <f>TEXT(Dataset!L92,"mmmm")</f>
        <v>February</v>
      </c>
      <c r="D92">
        <f>YEAR(Dataset!L92)</f>
        <v>2019</v>
      </c>
      <c r="E92" t="str">
        <f>"Q"&amp;INT((MONTH(Dataset!L92)-1)/3)+1</f>
        <v>Q1</v>
      </c>
      <c r="F92" t="str">
        <f>TEXT(Dataset!L92, "dddd")</f>
        <v>Tuesday</v>
      </c>
      <c r="G92" s="3" t="str">
        <f>TEXT(Dataset!L92, "yyyy-mm")</f>
        <v>2019-02</v>
      </c>
      <c r="H92" s="3">
        <f>WEEKNUM(Dataset!L92)</f>
        <v>8</v>
      </c>
    </row>
    <row r="93" spans="1:8">
      <c r="A93">
        <f>DAY(Dataset!L93)</f>
        <v>6</v>
      </c>
      <c r="B93">
        <f>MONTH(Dataset!L93)</f>
        <v>2</v>
      </c>
      <c r="C93" s="3" t="str">
        <f>TEXT(Dataset!L93,"mmmm")</f>
        <v>February</v>
      </c>
      <c r="D93">
        <f>YEAR(Dataset!L93)</f>
        <v>2019</v>
      </c>
      <c r="E93" t="str">
        <f>"Q"&amp;INT((MONTH(Dataset!L93)-1)/3)+1</f>
        <v>Q1</v>
      </c>
      <c r="F93" t="str">
        <f>TEXT(Dataset!L93, "dddd")</f>
        <v>Wednesday</v>
      </c>
      <c r="G93" s="3" t="str">
        <f>TEXT(Dataset!L93, "yyyy-mm")</f>
        <v>2019-02</v>
      </c>
      <c r="H93" s="3">
        <f>WEEKNUM(Dataset!L93)</f>
        <v>6</v>
      </c>
    </row>
    <row r="94" spans="1:8">
      <c r="A94">
        <f>DAY(Dataset!L94)</f>
        <v>22</v>
      </c>
      <c r="B94">
        <f>MONTH(Dataset!L94)</f>
        <v>1</v>
      </c>
      <c r="C94" s="3" t="str">
        <f>TEXT(Dataset!L94,"mmmm")</f>
        <v>January</v>
      </c>
      <c r="D94">
        <f>YEAR(Dataset!L94)</f>
        <v>2019</v>
      </c>
      <c r="E94" t="str">
        <f>"Q"&amp;INT((MONTH(Dataset!L94)-1)/3)+1</f>
        <v>Q1</v>
      </c>
      <c r="F94" t="str">
        <f>TEXT(Dataset!L94, "dddd")</f>
        <v>Tuesday</v>
      </c>
      <c r="G94" s="3" t="str">
        <f>TEXT(Dataset!L94, "yyyy-mm")</f>
        <v>2019-01</v>
      </c>
      <c r="H94" s="3">
        <f>WEEKNUM(Dataset!L94)</f>
        <v>4</v>
      </c>
    </row>
    <row r="95" spans="1:8">
      <c r="A95">
        <f>DAY(Dataset!L95)</f>
        <v>24</v>
      </c>
      <c r="B95">
        <f>MONTH(Dataset!L95)</f>
        <v>2</v>
      </c>
      <c r="C95" s="3" t="str">
        <f>TEXT(Dataset!L95,"mmmm")</f>
        <v>February</v>
      </c>
      <c r="D95">
        <f>YEAR(Dataset!L95)</f>
        <v>2019</v>
      </c>
      <c r="E95" t="str">
        <f>"Q"&amp;INT((MONTH(Dataset!L95)-1)/3)+1</f>
        <v>Q1</v>
      </c>
      <c r="F95" t="str">
        <f>TEXT(Dataset!L95, "dddd")</f>
        <v>Sunday</v>
      </c>
      <c r="G95" s="3" t="str">
        <f>TEXT(Dataset!L95, "yyyy-mm")</f>
        <v>2019-02</v>
      </c>
      <c r="H95" s="3">
        <f>WEEKNUM(Dataset!L95)</f>
        <v>9</v>
      </c>
    </row>
    <row r="96" spans="1:8">
      <c r="A96">
        <f>DAY(Dataset!L96)</f>
        <v>27</v>
      </c>
      <c r="B96">
        <f>MONTH(Dataset!L96)</f>
        <v>3</v>
      </c>
      <c r="C96" s="3" t="str">
        <f>TEXT(Dataset!L96,"mmmm")</f>
        <v>March</v>
      </c>
      <c r="D96">
        <f>YEAR(Dataset!L96)</f>
        <v>2019</v>
      </c>
      <c r="E96" t="str">
        <f>"Q"&amp;INT((MONTH(Dataset!L96)-1)/3)+1</f>
        <v>Q1</v>
      </c>
      <c r="F96" t="str">
        <f>TEXT(Dataset!L96, "dddd")</f>
        <v>Wednesday</v>
      </c>
      <c r="G96" s="3" t="str">
        <f>TEXT(Dataset!L96, "yyyy-mm")</f>
        <v>2019-03</v>
      </c>
      <c r="H96" s="3">
        <f>WEEKNUM(Dataset!L96)</f>
        <v>13</v>
      </c>
    </row>
    <row r="97" spans="1:8">
      <c r="A97">
        <f>DAY(Dataset!L97)</f>
        <v>29</v>
      </c>
      <c r="B97">
        <f>MONTH(Dataset!L97)</f>
        <v>3</v>
      </c>
      <c r="C97" s="3" t="str">
        <f>TEXT(Dataset!L97,"mmmm")</f>
        <v>March</v>
      </c>
      <c r="D97">
        <f>YEAR(Dataset!L97)</f>
        <v>2019</v>
      </c>
      <c r="E97" t="str">
        <f>"Q"&amp;INT((MONTH(Dataset!L97)-1)/3)+1</f>
        <v>Q1</v>
      </c>
      <c r="F97" t="str">
        <f>TEXT(Dataset!L97, "dddd")</f>
        <v>Friday</v>
      </c>
      <c r="G97" s="3" t="str">
        <f>TEXT(Dataset!L97, "yyyy-mm")</f>
        <v>2019-03</v>
      </c>
      <c r="H97" s="3">
        <f>WEEKNUM(Dataset!L97)</f>
        <v>13</v>
      </c>
    </row>
    <row r="98" spans="1:8">
      <c r="A98">
        <f>DAY(Dataset!L98)</f>
        <v>31</v>
      </c>
      <c r="B98">
        <f>MONTH(Dataset!L98)</f>
        <v>1</v>
      </c>
      <c r="C98" s="3" t="str">
        <f>TEXT(Dataset!L98,"mmmm")</f>
        <v>January</v>
      </c>
      <c r="D98">
        <f>YEAR(Dataset!L98)</f>
        <v>2019</v>
      </c>
      <c r="E98" t="str">
        <f>"Q"&amp;INT((MONTH(Dataset!L98)-1)/3)+1</f>
        <v>Q1</v>
      </c>
      <c r="F98" t="str">
        <f>TEXT(Dataset!L98, "dddd")</f>
        <v>Thursday</v>
      </c>
      <c r="G98" s="3" t="str">
        <f>TEXT(Dataset!L98, "yyyy-mm")</f>
        <v>2019-01</v>
      </c>
      <c r="H98" s="3">
        <f>WEEKNUM(Dataset!L98)</f>
        <v>5</v>
      </c>
    </row>
    <row r="99" spans="1:8">
      <c r="A99">
        <f>DAY(Dataset!L99)</f>
        <v>15</v>
      </c>
      <c r="B99">
        <f>MONTH(Dataset!L99)</f>
        <v>1</v>
      </c>
      <c r="C99" s="3" t="str">
        <f>TEXT(Dataset!L99,"mmmm")</f>
        <v>January</v>
      </c>
      <c r="D99">
        <f>YEAR(Dataset!L99)</f>
        <v>2019</v>
      </c>
      <c r="E99" t="str">
        <f>"Q"&amp;INT((MONTH(Dataset!L99)-1)/3)+1</f>
        <v>Q1</v>
      </c>
      <c r="F99" t="str">
        <f>TEXT(Dataset!L99, "dddd")</f>
        <v>Tuesday</v>
      </c>
      <c r="G99" s="3" t="str">
        <f>TEXT(Dataset!L99, "yyyy-mm")</f>
        <v>2019-01</v>
      </c>
      <c r="H99" s="3">
        <f>WEEKNUM(Dataset!L99)</f>
        <v>3</v>
      </c>
    </row>
    <row r="100" spans="1:8">
      <c r="A100">
        <f>DAY(Dataset!L100)</f>
        <v>8</v>
      </c>
      <c r="B100">
        <f>MONTH(Dataset!L100)</f>
        <v>1</v>
      </c>
      <c r="C100" s="3" t="str">
        <f>TEXT(Dataset!L100,"mmmm")</f>
        <v>January</v>
      </c>
      <c r="D100">
        <f>YEAR(Dataset!L100)</f>
        <v>2019</v>
      </c>
      <c r="E100" t="str">
        <f>"Q"&amp;INT((MONTH(Dataset!L100)-1)/3)+1</f>
        <v>Q1</v>
      </c>
      <c r="F100" t="str">
        <f>TEXT(Dataset!L100, "dddd")</f>
        <v>Tuesday</v>
      </c>
      <c r="G100" s="3" t="str">
        <f>TEXT(Dataset!L100, "yyyy-mm")</f>
        <v>2019-01</v>
      </c>
      <c r="H100" s="3">
        <f>WEEKNUM(Dataset!L100)</f>
        <v>2</v>
      </c>
    </row>
    <row r="101" spans="1:8">
      <c r="A101">
        <f>DAY(Dataset!L101)</f>
        <v>10</v>
      </c>
      <c r="B101">
        <f>MONTH(Dataset!L101)</f>
        <v>3</v>
      </c>
      <c r="C101" s="3" t="str">
        <f>TEXT(Dataset!L101,"mmmm")</f>
        <v>March</v>
      </c>
      <c r="D101">
        <f>YEAR(Dataset!L101)</f>
        <v>2019</v>
      </c>
      <c r="E101" t="str">
        <f>"Q"&amp;INT((MONTH(Dataset!L101)-1)/3)+1</f>
        <v>Q1</v>
      </c>
      <c r="F101" t="str">
        <f>TEXT(Dataset!L101, "dddd")</f>
        <v>Sunday</v>
      </c>
      <c r="G101" s="3" t="str">
        <f>TEXT(Dataset!L101, "yyyy-mm")</f>
        <v>2019-03</v>
      </c>
      <c r="H101" s="3">
        <f>WEEKNUM(Dataset!L101)</f>
        <v>11</v>
      </c>
    </row>
    <row r="102" spans="1:8">
      <c r="A102">
        <f>DAY(Dataset!L102)</f>
        <v>9</v>
      </c>
      <c r="B102">
        <f>MONTH(Dataset!L102)</f>
        <v>1</v>
      </c>
      <c r="C102" s="3" t="str">
        <f>TEXT(Dataset!L102,"mmmm")</f>
        <v>January</v>
      </c>
      <c r="D102">
        <f>YEAR(Dataset!L102)</f>
        <v>2019</v>
      </c>
      <c r="E102" t="str">
        <f>"Q"&amp;INT((MONTH(Dataset!L102)-1)/3)+1</f>
        <v>Q1</v>
      </c>
      <c r="F102" t="str">
        <f>TEXT(Dataset!L102, "dddd")</f>
        <v>Wednesday</v>
      </c>
      <c r="G102" s="3" t="str">
        <f>TEXT(Dataset!L102, "yyyy-mm")</f>
        <v>2019-01</v>
      </c>
      <c r="H102" s="3">
        <f>WEEKNUM(Dataset!L102)</f>
        <v>2</v>
      </c>
    </row>
    <row r="103" spans="1:8">
      <c r="A103">
        <f>DAY(Dataset!L103)</f>
        <v>14</v>
      </c>
      <c r="B103">
        <f>MONTH(Dataset!L103)</f>
        <v>3</v>
      </c>
      <c r="C103" s="3" t="str">
        <f>TEXT(Dataset!L103,"mmmm")</f>
        <v>March</v>
      </c>
      <c r="D103">
        <f>YEAR(Dataset!L103)</f>
        <v>2019</v>
      </c>
      <c r="E103" t="str">
        <f>"Q"&amp;INT((MONTH(Dataset!L103)-1)/3)+1</f>
        <v>Q1</v>
      </c>
      <c r="F103" t="str">
        <f>TEXT(Dataset!L103, "dddd")</f>
        <v>Thursday</v>
      </c>
      <c r="G103" s="3" t="str">
        <f>TEXT(Dataset!L103, "yyyy-mm")</f>
        <v>2019-03</v>
      </c>
      <c r="H103" s="3">
        <f>WEEKNUM(Dataset!L103)</f>
        <v>11</v>
      </c>
    </row>
    <row r="104" spans="1:8">
      <c r="A104">
        <f>DAY(Dataset!L104)</f>
        <v>31</v>
      </c>
      <c r="B104">
        <f>MONTH(Dataset!L104)</f>
        <v>1</v>
      </c>
      <c r="C104" s="3" t="str">
        <f>TEXT(Dataset!L104,"mmmm")</f>
        <v>January</v>
      </c>
      <c r="D104">
        <f>YEAR(Dataset!L104)</f>
        <v>2019</v>
      </c>
      <c r="E104" t="str">
        <f>"Q"&amp;INT((MONTH(Dataset!L104)-1)/3)+1</f>
        <v>Q1</v>
      </c>
      <c r="F104" t="str">
        <f>TEXT(Dataset!L104, "dddd")</f>
        <v>Thursday</v>
      </c>
      <c r="G104" s="3" t="str">
        <f>TEXT(Dataset!L104, "yyyy-mm")</f>
        <v>2019-01</v>
      </c>
      <c r="H104" s="3">
        <f>WEEKNUM(Dataset!L104)</f>
        <v>5</v>
      </c>
    </row>
    <row r="105" spans="1:8">
      <c r="A105">
        <f>DAY(Dataset!L105)</f>
        <v>1</v>
      </c>
      <c r="B105">
        <f>MONTH(Dataset!L105)</f>
        <v>3</v>
      </c>
      <c r="C105" s="3" t="str">
        <f>TEXT(Dataset!L105,"mmmm")</f>
        <v>March</v>
      </c>
      <c r="D105">
        <f>YEAR(Dataset!L105)</f>
        <v>2019</v>
      </c>
      <c r="E105" t="str">
        <f>"Q"&amp;INT((MONTH(Dataset!L105)-1)/3)+1</f>
        <v>Q1</v>
      </c>
      <c r="F105" t="str">
        <f>TEXT(Dataset!L105, "dddd")</f>
        <v>Friday</v>
      </c>
      <c r="G105" s="3" t="str">
        <f>TEXT(Dataset!L105, "yyyy-mm")</f>
        <v>2019-03</v>
      </c>
      <c r="H105" s="3">
        <f>WEEKNUM(Dataset!L105)</f>
        <v>9</v>
      </c>
    </row>
    <row r="106" spans="1:8">
      <c r="A106">
        <f>DAY(Dataset!L106)</f>
        <v>23</v>
      </c>
      <c r="B106">
        <f>MONTH(Dataset!L106)</f>
        <v>2</v>
      </c>
      <c r="C106" s="3" t="str">
        <f>TEXT(Dataset!L106,"mmmm")</f>
        <v>February</v>
      </c>
      <c r="D106">
        <f>YEAR(Dataset!L106)</f>
        <v>2019</v>
      </c>
      <c r="E106" t="str">
        <f>"Q"&amp;INT((MONTH(Dataset!L106)-1)/3)+1</f>
        <v>Q1</v>
      </c>
      <c r="F106" t="str">
        <f>TEXT(Dataset!L106, "dddd")</f>
        <v>Saturday</v>
      </c>
      <c r="G106" s="3" t="str">
        <f>TEXT(Dataset!L106, "yyyy-mm")</f>
        <v>2019-02</v>
      </c>
      <c r="H106" s="3">
        <f>WEEKNUM(Dataset!L106)</f>
        <v>8</v>
      </c>
    </row>
    <row r="107" spans="1:8">
      <c r="A107">
        <f>DAY(Dataset!L107)</f>
        <v>3</v>
      </c>
      <c r="B107">
        <f>MONTH(Dataset!L107)</f>
        <v>2</v>
      </c>
      <c r="C107" s="3" t="str">
        <f>TEXT(Dataset!L107,"mmmm")</f>
        <v>February</v>
      </c>
      <c r="D107">
        <f>YEAR(Dataset!L107)</f>
        <v>2019</v>
      </c>
      <c r="E107" t="str">
        <f>"Q"&amp;INT((MONTH(Dataset!L107)-1)/3)+1</f>
        <v>Q1</v>
      </c>
      <c r="F107" t="str">
        <f>TEXT(Dataset!L107, "dddd")</f>
        <v>Sunday</v>
      </c>
      <c r="G107" s="3" t="str">
        <f>TEXT(Dataset!L107, "yyyy-mm")</f>
        <v>2019-02</v>
      </c>
      <c r="H107" s="3">
        <f>WEEKNUM(Dataset!L107)</f>
        <v>6</v>
      </c>
    </row>
    <row r="108" spans="1:8">
      <c r="A108">
        <f>DAY(Dataset!L108)</f>
        <v>25</v>
      </c>
      <c r="B108">
        <f>MONTH(Dataset!L108)</f>
        <v>1</v>
      </c>
      <c r="C108" s="3" t="str">
        <f>TEXT(Dataset!L108,"mmmm")</f>
        <v>January</v>
      </c>
      <c r="D108">
        <f>YEAR(Dataset!L108)</f>
        <v>2019</v>
      </c>
      <c r="E108" t="str">
        <f>"Q"&amp;INT((MONTH(Dataset!L108)-1)/3)+1</f>
        <v>Q1</v>
      </c>
      <c r="F108" t="str">
        <f>TEXT(Dataset!L108, "dddd")</f>
        <v>Friday</v>
      </c>
      <c r="G108" s="3" t="str">
        <f>TEXT(Dataset!L108, "yyyy-mm")</f>
        <v>2019-01</v>
      </c>
      <c r="H108" s="3">
        <f>WEEKNUM(Dataset!L108)</f>
        <v>4</v>
      </c>
    </row>
    <row r="109" spans="1:8">
      <c r="A109">
        <f>DAY(Dataset!L109)</f>
        <v>27</v>
      </c>
      <c r="B109">
        <f>MONTH(Dataset!L109)</f>
        <v>2</v>
      </c>
      <c r="C109" s="3" t="str">
        <f>TEXT(Dataset!L109,"mmmm")</f>
        <v>February</v>
      </c>
      <c r="D109">
        <f>YEAR(Dataset!L109)</f>
        <v>2019</v>
      </c>
      <c r="E109" t="str">
        <f>"Q"&amp;INT((MONTH(Dataset!L109)-1)/3)+1</f>
        <v>Q1</v>
      </c>
      <c r="F109" t="str">
        <f>TEXT(Dataset!L109, "dddd")</f>
        <v>Wednesday</v>
      </c>
      <c r="G109" s="3" t="str">
        <f>TEXT(Dataset!L109, "yyyy-mm")</f>
        <v>2019-02</v>
      </c>
      <c r="H109" s="3">
        <f>WEEKNUM(Dataset!L109)</f>
        <v>9</v>
      </c>
    </row>
    <row r="110" spans="1:8">
      <c r="A110">
        <f>DAY(Dataset!L110)</f>
        <v>8</v>
      </c>
      <c r="B110">
        <f>MONTH(Dataset!L110)</f>
        <v>1</v>
      </c>
      <c r="C110" s="3" t="str">
        <f>TEXT(Dataset!L110,"mmmm")</f>
        <v>January</v>
      </c>
      <c r="D110">
        <f>YEAR(Dataset!L110)</f>
        <v>2019</v>
      </c>
      <c r="E110" t="str">
        <f>"Q"&amp;INT((MONTH(Dataset!L110)-1)/3)+1</f>
        <v>Q1</v>
      </c>
      <c r="F110" t="str">
        <f>TEXT(Dataset!L110, "dddd")</f>
        <v>Tuesday</v>
      </c>
      <c r="G110" s="3" t="str">
        <f>TEXT(Dataset!L110, "yyyy-mm")</f>
        <v>2019-01</v>
      </c>
      <c r="H110" s="3">
        <f>WEEKNUM(Dataset!L110)</f>
        <v>2</v>
      </c>
    </row>
    <row r="111" spans="1:8">
      <c r="A111">
        <f>DAY(Dataset!L111)</f>
        <v>13</v>
      </c>
      <c r="B111">
        <f>MONTH(Dataset!L111)</f>
        <v>1</v>
      </c>
      <c r="C111" s="3" t="str">
        <f>TEXT(Dataset!L111,"mmmm")</f>
        <v>January</v>
      </c>
      <c r="D111">
        <f>YEAR(Dataset!L111)</f>
        <v>2019</v>
      </c>
      <c r="E111" t="str">
        <f>"Q"&amp;INT((MONTH(Dataset!L111)-1)/3)+1</f>
        <v>Q1</v>
      </c>
      <c r="F111" t="str">
        <f>TEXT(Dataset!L111, "dddd")</f>
        <v>Sunday</v>
      </c>
      <c r="G111" s="3" t="str">
        <f>TEXT(Dataset!L111, "yyyy-mm")</f>
        <v>2019-01</v>
      </c>
      <c r="H111" s="3">
        <f>WEEKNUM(Dataset!L111)</f>
        <v>3</v>
      </c>
    </row>
    <row r="112" spans="1:8">
      <c r="A112">
        <f>DAY(Dataset!L112)</f>
        <v>10</v>
      </c>
      <c r="B112">
        <f>MONTH(Dataset!L112)</f>
        <v>2</v>
      </c>
      <c r="C112" s="3" t="str">
        <f>TEXT(Dataset!L112,"mmmm")</f>
        <v>February</v>
      </c>
      <c r="D112">
        <f>YEAR(Dataset!L112)</f>
        <v>2019</v>
      </c>
      <c r="E112" t="str">
        <f>"Q"&amp;INT((MONTH(Dataset!L112)-1)/3)+1</f>
        <v>Q1</v>
      </c>
      <c r="F112" t="str">
        <f>TEXT(Dataset!L112, "dddd")</f>
        <v>Sunday</v>
      </c>
      <c r="G112" s="3" t="str">
        <f>TEXT(Dataset!L112, "yyyy-mm")</f>
        <v>2019-02</v>
      </c>
      <c r="H112" s="3">
        <f>WEEKNUM(Dataset!L112)</f>
        <v>7</v>
      </c>
    </row>
    <row r="113" spans="1:8">
      <c r="A113">
        <f>DAY(Dataset!L113)</f>
        <v>12</v>
      </c>
      <c r="B113">
        <f>MONTH(Dataset!L113)</f>
        <v>1</v>
      </c>
      <c r="C113" s="3" t="str">
        <f>TEXT(Dataset!L113,"mmmm")</f>
        <v>January</v>
      </c>
      <c r="D113">
        <f>YEAR(Dataset!L113)</f>
        <v>2019</v>
      </c>
      <c r="E113" t="str">
        <f>"Q"&amp;INT((MONTH(Dataset!L113)-1)/3)+1</f>
        <v>Q1</v>
      </c>
      <c r="F113" t="str">
        <f>TEXT(Dataset!L113, "dddd")</f>
        <v>Saturday</v>
      </c>
      <c r="G113" s="3" t="str">
        <f>TEXT(Dataset!L113, "yyyy-mm")</f>
        <v>2019-01</v>
      </c>
      <c r="H113" s="3">
        <f>WEEKNUM(Dataset!L113)</f>
        <v>2</v>
      </c>
    </row>
    <row r="114" spans="1:8">
      <c r="A114">
        <f>DAY(Dataset!L114)</f>
        <v>4</v>
      </c>
      <c r="B114">
        <f>MONTH(Dataset!L114)</f>
        <v>2</v>
      </c>
      <c r="C114" s="3" t="str">
        <f>TEXT(Dataset!L114,"mmmm")</f>
        <v>February</v>
      </c>
      <c r="D114">
        <f>YEAR(Dataset!L114)</f>
        <v>2019</v>
      </c>
      <c r="E114" t="str">
        <f>"Q"&amp;INT((MONTH(Dataset!L114)-1)/3)+1</f>
        <v>Q1</v>
      </c>
      <c r="F114" t="str">
        <f>TEXT(Dataset!L114, "dddd")</f>
        <v>Monday</v>
      </c>
      <c r="G114" s="3" t="str">
        <f>TEXT(Dataset!L114, "yyyy-mm")</f>
        <v>2019-02</v>
      </c>
      <c r="H114" s="3">
        <f>WEEKNUM(Dataset!L114)</f>
        <v>6</v>
      </c>
    </row>
    <row r="115" spans="1:8">
      <c r="A115">
        <f>DAY(Dataset!L115)</f>
        <v>2</v>
      </c>
      <c r="B115">
        <f>MONTH(Dataset!L115)</f>
        <v>1</v>
      </c>
      <c r="C115" s="3" t="str">
        <f>TEXT(Dataset!L115,"mmmm")</f>
        <v>January</v>
      </c>
      <c r="D115">
        <f>YEAR(Dataset!L115)</f>
        <v>2019</v>
      </c>
      <c r="E115" t="str">
        <f>"Q"&amp;INT((MONTH(Dataset!L115)-1)/3)+1</f>
        <v>Q1</v>
      </c>
      <c r="F115" t="str">
        <f>TEXT(Dataset!L115, "dddd")</f>
        <v>Wednesday</v>
      </c>
      <c r="G115" s="3" t="str">
        <f>TEXT(Dataset!L115, "yyyy-mm")</f>
        <v>2019-01</v>
      </c>
      <c r="H115" s="3">
        <f>WEEKNUM(Dataset!L115)</f>
        <v>1</v>
      </c>
    </row>
    <row r="116" spans="1:8">
      <c r="A116">
        <f>DAY(Dataset!L116)</f>
        <v>6</v>
      </c>
      <c r="B116">
        <f>MONTH(Dataset!L116)</f>
        <v>3</v>
      </c>
      <c r="C116" s="3" t="str">
        <f>TEXT(Dataset!L116,"mmmm")</f>
        <v>March</v>
      </c>
      <c r="D116">
        <f>YEAR(Dataset!L116)</f>
        <v>2019</v>
      </c>
      <c r="E116" t="str">
        <f>"Q"&amp;INT((MONTH(Dataset!L116)-1)/3)+1</f>
        <v>Q1</v>
      </c>
      <c r="F116" t="str">
        <f>TEXT(Dataset!L116, "dddd")</f>
        <v>Wednesday</v>
      </c>
      <c r="G116" s="3" t="str">
        <f>TEXT(Dataset!L116, "yyyy-mm")</f>
        <v>2019-03</v>
      </c>
      <c r="H116" s="3">
        <f>WEEKNUM(Dataset!L116)</f>
        <v>10</v>
      </c>
    </row>
    <row r="117" spans="1:8">
      <c r="A117">
        <f>DAY(Dataset!L117)</f>
        <v>17</v>
      </c>
      <c r="B117">
        <f>MONTH(Dataset!L117)</f>
        <v>1</v>
      </c>
      <c r="C117" s="3" t="str">
        <f>TEXT(Dataset!L117,"mmmm")</f>
        <v>January</v>
      </c>
      <c r="D117">
        <f>YEAR(Dataset!L117)</f>
        <v>2019</v>
      </c>
      <c r="E117" t="str">
        <f>"Q"&amp;INT((MONTH(Dataset!L117)-1)/3)+1</f>
        <v>Q1</v>
      </c>
      <c r="F117" t="str">
        <f>TEXT(Dataset!L117, "dddd")</f>
        <v>Thursday</v>
      </c>
      <c r="G117" s="3" t="str">
        <f>TEXT(Dataset!L117, "yyyy-mm")</f>
        <v>2019-01</v>
      </c>
      <c r="H117" s="3">
        <f>WEEKNUM(Dataset!L117)</f>
        <v>3</v>
      </c>
    </row>
    <row r="118" spans="1:8">
      <c r="A118">
        <f>DAY(Dataset!L118)</f>
        <v>9</v>
      </c>
      <c r="B118">
        <f>MONTH(Dataset!L118)</f>
        <v>2</v>
      </c>
      <c r="C118" s="3" t="str">
        <f>TEXT(Dataset!L118,"mmmm")</f>
        <v>February</v>
      </c>
      <c r="D118">
        <f>YEAR(Dataset!L118)</f>
        <v>2019</v>
      </c>
      <c r="E118" t="str">
        <f>"Q"&amp;INT((MONTH(Dataset!L118)-1)/3)+1</f>
        <v>Q1</v>
      </c>
      <c r="F118" t="str">
        <f>TEXT(Dataset!L118, "dddd")</f>
        <v>Saturday</v>
      </c>
      <c r="G118" s="3" t="str">
        <f>TEXT(Dataset!L118, "yyyy-mm")</f>
        <v>2019-02</v>
      </c>
      <c r="H118" s="3">
        <f>WEEKNUM(Dataset!L118)</f>
        <v>6</v>
      </c>
    </row>
    <row r="119" spans="1:8">
      <c r="A119">
        <f>DAY(Dataset!L119)</f>
        <v>17</v>
      </c>
      <c r="B119">
        <f>MONTH(Dataset!L119)</f>
        <v>2</v>
      </c>
      <c r="C119" s="3" t="str">
        <f>TEXT(Dataset!L119,"mmmm")</f>
        <v>February</v>
      </c>
      <c r="D119">
        <f>YEAR(Dataset!L119)</f>
        <v>2019</v>
      </c>
      <c r="E119" t="str">
        <f>"Q"&amp;INT((MONTH(Dataset!L119)-1)/3)+1</f>
        <v>Q1</v>
      </c>
      <c r="F119" t="str">
        <f>TEXT(Dataset!L119, "dddd")</f>
        <v>Sunday</v>
      </c>
      <c r="G119" s="3" t="str">
        <f>TEXT(Dataset!L119, "yyyy-mm")</f>
        <v>2019-02</v>
      </c>
      <c r="H119" s="3">
        <f>WEEKNUM(Dataset!L119)</f>
        <v>8</v>
      </c>
    </row>
    <row r="120" spans="1:8">
      <c r="A120">
        <f>DAY(Dataset!L120)</f>
        <v>2</v>
      </c>
      <c r="B120">
        <f>MONTH(Dataset!L120)</f>
        <v>2</v>
      </c>
      <c r="C120" s="3" t="str">
        <f>TEXT(Dataset!L120,"mmmm")</f>
        <v>February</v>
      </c>
      <c r="D120">
        <f>YEAR(Dataset!L120)</f>
        <v>2019</v>
      </c>
      <c r="E120" t="str">
        <f>"Q"&amp;INT((MONTH(Dataset!L120)-1)/3)+1</f>
        <v>Q1</v>
      </c>
      <c r="F120" t="str">
        <f>TEXT(Dataset!L120, "dddd")</f>
        <v>Saturday</v>
      </c>
      <c r="G120" s="3" t="str">
        <f>TEXT(Dataset!L120, "yyyy-mm")</f>
        <v>2019-02</v>
      </c>
      <c r="H120" s="3">
        <f>WEEKNUM(Dataset!L120)</f>
        <v>5</v>
      </c>
    </row>
    <row r="121" spans="1:8">
      <c r="A121">
        <f>DAY(Dataset!L121)</f>
        <v>1</v>
      </c>
      <c r="B121">
        <f>MONTH(Dataset!L121)</f>
        <v>3</v>
      </c>
      <c r="C121" s="3" t="str">
        <f>TEXT(Dataset!L121,"mmmm")</f>
        <v>March</v>
      </c>
      <c r="D121">
        <f>YEAR(Dataset!L121)</f>
        <v>2019</v>
      </c>
      <c r="E121" t="str">
        <f>"Q"&amp;INT((MONTH(Dataset!L121)-1)/3)+1</f>
        <v>Q1</v>
      </c>
      <c r="F121" t="str">
        <f>TEXT(Dataset!L121, "dddd")</f>
        <v>Friday</v>
      </c>
      <c r="G121" s="3" t="str">
        <f>TEXT(Dataset!L121, "yyyy-mm")</f>
        <v>2019-03</v>
      </c>
      <c r="H121" s="3">
        <f>WEEKNUM(Dataset!L121)</f>
        <v>9</v>
      </c>
    </row>
    <row r="122" spans="1:8">
      <c r="A122">
        <f>DAY(Dataset!L122)</f>
        <v>5</v>
      </c>
      <c r="B122">
        <f>MONTH(Dataset!L122)</f>
        <v>1</v>
      </c>
      <c r="C122" s="3" t="str">
        <f>TEXT(Dataset!L122,"mmmm")</f>
        <v>January</v>
      </c>
      <c r="D122">
        <f>YEAR(Dataset!L122)</f>
        <v>2019</v>
      </c>
      <c r="E122" t="str">
        <f>"Q"&amp;INT((MONTH(Dataset!L122)-1)/3)+1</f>
        <v>Q1</v>
      </c>
      <c r="F122" t="str">
        <f>TEXT(Dataset!L122, "dddd")</f>
        <v>Saturday</v>
      </c>
      <c r="G122" s="3" t="str">
        <f>TEXT(Dataset!L122, "yyyy-mm")</f>
        <v>2019-01</v>
      </c>
      <c r="H122" s="3">
        <f>WEEKNUM(Dataset!L122)</f>
        <v>1</v>
      </c>
    </row>
    <row r="123" spans="1:8">
      <c r="A123">
        <f>DAY(Dataset!L123)</f>
        <v>14</v>
      </c>
      <c r="B123">
        <f>MONTH(Dataset!L123)</f>
        <v>3</v>
      </c>
      <c r="C123" s="3" t="str">
        <f>TEXT(Dataset!L123,"mmmm")</f>
        <v>March</v>
      </c>
      <c r="D123">
        <f>YEAR(Dataset!L123)</f>
        <v>2019</v>
      </c>
      <c r="E123" t="str">
        <f>"Q"&amp;INT((MONTH(Dataset!L123)-1)/3)+1</f>
        <v>Q1</v>
      </c>
      <c r="F123" t="str">
        <f>TEXT(Dataset!L123, "dddd")</f>
        <v>Thursday</v>
      </c>
      <c r="G123" s="3" t="str">
        <f>TEXT(Dataset!L123, "yyyy-mm")</f>
        <v>2019-03</v>
      </c>
      <c r="H123" s="3">
        <f>WEEKNUM(Dataset!L123)</f>
        <v>11</v>
      </c>
    </row>
    <row r="124" spans="1:8">
      <c r="A124">
        <f>DAY(Dataset!L124)</f>
        <v>5</v>
      </c>
      <c r="B124">
        <f>MONTH(Dataset!L124)</f>
        <v>2</v>
      </c>
      <c r="C124" s="3" t="str">
        <f>TEXT(Dataset!L124,"mmmm")</f>
        <v>February</v>
      </c>
      <c r="D124">
        <f>YEAR(Dataset!L124)</f>
        <v>2019</v>
      </c>
      <c r="E124" t="str">
        <f>"Q"&amp;INT((MONTH(Dataset!L124)-1)/3)+1</f>
        <v>Q1</v>
      </c>
      <c r="F124" t="str">
        <f>TEXT(Dataset!L124, "dddd")</f>
        <v>Tuesday</v>
      </c>
      <c r="G124" s="3" t="str">
        <f>TEXT(Dataset!L124, "yyyy-mm")</f>
        <v>2019-02</v>
      </c>
      <c r="H124" s="3">
        <f>WEEKNUM(Dataset!L124)</f>
        <v>6</v>
      </c>
    </row>
    <row r="125" spans="1:8">
      <c r="A125">
        <f>DAY(Dataset!L125)</f>
        <v>5</v>
      </c>
      <c r="B125">
        <f>MONTH(Dataset!L125)</f>
        <v>2</v>
      </c>
      <c r="C125" s="3" t="str">
        <f>TEXT(Dataset!L125,"mmmm")</f>
        <v>February</v>
      </c>
      <c r="D125">
        <f>YEAR(Dataset!L125)</f>
        <v>2019</v>
      </c>
      <c r="E125" t="str">
        <f>"Q"&amp;INT((MONTH(Dataset!L125)-1)/3)+1</f>
        <v>Q1</v>
      </c>
      <c r="F125" t="str">
        <f>TEXT(Dataset!L125, "dddd")</f>
        <v>Tuesday</v>
      </c>
      <c r="G125" s="3" t="str">
        <f>TEXT(Dataset!L125, "yyyy-mm")</f>
        <v>2019-02</v>
      </c>
      <c r="H125" s="3">
        <f>WEEKNUM(Dataset!L125)</f>
        <v>6</v>
      </c>
    </row>
    <row r="126" spans="1:8">
      <c r="A126">
        <f>DAY(Dataset!L126)</f>
        <v>16</v>
      </c>
      <c r="B126">
        <f>MONTH(Dataset!L126)</f>
        <v>3</v>
      </c>
      <c r="C126" s="3" t="str">
        <f>TEXT(Dataset!L126,"mmmm")</f>
        <v>March</v>
      </c>
      <c r="D126">
        <f>YEAR(Dataset!L126)</f>
        <v>2019</v>
      </c>
      <c r="E126" t="str">
        <f>"Q"&amp;INT((MONTH(Dataset!L126)-1)/3)+1</f>
        <v>Q1</v>
      </c>
      <c r="F126" t="str">
        <f>TEXT(Dataset!L126, "dddd")</f>
        <v>Saturday</v>
      </c>
      <c r="G126" s="3" t="str">
        <f>TEXT(Dataset!L126, "yyyy-mm")</f>
        <v>2019-03</v>
      </c>
      <c r="H126" s="3">
        <f>WEEKNUM(Dataset!L126)</f>
        <v>11</v>
      </c>
    </row>
    <row r="127" spans="1:8">
      <c r="A127">
        <f>DAY(Dataset!L127)</f>
        <v>3</v>
      </c>
      <c r="B127">
        <f>MONTH(Dataset!L127)</f>
        <v>7</v>
      </c>
      <c r="C127" s="3" t="str">
        <f>TEXT(Dataset!L127,"mmmm")</f>
        <v>July</v>
      </c>
      <c r="D127">
        <f>YEAR(Dataset!L127)</f>
        <v>2019</v>
      </c>
      <c r="E127" t="str">
        <f>"Q"&amp;INT((MONTH(Dataset!L127)-1)/3)+1</f>
        <v>Q3</v>
      </c>
      <c r="F127" t="str">
        <f>TEXT(Dataset!L127, "dddd")</f>
        <v>Wednesday</v>
      </c>
      <c r="G127" s="3" t="str">
        <f>TEXT(Dataset!L127, "yyyy-mm")</f>
        <v>2019-07</v>
      </c>
      <c r="H127" s="3">
        <f>WEEKNUM(Dataset!L127)</f>
        <v>27</v>
      </c>
    </row>
    <row r="128" spans="1:8">
      <c r="A128">
        <f>DAY(Dataset!L128)</f>
        <v>28</v>
      </c>
      <c r="B128">
        <f>MONTH(Dataset!L128)</f>
        <v>1</v>
      </c>
      <c r="C128" s="3" t="str">
        <f>TEXT(Dataset!L128,"mmmm")</f>
        <v>January</v>
      </c>
      <c r="D128">
        <f>YEAR(Dataset!L128)</f>
        <v>2019</v>
      </c>
      <c r="E128" t="str">
        <f>"Q"&amp;INT((MONTH(Dataset!L128)-1)/3)+1</f>
        <v>Q1</v>
      </c>
      <c r="F128" t="str">
        <f>TEXT(Dataset!L128, "dddd")</f>
        <v>Monday</v>
      </c>
      <c r="G128" s="3" t="str">
        <f>TEXT(Dataset!L128, "yyyy-mm")</f>
        <v>2019-01</v>
      </c>
      <c r="H128" s="3">
        <f>WEEKNUM(Dataset!L128)</f>
        <v>5</v>
      </c>
    </row>
    <row r="129" spans="1:8">
      <c r="A129">
        <f>DAY(Dataset!L129)</f>
        <v>28</v>
      </c>
      <c r="B129">
        <f>MONTH(Dataset!L129)</f>
        <v>3</v>
      </c>
      <c r="C129" s="3" t="str">
        <f>TEXT(Dataset!L129,"mmmm")</f>
        <v>March</v>
      </c>
      <c r="D129">
        <f>YEAR(Dataset!L129)</f>
        <v>2019</v>
      </c>
      <c r="E129" t="str">
        <f>"Q"&amp;INT((MONTH(Dataset!L129)-1)/3)+1</f>
        <v>Q1</v>
      </c>
      <c r="F129" t="str">
        <f>TEXT(Dataset!L129, "dddd")</f>
        <v>Thursday</v>
      </c>
      <c r="G129" s="3" t="str">
        <f>TEXT(Dataset!L129, "yyyy-mm")</f>
        <v>2019-03</v>
      </c>
      <c r="H129" s="3">
        <f>WEEKNUM(Dataset!L129)</f>
        <v>13</v>
      </c>
    </row>
    <row r="130" spans="1:8">
      <c r="A130">
        <f>DAY(Dataset!L130)</f>
        <v>23</v>
      </c>
      <c r="B130">
        <f>MONTH(Dataset!L130)</f>
        <v>1</v>
      </c>
      <c r="C130" s="3" t="str">
        <f>TEXT(Dataset!L130,"mmmm")</f>
        <v>January</v>
      </c>
      <c r="D130">
        <f>YEAR(Dataset!L130)</f>
        <v>2019</v>
      </c>
      <c r="E130" t="str">
        <f>"Q"&amp;INT((MONTH(Dataset!L130)-1)/3)+1</f>
        <v>Q1</v>
      </c>
      <c r="F130" t="str">
        <f>TEXT(Dataset!L130, "dddd")</f>
        <v>Wednesday</v>
      </c>
      <c r="G130" s="3" t="str">
        <f>TEXT(Dataset!L130, "yyyy-mm")</f>
        <v>2019-01</v>
      </c>
      <c r="H130" s="3">
        <f>WEEKNUM(Dataset!L130)</f>
        <v>4</v>
      </c>
    </row>
    <row r="131" spans="1:8">
      <c r="A131">
        <f>DAY(Dataset!L131)</f>
        <v>20</v>
      </c>
      <c r="B131">
        <f>MONTH(Dataset!L131)</f>
        <v>3</v>
      </c>
      <c r="C131" s="3" t="str">
        <f>TEXT(Dataset!L131,"mmmm")</f>
        <v>March</v>
      </c>
      <c r="D131">
        <f>YEAR(Dataset!L131)</f>
        <v>2019</v>
      </c>
      <c r="E131" t="str">
        <f>"Q"&amp;INT((MONTH(Dataset!L131)-1)/3)+1</f>
        <v>Q1</v>
      </c>
      <c r="F131" t="str">
        <f>TEXT(Dataset!L131, "dddd")</f>
        <v>Wednesday</v>
      </c>
      <c r="G131" s="3" t="str">
        <f>TEXT(Dataset!L131, "yyyy-mm")</f>
        <v>2019-03</v>
      </c>
      <c r="H131" s="3">
        <f>WEEKNUM(Dataset!L131)</f>
        <v>12</v>
      </c>
    </row>
    <row r="132" spans="1:8">
      <c r="A132">
        <f>DAY(Dataset!L132)</f>
        <v>7</v>
      </c>
      <c r="B132">
        <f>MONTH(Dataset!L132)</f>
        <v>2</v>
      </c>
      <c r="C132" s="3" t="str">
        <f>TEXT(Dataset!L132,"mmmm")</f>
        <v>February</v>
      </c>
      <c r="D132">
        <f>YEAR(Dataset!L132)</f>
        <v>2019</v>
      </c>
      <c r="E132" t="str">
        <f>"Q"&amp;INT((MONTH(Dataset!L132)-1)/3)+1</f>
        <v>Q1</v>
      </c>
      <c r="F132" t="str">
        <f>TEXT(Dataset!L132, "dddd")</f>
        <v>Thursday</v>
      </c>
      <c r="G132" s="3" t="str">
        <f>TEXT(Dataset!L132, "yyyy-mm")</f>
        <v>2019-02</v>
      </c>
      <c r="H132" s="3">
        <f>WEEKNUM(Dataset!L132)</f>
        <v>6</v>
      </c>
    </row>
    <row r="133" spans="1:8">
      <c r="A133">
        <f>DAY(Dataset!L133)</f>
        <v>11</v>
      </c>
      <c r="B133">
        <f>MONTH(Dataset!L133)</f>
        <v>3</v>
      </c>
      <c r="C133" s="3" t="str">
        <f>TEXT(Dataset!L133,"mmmm")</f>
        <v>March</v>
      </c>
      <c r="D133">
        <f>YEAR(Dataset!L133)</f>
        <v>2019</v>
      </c>
      <c r="E133" t="str">
        <f>"Q"&amp;INT((MONTH(Dataset!L133)-1)/3)+1</f>
        <v>Q1</v>
      </c>
      <c r="F133" t="str">
        <f>TEXT(Dataset!L133, "dddd")</f>
        <v>Monday</v>
      </c>
      <c r="G133" s="3" t="str">
        <f>TEXT(Dataset!L133, "yyyy-mm")</f>
        <v>2019-03</v>
      </c>
      <c r="H133" s="3">
        <f>WEEKNUM(Dataset!L133)</f>
        <v>11</v>
      </c>
    </row>
    <row r="134" spans="1:8">
      <c r="A134">
        <f>DAY(Dataset!L134)</f>
        <v>5</v>
      </c>
      <c r="B134">
        <f>MONTH(Dataset!L134)</f>
        <v>1</v>
      </c>
      <c r="C134" s="3" t="str">
        <f>TEXT(Dataset!L134,"mmmm")</f>
        <v>January</v>
      </c>
      <c r="D134">
        <f>YEAR(Dataset!L134)</f>
        <v>2019</v>
      </c>
      <c r="E134" t="str">
        <f>"Q"&amp;INT((MONTH(Dataset!L134)-1)/3)+1</f>
        <v>Q1</v>
      </c>
      <c r="F134" t="str">
        <f>TEXT(Dataset!L134, "dddd")</f>
        <v>Saturday</v>
      </c>
      <c r="G134" s="3" t="str">
        <f>TEXT(Dataset!L134, "yyyy-mm")</f>
        <v>2019-01</v>
      </c>
      <c r="H134" s="3">
        <f>WEEKNUM(Dataset!L134)</f>
        <v>1</v>
      </c>
    </row>
    <row r="135" spans="1:8">
      <c r="A135">
        <f>DAY(Dataset!L135)</f>
        <v>29</v>
      </c>
      <c r="B135">
        <f>MONTH(Dataset!L135)</f>
        <v>3</v>
      </c>
      <c r="C135" s="3" t="str">
        <f>TEXT(Dataset!L135,"mmmm")</f>
        <v>March</v>
      </c>
      <c r="D135">
        <f>YEAR(Dataset!L135)</f>
        <v>2019</v>
      </c>
      <c r="E135" t="str">
        <f>"Q"&amp;INT((MONTH(Dataset!L135)-1)/3)+1</f>
        <v>Q1</v>
      </c>
      <c r="F135" t="str">
        <f>TEXT(Dataset!L135, "dddd")</f>
        <v>Friday</v>
      </c>
      <c r="G135" s="3" t="str">
        <f>TEXT(Dataset!L135, "yyyy-mm")</f>
        <v>2019-03</v>
      </c>
      <c r="H135" s="3">
        <f>WEEKNUM(Dataset!L135)</f>
        <v>13</v>
      </c>
    </row>
    <row r="136" spans="1:8">
      <c r="A136">
        <f>DAY(Dataset!L136)</f>
        <v>9</v>
      </c>
      <c r="B136">
        <f>MONTH(Dataset!L136)</f>
        <v>3</v>
      </c>
      <c r="C136" s="3" t="str">
        <f>TEXT(Dataset!L136,"mmmm")</f>
        <v>March</v>
      </c>
      <c r="D136">
        <f>YEAR(Dataset!L136)</f>
        <v>2019</v>
      </c>
      <c r="E136" t="str">
        <f>"Q"&amp;INT((MONTH(Dataset!L136)-1)/3)+1</f>
        <v>Q1</v>
      </c>
      <c r="F136" t="str">
        <f>TEXT(Dataset!L136, "dddd")</f>
        <v>Saturday</v>
      </c>
      <c r="G136" s="3" t="str">
        <f>TEXT(Dataset!L136, "yyyy-mm")</f>
        <v>2019-03</v>
      </c>
      <c r="H136" s="3">
        <f>WEEKNUM(Dataset!L136)</f>
        <v>10</v>
      </c>
    </row>
    <row r="137" spans="1:8">
      <c r="A137">
        <f>DAY(Dataset!L137)</f>
        <v>23</v>
      </c>
      <c r="B137">
        <f>MONTH(Dataset!L137)</f>
        <v>1</v>
      </c>
      <c r="C137" s="3" t="str">
        <f>TEXT(Dataset!L137,"mmmm")</f>
        <v>January</v>
      </c>
      <c r="D137">
        <f>YEAR(Dataset!L137)</f>
        <v>2019</v>
      </c>
      <c r="E137" t="str">
        <f>"Q"&amp;INT((MONTH(Dataset!L137)-1)/3)+1</f>
        <v>Q1</v>
      </c>
      <c r="F137" t="str">
        <f>TEXT(Dataset!L137, "dddd")</f>
        <v>Wednesday</v>
      </c>
      <c r="G137" s="3" t="str">
        <f>TEXT(Dataset!L137, "yyyy-mm")</f>
        <v>2019-01</v>
      </c>
      <c r="H137" s="3">
        <f>WEEKNUM(Dataset!L137)</f>
        <v>4</v>
      </c>
    </row>
    <row r="138" spans="1:8">
      <c r="A138">
        <f>DAY(Dataset!L138)</f>
        <v>1</v>
      </c>
      <c r="B138">
        <f>MONTH(Dataset!L138)</f>
        <v>3</v>
      </c>
      <c r="C138" s="3" t="str">
        <f>TEXT(Dataset!L138,"mmmm")</f>
        <v>March</v>
      </c>
      <c r="D138">
        <f>YEAR(Dataset!L138)</f>
        <v>2019</v>
      </c>
      <c r="E138" t="str">
        <f>"Q"&amp;INT((MONTH(Dataset!L138)-1)/3)+1</f>
        <v>Q1</v>
      </c>
      <c r="F138" t="str">
        <f>TEXT(Dataset!L138, "dddd")</f>
        <v>Friday</v>
      </c>
      <c r="G138" s="3" t="str">
        <f>TEXT(Dataset!L138, "yyyy-mm")</f>
        <v>2019-03</v>
      </c>
      <c r="H138" s="3">
        <f>WEEKNUM(Dataset!L138)</f>
        <v>9</v>
      </c>
    </row>
    <row r="139" spans="1:8">
      <c r="A139">
        <f>DAY(Dataset!L139)</f>
        <v>17</v>
      </c>
      <c r="B139">
        <f>MONTH(Dataset!L139)</f>
        <v>3</v>
      </c>
      <c r="C139" s="3" t="str">
        <f>TEXT(Dataset!L139,"mmmm")</f>
        <v>March</v>
      </c>
      <c r="D139">
        <f>YEAR(Dataset!L139)</f>
        <v>2019</v>
      </c>
      <c r="E139" t="str">
        <f>"Q"&amp;INT((MONTH(Dataset!L139)-1)/3)+1</f>
        <v>Q1</v>
      </c>
      <c r="F139" t="str">
        <f>TEXT(Dataset!L139, "dddd")</f>
        <v>Sunday</v>
      </c>
      <c r="G139" s="3" t="str">
        <f>TEXT(Dataset!L139, "yyyy-mm")</f>
        <v>2019-03</v>
      </c>
      <c r="H139" s="3">
        <f>WEEKNUM(Dataset!L139)</f>
        <v>12</v>
      </c>
    </row>
    <row r="140" spans="1:8">
      <c r="A140">
        <f>DAY(Dataset!L140)</f>
        <v>4</v>
      </c>
      <c r="B140">
        <f>MONTH(Dataset!L140)</f>
        <v>3</v>
      </c>
      <c r="C140" s="3" t="str">
        <f>TEXT(Dataset!L140,"mmmm")</f>
        <v>March</v>
      </c>
      <c r="D140">
        <f>YEAR(Dataset!L140)</f>
        <v>2019</v>
      </c>
      <c r="E140" t="str">
        <f>"Q"&amp;INT((MONTH(Dataset!L140)-1)/3)+1</f>
        <v>Q1</v>
      </c>
      <c r="F140" t="str">
        <f>TEXT(Dataset!L140, "dddd")</f>
        <v>Monday</v>
      </c>
      <c r="G140" s="3" t="str">
        <f>TEXT(Dataset!L140, "yyyy-mm")</f>
        <v>2019-03</v>
      </c>
      <c r="H140" s="3">
        <f>WEEKNUM(Dataset!L140)</f>
        <v>10</v>
      </c>
    </row>
    <row r="141" spans="1:8">
      <c r="A141">
        <f>DAY(Dataset!L141)</f>
        <v>28</v>
      </c>
      <c r="B141">
        <f>MONTH(Dataset!L141)</f>
        <v>1</v>
      </c>
      <c r="C141" s="3" t="str">
        <f>TEXT(Dataset!L141,"mmmm")</f>
        <v>January</v>
      </c>
      <c r="D141">
        <f>YEAR(Dataset!L141)</f>
        <v>2019</v>
      </c>
      <c r="E141" t="str">
        <f>"Q"&amp;INT((MONTH(Dataset!L141)-1)/3)+1</f>
        <v>Q1</v>
      </c>
      <c r="F141" t="str">
        <f>TEXT(Dataset!L141, "dddd")</f>
        <v>Monday</v>
      </c>
      <c r="G141" s="3" t="str">
        <f>TEXT(Dataset!L141, "yyyy-mm")</f>
        <v>2019-01</v>
      </c>
      <c r="H141" s="3">
        <f>WEEKNUM(Dataset!L141)</f>
        <v>5</v>
      </c>
    </row>
    <row r="142" spans="1:8">
      <c r="A142">
        <f>DAY(Dataset!L142)</f>
        <v>26</v>
      </c>
      <c r="B142">
        <f>MONTH(Dataset!L142)</f>
        <v>1</v>
      </c>
      <c r="C142" s="3" t="str">
        <f>TEXT(Dataset!L142,"mmmm")</f>
        <v>January</v>
      </c>
      <c r="D142">
        <f>YEAR(Dataset!L142)</f>
        <v>2019</v>
      </c>
      <c r="E142" t="str">
        <f>"Q"&amp;INT((MONTH(Dataset!L142)-1)/3)+1</f>
        <v>Q1</v>
      </c>
      <c r="F142" t="str">
        <f>TEXT(Dataset!L142, "dddd")</f>
        <v>Saturday</v>
      </c>
      <c r="G142" s="3" t="str">
        <f>TEXT(Dataset!L142, "yyyy-mm")</f>
        <v>2019-01</v>
      </c>
      <c r="H142" s="3">
        <f>WEEKNUM(Dataset!L142)</f>
        <v>4</v>
      </c>
    </row>
    <row r="143" spans="1:8">
      <c r="A143">
        <f>DAY(Dataset!L143)</f>
        <v>2</v>
      </c>
      <c r="B143">
        <f>MONTH(Dataset!L143)</f>
        <v>3</v>
      </c>
      <c r="C143" s="3" t="str">
        <f>TEXT(Dataset!L143,"mmmm")</f>
        <v>March</v>
      </c>
      <c r="D143">
        <f>YEAR(Dataset!L143)</f>
        <v>2019</v>
      </c>
      <c r="E143" t="str">
        <f>"Q"&amp;INT((MONTH(Dataset!L143)-1)/3)+1</f>
        <v>Q1</v>
      </c>
      <c r="F143" t="str">
        <f>TEXT(Dataset!L143, "dddd")</f>
        <v>Saturday</v>
      </c>
      <c r="G143" s="3" t="str">
        <f>TEXT(Dataset!L143, "yyyy-mm")</f>
        <v>2019-03</v>
      </c>
      <c r="H143" s="3">
        <f>WEEKNUM(Dataset!L143)</f>
        <v>9</v>
      </c>
    </row>
    <row r="144" spans="1:8">
      <c r="A144">
        <f>DAY(Dataset!L144)</f>
        <v>8</v>
      </c>
      <c r="B144">
        <f>MONTH(Dataset!L144)</f>
        <v>3</v>
      </c>
      <c r="C144" s="3" t="str">
        <f>TEXT(Dataset!L144,"mmmm")</f>
        <v>March</v>
      </c>
      <c r="D144">
        <f>YEAR(Dataset!L144)</f>
        <v>2019</v>
      </c>
      <c r="E144" t="str">
        <f>"Q"&amp;INT((MONTH(Dataset!L144)-1)/3)+1</f>
        <v>Q1</v>
      </c>
      <c r="F144" t="str">
        <f>TEXT(Dataset!L144, "dddd")</f>
        <v>Friday</v>
      </c>
      <c r="G144" s="3" t="str">
        <f>TEXT(Dataset!L144, "yyyy-mm")</f>
        <v>2019-03</v>
      </c>
      <c r="H144" s="3">
        <f>WEEKNUM(Dataset!L144)</f>
        <v>10</v>
      </c>
    </row>
    <row r="145" spans="1:8">
      <c r="A145">
        <f>DAY(Dataset!L145)</f>
        <v>10</v>
      </c>
      <c r="B145">
        <f>MONTH(Dataset!L145)</f>
        <v>1</v>
      </c>
      <c r="C145" s="3" t="str">
        <f>TEXT(Dataset!L145,"mmmm")</f>
        <v>January</v>
      </c>
      <c r="D145">
        <f>YEAR(Dataset!L145)</f>
        <v>2019</v>
      </c>
      <c r="E145" t="str">
        <f>"Q"&amp;INT((MONTH(Dataset!L145)-1)/3)+1</f>
        <v>Q1</v>
      </c>
      <c r="F145" t="str">
        <f>TEXT(Dataset!L145, "dddd")</f>
        <v>Thursday</v>
      </c>
      <c r="G145" s="3" t="str">
        <f>TEXT(Dataset!L145, "yyyy-mm")</f>
        <v>2019-01</v>
      </c>
      <c r="H145" s="3">
        <f>WEEKNUM(Dataset!L145)</f>
        <v>2</v>
      </c>
    </row>
    <row r="146" spans="1:8">
      <c r="A146">
        <f>DAY(Dataset!L146)</f>
        <v>31</v>
      </c>
      <c r="B146">
        <f>MONTH(Dataset!L146)</f>
        <v>1</v>
      </c>
      <c r="C146" s="3" t="str">
        <f>TEXT(Dataset!L146,"mmmm")</f>
        <v>January</v>
      </c>
      <c r="D146">
        <f>YEAR(Dataset!L146)</f>
        <v>2019</v>
      </c>
      <c r="E146" t="str">
        <f>"Q"&amp;INT((MONTH(Dataset!L146)-1)/3)+1</f>
        <v>Q1</v>
      </c>
      <c r="F146" t="str">
        <f>TEXT(Dataset!L146, "dddd")</f>
        <v>Thursday</v>
      </c>
      <c r="G146" s="3" t="str">
        <f>TEXT(Dataset!L146, "yyyy-mm")</f>
        <v>2019-01</v>
      </c>
      <c r="H146" s="3">
        <f>WEEKNUM(Dataset!L146)</f>
        <v>5</v>
      </c>
    </row>
    <row r="147" spans="1:8">
      <c r="A147">
        <f>DAY(Dataset!L147)</f>
        <v>22</v>
      </c>
      <c r="B147">
        <f>MONTH(Dataset!L147)</f>
        <v>3</v>
      </c>
      <c r="C147" s="3" t="str">
        <f>TEXT(Dataset!L147,"mmmm")</f>
        <v>March</v>
      </c>
      <c r="D147">
        <f>YEAR(Dataset!L147)</f>
        <v>2019</v>
      </c>
      <c r="E147" t="str">
        <f>"Q"&amp;INT((MONTH(Dataset!L147)-1)/3)+1</f>
        <v>Q1</v>
      </c>
      <c r="F147" t="str">
        <f>TEXT(Dataset!L147, "dddd")</f>
        <v>Friday</v>
      </c>
      <c r="G147" s="3" t="str">
        <f>TEXT(Dataset!L147, "yyyy-mm")</f>
        <v>2019-03</v>
      </c>
      <c r="H147" s="3">
        <f>WEEKNUM(Dataset!L147)</f>
        <v>12</v>
      </c>
    </row>
    <row r="148" spans="1:8">
      <c r="A148">
        <f>DAY(Dataset!L148)</f>
        <v>10</v>
      </c>
      <c r="B148">
        <f>MONTH(Dataset!L148)</f>
        <v>2</v>
      </c>
      <c r="C148" s="3" t="str">
        <f>TEXT(Dataset!L148,"mmmm")</f>
        <v>February</v>
      </c>
      <c r="D148">
        <f>YEAR(Dataset!L148)</f>
        <v>2019</v>
      </c>
      <c r="E148" t="str">
        <f>"Q"&amp;INT((MONTH(Dataset!L148)-1)/3)+1</f>
        <v>Q1</v>
      </c>
      <c r="F148" t="str">
        <f>TEXT(Dataset!L148, "dddd")</f>
        <v>Sunday</v>
      </c>
      <c r="G148" s="3" t="str">
        <f>TEXT(Dataset!L148, "yyyy-mm")</f>
        <v>2019-02</v>
      </c>
      <c r="H148" s="3">
        <f>WEEKNUM(Dataset!L148)</f>
        <v>7</v>
      </c>
    </row>
    <row r="149" spans="1:8">
      <c r="A149">
        <f>DAY(Dataset!L149)</f>
        <v>4</v>
      </c>
      <c r="B149">
        <f>MONTH(Dataset!L149)</f>
        <v>3</v>
      </c>
      <c r="C149" s="3" t="str">
        <f>TEXT(Dataset!L149,"mmmm")</f>
        <v>March</v>
      </c>
      <c r="D149">
        <f>YEAR(Dataset!L149)</f>
        <v>2019</v>
      </c>
      <c r="E149" t="str">
        <f>"Q"&amp;INT((MONTH(Dataset!L149)-1)/3)+1</f>
        <v>Q1</v>
      </c>
      <c r="F149" t="str">
        <f>TEXT(Dataset!L149, "dddd")</f>
        <v>Monday</v>
      </c>
      <c r="G149" s="3" t="str">
        <f>TEXT(Dataset!L149, "yyyy-mm")</f>
        <v>2019-03</v>
      </c>
      <c r="H149" s="3">
        <f>WEEKNUM(Dataset!L149)</f>
        <v>10</v>
      </c>
    </row>
    <row r="150" spans="1:8">
      <c r="A150">
        <f>DAY(Dataset!L150)</f>
        <v>15</v>
      </c>
      <c r="B150">
        <f>MONTH(Dataset!L150)</f>
        <v>2</v>
      </c>
      <c r="C150" s="3" t="str">
        <f>TEXT(Dataset!L150,"mmmm")</f>
        <v>February</v>
      </c>
      <c r="D150">
        <f>YEAR(Dataset!L150)</f>
        <v>2019</v>
      </c>
      <c r="E150" t="str">
        <f>"Q"&amp;INT((MONTH(Dataset!L150)-1)/3)+1</f>
        <v>Q1</v>
      </c>
      <c r="F150" t="str">
        <f>TEXT(Dataset!L150, "dddd")</f>
        <v>Friday</v>
      </c>
      <c r="G150" s="3" t="str">
        <f>TEXT(Dataset!L150, "yyyy-mm")</f>
        <v>2019-02</v>
      </c>
      <c r="H150" s="3">
        <f>WEEKNUM(Dataset!L150)</f>
        <v>7</v>
      </c>
    </row>
    <row r="151" spans="1:8">
      <c r="A151">
        <f>DAY(Dataset!L151)</f>
        <v>4</v>
      </c>
      <c r="B151">
        <f>MONTH(Dataset!L151)</f>
        <v>3</v>
      </c>
      <c r="C151" s="3" t="str">
        <f>TEXT(Dataset!L151,"mmmm")</f>
        <v>March</v>
      </c>
      <c r="D151">
        <f>YEAR(Dataset!L151)</f>
        <v>2019</v>
      </c>
      <c r="E151" t="str">
        <f>"Q"&amp;INT((MONTH(Dataset!L151)-1)/3)+1</f>
        <v>Q1</v>
      </c>
      <c r="F151" t="str">
        <f>TEXT(Dataset!L151, "dddd")</f>
        <v>Monday</v>
      </c>
      <c r="G151" s="3" t="str">
        <f>TEXT(Dataset!L151, "yyyy-mm")</f>
        <v>2019-03</v>
      </c>
      <c r="H151" s="3">
        <f>WEEKNUM(Dataset!L151)</f>
        <v>10</v>
      </c>
    </row>
    <row r="152" spans="1:8">
      <c r="A152">
        <f>DAY(Dataset!L152)</f>
        <v>24</v>
      </c>
      <c r="B152">
        <f>MONTH(Dataset!L152)</f>
        <v>1</v>
      </c>
      <c r="C152" s="3" t="str">
        <f>TEXT(Dataset!L152,"mmmm")</f>
        <v>January</v>
      </c>
      <c r="D152">
        <f>YEAR(Dataset!L152)</f>
        <v>2019</v>
      </c>
      <c r="E152" t="str">
        <f>"Q"&amp;INT((MONTH(Dataset!L152)-1)/3)+1</f>
        <v>Q1</v>
      </c>
      <c r="F152" t="str">
        <f>TEXT(Dataset!L152, "dddd")</f>
        <v>Thursday</v>
      </c>
      <c r="G152" s="3" t="str">
        <f>TEXT(Dataset!L152, "yyyy-mm")</f>
        <v>2019-01</v>
      </c>
      <c r="H152" s="3">
        <f>WEEKNUM(Dataset!L152)</f>
        <v>4</v>
      </c>
    </row>
    <row r="153" spans="1:8">
      <c r="A153">
        <f>DAY(Dataset!L153)</f>
        <v>7</v>
      </c>
      <c r="B153">
        <f>MONTH(Dataset!L153)</f>
        <v>1</v>
      </c>
      <c r="C153" s="3" t="str">
        <f>TEXT(Dataset!L153,"mmmm")</f>
        <v>January</v>
      </c>
      <c r="D153">
        <f>YEAR(Dataset!L153)</f>
        <v>2019</v>
      </c>
      <c r="E153" t="str">
        <f>"Q"&amp;INT((MONTH(Dataset!L153)-1)/3)+1</f>
        <v>Q1</v>
      </c>
      <c r="F153" t="str">
        <f>TEXT(Dataset!L153, "dddd")</f>
        <v>Monday</v>
      </c>
      <c r="G153" s="3" t="str">
        <f>TEXT(Dataset!L153, "yyyy-mm")</f>
        <v>2019-01</v>
      </c>
      <c r="H153" s="3">
        <f>WEEKNUM(Dataset!L153)</f>
        <v>2</v>
      </c>
    </row>
    <row r="154" spans="1:8">
      <c r="A154">
        <f>DAY(Dataset!L154)</f>
        <v>15</v>
      </c>
      <c r="B154">
        <f>MONTH(Dataset!L154)</f>
        <v>2</v>
      </c>
      <c r="C154" s="3" t="str">
        <f>TEXT(Dataset!L154,"mmmm")</f>
        <v>February</v>
      </c>
      <c r="D154">
        <f>YEAR(Dataset!L154)</f>
        <v>2019</v>
      </c>
      <c r="E154" t="str">
        <f>"Q"&amp;INT((MONTH(Dataset!L154)-1)/3)+1</f>
        <v>Q1</v>
      </c>
      <c r="F154" t="str">
        <f>TEXT(Dataset!L154, "dddd")</f>
        <v>Friday</v>
      </c>
      <c r="G154" s="3" t="str">
        <f>TEXT(Dataset!L154, "yyyy-mm")</f>
        <v>2019-02</v>
      </c>
      <c r="H154" s="3">
        <f>WEEKNUM(Dataset!L154)</f>
        <v>7</v>
      </c>
    </row>
    <row r="155" spans="1:8">
      <c r="A155">
        <f>DAY(Dataset!L155)</f>
        <v>29</v>
      </c>
      <c r="B155">
        <f>MONTH(Dataset!L155)</f>
        <v>1</v>
      </c>
      <c r="C155" s="3" t="str">
        <f>TEXT(Dataset!L155,"mmmm")</f>
        <v>January</v>
      </c>
      <c r="D155">
        <f>YEAR(Dataset!L155)</f>
        <v>2019</v>
      </c>
      <c r="E155" t="str">
        <f>"Q"&amp;INT((MONTH(Dataset!L155)-1)/3)+1</f>
        <v>Q1</v>
      </c>
      <c r="F155" t="str">
        <f>TEXT(Dataset!L155, "dddd")</f>
        <v>Tuesday</v>
      </c>
      <c r="G155" s="3" t="str">
        <f>TEXT(Dataset!L155, "yyyy-mm")</f>
        <v>2019-01</v>
      </c>
      <c r="H155" s="3">
        <f>WEEKNUM(Dataset!L155)</f>
        <v>5</v>
      </c>
    </row>
    <row r="156" spans="1:8">
      <c r="A156">
        <f>DAY(Dataset!L156)</f>
        <v>3</v>
      </c>
      <c r="B156">
        <f>MONTH(Dataset!L156)</f>
        <v>3</v>
      </c>
      <c r="C156" s="3" t="str">
        <f>TEXT(Dataset!L156,"mmmm")</f>
        <v>March</v>
      </c>
      <c r="D156">
        <f>YEAR(Dataset!L156)</f>
        <v>2019</v>
      </c>
      <c r="E156" t="str">
        <f>"Q"&amp;INT((MONTH(Dataset!L156)-1)/3)+1</f>
        <v>Q1</v>
      </c>
      <c r="F156" t="str">
        <f>TEXT(Dataset!L156, "dddd")</f>
        <v>Sunday</v>
      </c>
      <c r="G156" s="3" t="str">
        <f>TEXT(Dataset!L156, "yyyy-mm")</f>
        <v>2019-03</v>
      </c>
      <c r="H156" s="3">
        <f>WEEKNUM(Dataset!L156)</f>
        <v>10</v>
      </c>
    </row>
    <row r="157" spans="1:8">
      <c r="A157">
        <f>DAY(Dataset!L157)</f>
        <v>15</v>
      </c>
      <c r="B157">
        <f>MONTH(Dataset!L157)</f>
        <v>2</v>
      </c>
      <c r="C157" s="3" t="str">
        <f>TEXT(Dataset!L157,"mmmm")</f>
        <v>February</v>
      </c>
      <c r="D157">
        <f>YEAR(Dataset!L157)</f>
        <v>2019</v>
      </c>
      <c r="E157" t="str">
        <f>"Q"&amp;INT((MONTH(Dataset!L157)-1)/3)+1</f>
        <v>Q1</v>
      </c>
      <c r="F157" t="str">
        <f>TEXT(Dataset!L157, "dddd")</f>
        <v>Friday</v>
      </c>
      <c r="G157" s="3" t="str">
        <f>TEXT(Dataset!L157, "yyyy-mm")</f>
        <v>2019-02</v>
      </c>
      <c r="H157" s="3">
        <f>WEEKNUM(Dataset!L157)</f>
        <v>7</v>
      </c>
    </row>
    <row r="158" spans="1:8">
      <c r="A158">
        <f>DAY(Dataset!L158)</f>
        <v>16</v>
      </c>
      <c r="B158">
        <f>MONTH(Dataset!L158)</f>
        <v>1</v>
      </c>
      <c r="C158" s="3" t="str">
        <f>TEXT(Dataset!L158,"mmmm")</f>
        <v>January</v>
      </c>
      <c r="D158">
        <f>YEAR(Dataset!L158)</f>
        <v>2019</v>
      </c>
      <c r="E158" t="str">
        <f>"Q"&amp;INT((MONTH(Dataset!L158)-1)/3)+1</f>
        <v>Q1</v>
      </c>
      <c r="F158" t="str">
        <f>TEXT(Dataset!L158, "dddd")</f>
        <v>Wednesday</v>
      </c>
      <c r="G158" s="3" t="str">
        <f>TEXT(Dataset!L158, "yyyy-mm")</f>
        <v>2019-01</v>
      </c>
      <c r="H158" s="3">
        <f>WEEKNUM(Dataset!L158)</f>
        <v>3</v>
      </c>
    </row>
    <row r="159" spans="1:8">
      <c r="A159">
        <f>DAY(Dataset!L159)</f>
        <v>24</v>
      </c>
      <c r="B159">
        <f>MONTH(Dataset!L159)</f>
        <v>1</v>
      </c>
      <c r="C159" s="3" t="str">
        <f>TEXT(Dataset!L159,"mmmm")</f>
        <v>January</v>
      </c>
      <c r="D159">
        <f>YEAR(Dataset!L159)</f>
        <v>2019</v>
      </c>
      <c r="E159" t="str">
        <f>"Q"&amp;INT((MONTH(Dataset!L159)-1)/3)+1</f>
        <v>Q1</v>
      </c>
      <c r="F159" t="str">
        <f>TEXT(Dataset!L159, "dddd")</f>
        <v>Thursday</v>
      </c>
      <c r="G159" s="3" t="str">
        <f>TEXT(Dataset!L159, "yyyy-mm")</f>
        <v>2019-01</v>
      </c>
      <c r="H159" s="3">
        <f>WEEKNUM(Dataset!L159)</f>
        <v>4</v>
      </c>
    </row>
    <row r="160" spans="1:8">
      <c r="A160">
        <f>DAY(Dataset!L160)</f>
        <v>14</v>
      </c>
      <c r="B160">
        <f>MONTH(Dataset!L160)</f>
        <v>2</v>
      </c>
      <c r="C160" s="3" t="str">
        <f>TEXT(Dataset!L160,"mmmm")</f>
        <v>February</v>
      </c>
      <c r="D160">
        <f>YEAR(Dataset!L160)</f>
        <v>2019</v>
      </c>
      <c r="E160" t="str">
        <f>"Q"&amp;INT((MONTH(Dataset!L160)-1)/3)+1</f>
        <v>Q1</v>
      </c>
      <c r="F160" t="str">
        <f>TEXT(Dataset!L160, "dddd")</f>
        <v>Thursday</v>
      </c>
      <c r="G160" s="3" t="str">
        <f>TEXT(Dataset!L160, "yyyy-mm")</f>
        <v>2019-02</v>
      </c>
      <c r="H160" s="3">
        <f>WEEKNUM(Dataset!L160)</f>
        <v>7</v>
      </c>
    </row>
    <row r="161" spans="1:8">
      <c r="A161">
        <f>DAY(Dataset!L161)</f>
        <v>26</v>
      </c>
      <c r="B161">
        <f>MONTH(Dataset!L161)</f>
        <v>3</v>
      </c>
      <c r="C161" s="3" t="str">
        <f>TEXT(Dataset!L161,"mmmm")</f>
        <v>March</v>
      </c>
      <c r="D161">
        <f>YEAR(Dataset!L161)</f>
        <v>2019</v>
      </c>
      <c r="E161" t="str">
        <f>"Q"&amp;INT((MONTH(Dataset!L161)-1)/3)+1</f>
        <v>Q1</v>
      </c>
      <c r="F161" t="str">
        <f>TEXT(Dataset!L161, "dddd")</f>
        <v>Tuesday</v>
      </c>
      <c r="G161" s="3" t="str">
        <f>TEXT(Dataset!L161, "yyyy-mm")</f>
        <v>2019-03</v>
      </c>
      <c r="H161" s="3">
        <f>WEEKNUM(Dataset!L161)</f>
        <v>13</v>
      </c>
    </row>
    <row r="162" spans="1:8">
      <c r="A162">
        <f>DAY(Dataset!L162)</f>
        <v>4</v>
      </c>
      <c r="B162">
        <f>MONTH(Dataset!L162)</f>
        <v>2</v>
      </c>
      <c r="C162" s="3" t="str">
        <f>TEXT(Dataset!L162,"mmmm")</f>
        <v>February</v>
      </c>
      <c r="D162">
        <f>YEAR(Dataset!L162)</f>
        <v>2019</v>
      </c>
      <c r="E162" t="str">
        <f>"Q"&amp;INT((MONTH(Dataset!L162)-1)/3)+1</f>
        <v>Q1</v>
      </c>
      <c r="F162" t="str">
        <f>TEXT(Dataset!L162, "dddd")</f>
        <v>Monday</v>
      </c>
      <c r="G162" s="3" t="str">
        <f>TEXT(Dataset!L162, "yyyy-mm")</f>
        <v>2019-02</v>
      </c>
      <c r="H162" s="3">
        <f>WEEKNUM(Dataset!L162)</f>
        <v>6</v>
      </c>
    </row>
    <row r="163" spans="1:8">
      <c r="A163">
        <f>DAY(Dataset!L163)</f>
        <v>1</v>
      </c>
      <c r="B163">
        <f>MONTH(Dataset!L163)</f>
        <v>2</v>
      </c>
      <c r="C163" s="3" t="str">
        <f>TEXT(Dataset!L163,"mmmm")</f>
        <v>February</v>
      </c>
      <c r="D163">
        <f>YEAR(Dataset!L163)</f>
        <v>2019</v>
      </c>
      <c r="E163" t="str">
        <f>"Q"&amp;INT((MONTH(Dataset!L163)-1)/3)+1</f>
        <v>Q1</v>
      </c>
      <c r="F163" t="str">
        <f>TEXT(Dataset!L163, "dddd")</f>
        <v>Friday</v>
      </c>
      <c r="G163" s="3" t="str">
        <f>TEXT(Dataset!L163, "yyyy-mm")</f>
        <v>2019-02</v>
      </c>
      <c r="H163" s="3">
        <f>WEEKNUM(Dataset!L163)</f>
        <v>5</v>
      </c>
    </row>
    <row r="164" spans="1:8">
      <c r="A164">
        <f>DAY(Dataset!L164)</f>
        <v>24</v>
      </c>
      <c r="B164">
        <f>MONTH(Dataset!L164)</f>
        <v>1</v>
      </c>
      <c r="C164" s="3" t="str">
        <f>TEXT(Dataset!L164,"mmmm")</f>
        <v>January</v>
      </c>
      <c r="D164">
        <f>YEAR(Dataset!L164)</f>
        <v>2019</v>
      </c>
      <c r="E164" t="str">
        <f>"Q"&amp;INT((MONTH(Dataset!L164)-1)/3)+1</f>
        <v>Q1</v>
      </c>
      <c r="F164" t="str">
        <f>TEXT(Dataset!L164, "dddd")</f>
        <v>Thursday</v>
      </c>
      <c r="G164" s="3" t="str">
        <f>TEXT(Dataset!L164, "yyyy-mm")</f>
        <v>2019-01</v>
      </c>
      <c r="H164" s="3">
        <f>WEEKNUM(Dataset!L164)</f>
        <v>4</v>
      </c>
    </row>
    <row r="165" spans="1:8">
      <c r="A165">
        <f>DAY(Dataset!L165)</f>
        <v>1</v>
      </c>
      <c r="B165">
        <f>MONTH(Dataset!L165)</f>
        <v>3</v>
      </c>
      <c r="C165" s="3" t="str">
        <f>TEXT(Dataset!L165,"mmmm")</f>
        <v>March</v>
      </c>
      <c r="D165">
        <f>YEAR(Dataset!L165)</f>
        <v>2019</v>
      </c>
      <c r="E165" t="str">
        <f>"Q"&amp;INT((MONTH(Dataset!L165)-1)/3)+1</f>
        <v>Q1</v>
      </c>
      <c r="F165" t="str">
        <f>TEXT(Dataset!L165, "dddd")</f>
        <v>Friday</v>
      </c>
      <c r="G165" s="3" t="str">
        <f>TEXT(Dataset!L165, "yyyy-mm")</f>
        <v>2019-03</v>
      </c>
      <c r="H165" s="3">
        <f>WEEKNUM(Dataset!L165)</f>
        <v>9</v>
      </c>
    </row>
    <row r="166" spans="1:8">
      <c r="A166">
        <f>DAY(Dataset!L166)</f>
        <v>27</v>
      </c>
      <c r="B166">
        <f>MONTH(Dataset!L166)</f>
        <v>3</v>
      </c>
      <c r="C166" s="3" t="str">
        <f>TEXT(Dataset!L166,"mmmm")</f>
        <v>March</v>
      </c>
      <c r="D166">
        <f>YEAR(Dataset!L166)</f>
        <v>2019</v>
      </c>
      <c r="E166" t="str">
        <f>"Q"&amp;INT((MONTH(Dataset!L166)-1)/3)+1</f>
        <v>Q1</v>
      </c>
      <c r="F166" t="str">
        <f>TEXT(Dataset!L166, "dddd")</f>
        <v>Wednesday</v>
      </c>
      <c r="G166" s="3" t="str">
        <f>TEXT(Dataset!L166, "yyyy-mm")</f>
        <v>2019-03</v>
      </c>
      <c r="H166" s="3">
        <f>WEEKNUM(Dataset!L166)</f>
        <v>13</v>
      </c>
    </row>
    <row r="167" spans="1:8">
      <c r="A167">
        <f>DAY(Dataset!L167)</f>
        <v>21</v>
      </c>
      <c r="B167">
        <f>MONTH(Dataset!L167)</f>
        <v>1</v>
      </c>
      <c r="C167" s="3" t="str">
        <f>TEXT(Dataset!L167,"mmmm")</f>
        <v>January</v>
      </c>
      <c r="D167">
        <f>YEAR(Dataset!L167)</f>
        <v>2019</v>
      </c>
      <c r="E167" t="str">
        <f>"Q"&amp;INT((MONTH(Dataset!L167)-1)/3)+1</f>
        <v>Q1</v>
      </c>
      <c r="F167" t="str">
        <f>TEXT(Dataset!L167, "dddd")</f>
        <v>Monday</v>
      </c>
      <c r="G167" s="3" t="str">
        <f>TEXT(Dataset!L167, "yyyy-mm")</f>
        <v>2019-01</v>
      </c>
      <c r="H167" s="3">
        <f>WEEKNUM(Dataset!L167)</f>
        <v>4</v>
      </c>
    </row>
    <row r="168" spans="1:8">
      <c r="A168">
        <f>DAY(Dataset!L168)</f>
        <v>31</v>
      </c>
      <c r="B168">
        <f>MONTH(Dataset!L168)</f>
        <v>1</v>
      </c>
      <c r="C168" s="3" t="str">
        <f>TEXT(Dataset!L168,"mmmm")</f>
        <v>January</v>
      </c>
      <c r="D168">
        <f>YEAR(Dataset!L168)</f>
        <v>2019</v>
      </c>
      <c r="E168" t="str">
        <f>"Q"&amp;INT((MONTH(Dataset!L168)-1)/3)+1</f>
        <v>Q1</v>
      </c>
      <c r="F168" t="str">
        <f>TEXT(Dataset!L168, "dddd")</f>
        <v>Thursday</v>
      </c>
      <c r="G168" s="3" t="str">
        <f>TEXT(Dataset!L168, "yyyy-mm")</f>
        <v>2019-01</v>
      </c>
      <c r="H168" s="3">
        <f>WEEKNUM(Dataset!L168)</f>
        <v>5</v>
      </c>
    </row>
    <row r="169" spans="1:8">
      <c r="A169">
        <f>DAY(Dataset!L169)</f>
        <v>10</v>
      </c>
      <c r="B169">
        <f>MONTH(Dataset!L169)</f>
        <v>3</v>
      </c>
      <c r="C169" s="3" t="str">
        <f>TEXT(Dataset!L169,"mmmm")</f>
        <v>March</v>
      </c>
      <c r="D169">
        <f>YEAR(Dataset!L169)</f>
        <v>2019</v>
      </c>
      <c r="E169" t="str">
        <f>"Q"&amp;INT((MONTH(Dataset!L169)-1)/3)+1</f>
        <v>Q1</v>
      </c>
      <c r="F169" t="str">
        <f>TEXT(Dataset!L169, "dddd")</f>
        <v>Sunday</v>
      </c>
      <c r="G169" s="3" t="str">
        <f>TEXT(Dataset!L169, "yyyy-mm")</f>
        <v>2019-03</v>
      </c>
      <c r="H169" s="3">
        <f>WEEKNUM(Dataset!L169)</f>
        <v>11</v>
      </c>
    </row>
    <row r="170" spans="1:8">
      <c r="A170">
        <f>DAY(Dataset!L170)</f>
        <v>10</v>
      </c>
      <c r="B170">
        <f>MONTH(Dataset!L170)</f>
        <v>1</v>
      </c>
      <c r="C170" s="3" t="str">
        <f>TEXT(Dataset!L170,"mmmm")</f>
        <v>January</v>
      </c>
      <c r="D170">
        <f>YEAR(Dataset!L170)</f>
        <v>2019</v>
      </c>
      <c r="E170" t="str">
        <f>"Q"&amp;INT((MONTH(Dataset!L170)-1)/3)+1</f>
        <v>Q1</v>
      </c>
      <c r="F170" t="str">
        <f>TEXT(Dataset!L170, "dddd")</f>
        <v>Thursday</v>
      </c>
      <c r="G170" s="3" t="str">
        <f>TEXT(Dataset!L170, "yyyy-mm")</f>
        <v>2019-01</v>
      </c>
      <c r="H170" s="3">
        <f>WEEKNUM(Dataset!L170)</f>
        <v>2</v>
      </c>
    </row>
    <row r="171" spans="1:8">
      <c r="A171">
        <f>DAY(Dataset!L171)</f>
        <v>16</v>
      </c>
      <c r="B171">
        <f>MONTH(Dataset!L171)</f>
        <v>2</v>
      </c>
      <c r="C171" s="3" t="str">
        <f>TEXT(Dataset!L171,"mmmm")</f>
        <v>February</v>
      </c>
      <c r="D171">
        <f>YEAR(Dataset!L171)</f>
        <v>2019</v>
      </c>
      <c r="E171" t="str">
        <f>"Q"&amp;INT((MONTH(Dataset!L171)-1)/3)+1</f>
        <v>Q1</v>
      </c>
      <c r="F171" t="str">
        <f>TEXT(Dataset!L171, "dddd")</f>
        <v>Saturday</v>
      </c>
      <c r="G171" s="3" t="str">
        <f>TEXT(Dataset!L171, "yyyy-mm")</f>
        <v>2019-02</v>
      </c>
      <c r="H171" s="3">
        <f>WEEKNUM(Dataset!L171)</f>
        <v>7</v>
      </c>
    </row>
    <row r="172" spans="1:8">
      <c r="A172">
        <f>DAY(Dataset!L172)</f>
        <v>8</v>
      </c>
      <c r="B172">
        <f>MONTH(Dataset!L172)</f>
        <v>1</v>
      </c>
      <c r="C172" s="3" t="str">
        <f>TEXT(Dataset!L172,"mmmm")</f>
        <v>January</v>
      </c>
      <c r="D172">
        <f>YEAR(Dataset!L172)</f>
        <v>2019</v>
      </c>
      <c r="E172" t="str">
        <f>"Q"&amp;INT((MONTH(Dataset!L172)-1)/3)+1</f>
        <v>Q1</v>
      </c>
      <c r="F172" t="str">
        <f>TEXT(Dataset!L172, "dddd")</f>
        <v>Tuesday</v>
      </c>
      <c r="G172" s="3" t="str">
        <f>TEXT(Dataset!L172, "yyyy-mm")</f>
        <v>2019-01</v>
      </c>
      <c r="H172" s="3">
        <f>WEEKNUM(Dataset!L172)</f>
        <v>2</v>
      </c>
    </row>
    <row r="173" spans="1:8">
      <c r="A173">
        <f>DAY(Dataset!L173)</f>
        <v>24</v>
      </c>
      <c r="B173">
        <f>MONTH(Dataset!L173)</f>
        <v>2</v>
      </c>
      <c r="C173" s="3" t="str">
        <f>TEXT(Dataset!L173,"mmmm")</f>
        <v>February</v>
      </c>
      <c r="D173">
        <f>YEAR(Dataset!L173)</f>
        <v>2019</v>
      </c>
      <c r="E173" t="str">
        <f>"Q"&amp;INT((MONTH(Dataset!L173)-1)/3)+1</f>
        <v>Q1</v>
      </c>
      <c r="F173" t="str">
        <f>TEXT(Dataset!L173, "dddd")</f>
        <v>Sunday</v>
      </c>
      <c r="G173" s="3" t="str">
        <f>TEXT(Dataset!L173, "yyyy-mm")</f>
        <v>2019-02</v>
      </c>
      <c r="H173" s="3">
        <f>WEEKNUM(Dataset!L173)</f>
        <v>9</v>
      </c>
    </row>
    <row r="174" spans="1:8">
      <c r="A174">
        <f>DAY(Dataset!L174)</f>
        <v>7</v>
      </c>
      <c r="B174">
        <f>MONTH(Dataset!L174)</f>
        <v>3</v>
      </c>
      <c r="C174" s="3" t="str">
        <f>TEXT(Dataset!L174,"mmmm")</f>
        <v>March</v>
      </c>
      <c r="D174">
        <f>YEAR(Dataset!L174)</f>
        <v>2019</v>
      </c>
      <c r="E174" t="str">
        <f>"Q"&amp;INT((MONTH(Dataset!L174)-1)/3)+1</f>
        <v>Q1</v>
      </c>
      <c r="F174" t="str">
        <f>TEXT(Dataset!L174, "dddd")</f>
        <v>Thursday</v>
      </c>
      <c r="G174" s="3" t="str">
        <f>TEXT(Dataset!L174, "yyyy-mm")</f>
        <v>2019-03</v>
      </c>
      <c r="H174" s="3">
        <f>WEEKNUM(Dataset!L174)</f>
        <v>10</v>
      </c>
    </row>
    <row r="175" spans="1:8">
      <c r="A175">
        <f>DAY(Dataset!L175)</f>
        <v>28</v>
      </c>
      <c r="B175">
        <f>MONTH(Dataset!L175)</f>
        <v>1</v>
      </c>
      <c r="C175" s="3" t="str">
        <f>TEXT(Dataset!L175,"mmmm")</f>
        <v>January</v>
      </c>
      <c r="D175">
        <f>YEAR(Dataset!L175)</f>
        <v>2019</v>
      </c>
      <c r="E175" t="str">
        <f>"Q"&amp;INT((MONTH(Dataset!L175)-1)/3)+1</f>
        <v>Q1</v>
      </c>
      <c r="F175" t="str">
        <f>TEXT(Dataset!L175, "dddd")</f>
        <v>Monday</v>
      </c>
      <c r="G175" s="3" t="str">
        <f>TEXT(Dataset!L175, "yyyy-mm")</f>
        <v>2019-01</v>
      </c>
      <c r="H175" s="3">
        <f>WEEKNUM(Dataset!L175)</f>
        <v>5</v>
      </c>
    </row>
    <row r="176" spans="1:8">
      <c r="A176">
        <f>DAY(Dataset!L176)</f>
        <v>27</v>
      </c>
      <c r="B176">
        <f>MONTH(Dataset!L176)</f>
        <v>2</v>
      </c>
      <c r="C176" s="3" t="str">
        <f>TEXT(Dataset!L176,"mmmm")</f>
        <v>February</v>
      </c>
      <c r="D176">
        <f>YEAR(Dataset!L176)</f>
        <v>2019</v>
      </c>
      <c r="E176" t="str">
        <f>"Q"&amp;INT((MONTH(Dataset!L176)-1)/3)+1</f>
        <v>Q1</v>
      </c>
      <c r="F176" t="str">
        <f>TEXT(Dataset!L176, "dddd")</f>
        <v>Wednesday</v>
      </c>
      <c r="G176" s="3" t="str">
        <f>TEXT(Dataset!L176, "yyyy-mm")</f>
        <v>2019-02</v>
      </c>
      <c r="H176" s="3">
        <f>WEEKNUM(Dataset!L176)</f>
        <v>9</v>
      </c>
    </row>
    <row r="177" spans="1:8">
      <c r="A177">
        <f>DAY(Dataset!L177)</f>
        <v>2</v>
      </c>
      <c r="B177">
        <f>MONTH(Dataset!L177)</f>
        <v>1</v>
      </c>
      <c r="C177" s="3" t="str">
        <f>TEXT(Dataset!L177,"mmmm")</f>
        <v>January</v>
      </c>
      <c r="D177">
        <f>YEAR(Dataset!L177)</f>
        <v>2019</v>
      </c>
      <c r="E177" t="str">
        <f>"Q"&amp;INT((MONTH(Dataset!L177)-1)/3)+1</f>
        <v>Q1</v>
      </c>
      <c r="F177" t="str">
        <f>TEXT(Dataset!L177, "dddd")</f>
        <v>Wednesday</v>
      </c>
      <c r="G177" s="3" t="str">
        <f>TEXT(Dataset!L177, "yyyy-mm")</f>
        <v>2019-01</v>
      </c>
      <c r="H177" s="3">
        <f>WEEKNUM(Dataset!L177)</f>
        <v>1</v>
      </c>
    </row>
    <row r="178" spans="1:8">
      <c r="A178">
        <f>DAY(Dataset!L178)</f>
        <v>15</v>
      </c>
      <c r="B178">
        <f>MONTH(Dataset!L178)</f>
        <v>2</v>
      </c>
      <c r="C178" s="3" t="str">
        <f>TEXT(Dataset!L178,"mmmm")</f>
        <v>February</v>
      </c>
      <c r="D178">
        <f>YEAR(Dataset!L178)</f>
        <v>2019</v>
      </c>
      <c r="E178" t="str">
        <f>"Q"&amp;INT((MONTH(Dataset!L178)-1)/3)+1</f>
        <v>Q1</v>
      </c>
      <c r="F178" t="str">
        <f>TEXT(Dataset!L178, "dddd")</f>
        <v>Friday</v>
      </c>
      <c r="G178" s="3" t="str">
        <f>TEXT(Dataset!L178, "yyyy-mm")</f>
        <v>2019-02</v>
      </c>
      <c r="H178" s="3">
        <f>WEEKNUM(Dataset!L178)</f>
        <v>7</v>
      </c>
    </row>
    <row r="179" spans="1:8">
      <c r="A179">
        <f>DAY(Dataset!L179)</f>
        <v>10</v>
      </c>
      <c r="B179">
        <f>MONTH(Dataset!L179)</f>
        <v>3</v>
      </c>
      <c r="C179" s="3" t="str">
        <f>TEXT(Dataset!L179,"mmmm")</f>
        <v>March</v>
      </c>
      <c r="D179">
        <f>YEAR(Dataset!L179)</f>
        <v>2019</v>
      </c>
      <c r="E179" t="str">
        <f>"Q"&amp;INT((MONTH(Dataset!L179)-1)/3)+1</f>
        <v>Q1</v>
      </c>
      <c r="F179" t="str">
        <f>TEXT(Dataset!L179, "dddd")</f>
        <v>Sunday</v>
      </c>
      <c r="G179" s="3" t="str">
        <f>TEXT(Dataset!L179, "yyyy-mm")</f>
        <v>2019-03</v>
      </c>
      <c r="H179" s="3">
        <f>WEEKNUM(Dataset!L179)</f>
        <v>11</v>
      </c>
    </row>
    <row r="180" spans="1:8">
      <c r="A180">
        <f>DAY(Dataset!L180)</f>
        <v>1</v>
      </c>
      <c r="B180">
        <f>MONTH(Dataset!L180)</f>
        <v>3</v>
      </c>
      <c r="C180" s="3" t="str">
        <f>TEXT(Dataset!L180,"mmmm")</f>
        <v>March</v>
      </c>
      <c r="D180">
        <f>YEAR(Dataset!L180)</f>
        <v>2019</v>
      </c>
      <c r="E180" t="str">
        <f>"Q"&amp;INT((MONTH(Dataset!L180)-1)/3)+1</f>
        <v>Q1</v>
      </c>
      <c r="F180" t="str">
        <f>TEXT(Dataset!L180, "dddd")</f>
        <v>Friday</v>
      </c>
      <c r="G180" s="3" t="str">
        <f>TEXT(Dataset!L180, "yyyy-mm")</f>
        <v>2019-03</v>
      </c>
      <c r="H180" s="3">
        <f>WEEKNUM(Dataset!L180)</f>
        <v>9</v>
      </c>
    </row>
    <row r="181" spans="1:8">
      <c r="A181">
        <f>DAY(Dataset!L181)</f>
        <v>3</v>
      </c>
      <c r="B181">
        <f>MONTH(Dataset!L181)</f>
        <v>1</v>
      </c>
      <c r="C181" s="3" t="str">
        <f>TEXT(Dataset!L181,"mmmm")</f>
        <v>January</v>
      </c>
      <c r="D181">
        <f>YEAR(Dataset!L181)</f>
        <v>2019</v>
      </c>
      <c r="E181" t="str">
        <f>"Q"&amp;INT((MONTH(Dataset!L181)-1)/3)+1</f>
        <v>Q1</v>
      </c>
      <c r="F181" t="str">
        <f>TEXT(Dataset!L181, "dddd")</f>
        <v>Thursday</v>
      </c>
      <c r="G181" s="3" t="str">
        <f>TEXT(Dataset!L181, "yyyy-mm")</f>
        <v>2019-01</v>
      </c>
      <c r="H181" s="3">
        <f>WEEKNUM(Dataset!L181)</f>
        <v>1</v>
      </c>
    </row>
    <row r="182" spans="1:8">
      <c r="A182">
        <f>DAY(Dataset!L182)</f>
        <v>27</v>
      </c>
      <c r="B182">
        <f>MONTH(Dataset!L182)</f>
        <v>2</v>
      </c>
      <c r="C182" s="3" t="str">
        <f>TEXT(Dataset!L182,"mmmm")</f>
        <v>February</v>
      </c>
      <c r="D182">
        <f>YEAR(Dataset!L182)</f>
        <v>2019</v>
      </c>
      <c r="E182" t="str">
        <f>"Q"&amp;INT((MONTH(Dataset!L182)-1)/3)+1</f>
        <v>Q1</v>
      </c>
      <c r="F182" t="str">
        <f>TEXT(Dataset!L182, "dddd")</f>
        <v>Wednesday</v>
      </c>
      <c r="G182" s="3" t="str">
        <f>TEXT(Dataset!L182, "yyyy-mm")</f>
        <v>2019-02</v>
      </c>
      <c r="H182" s="3">
        <f>WEEKNUM(Dataset!L182)</f>
        <v>9</v>
      </c>
    </row>
    <row r="183" spans="1:8">
      <c r="A183">
        <f>DAY(Dataset!L183)</f>
        <v>27</v>
      </c>
      <c r="B183">
        <f>MONTH(Dataset!L183)</f>
        <v>2</v>
      </c>
      <c r="C183" s="3" t="str">
        <f>TEXT(Dataset!L183,"mmmm")</f>
        <v>February</v>
      </c>
      <c r="D183">
        <f>YEAR(Dataset!L183)</f>
        <v>2019</v>
      </c>
      <c r="E183" t="str">
        <f>"Q"&amp;INT((MONTH(Dataset!L183)-1)/3)+1</f>
        <v>Q1</v>
      </c>
      <c r="F183" t="str">
        <f>TEXT(Dataset!L183, "dddd")</f>
        <v>Wednesday</v>
      </c>
      <c r="G183" s="3" t="str">
        <f>TEXT(Dataset!L183, "yyyy-mm")</f>
        <v>2019-02</v>
      </c>
      <c r="H183" s="3">
        <f>WEEKNUM(Dataset!L183)</f>
        <v>9</v>
      </c>
    </row>
    <row r="184" spans="1:8">
      <c r="A184">
        <f>DAY(Dataset!L184)</f>
        <v>7</v>
      </c>
      <c r="B184">
        <f>MONTH(Dataset!L184)</f>
        <v>12</v>
      </c>
      <c r="C184" s="3" t="str">
        <f>TEXT(Dataset!L184,"mmmm")</f>
        <v>December</v>
      </c>
      <c r="D184">
        <f>YEAR(Dataset!L184)</f>
        <v>2019</v>
      </c>
      <c r="E184" t="str">
        <f>"Q"&amp;INT((MONTH(Dataset!L184)-1)/3)+1</f>
        <v>Q4</v>
      </c>
      <c r="F184" t="str">
        <f>TEXT(Dataset!L184, "dddd")</f>
        <v>Saturday</v>
      </c>
      <c r="G184" s="3" t="str">
        <f>TEXT(Dataset!L184, "yyyy-mm")</f>
        <v>2019-12</v>
      </c>
      <c r="H184" s="3">
        <f>WEEKNUM(Dataset!L184)</f>
        <v>49</v>
      </c>
    </row>
    <row r="185" spans="1:8">
      <c r="A185">
        <f>DAY(Dataset!L185)</f>
        <v>12</v>
      </c>
      <c r="B185">
        <f>MONTH(Dataset!L185)</f>
        <v>7</v>
      </c>
      <c r="C185" s="3" t="str">
        <f>TEXT(Dataset!L185,"mmmm")</f>
        <v>July</v>
      </c>
      <c r="D185">
        <f>YEAR(Dataset!L185)</f>
        <v>2019</v>
      </c>
      <c r="E185" t="str">
        <f>"Q"&amp;INT((MONTH(Dataset!L185)-1)/3)+1</f>
        <v>Q3</v>
      </c>
      <c r="F185" t="str">
        <f>TEXT(Dataset!L185, "dddd")</f>
        <v>Friday</v>
      </c>
      <c r="G185" s="3" t="str">
        <f>TEXT(Dataset!L185, "yyyy-mm")</f>
        <v>2019-07</v>
      </c>
      <c r="H185" s="3">
        <f>WEEKNUM(Dataset!L185)</f>
        <v>28</v>
      </c>
    </row>
    <row r="186" spans="1:8">
      <c r="A186">
        <f>DAY(Dataset!L186)</f>
        <v>6</v>
      </c>
      <c r="B186">
        <f>MONTH(Dataset!L186)</f>
        <v>3</v>
      </c>
      <c r="C186" s="3" t="str">
        <f>TEXT(Dataset!L186,"mmmm")</f>
        <v>March</v>
      </c>
      <c r="D186">
        <f>YEAR(Dataset!L186)</f>
        <v>2019</v>
      </c>
      <c r="E186" t="str">
        <f>"Q"&amp;INT((MONTH(Dataset!L186)-1)/3)+1</f>
        <v>Q1</v>
      </c>
      <c r="F186" t="str">
        <f>TEXT(Dataset!L186, "dddd")</f>
        <v>Wednesday</v>
      </c>
      <c r="G186" s="3" t="str">
        <f>TEXT(Dataset!L186, "yyyy-mm")</f>
        <v>2019-03</v>
      </c>
      <c r="H186" s="3">
        <f>WEEKNUM(Dataset!L186)</f>
        <v>10</v>
      </c>
    </row>
    <row r="187" spans="1:8">
      <c r="A187">
        <f>DAY(Dataset!L187)</f>
        <v>4</v>
      </c>
      <c r="B187">
        <f>MONTH(Dataset!L187)</f>
        <v>3</v>
      </c>
      <c r="C187" s="3" t="str">
        <f>TEXT(Dataset!L187,"mmmm")</f>
        <v>March</v>
      </c>
      <c r="D187">
        <f>YEAR(Dataset!L187)</f>
        <v>2019</v>
      </c>
      <c r="E187" t="str">
        <f>"Q"&amp;INT((MONTH(Dataset!L187)-1)/3)+1</f>
        <v>Q1</v>
      </c>
      <c r="F187" t="str">
        <f>TEXT(Dataset!L187, "dddd")</f>
        <v>Monday</v>
      </c>
      <c r="G187" s="3" t="str">
        <f>TEXT(Dataset!L187, "yyyy-mm")</f>
        <v>2019-03</v>
      </c>
      <c r="H187" s="3">
        <f>WEEKNUM(Dataset!L187)</f>
        <v>10</v>
      </c>
    </row>
    <row r="188" spans="1:8">
      <c r="A188">
        <f>DAY(Dataset!L188)</f>
        <v>18</v>
      </c>
      <c r="B188">
        <f>MONTH(Dataset!L188)</f>
        <v>3</v>
      </c>
      <c r="C188" s="3" t="str">
        <f>TEXT(Dataset!L188,"mmmm")</f>
        <v>March</v>
      </c>
      <c r="D188">
        <f>YEAR(Dataset!L188)</f>
        <v>2019</v>
      </c>
      <c r="E188" t="str">
        <f>"Q"&amp;INT((MONTH(Dataset!L188)-1)/3)+1</f>
        <v>Q1</v>
      </c>
      <c r="F188" t="str">
        <f>TEXT(Dataset!L188, "dddd")</f>
        <v>Monday</v>
      </c>
      <c r="G188" s="3" t="str">
        <f>TEXT(Dataset!L188, "yyyy-mm")</f>
        <v>2019-03</v>
      </c>
      <c r="H188" s="3">
        <f>WEEKNUM(Dataset!L188)</f>
        <v>12</v>
      </c>
    </row>
    <row r="189" spans="1:8">
      <c r="A189">
        <f>DAY(Dataset!L189)</f>
        <v>8</v>
      </c>
      <c r="B189">
        <f>MONTH(Dataset!L189)</f>
        <v>1</v>
      </c>
      <c r="C189" s="3" t="str">
        <f>TEXT(Dataset!L189,"mmmm")</f>
        <v>January</v>
      </c>
      <c r="D189">
        <f>YEAR(Dataset!L189)</f>
        <v>2019</v>
      </c>
      <c r="E189" t="str">
        <f>"Q"&amp;INT((MONTH(Dataset!L189)-1)/3)+1</f>
        <v>Q1</v>
      </c>
      <c r="F189" t="str">
        <f>TEXT(Dataset!L189, "dddd")</f>
        <v>Tuesday</v>
      </c>
      <c r="G189" s="3" t="str">
        <f>TEXT(Dataset!L189, "yyyy-mm")</f>
        <v>2019-01</v>
      </c>
      <c r="H189" s="3">
        <f>WEEKNUM(Dataset!L189)</f>
        <v>2</v>
      </c>
    </row>
    <row r="190" spans="1:8">
      <c r="A190">
        <f>DAY(Dataset!L190)</f>
        <v>20</v>
      </c>
      <c r="B190">
        <f>MONTH(Dataset!L190)</f>
        <v>1</v>
      </c>
      <c r="C190" s="3" t="str">
        <f>TEXT(Dataset!L190,"mmmm")</f>
        <v>January</v>
      </c>
      <c r="D190">
        <f>YEAR(Dataset!L190)</f>
        <v>2019</v>
      </c>
      <c r="E190" t="str">
        <f>"Q"&amp;INT((MONTH(Dataset!L190)-1)/3)+1</f>
        <v>Q1</v>
      </c>
      <c r="F190" t="str">
        <f>TEXT(Dataset!L190, "dddd")</f>
        <v>Sunday</v>
      </c>
      <c r="G190" s="3" t="str">
        <f>TEXT(Dataset!L190, "yyyy-mm")</f>
        <v>2019-01</v>
      </c>
      <c r="H190" s="3">
        <f>WEEKNUM(Dataset!L190)</f>
        <v>4</v>
      </c>
    </row>
    <row r="191" spans="1:8">
      <c r="A191">
        <f>DAY(Dataset!L191)</f>
        <v>26</v>
      </c>
      <c r="B191">
        <f>MONTH(Dataset!L191)</f>
        <v>1</v>
      </c>
      <c r="C191" s="3" t="str">
        <f>TEXT(Dataset!L191,"mmmm")</f>
        <v>January</v>
      </c>
      <c r="D191">
        <f>YEAR(Dataset!L191)</f>
        <v>2019</v>
      </c>
      <c r="E191" t="str">
        <f>"Q"&amp;INT((MONTH(Dataset!L191)-1)/3)+1</f>
        <v>Q1</v>
      </c>
      <c r="F191" t="str">
        <f>TEXT(Dataset!L191, "dddd")</f>
        <v>Saturday</v>
      </c>
      <c r="G191" s="3" t="str">
        <f>TEXT(Dataset!L191, "yyyy-mm")</f>
        <v>2019-01</v>
      </c>
      <c r="H191" s="3">
        <f>WEEKNUM(Dataset!L191)</f>
        <v>4</v>
      </c>
    </row>
    <row r="192" spans="1:8">
      <c r="A192">
        <f>DAY(Dataset!L192)</f>
        <v>6</v>
      </c>
      <c r="B192">
        <f>MONTH(Dataset!L192)</f>
        <v>2</v>
      </c>
      <c r="C192" s="3" t="str">
        <f>TEXT(Dataset!L192,"mmmm")</f>
        <v>February</v>
      </c>
      <c r="D192">
        <f>YEAR(Dataset!L192)</f>
        <v>2019</v>
      </c>
      <c r="E192" t="str">
        <f>"Q"&amp;INT((MONTH(Dataset!L192)-1)/3)+1</f>
        <v>Q1</v>
      </c>
      <c r="F192" t="str">
        <f>TEXT(Dataset!L192, "dddd")</f>
        <v>Wednesday</v>
      </c>
      <c r="G192" s="3" t="str">
        <f>TEXT(Dataset!L192, "yyyy-mm")</f>
        <v>2019-02</v>
      </c>
      <c r="H192" s="3">
        <f>WEEKNUM(Dataset!L192)</f>
        <v>6</v>
      </c>
    </row>
    <row r="193" spans="1:8">
      <c r="A193">
        <f>DAY(Dataset!L193)</f>
        <v>25</v>
      </c>
      <c r="B193">
        <f>MONTH(Dataset!L193)</f>
        <v>1</v>
      </c>
      <c r="C193" s="3" t="str">
        <f>TEXT(Dataset!L193,"mmmm")</f>
        <v>January</v>
      </c>
      <c r="D193">
        <f>YEAR(Dataset!L193)</f>
        <v>2019</v>
      </c>
      <c r="E193" t="str">
        <f>"Q"&amp;INT((MONTH(Dataset!L193)-1)/3)+1</f>
        <v>Q1</v>
      </c>
      <c r="F193" t="str">
        <f>TEXT(Dataset!L193, "dddd")</f>
        <v>Friday</v>
      </c>
      <c r="G193" s="3" t="str">
        <f>TEXT(Dataset!L193, "yyyy-mm")</f>
        <v>2019-01</v>
      </c>
      <c r="H193" s="3">
        <f>WEEKNUM(Dataset!L193)</f>
        <v>4</v>
      </c>
    </row>
    <row r="194" spans="1:8">
      <c r="A194">
        <f>DAY(Dataset!L194)</f>
        <v>6</v>
      </c>
      <c r="B194">
        <f>MONTH(Dataset!L194)</f>
        <v>3</v>
      </c>
      <c r="C194" s="3" t="str">
        <f>TEXT(Dataset!L194,"mmmm")</f>
        <v>March</v>
      </c>
      <c r="D194">
        <f>YEAR(Dataset!L194)</f>
        <v>2019</v>
      </c>
      <c r="E194" t="str">
        <f>"Q"&amp;INT((MONTH(Dataset!L194)-1)/3)+1</f>
        <v>Q1</v>
      </c>
      <c r="F194" t="str">
        <f>TEXT(Dataset!L194, "dddd")</f>
        <v>Wednesday</v>
      </c>
      <c r="G194" s="3" t="str">
        <f>TEXT(Dataset!L194, "yyyy-mm")</f>
        <v>2019-03</v>
      </c>
      <c r="H194" s="3">
        <f>WEEKNUM(Dataset!L194)</f>
        <v>10</v>
      </c>
    </row>
    <row r="195" spans="1:8">
      <c r="A195">
        <f>DAY(Dataset!L195)</f>
        <v>9</v>
      </c>
      <c r="B195">
        <f>MONTH(Dataset!L195)</f>
        <v>1</v>
      </c>
      <c r="C195" s="3" t="str">
        <f>TEXT(Dataset!L195,"mmmm")</f>
        <v>January</v>
      </c>
      <c r="D195">
        <f>YEAR(Dataset!L195)</f>
        <v>2019</v>
      </c>
      <c r="E195" t="str">
        <f>"Q"&amp;INT((MONTH(Dataset!L195)-1)/3)+1</f>
        <v>Q1</v>
      </c>
      <c r="F195" t="str">
        <f>TEXT(Dataset!L195, "dddd")</f>
        <v>Wednesday</v>
      </c>
      <c r="G195" s="3" t="str">
        <f>TEXT(Dataset!L195, "yyyy-mm")</f>
        <v>2019-01</v>
      </c>
      <c r="H195" s="3">
        <f>WEEKNUM(Dataset!L195)</f>
        <v>2</v>
      </c>
    </row>
    <row r="196" spans="1:8">
      <c r="A196">
        <f>DAY(Dataset!L196)</f>
        <v>27</v>
      </c>
      <c r="B196">
        <f>MONTH(Dataset!L196)</f>
        <v>2</v>
      </c>
      <c r="C196" s="3" t="str">
        <f>TEXT(Dataset!L196,"mmmm")</f>
        <v>February</v>
      </c>
      <c r="D196">
        <f>YEAR(Dataset!L196)</f>
        <v>2019</v>
      </c>
      <c r="E196" t="str">
        <f>"Q"&amp;INT((MONTH(Dataset!L196)-1)/3)+1</f>
        <v>Q1</v>
      </c>
      <c r="F196" t="str">
        <f>TEXT(Dataset!L196, "dddd")</f>
        <v>Wednesday</v>
      </c>
      <c r="G196" s="3" t="str">
        <f>TEXT(Dataset!L196, "yyyy-mm")</f>
        <v>2019-02</v>
      </c>
      <c r="H196" s="3">
        <f>WEEKNUM(Dataset!L196)</f>
        <v>9</v>
      </c>
    </row>
    <row r="197" spans="1:8">
      <c r="A197">
        <f>DAY(Dataset!L197)</f>
        <v>18</v>
      </c>
      <c r="B197">
        <f>MONTH(Dataset!L197)</f>
        <v>3</v>
      </c>
      <c r="C197" s="3" t="str">
        <f>TEXT(Dataset!L197,"mmmm")</f>
        <v>March</v>
      </c>
      <c r="D197">
        <f>YEAR(Dataset!L197)</f>
        <v>2019</v>
      </c>
      <c r="E197" t="str">
        <f>"Q"&amp;INT((MONTH(Dataset!L197)-1)/3)+1</f>
        <v>Q1</v>
      </c>
      <c r="F197" t="str">
        <f>TEXT(Dataset!L197, "dddd")</f>
        <v>Monday</v>
      </c>
      <c r="G197" s="3" t="str">
        <f>TEXT(Dataset!L197, "yyyy-mm")</f>
        <v>2019-03</v>
      </c>
      <c r="H197" s="3">
        <f>WEEKNUM(Dataset!L197)</f>
        <v>12</v>
      </c>
    </row>
    <row r="198" spans="1:8">
      <c r="A198">
        <f>DAY(Dataset!L198)</f>
        <v>12</v>
      </c>
      <c r="B198">
        <f>MONTH(Dataset!L198)</f>
        <v>3</v>
      </c>
      <c r="C198" s="3" t="str">
        <f>TEXT(Dataset!L198,"mmmm")</f>
        <v>March</v>
      </c>
      <c r="D198">
        <f>YEAR(Dataset!L198)</f>
        <v>2019</v>
      </c>
      <c r="E198" t="str">
        <f>"Q"&amp;INT((MONTH(Dataset!L198)-1)/3)+1</f>
        <v>Q1</v>
      </c>
      <c r="F198" t="str">
        <f>TEXT(Dataset!L198, "dddd")</f>
        <v>Tuesday</v>
      </c>
      <c r="G198" s="3" t="str">
        <f>TEXT(Dataset!L198, "yyyy-mm")</f>
        <v>2019-03</v>
      </c>
      <c r="H198" s="3">
        <f>WEEKNUM(Dataset!L198)</f>
        <v>11</v>
      </c>
    </row>
    <row r="199" spans="1:8">
      <c r="A199">
        <f>DAY(Dataset!L199)</f>
        <v>28</v>
      </c>
      <c r="B199">
        <f>MONTH(Dataset!L199)</f>
        <v>3</v>
      </c>
      <c r="C199" s="3" t="str">
        <f>TEXT(Dataset!L199,"mmmm")</f>
        <v>March</v>
      </c>
      <c r="D199">
        <f>YEAR(Dataset!L199)</f>
        <v>2019</v>
      </c>
      <c r="E199" t="str">
        <f>"Q"&amp;INT((MONTH(Dataset!L199)-1)/3)+1</f>
        <v>Q1</v>
      </c>
      <c r="F199" t="str">
        <f>TEXT(Dataset!L199, "dddd")</f>
        <v>Thursday</v>
      </c>
      <c r="G199" s="3" t="str">
        <f>TEXT(Dataset!L199, "yyyy-mm")</f>
        <v>2019-03</v>
      </c>
      <c r="H199" s="3">
        <f>WEEKNUM(Dataset!L199)</f>
        <v>13</v>
      </c>
    </row>
    <row r="200" spans="1:8">
      <c r="A200">
        <f>DAY(Dataset!L200)</f>
        <v>29</v>
      </c>
      <c r="B200">
        <f>MONTH(Dataset!L200)</f>
        <v>3</v>
      </c>
      <c r="C200" s="3" t="str">
        <f>TEXT(Dataset!L200,"mmmm")</f>
        <v>March</v>
      </c>
      <c r="D200">
        <f>YEAR(Dataset!L200)</f>
        <v>2019</v>
      </c>
      <c r="E200" t="str">
        <f>"Q"&amp;INT((MONTH(Dataset!L200)-1)/3)+1</f>
        <v>Q1</v>
      </c>
      <c r="F200" t="str">
        <f>TEXT(Dataset!L200, "dddd")</f>
        <v>Friday</v>
      </c>
      <c r="G200" s="3" t="str">
        <f>TEXT(Dataset!L200, "yyyy-mm")</f>
        <v>2019-03</v>
      </c>
      <c r="H200" s="3">
        <f>WEEKNUM(Dataset!L200)</f>
        <v>13</v>
      </c>
    </row>
    <row r="201" spans="1:8">
      <c r="A201">
        <f>DAY(Dataset!L201)</f>
        <v>25</v>
      </c>
      <c r="B201">
        <f>MONTH(Dataset!L201)</f>
        <v>1</v>
      </c>
      <c r="C201" s="3" t="str">
        <f>TEXT(Dataset!L201,"mmmm")</f>
        <v>January</v>
      </c>
      <c r="D201">
        <f>YEAR(Dataset!L201)</f>
        <v>2019</v>
      </c>
      <c r="E201" t="str">
        <f>"Q"&amp;INT((MONTH(Dataset!L201)-1)/3)+1</f>
        <v>Q1</v>
      </c>
      <c r="F201" t="str">
        <f>TEXT(Dataset!L201, "dddd")</f>
        <v>Friday</v>
      </c>
      <c r="G201" s="3" t="str">
        <f>TEXT(Dataset!L201, "yyyy-mm")</f>
        <v>2019-01</v>
      </c>
      <c r="H201" s="3">
        <f>WEEKNUM(Dataset!L201)</f>
        <v>4</v>
      </c>
    </row>
    <row r="202" spans="1:8">
      <c r="A202">
        <f>DAY(Dataset!L202)</f>
        <v>4</v>
      </c>
      <c r="B202">
        <f>MONTH(Dataset!L202)</f>
        <v>2</v>
      </c>
      <c r="C202" s="3" t="str">
        <f>TEXT(Dataset!L202,"mmmm")</f>
        <v>February</v>
      </c>
      <c r="D202">
        <f>YEAR(Dataset!L202)</f>
        <v>2019</v>
      </c>
      <c r="E202" t="str">
        <f>"Q"&amp;INT((MONTH(Dataset!L202)-1)/3)+1</f>
        <v>Q1</v>
      </c>
      <c r="F202" t="str">
        <f>TEXT(Dataset!L202, "dddd")</f>
        <v>Monday</v>
      </c>
      <c r="G202" s="3" t="str">
        <f>TEXT(Dataset!L202, "yyyy-mm")</f>
        <v>2019-02</v>
      </c>
      <c r="H202" s="3">
        <f>WEEKNUM(Dataset!L202)</f>
        <v>6</v>
      </c>
    </row>
    <row r="203" spans="1:8">
      <c r="A203">
        <f>DAY(Dataset!L203)</f>
        <v>9</v>
      </c>
      <c r="B203">
        <f>MONTH(Dataset!L203)</f>
        <v>3</v>
      </c>
      <c r="C203" s="3" t="str">
        <f>TEXT(Dataset!L203,"mmmm")</f>
        <v>March</v>
      </c>
      <c r="D203">
        <f>YEAR(Dataset!L203)</f>
        <v>2019</v>
      </c>
      <c r="E203" t="str">
        <f>"Q"&amp;INT((MONTH(Dataset!L203)-1)/3)+1</f>
        <v>Q1</v>
      </c>
      <c r="F203" t="str">
        <f>TEXT(Dataset!L203, "dddd")</f>
        <v>Saturday</v>
      </c>
      <c r="G203" s="3" t="str">
        <f>TEXT(Dataset!L203, "yyyy-mm")</f>
        <v>2019-03</v>
      </c>
      <c r="H203" s="3">
        <f>WEEKNUM(Dataset!L203)</f>
        <v>10</v>
      </c>
    </row>
    <row r="204" spans="1:8">
      <c r="A204">
        <f>DAY(Dataset!L204)</f>
        <v>21</v>
      </c>
      <c r="B204">
        <f>MONTH(Dataset!L204)</f>
        <v>2</v>
      </c>
      <c r="C204" s="3" t="str">
        <f>TEXT(Dataset!L204,"mmmm")</f>
        <v>February</v>
      </c>
      <c r="D204">
        <f>YEAR(Dataset!L204)</f>
        <v>2019</v>
      </c>
      <c r="E204" t="str">
        <f>"Q"&amp;INT((MONTH(Dataset!L204)-1)/3)+1</f>
        <v>Q1</v>
      </c>
      <c r="F204" t="str">
        <f>TEXT(Dataset!L204, "dddd")</f>
        <v>Thursday</v>
      </c>
      <c r="G204" s="3" t="str">
        <f>TEXT(Dataset!L204, "yyyy-mm")</f>
        <v>2019-02</v>
      </c>
      <c r="H204" s="3">
        <f>WEEKNUM(Dataset!L204)</f>
        <v>8</v>
      </c>
    </row>
    <row r="205" spans="1:8">
      <c r="A205">
        <f>DAY(Dataset!L205)</f>
        <v>21</v>
      </c>
      <c r="B205">
        <f>MONTH(Dataset!L205)</f>
        <v>1</v>
      </c>
      <c r="C205" s="3" t="str">
        <f>TEXT(Dataset!L205,"mmmm")</f>
        <v>January</v>
      </c>
      <c r="D205">
        <f>YEAR(Dataset!L205)</f>
        <v>2019</v>
      </c>
      <c r="E205" t="str">
        <f>"Q"&amp;INT((MONTH(Dataset!L205)-1)/3)+1</f>
        <v>Q1</v>
      </c>
      <c r="F205" t="str">
        <f>TEXT(Dataset!L205, "dddd")</f>
        <v>Monday</v>
      </c>
      <c r="G205" s="3" t="str">
        <f>TEXT(Dataset!L205, "yyyy-mm")</f>
        <v>2019-01</v>
      </c>
      <c r="H205" s="3">
        <f>WEEKNUM(Dataset!L205)</f>
        <v>4</v>
      </c>
    </row>
    <row r="206" spans="1:8">
      <c r="A206">
        <f>DAY(Dataset!L206)</f>
        <v>1</v>
      </c>
      <c r="B206">
        <f>MONTH(Dataset!L206)</f>
        <v>1</v>
      </c>
      <c r="C206" s="3" t="str">
        <f>TEXT(Dataset!L206,"mmmm")</f>
        <v>January</v>
      </c>
      <c r="D206">
        <f>YEAR(Dataset!L206)</f>
        <v>2019</v>
      </c>
      <c r="E206" t="str">
        <f>"Q"&amp;INT((MONTH(Dataset!L206)-1)/3)+1</f>
        <v>Q1</v>
      </c>
      <c r="F206" t="str">
        <f>TEXT(Dataset!L206, "dddd")</f>
        <v>Tuesday</v>
      </c>
      <c r="G206" s="3" t="str">
        <f>TEXT(Dataset!L206, "yyyy-mm")</f>
        <v>2019-01</v>
      </c>
      <c r="H206" s="3">
        <f>WEEKNUM(Dataset!L206)</f>
        <v>1</v>
      </c>
    </row>
    <row r="207" spans="1:8">
      <c r="A207">
        <f>DAY(Dataset!L207)</f>
        <v>8</v>
      </c>
      <c r="B207">
        <f>MONTH(Dataset!L207)</f>
        <v>2</v>
      </c>
      <c r="C207" s="3" t="str">
        <f>TEXT(Dataset!L207,"mmmm")</f>
        <v>February</v>
      </c>
      <c r="D207">
        <f>YEAR(Dataset!L207)</f>
        <v>2019</v>
      </c>
      <c r="E207" t="str">
        <f>"Q"&amp;INT((MONTH(Dataset!L207)-1)/3)+1</f>
        <v>Q1</v>
      </c>
      <c r="F207" t="str">
        <f>TEXT(Dataset!L207, "dddd")</f>
        <v>Friday</v>
      </c>
      <c r="G207" s="3" t="str">
        <f>TEXT(Dataset!L207, "yyyy-mm")</f>
        <v>2019-02</v>
      </c>
      <c r="H207" s="3">
        <f>WEEKNUM(Dataset!L207)</f>
        <v>6</v>
      </c>
    </row>
    <row r="208" spans="1:8">
      <c r="A208">
        <f>DAY(Dataset!L208)</f>
        <v>19</v>
      </c>
      <c r="B208">
        <f>MONTH(Dataset!L208)</f>
        <v>2</v>
      </c>
      <c r="C208" s="3" t="str">
        <f>TEXT(Dataset!L208,"mmmm")</f>
        <v>February</v>
      </c>
      <c r="D208">
        <f>YEAR(Dataset!L208)</f>
        <v>2019</v>
      </c>
      <c r="E208" t="str">
        <f>"Q"&amp;INT((MONTH(Dataset!L208)-1)/3)+1</f>
        <v>Q1</v>
      </c>
      <c r="F208" t="str">
        <f>TEXT(Dataset!L208, "dddd")</f>
        <v>Tuesday</v>
      </c>
      <c r="G208" s="3" t="str">
        <f>TEXT(Dataset!L208, "yyyy-mm")</f>
        <v>2019-02</v>
      </c>
      <c r="H208" s="3">
        <f>WEEKNUM(Dataset!L208)</f>
        <v>8</v>
      </c>
    </row>
    <row r="209" spans="1:8">
      <c r="A209">
        <f>DAY(Dataset!L209)</f>
        <v>15</v>
      </c>
      <c r="B209">
        <f>MONTH(Dataset!L209)</f>
        <v>1</v>
      </c>
      <c r="C209" s="3" t="str">
        <f>TEXT(Dataset!L209,"mmmm")</f>
        <v>January</v>
      </c>
      <c r="D209">
        <f>YEAR(Dataset!L209)</f>
        <v>2019</v>
      </c>
      <c r="E209" t="str">
        <f>"Q"&amp;INT((MONTH(Dataset!L209)-1)/3)+1</f>
        <v>Q1</v>
      </c>
      <c r="F209" t="str">
        <f>TEXT(Dataset!L209, "dddd")</f>
        <v>Tuesday</v>
      </c>
      <c r="G209" s="3" t="str">
        <f>TEXT(Dataset!L209, "yyyy-mm")</f>
        <v>2019-01</v>
      </c>
      <c r="H209" s="3">
        <f>WEEKNUM(Dataset!L209)</f>
        <v>3</v>
      </c>
    </row>
    <row r="210" spans="1:8">
      <c r="A210">
        <f>DAY(Dataset!L210)</f>
        <v>15</v>
      </c>
      <c r="B210">
        <f>MONTH(Dataset!L210)</f>
        <v>3</v>
      </c>
      <c r="C210" s="3" t="str">
        <f>TEXT(Dataset!L210,"mmmm")</f>
        <v>March</v>
      </c>
      <c r="D210">
        <f>YEAR(Dataset!L210)</f>
        <v>2019</v>
      </c>
      <c r="E210" t="str">
        <f>"Q"&amp;INT((MONTH(Dataset!L210)-1)/3)+1</f>
        <v>Q1</v>
      </c>
      <c r="F210" t="str">
        <f>TEXT(Dataset!L210, "dddd")</f>
        <v>Friday</v>
      </c>
      <c r="G210" s="3" t="str">
        <f>TEXT(Dataset!L210, "yyyy-mm")</f>
        <v>2019-03</v>
      </c>
      <c r="H210" s="3">
        <f>WEEKNUM(Dataset!L210)</f>
        <v>11</v>
      </c>
    </row>
    <row r="211" spans="1:8">
      <c r="A211">
        <f>DAY(Dataset!L211)</f>
        <v>16</v>
      </c>
      <c r="B211">
        <f>MONTH(Dataset!L211)</f>
        <v>2</v>
      </c>
      <c r="C211" s="3" t="str">
        <f>TEXT(Dataset!L211,"mmmm")</f>
        <v>February</v>
      </c>
      <c r="D211">
        <f>YEAR(Dataset!L211)</f>
        <v>2019</v>
      </c>
      <c r="E211" t="str">
        <f>"Q"&amp;INT((MONTH(Dataset!L211)-1)/3)+1</f>
        <v>Q1</v>
      </c>
      <c r="F211" t="str">
        <f>TEXT(Dataset!L211, "dddd")</f>
        <v>Saturday</v>
      </c>
      <c r="G211" s="3" t="str">
        <f>TEXT(Dataset!L211, "yyyy-mm")</f>
        <v>2019-02</v>
      </c>
      <c r="H211" s="3">
        <f>WEEKNUM(Dataset!L211)</f>
        <v>7</v>
      </c>
    </row>
    <row r="212" spans="1:8">
      <c r="A212">
        <f>DAY(Dataset!L212)</f>
        <v>23</v>
      </c>
      <c r="B212">
        <f>MONTH(Dataset!L212)</f>
        <v>2</v>
      </c>
      <c r="C212" s="3" t="str">
        <f>TEXT(Dataset!L212,"mmmm")</f>
        <v>February</v>
      </c>
      <c r="D212">
        <f>YEAR(Dataset!L212)</f>
        <v>2019</v>
      </c>
      <c r="E212" t="str">
        <f>"Q"&amp;INT((MONTH(Dataset!L212)-1)/3)+1</f>
        <v>Q1</v>
      </c>
      <c r="F212" t="str">
        <f>TEXT(Dataset!L212, "dddd")</f>
        <v>Saturday</v>
      </c>
      <c r="G212" s="3" t="str">
        <f>TEXT(Dataset!L212, "yyyy-mm")</f>
        <v>2019-02</v>
      </c>
      <c r="H212" s="3">
        <f>WEEKNUM(Dataset!L212)</f>
        <v>8</v>
      </c>
    </row>
    <row r="213" spans="1:8">
      <c r="A213">
        <f>DAY(Dataset!L213)</f>
        <v>25</v>
      </c>
      <c r="B213">
        <f>MONTH(Dataset!L213)</f>
        <v>2</v>
      </c>
      <c r="C213" s="3" t="str">
        <f>TEXT(Dataset!L213,"mmmm")</f>
        <v>February</v>
      </c>
      <c r="D213">
        <f>YEAR(Dataset!L213)</f>
        <v>2019</v>
      </c>
      <c r="E213" t="str">
        <f>"Q"&amp;INT((MONTH(Dataset!L213)-1)/3)+1</f>
        <v>Q1</v>
      </c>
      <c r="F213" t="str">
        <f>TEXT(Dataset!L213, "dddd")</f>
        <v>Monday</v>
      </c>
      <c r="G213" s="3" t="str">
        <f>TEXT(Dataset!L213, "yyyy-mm")</f>
        <v>2019-02</v>
      </c>
      <c r="H213" s="3">
        <f>WEEKNUM(Dataset!L213)</f>
        <v>9</v>
      </c>
    </row>
    <row r="214" spans="1:8">
      <c r="A214">
        <f>DAY(Dataset!L214)</f>
        <v>12</v>
      </c>
      <c r="B214">
        <f>MONTH(Dataset!L214)</f>
        <v>3</v>
      </c>
      <c r="C214" s="3" t="str">
        <f>TEXT(Dataset!L214,"mmmm")</f>
        <v>March</v>
      </c>
      <c r="D214">
        <f>YEAR(Dataset!L214)</f>
        <v>2019</v>
      </c>
      <c r="E214" t="str">
        <f>"Q"&amp;INT((MONTH(Dataset!L214)-1)/3)+1</f>
        <v>Q1</v>
      </c>
      <c r="F214" t="str">
        <f>TEXT(Dataset!L214, "dddd")</f>
        <v>Tuesday</v>
      </c>
      <c r="G214" s="3" t="str">
        <f>TEXT(Dataset!L214, "yyyy-mm")</f>
        <v>2019-03</v>
      </c>
      <c r="H214" s="3">
        <f>WEEKNUM(Dataset!L214)</f>
        <v>11</v>
      </c>
    </row>
    <row r="215" spans="1:8">
      <c r="A215">
        <f>DAY(Dataset!L215)</f>
        <v>4</v>
      </c>
      <c r="B215">
        <f>MONTH(Dataset!L215)</f>
        <v>3</v>
      </c>
      <c r="C215" s="3" t="str">
        <f>TEXT(Dataset!L215,"mmmm")</f>
        <v>March</v>
      </c>
      <c r="D215">
        <f>YEAR(Dataset!L215)</f>
        <v>2019</v>
      </c>
      <c r="E215" t="str">
        <f>"Q"&amp;INT((MONTH(Dataset!L215)-1)/3)+1</f>
        <v>Q1</v>
      </c>
      <c r="F215" t="str">
        <f>TEXT(Dataset!L215, "dddd")</f>
        <v>Monday</v>
      </c>
      <c r="G215" s="3" t="str">
        <f>TEXT(Dataset!L215, "yyyy-mm")</f>
        <v>2019-03</v>
      </c>
      <c r="H215" s="3">
        <f>WEEKNUM(Dataset!L215)</f>
        <v>10</v>
      </c>
    </row>
    <row r="216" spans="1:8">
      <c r="A216">
        <f>DAY(Dataset!L216)</f>
        <v>9</v>
      </c>
      <c r="B216">
        <f>MONTH(Dataset!L216)</f>
        <v>3</v>
      </c>
      <c r="C216" s="3" t="str">
        <f>TEXT(Dataset!L216,"mmmm")</f>
        <v>March</v>
      </c>
      <c r="D216">
        <f>YEAR(Dataset!L216)</f>
        <v>2019</v>
      </c>
      <c r="E216" t="str">
        <f>"Q"&amp;INT((MONTH(Dataset!L216)-1)/3)+1</f>
        <v>Q1</v>
      </c>
      <c r="F216" t="str">
        <f>TEXT(Dataset!L216, "dddd")</f>
        <v>Saturday</v>
      </c>
      <c r="G216" s="3" t="str">
        <f>TEXT(Dataset!L216, "yyyy-mm")</f>
        <v>2019-03</v>
      </c>
      <c r="H216" s="3">
        <f>WEEKNUM(Dataset!L216)</f>
        <v>10</v>
      </c>
    </row>
    <row r="217" spans="1:8">
      <c r="A217">
        <f>DAY(Dataset!L217)</f>
        <v>3</v>
      </c>
      <c r="B217">
        <f>MONTH(Dataset!L217)</f>
        <v>2</v>
      </c>
      <c r="C217" s="3" t="str">
        <f>TEXT(Dataset!L217,"mmmm")</f>
        <v>February</v>
      </c>
      <c r="D217">
        <f>YEAR(Dataset!L217)</f>
        <v>2019</v>
      </c>
      <c r="E217" t="str">
        <f>"Q"&amp;INT((MONTH(Dataset!L217)-1)/3)+1</f>
        <v>Q1</v>
      </c>
      <c r="F217" t="str">
        <f>TEXT(Dataset!L217, "dddd")</f>
        <v>Sunday</v>
      </c>
      <c r="G217" s="3" t="str">
        <f>TEXT(Dataset!L217, "yyyy-mm")</f>
        <v>2019-02</v>
      </c>
      <c r="H217" s="3">
        <f>WEEKNUM(Dataset!L217)</f>
        <v>6</v>
      </c>
    </row>
    <row r="218" spans="1:8">
      <c r="A218">
        <f>DAY(Dataset!L218)</f>
        <v>27</v>
      </c>
      <c r="B218">
        <f>MONTH(Dataset!L218)</f>
        <v>3</v>
      </c>
      <c r="C218" s="3" t="str">
        <f>TEXT(Dataset!L218,"mmmm")</f>
        <v>March</v>
      </c>
      <c r="D218">
        <f>YEAR(Dataset!L218)</f>
        <v>2019</v>
      </c>
      <c r="E218" t="str">
        <f>"Q"&amp;INT((MONTH(Dataset!L218)-1)/3)+1</f>
        <v>Q1</v>
      </c>
      <c r="F218" t="str">
        <f>TEXT(Dataset!L218, "dddd")</f>
        <v>Wednesday</v>
      </c>
      <c r="G218" s="3" t="str">
        <f>TEXT(Dataset!L218, "yyyy-mm")</f>
        <v>2019-03</v>
      </c>
      <c r="H218" s="3">
        <f>WEEKNUM(Dataset!L218)</f>
        <v>13</v>
      </c>
    </row>
    <row r="219" spans="1:8">
      <c r="A219">
        <f>DAY(Dataset!L219)</f>
        <v>18</v>
      </c>
      <c r="B219">
        <f>MONTH(Dataset!L219)</f>
        <v>2</v>
      </c>
      <c r="C219" s="3" t="str">
        <f>TEXT(Dataset!L219,"mmmm")</f>
        <v>February</v>
      </c>
      <c r="D219">
        <f>YEAR(Dataset!L219)</f>
        <v>2019</v>
      </c>
      <c r="E219" t="str">
        <f>"Q"&amp;INT((MONTH(Dataset!L219)-1)/3)+1</f>
        <v>Q1</v>
      </c>
      <c r="F219" t="str">
        <f>TEXT(Dataset!L219, "dddd")</f>
        <v>Monday</v>
      </c>
      <c r="G219" s="3" t="str">
        <f>TEXT(Dataset!L219, "yyyy-mm")</f>
        <v>2019-02</v>
      </c>
      <c r="H219" s="3">
        <f>WEEKNUM(Dataset!L219)</f>
        <v>8</v>
      </c>
    </row>
    <row r="220" spans="1:8">
      <c r="A220">
        <f>DAY(Dataset!L220)</f>
        <v>21</v>
      </c>
      <c r="B220">
        <f>MONTH(Dataset!L220)</f>
        <v>2</v>
      </c>
      <c r="C220" s="3" t="str">
        <f>TEXT(Dataset!L220,"mmmm")</f>
        <v>February</v>
      </c>
      <c r="D220">
        <f>YEAR(Dataset!L220)</f>
        <v>2019</v>
      </c>
      <c r="E220" t="str">
        <f>"Q"&amp;INT((MONTH(Dataset!L220)-1)/3)+1</f>
        <v>Q1</v>
      </c>
      <c r="F220" t="str">
        <f>TEXT(Dataset!L220, "dddd")</f>
        <v>Thursday</v>
      </c>
      <c r="G220" s="3" t="str">
        <f>TEXT(Dataset!L220, "yyyy-mm")</f>
        <v>2019-02</v>
      </c>
      <c r="H220" s="3">
        <f>WEEKNUM(Dataset!L220)</f>
        <v>8</v>
      </c>
    </row>
    <row r="221" spans="1:8">
      <c r="A221">
        <f>DAY(Dataset!L221)</f>
        <v>4</v>
      </c>
      <c r="B221">
        <f>MONTH(Dataset!L221)</f>
        <v>1</v>
      </c>
      <c r="C221" s="3" t="str">
        <f>TEXT(Dataset!L221,"mmmm")</f>
        <v>January</v>
      </c>
      <c r="D221">
        <f>YEAR(Dataset!L221)</f>
        <v>2019</v>
      </c>
      <c r="E221" t="str">
        <f>"Q"&amp;INT((MONTH(Dataset!L221)-1)/3)+1</f>
        <v>Q1</v>
      </c>
      <c r="F221" t="str">
        <f>TEXT(Dataset!L221, "dddd")</f>
        <v>Friday</v>
      </c>
      <c r="G221" s="3" t="str">
        <f>TEXT(Dataset!L221, "yyyy-mm")</f>
        <v>2019-01</v>
      </c>
      <c r="H221" s="3">
        <f>WEEKNUM(Dataset!L221)</f>
        <v>1</v>
      </c>
    </row>
    <row r="222" spans="1:8">
      <c r="A222">
        <f>DAY(Dataset!L222)</f>
        <v>25</v>
      </c>
      <c r="B222">
        <f>MONTH(Dataset!L222)</f>
        <v>1</v>
      </c>
      <c r="C222" s="3" t="str">
        <f>TEXT(Dataset!L222,"mmmm")</f>
        <v>January</v>
      </c>
      <c r="D222">
        <f>YEAR(Dataset!L222)</f>
        <v>2019</v>
      </c>
      <c r="E222" t="str">
        <f>"Q"&amp;INT((MONTH(Dataset!L222)-1)/3)+1</f>
        <v>Q1</v>
      </c>
      <c r="F222" t="str">
        <f>TEXT(Dataset!L222, "dddd")</f>
        <v>Friday</v>
      </c>
      <c r="G222" s="3" t="str">
        <f>TEXT(Dataset!L222, "yyyy-mm")</f>
        <v>2019-01</v>
      </c>
      <c r="H222" s="3">
        <f>WEEKNUM(Dataset!L222)</f>
        <v>4</v>
      </c>
    </row>
    <row r="223" spans="1:8">
      <c r="A223">
        <f>DAY(Dataset!L223)</f>
        <v>17</v>
      </c>
      <c r="B223">
        <f>MONTH(Dataset!L223)</f>
        <v>1</v>
      </c>
      <c r="C223" s="3" t="str">
        <f>TEXT(Dataset!L223,"mmmm")</f>
        <v>January</v>
      </c>
      <c r="D223">
        <f>YEAR(Dataset!L223)</f>
        <v>2019</v>
      </c>
      <c r="E223" t="str">
        <f>"Q"&amp;INT((MONTH(Dataset!L223)-1)/3)+1</f>
        <v>Q1</v>
      </c>
      <c r="F223" t="str">
        <f>TEXT(Dataset!L223, "dddd")</f>
        <v>Thursday</v>
      </c>
      <c r="G223" s="3" t="str">
        <f>TEXT(Dataset!L223, "yyyy-mm")</f>
        <v>2019-01</v>
      </c>
      <c r="H223" s="3">
        <f>WEEKNUM(Dataset!L223)</f>
        <v>3</v>
      </c>
    </row>
    <row r="224" spans="1:8">
      <c r="A224">
        <f>DAY(Dataset!L224)</f>
        <v>25</v>
      </c>
      <c r="B224">
        <f>MONTH(Dataset!L224)</f>
        <v>3</v>
      </c>
      <c r="C224" s="3" t="str">
        <f>TEXT(Dataset!L224,"mmmm")</f>
        <v>March</v>
      </c>
      <c r="D224">
        <f>YEAR(Dataset!L224)</f>
        <v>2019</v>
      </c>
      <c r="E224" t="str">
        <f>"Q"&amp;INT((MONTH(Dataset!L224)-1)/3)+1</f>
        <v>Q1</v>
      </c>
      <c r="F224" t="str">
        <f>TEXT(Dataset!L224, "dddd")</f>
        <v>Monday</v>
      </c>
      <c r="G224" s="3" t="str">
        <f>TEXT(Dataset!L224, "yyyy-mm")</f>
        <v>2019-03</v>
      </c>
      <c r="H224" s="3">
        <f>WEEKNUM(Dataset!L224)</f>
        <v>13</v>
      </c>
    </row>
    <row r="225" spans="1:8">
      <c r="A225">
        <f>DAY(Dataset!L225)</f>
        <v>30</v>
      </c>
      <c r="B225">
        <f>MONTH(Dataset!L225)</f>
        <v>1</v>
      </c>
      <c r="C225" s="3" t="str">
        <f>TEXT(Dataset!L225,"mmmm")</f>
        <v>January</v>
      </c>
      <c r="D225">
        <f>YEAR(Dataset!L225)</f>
        <v>2019</v>
      </c>
      <c r="E225" t="str">
        <f>"Q"&amp;INT((MONTH(Dataset!L225)-1)/3)+1</f>
        <v>Q1</v>
      </c>
      <c r="F225" t="str">
        <f>TEXT(Dataset!L225, "dddd")</f>
        <v>Wednesday</v>
      </c>
      <c r="G225" s="3" t="str">
        <f>TEXT(Dataset!L225, "yyyy-mm")</f>
        <v>2019-01</v>
      </c>
      <c r="H225" s="3">
        <f>WEEKNUM(Dataset!L225)</f>
        <v>5</v>
      </c>
    </row>
    <row r="226" spans="1:8">
      <c r="A226">
        <f>DAY(Dataset!L226)</f>
        <v>25</v>
      </c>
      <c r="B226">
        <f>MONTH(Dataset!L226)</f>
        <v>1</v>
      </c>
      <c r="C226" s="3" t="str">
        <f>TEXT(Dataset!L226,"mmmm")</f>
        <v>January</v>
      </c>
      <c r="D226">
        <f>YEAR(Dataset!L226)</f>
        <v>2019</v>
      </c>
      <c r="E226" t="str">
        <f>"Q"&amp;INT((MONTH(Dataset!L226)-1)/3)+1</f>
        <v>Q1</v>
      </c>
      <c r="F226" t="str">
        <f>TEXT(Dataset!L226, "dddd")</f>
        <v>Friday</v>
      </c>
      <c r="G226" s="3" t="str">
        <f>TEXT(Dataset!L226, "yyyy-mm")</f>
        <v>2019-01</v>
      </c>
      <c r="H226" s="3">
        <f>WEEKNUM(Dataset!L226)</f>
        <v>4</v>
      </c>
    </row>
    <row r="227" spans="1:8">
      <c r="A227">
        <f>DAY(Dataset!L227)</f>
        <v>11</v>
      </c>
      <c r="B227">
        <f>MONTH(Dataset!L227)</f>
        <v>2</v>
      </c>
      <c r="C227" s="3" t="str">
        <f>TEXT(Dataset!L227,"mmmm")</f>
        <v>February</v>
      </c>
      <c r="D227">
        <f>YEAR(Dataset!L227)</f>
        <v>2019</v>
      </c>
      <c r="E227" t="str">
        <f>"Q"&amp;INT((MONTH(Dataset!L227)-1)/3)+1</f>
        <v>Q1</v>
      </c>
      <c r="F227" t="str">
        <f>TEXT(Dataset!L227, "dddd")</f>
        <v>Monday</v>
      </c>
      <c r="G227" s="3" t="str">
        <f>TEXT(Dataset!L227, "yyyy-mm")</f>
        <v>2019-02</v>
      </c>
      <c r="H227" s="3">
        <f>WEEKNUM(Dataset!L227)</f>
        <v>7</v>
      </c>
    </row>
    <row r="228" spans="1:8">
      <c r="A228">
        <f>DAY(Dataset!L228)</f>
        <v>19</v>
      </c>
      <c r="B228">
        <f>MONTH(Dataset!L228)</f>
        <v>1</v>
      </c>
      <c r="C228" s="3" t="str">
        <f>TEXT(Dataset!L228,"mmmm")</f>
        <v>January</v>
      </c>
      <c r="D228">
        <f>YEAR(Dataset!L228)</f>
        <v>2019</v>
      </c>
      <c r="E228" t="str">
        <f>"Q"&amp;INT((MONTH(Dataset!L228)-1)/3)+1</f>
        <v>Q1</v>
      </c>
      <c r="F228" t="str">
        <f>TEXT(Dataset!L228, "dddd")</f>
        <v>Saturday</v>
      </c>
      <c r="G228" s="3" t="str">
        <f>TEXT(Dataset!L228, "yyyy-mm")</f>
        <v>2019-01</v>
      </c>
      <c r="H228" s="3">
        <f>WEEKNUM(Dataset!L228)</f>
        <v>3</v>
      </c>
    </row>
    <row r="229" spans="1:8">
      <c r="A229">
        <f>DAY(Dataset!L229)</f>
        <v>15</v>
      </c>
      <c r="B229">
        <f>MONTH(Dataset!L229)</f>
        <v>2</v>
      </c>
      <c r="C229" s="3" t="str">
        <f>TEXT(Dataset!L229,"mmmm")</f>
        <v>February</v>
      </c>
      <c r="D229">
        <f>YEAR(Dataset!L229)</f>
        <v>2019</v>
      </c>
      <c r="E229" t="str">
        <f>"Q"&amp;INT((MONTH(Dataset!L229)-1)/3)+1</f>
        <v>Q1</v>
      </c>
      <c r="F229" t="str">
        <f>TEXT(Dataset!L229, "dddd")</f>
        <v>Friday</v>
      </c>
      <c r="G229" s="3" t="str">
        <f>TEXT(Dataset!L229, "yyyy-mm")</f>
        <v>2019-02</v>
      </c>
      <c r="H229" s="3">
        <f>WEEKNUM(Dataset!L229)</f>
        <v>7</v>
      </c>
    </row>
    <row r="230" spans="1:8">
      <c r="A230">
        <f>DAY(Dataset!L230)</f>
        <v>30</v>
      </c>
      <c r="B230">
        <f>MONTH(Dataset!L230)</f>
        <v>3</v>
      </c>
      <c r="C230" s="3" t="str">
        <f>TEXT(Dataset!L230,"mmmm")</f>
        <v>March</v>
      </c>
      <c r="D230">
        <f>YEAR(Dataset!L230)</f>
        <v>2019</v>
      </c>
      <c r="E230" t="str">
        <f>"Q"&amp;INT((MONTH(Dataset!L230)-1)/3)+1</f>
        <v>Q1</v>
      </c>
      <c r="F230" t="str">
        <f>TEXT(Dataset!L230, "dddd")</f>
        <v>Saturday</v>
      </c>
      <c r="G230" s="3" t="str">
        <f>TEXT(Dataset!L230, "yyyy-mm")</f>
        <v>2019-03</v>
      </c>
      <c r="H230" s="3">
        <f>WEEKNUM(Dataset!L230)</f>
        <v>13</v>
      </c>
    </row>
    <row r="231" spans="1:8">
      <c r="A231">
        <f>DAY(Dataset!L231)</f>
        <v>16</v>
      </c>
      <c r="B231">
        <f>MONTH(Dataset!L231)</f>
        <v>3</v>
      </c>
      <c r="C231" s="3" t="str">
        <f>TEXT(Dataset!L231,"mmmm")</f>
        <v>March</v>
      </c>
      <c r="D231">
        <f>YEAR(Dataset!L231)</f>
        <v>2019</v>
      </c>
      <c r="E231" t="str">
        <f>"Q"&amp;INT((MONTH(Dataset!L231)-1)/3)+1</f>
        <v>Q1</v>
      </c>
      <c r="F231" t="str">
        <f>TEXT(Dataset!L231, "dddd")</f>
        <v>Saturday</v>
      </c>
      <c r="G231" s="3" t="str">
        <f>TEXT(Dataset!L231, "yyyy-mm")</f>
        <v>2019-03</v>
      </c>
      <c r="H231" s="3">
        <f>WEEKNUM(Dataset!L231)</f>
        <v>11</v>
      </c>
    </row>
    <row r="232" spans="1:8">
      <c r="A232">
        <f>DAY(Dataset!L232)</f>
        <v>16</v>
      </c>
      <c r="B232">
        <f>MONTH(Dataset!L232)</f>
        <v>1</v>
      </c>
      <c r="C232" s="3" t="str">
        <f>TEXT(Dataset!L232,"mmmm")</f>
        <v>January</v>
      </c>
      <c r="D232">
        <f>YEAR(Dataset!L232)</f>
        <v>2019</v>
      </c>
      <c r="E232" t="str">
        <f>"Q"&amp;INT((MONTH(Dataset!L232)-1)/3)+1</f>
        <v>Q1</v>
      </c>
      <c r="F232" t="str">
        <f>TEXT(Dataset!L232, "dddd")</f>
        <v>Wednesday</v>
      </c>
      <c r="G232" s="3" t="str">
        <f>TEXT(Dataset!L232, "yyyy-mm")</f>
        <v>2019-01</v>
      </c>
      <c r="H232" s="3">
        <f>WEEKNUM(Dataset!L232)</f>
        <v>3</v>
      </c>
    </row>
    <row r="233" spans="1:8">
      <c r="A233">
        <f>DAY(Dataset!L233)</f>
        <v>31</v>
      </c>
      <c r="B233">
        <f>MONTH(Dataset!L233)</f>
        <v>1</v>
      </c>
      <c r="C233" s="3" t="str">
        <f>TEXT(Dataset!L233,"mmmm")</f>
        <v>January</v>
      </c>
      <c r="D233">
        <f>YEAR(Dataset!L233)</f>
        <v>2019</v>
      </c>
      <c r="E233" t="str">
        <f>"Q"&amp;INT((MONTH(Dataset!L233)-1)/3)+1</f>
        <v>Q1</v>
      </c>
      <c r="F233" t="str">
        <f>TEXT(Dataset!L233, "dddd")</f>
        <v>Thursday</v>
      </c>
      <c r="G233" s="3" t="str">
        <f>TEXT(Dataset!L233, "yyyy-mm")</f>
        <v>2019-01</v>
      </c>
      <c r="H233" s="3">
        <f>WEEKNUM(Dataset!L233)</f>
        <v>5</v>
      </c>
    </row>
    <row r="234" spans="1:8">
      <c r="A234">
        <f>DAY(Dataset!L234)</f>
        <v>22</v>
      </c>
      <c r="B234">
        <f>MONTH(Dataset!L234)</f>
        <v>1</v>
      </c>
      <c r="C234" s="3" t="str">
        <f>TEXT(Dataset!L234,"mmmm")</f>
        <v>January</v>
      </c>
      <c r="D234">
        <f>YEAR(Dataset!L234)</f>
        <v>2019</v>
      </c>
      <c r="E234" t="str">
        <f>"Q"&amp;INT((MONTH(Dataset!L234)-1)/3)+1</f>
        <v>Q1</v>
      </c>
      <c r="F234" t="str">
        <f>TEXT(Dataset!L234, "dddd")</f>
        <v>Tuesday</v>
      </c>
      <c r="G234" s="3" t="str">
        <f>TEXT(Dataset!L234, "yyyy-mm")</f>
        <v>2019-01</v>
      </c>
      <c r="H234" s="3">
        <f>WEEKNUM(Dataset!L234)</f>
        <v>4</v>
      </c>
    </row>
    <row r="235" spans="1:8">
      <c r="A235">
        <f>DAY(Dataset!L235)</f>
        <v>12</v>
      </c>
      <c r="B235">
        <f>MONTH(Dataset!L235)</f>
        <v>2</v>
      </c>
      <c r="C235" s="3" t="str">
        <f>TEXT(Dataset!L235,"mmmm")</f>
        <v>February</v>
      </c>
      <c r="D235">
        <f>YEAR(Dataset!L235)</f>
        <v>2019</v>
      </c>
      <c r="E235" t="str">
        <f>"Q"&amp;INT((MONTH(Dataset!L235)-1)/3)+1</f>
        <v>Q1</v>
      </c>
      <c r="F235" t="str">
        <f>TEXT(Dataset!L235, "dddd")</f>
        <v>Tuesday</v>
      </c>
      <c r="G235" s="3" t="str">
        <f>TEXT(Dataset!L235, "yyyy-mm")</f>
        <v>2019-02</v>
      </c>
      <c r="H235" s="3">
        <f>WEEKNUM(Dataset!L235)</f>
        <v>7</v>
      </c>
    </row>
    <row r="236" spans="1:8">
      <c r="A236">
        <f>DAY(Dataset!L236)</f>
        <v>25</v>
      </c>
      <c r="B236">
        <f>MONTH(Dataset!L236)</f>
        <v>1</v>
      </c>
      <c r="C236" s="3" t="str">
        <f>TEXT(Dataset!L236,"mmmm")</f>
        <v>January</v>
      </c>
      <c r="D236">
        <f>YEAR(Dataset!L236)</f>
        <v>2019</v>
      </c>
      <c r="E236" t="str">
        <f>"Q"&amp;INT((MONTH(Dataset!L236)-1)/3)+1</f>
        <v>Q1</v>
      </c>
      <c r="F236" t="str">
        <f>TEXT(Dataset!L236, "dddd")</f>
        <v>Friday</v>
      </c>
      <c r="G236" s="3" t="str">
        <f>TEXT(Dataset!L236, "yyyy-mm")</f>
        <v>2019-01</v>
      </c>
      <c r="H236" s="3">
        <f>WEEKNUM(Dataset!L236)</f>
        <v>4</v>
      </c>
    </row>
    <row r="237" spans="1:8">
      <c r="A237">
        <f>DAY(Dataset!L237)</f>
        <v>9</v>
      </c>
      <c r="B237">
        <f>MONTH(Dataset!L237)</f>
        <v>1</v>
      </c>
      <c r="C237" s="3" t="str">
        <f>TEXT(Dataset!L237,"mmmm")</f>
        <v>January</v>
      </c>
      <c r="D237">
        <f>YEAR(Dataset!L237)</f>
        <v>2019</v>
      </c>
      <c r="E237" t="str">
        <f>"Q"&amp;INT((MONTH(Dataset!L237)-1)/3)+1</f>
        <v>Q1</v>
      </c>
      <c r="F237" t="str">
        <f>TEXT(Dataset!L237, "dddd")</f>
        <v>Wednesday</v>
      </c>
      <c r="G237" s="3" t="str">
        <f>TEXT(Dataset!L237, "yyyy-mm")</f>
        <v>2019-01</v>
      </c>
      <c r="H237" s="3">
        <f>WEEKNUM(Dataset!L237)</f>
        <v>2</v>
      </c>
    </row>
    <row r="238" spans="1:8">
      <c r="A238">
        <f>DAY(Dataset!L238)</f>
        <v>11</v>
      </c>
      <c r="B238">
        <f>MONTH(Dataset!L238)</f>
        <v>1</v>
      </c>
      <c r="C238" s="3" t="str">
        <f>TEXT(Dataset!L238,"mmmm")</f>
        <v>January</v>
      </c>
      <c r="D238">
        <f>YEAR(Dataset!L238)</f>
        <v>2019</v>
      </c>
      <c r="E238" t="str">
        <f>"Q"&amp;INT((MONTH(Dataset!L238)-1)/3)+1</f>
        <v>Q1</v>
      </c>
      <c r="F238" t="str">
        <f>TEXT(Dataset!L238, "dddd")</f>
        <v>Friday</v>
      </c>
      <c r="G238" s="3" t="str">
        <f>TEXT(Dataset!L238, "yyyy-mm")</f>
        <v>2019-01</v>
      </c>
      <c r="H238" s="3">
        <f>WEEKNUM(Dataset!L238)</f>
        <v>2</v>
      </c>
    </row>
    <row r="239" spans="1:8">
      <c r="A239">
        <f>DAY(Dataset!L239)</f>
        <v>26</v>
      </c>
      <c r="B239">
        <f>MONTH(Dataset!L239)</f>
        <v>1</v>
      </c>
      <c r="C239" s="3" t="str">
        <f>TEXT(Dataset!L239,"mmmm")</f>
        <v>January</v>
      </c>
      <c r="D239">
        <f>YEAR(Dataset!L239)</f>
        <v>2019</v>
      </c>
      <c r="E239" t="str">
        <f>"Q"&amp;INT((MONTH(Dataset!L239)-1)/3)+1</f>
        <v>Q1</v>
      </c>
      <c r="F239" t="str">
        <f>TEXT(Dataset!L239, "dddd")</f>
        <v>Saturday</v>
      </c>
      <c r="G239" s="3" t="str">
        <f>TEXT(Dataset!L239, "yyyy-mm")</f>
        <v>2019-01</v>
      </c>
      <c r="H239" s="3">
        <f>WEEKNUM(Dataset!L239)</f>
        <v>4</v>
      </c>
    </row>
    <row r="240" spans="1:8">
      <c r="A240">
        <f>DAY(Dataset!L240)</f>
        <v>16</v>
      </c>
      <c r="B240">
        <f>MONTH(Dataset!L240)</f>
        <v>7</v>
      </c>
      <c r="C240" s="3" t="str">
        <f>TEXT(Dataset!L240,"mmmm")</f>
        <v>July</v>
      </c>
      <c r="D240">
        <f>YEAR(Dataset!L240)</f>
        <v>2019</v>
      </c>
      <c r="E240" t="str">
        <f>"Q"&amp;INT((MONTH(Dataset!L240)-1)/3)+1</f>
        <v>Q3</v>
      </c>
      <c r="F240" t="str">
        <f>TEXT(Dataset!L240, "dddd")</f>
        <v>Tuesday</v>
      </c>
      <c r="G240" s="3" t="str">
        <f>TEXT(Dataset!L240, "yyyy-mm")</f>
        <v>2019-07</v>
      </c>
      <c r="H240" s="3">
        <f>WEEKNUM(Dataset!L240)</f>
        <v>29</v>
      </c>
    </row>
    <row r="241" spans="1:8">
      <c r="A241">
        <f>DAY(Dataset!L241)</f>
        <v>29</v>
      </c>
      <c r="B241">
        <f>MONTH(Dataset!L241)</f>
        <v>3</v>
      </c>
      <c r="C241" s="3" t="str">
        <f>TEXT(Dataset!L241,"mmmm")</f>
        <v>March</v>
      </c>
      <c r="D241">
        <f>YEAR(Dataset!L241)</f>
        <v>2019</v>
      </c>
      <c r="E241" t="str">
        <f>"Q"&amp;INT((MONTH(Dataset!L241)-1)/3)+1</f>
        <v>Q1</v>
      </c>
      <c r="F241" t="str">
        <f>TEXT(Dataset!L241, "dddd")</f>
        <v>Friday</v>
      </c>
      <c r="G241" s="3" t="str">
        <f>TEXT(Dataset!L241, "yyyy-mm")</f>
        <v>2019-03</v>
      </c>
      <c r="H241" s="3">
        <f>WEEKNUM(Dataset!L241)</f>
        <v>13</v>
      </c>
    </row>
    <row r="242" spans="1:8">
      <c r="A242">
        <f>DAY(Dataset!L242)</f>
        <v>5</v>
      </c>
      <c r="B242">
        <f>MONTH(Dataset!L242)</f>
        <v>3</v>
      </c>
      <c r="C242" s="3" t="str">
        <f>TEXT(Dataset!L242,"mmmm")</f>
        <v>March</v>
      </c>
      <c r="D242">
        <f>YEAR(Dataset!L242)</f>
        <v>2019</v>
      </c>
      <c r="E242" t="str">
        <f>"Q"&amp;INT((MONTH(Dataset!L242)-1)/3)+1</f>
        <v>Q1</v>
      </c>
      <c r="F242" t="str">
        <f>TEXT(Dataset!L242, "dddd")</f>
        <v>Tuesday</v>
      </c>
      <c r="G242" s="3" t="str">
        <f>TEXT(Dataset!L242, "yyyy-mm")</f>
        <v>2019-03</v>
      </c>
      <c r="H242" s="3">
        <f>WEEKNUM(Dataset!L242)</f>
        <v>10</v>
      </c>
    </row>
    <row r="243" spans="1:8">
      <c r="A243">
        <f>DAY(Dataset!L243)</f>
        <v>30</v>
      </c>
      <c r="B243">
        <f>MONTH(Dataset!L243)</f>
        <v>3</v>
      </c>
      <c r="C243" s="3" t="str">
        <f>TEXT(Dataset!L243,"mmmm")</f>
        <v>March</v>
      </c>
      <c r="D243">
        <f>YEAR(Dataset!L243)</f>
        <v>2019</v>
      </c>
      <c r="E243" t="str">
        <f>"Q"&amp;INT((MONTH(Dataset!L243)-1)/3)+1</f>
        <v>Q1</v>
      </c>
      <c r="F243" t="str">
        <f>TEXT(Dataset!L243, "dddd")</f>
        <v>Saturday</v>
      </c>
      <c r="G243" s="3" t="str">
        <f>TEXT(Dataset!L243, "yyyy-mm")</f>
        <v>2019-03</v>
      </c>
      <c r="H243" s="3">
        <f>WEEKNUM(Dataset!L243)</f>
        <v>13</v>
      </c>
    </row>
    <row r="244" spans="1:8">
      <c r="A244">
        <f>DAY(Dataset!L244)</f>
        <v>28</v>
      </c>
      <c r="B244">
        <f>MONTH(Dataset!L244)</f>
        <v>2</v>
      </c>
      <c r="C244" s="3" t="str">
        <f>TEXT(Dataset!L244,"mmmm")</f>
        <v>February</v>
      </c>
      <c r="D244">
        <f>YEAR(Dataset!L244)</f>
        <v>2019</v>
      </c>
      <c r="E244" t="str">
        <f>"Q"&amp;INT((MONTH(Dataset!L244)-1)/3)+1</f>
        <v>Q1</v>
      </c>
      <c r="F244" t="str">
        <f>TEXT(Dataset!L244, "dddd")</f>
        <v>Thursday</v>
      </c>
      <c r="G244" s="3" t="str">
        <f>TEXT(Dataset!L244, "yyyy-mm")</f>
        <v>2019-02</v>
      </c>
      <c r="H244" s="3">
        <f>WEEKNUM(Dataset!L244)</f>
        <v>9</v>
      </c>
    </row>
    <row r="245" spans="1:8">
      <c r="A245">
        <f>DAY(Dataset!L245)</f>
        <v>12</v>
      </c>
      <c r="B245">
        <f>MONTH(Dataset!L245)</f>
        <v>1</v>
      </c>
      <c r="C245" s="3" t="str">
        <f>TEXT(Dataset!L245,"mmmm")</f>
        <v>January</v>
      </c>
      <c r="D245">
        <f>YEAR(Dataset!L245)</f>
        <v>2019</v>
      </c>
      <c r="E245" t="str">
        <f>"Q"&amp;INT((MONTH(Dataset!L245)-1)/3)+1</f>
        <v>Q1</v>
      </c>
      <c r="F245" t="str">
        <f>TEXT(Dataset!L245, "dddd")</f>
        <v>Saturday</v>
      </c>
      <c r="G245" s="3" t="str">
        <f>TEXT(Dataset!L245, "yyyy-mm")</f>
        <v>2019-01</v>
      </c>
      <c r="H245" s="3">
        <f>WEEKNUM(Dataset!L245)</f>
        <v>2</v>
      </c>
    </row>
    <row r="246" spans="1:8">
      <c r="A246">
        <f>DAY(Dataset!L246)</f>
        <v>9</v>
      </c>
      <c r="B246">
        <f>MONTH(Dataset!L246)</f>
        <v>3</v>
      </c>
      <c r="C246" s="3" t="str">
        <f>TEXT(Dataset!L246,"mmmm")</f>
        <v>March</v>
      </c>
      <c r="D246">
        <f>YEAR(Dataset!L246)</f>
        <v>2019</v>
      </c>
      <c r="E246" t="str">
        <f>"Q"&amp;INT((MONTH(Dataset!L246)-1)/3)+1</f>
        <v>Q1</v>
      </c>
      <c r="F246" t="str">
        <f>TEXT(Dataset!L246, "dddd")</f>
        <v>Saturday</v>
      </c>
      <c r="G246" s="3" t="str">
        <f>TEXT(Dataset!L246, "yyyy-mm")</f>
        <v>2019-03</v>
      </c>
      <c r="H246" s="3">
        <f>WEEKNUM(Dataset!L246)</f>
        <v>10</v>
      </c>
    </row>
    <row r="247" spans="1:8">
      <c r="A247">
        <f>DAY(Dataset!L247)</f>
        <v>15</v>
      </c>
      <c r="B247">
        <f>MONTH(Dataset!L247)</f>
        <v>1</v>
      </c>
      <c r="C247" s="3" t="str">
        <f>TEXT(Dataset!L247,"mmmm")</f>
        <v>January</v>
      </c>
      <c r="D247">
        <f>YEAR(Dataset!L247)</f>
        <v>2019</v>
      </c>
      <c r="E247" t="str">
        <f>"Q"&amp;INT((MONTH(Dataset!L247)-1)/3)+1</f>
        <v>Q1</v>
      </c>
      <c r="F247" t="str">
        <f>TEXT(Dataset!L247, "dddd")</f>
        <v>Tuesday</v>
      </c>
      <c r="G247" s="3" t="str">
        <f>TEXT(Dataset!L247, "yyyy-mm")</f>
        <v>2019-01</v>
      </c>
      <c r="H247" s="3">
        <f>WEEKNUM(Dataset!L247)</f>
        <v>3</v>
      </c>
    </row>
    <row r="248" spans="1:8">
      <c r="A248">
        <f>DAY(Dataset!L248)</f>
        <v>25</v>
      </c>
      <c r="B248">
        <f>MONTH(Dataset!L248)</f>
        <v>12</v>
      </c>
      <c r="C248" s="3" t="str">
        <f>TEXT(Dataset!L248,"mmmm")</f>
        <v>December</v>
      </c>
      <c r="D248">
        <f>YEAR(Dataset!L248)</f>
        <v>2019</v>
      </c>
      <c r="E248" t="str">
        <f>"Q"&amp;INT((MONTH(Dataset!L248)-1)/3)+1</f>
        <v>Q4</v>
      </c>
      <c r="F248" t="str">
        <f>TEXT(Dataset!L248, "dddd")</f>
        <v>Wednesday</v>
      </c>
      <c r="G248" s="3" t="str">
        <f>TEXT(Dataset!L248, "yyyy-mm")</f>
        <v>2019-12</v>
      </c>
      <c r="H248" s="3">
        <f>WEEKNUM(Dataset!L248)</f>
        <v>52</v>
      </c>
    </row>
    <row r="249" spans="1:8">
      <c r="A249">
        <f>DAY(Dataset!L249)</f>
        <v>15</v>
      </c>
      <c r="B249">
        <f>MONTH(Dataset!L249)</f>
        <v>1</v>
      </c>
      <c r="C249" s="3" t="str">
        <f>TEXT(Dataset!L249,"mmmm")</f>
        <v>January</v>
      </c>
      <c r="D249">
        <f>YEAR(Dataset!L249)</f>
        <v>2019</v>
      </c>
      <c r="E249" t="str">
        <f>"Q"&amp;INT((MONTH(Dataset!L249)-1)/3)+1</f>
        <v>Q1</v>
      </c>
      <c r="F249" t="str">
        <f>TEXT(Dataset!L249, "dddd")</f>
        <v>Tuesday</v>
      </c>
      <c r="G249" s="3" t="str">
        <f>TEXT(Dataset!L249, "yyyy-mm")</f>
        <v>2019-01</v>
      </c>
      <c r="H249" s="3">
        <f>WEEKNUM(Dataset!L249)</f>
        <v>3</v>
      </c>
    </row>
    <row r="250" spans="1:8">
      <c r="A250">
        <f>DAY(Dataset!L250)</f>
        <v>19</v>
      </c>
      <c r="B250">
        <f>MONTH(Dataset!L250)</f>
        <v>3</v>
      </c>
      <c r="C250" s="3" t="str">
        <f>TEXT(Dataset!L250,"mmmm")</f>
        <v>March</v>
      </c>
      <c r="D250">
        <f>YEAR(Dataset!L250)</f>
        <v>2019</v>
      </c>
      <c r="E250" t="str">
        <f>"Q"&amp;INT((MONTH(Dataset!L250)-1)/3)+1</f>
        <v>Q1</v>
      </c>
      <c r="F250" t="str">
        <f>TEXT(Dataset!L250, "dddd")</f>
        <v>Tuesday</v>
      </c>
      <c r="G250" s="3" t="str">
        <f>TEXT(Dataset!L250, "yyyy-mm")</f>
        <v>2019-03</v>
      </c>
      <c r="H250" s="3">
        <f>WEEKNUM(Dataset!L250)</f>
        <v>12</v>
      </c>
    </row>
    <row r="251" spans="1:8">
      <c r="A251">
        <f>DAY(Dataset!L251)</f>
        <v>3</v>
      </c>
      <c r="B251">
        <f>MONTH(Dataset!L251)</f>
        <v>3</v>
      </c>
      <c r="C251" s="3" t="str">
        <f>TEXT(Dataset!L251,"mmmm")</f>
        <v>March</v>
      </c>
      <c r="D251">
        <f>YEAR(Dataset!L251)</f>
        <v>2019</v>
      </c>
      <c r="E251" t="str">
        <f>"Q"&amp;INT((MONTH(Dataset!L251)-1)/3)+1</f>
        <v>Q1</v>
      </c>
      <c r="F251" t="str">
        <f>TEXT(Dataset!L251, "dddd")</f>
        <v>Sunday</v>
      </c>
      <c r="G251" s="3" t="str">
        <f>TEXT(Dataset!L251, "yyyy-mm")</f>
        <v>2019-03</v>
      </c>
      <c r="H251" s="3">
        <f>WEEKNUM(Dataset!L251)</f>
        <v>10</v>
      </c>
    </row>
    <row r="252" spans="1:8">
      <c r="A252">
        <f>DAY(Dataset!L252)</f>
        <v>2</v>
      </c>
      <c r="B252">
        <f>MONTH(Dataset!L252)</f>
        <v>3</v>
      </c>
      <c r="C252" s="3" t="str">
        <f>TEXT(Dataset!L252,"mmmm")</f>
        <v>March</v>
      </c>
      <c r="D252">
        <f>YEAR(Dataset!L252)</f>
        <v>2019</v>
      </c>
      <c r="E252" t="str">
        <f>"Q"&amp;INT((MONTH(Dataset!L252)-1)/3)+1</f>
        <v>Q1</v>
      </c>
      <c r="F252" t="str">
        <f>TEXT(Dataset!L252, "dddd")</f>
        <v>Saturday</v>
      </c>
      <c r="G252" s="3" t="str">
        <f>TEXT(Dataset!L252, "yyyy-mm")</f>
        <v>2019-03</v>
      </c>
      <c r="H252" s="3">
        <f>WEEKNUM(Dataset!L252)</f>
        <v>9</v>
      </c>
    </row>
    <row r="253" spans="1:8">
      <c r="A253">
        <f>DAY(Dataset!L253)</f>
        <v>15</v>
      </c>
      <c r="B253">
        <f>MONTH(Dataset!L253)</f>
        <v>2</v>
      </c>
      <c r="C253" s="3" t="str">
        <f>TEXT(Dataset!L253,"mmmm")</f>
        <v>February</v>
      </c>
      <c r="D253">
        <f>YEAR(Dataset!L253)</f>
        <v>2019</v>
      </c>
      <c r="E253" t="str">
        <f>"Q"&amp;INT((MONTH(Dataset!L253)-1)/3)+1</f>
        <v>Q1</v>
      </c>
      <c r="F253" t="str">
        <f>TEXT(Dataset!L253, "dddd")</f>
        <v>Friday</v>
      </c>
      <c r="G253" s="3" t="str">
        <f>TEXT(Dataset!L253, "yyyy-mm")</f>
        <v>2019-02</v>
      </c>
      <c r="H253" s="3">
        <f>WEEKNUM(Dataset!L253)</f>
        <v>7</v>
      </c>
    </row>
    <row r="254" spans="1:8">
      <c r="A254">
        <f>DAY(Dataset!L254)</f>
        <v>3</v>
      </c>
      <c r="B254">
        <f>MONTH(Dataset!L254)</f>
        <v>3</v>
      </c>
      <c r="C254" s="3" t="str">
        <f>TEXT(Dataset!L254,"mmmm")</f>
        <v>March</v>
      </c>
      <c r="D254">
        <f>YEAR(Dataset!L254)</f>
        <v>2019</v>
      </c>
      <c r="E254" t="str">
        <f>"Q"&amp;INT((MONTH(Dataset!L254)-1)/3)+1</f>
        <v>Q1</v>
      </c>
      <c r="F254" t="str">
        <f>TEXT(Dataset!L254, "dddd")</f>
        <v>Sunday</v>
      </c>
      <c r="G254" s="3" t="str">
        <f>TEXT(Dataset!L254, "yyyy-mm")</f>
        <v>2019-03</v>
      </c>
      <c r="H254" s="3">
        <f>WEEKNUM(Dataset!L254)</f>
        <v>10</v>
      </c>
    </row>
    <row r="255" spans="1:8">
      <c r="A255">
        <f>DAY(Dataset!L255)</f>
        <v>12</v>
      </c>
      <c r="B255">
        <f>MONTH(Dataset!L255)</f>
        <v>2</v>
      </c>
      <c r="C255" s="3" t="str">
        <f>TEXT(Dataset!L255,"mmmm")</f>
        <v>February</v>
      </c>
      <c r="D255">
        <f>YEAR(Dataset!L255)</f>
        <v>2019</v>
      </c>
      <c r="E255" t="str">
        <f>"Q"&amp;INT((MONTH(Dataset!L255)-1)/3)+1</f>
        <v>Q1</v>
      </c>
      <c r="F255" t="str">
        <f>TEXT(Dataset!L255, "dddd")</f>
        <v>Tuesday</v>
      </c>
      <c r="G255" s="3" t="str">
        <f>TEXT(Dataset!L255, "yyyy-mm")</f>
        <v>2019-02</v>
      </c>
      <c r="H255" s="3">
        <f>WEEKNUM(Dataset!L255)</f>
        <v>7</v>
      </c>
    </row>
    <row r="256" spans="1:8">
      <c r="A256">
        <f>DAY(Dataset!L256)</f>
        <v>9</v>
      </c>
      <c r="B256">
        <f>MONTH(Dataset!L256)</f>
        <v>1</v>
      </c>
      <c r="C256" s="3" t="str">
        <f>TEXT(Dataset!L256,"mmmm")</f>
        <v>January</v>
      </c>
      <c r="D256">
        <f>YEAR(Dataset!L256)</f>
        <v>2019</v>
      </c>
      <c r="E256" t="str">
        <f>"Q"&amp;INT((MONTH(Dataset!L256)-1)/3)+1</f>
        <v>Q1</v>
      </c>
      <c r="F256" t="str">
        <f>TEXT(Dataset!L256, "dddd")</f>
        <v>Wednesday</v>
      </c>
      <c r="G256" s="3" t="str">
        <f>TEXT(Dataset!L256, "yyyy-mm")</f>
        <v>2019-01</v>
      </c>
      <c r="H256" s="3">
        <f>WEEKNUM(Dataset!L256)</f>
        <v>2</v>
      </c>
    </row>
    <row r="257" spans="1:8">
      <c r="A257">
        <f>DAY(Dataset!L257)</f>
        <v>5</v>
      </c>
      <c r="B257">
        <f>MONTH(Dataset!L257)</f>
        <v>2</v>
      </c>
      <c r="C257" s="3" t="str">
        <f>TEXT(Dataset!L257,"mmmm")</f>
        <v>February</v>
      </c>
      <c r="D257">
        <f>YEAR(Dataset!L257)</f>
        <v>2019</v>
      </c>
      <c r="E257" t="str">
        <f>"Q"&amp;INT((MONTH(Dataset!L257)-1)/3)+1</f>
        <v>Q1</v>
      </c>
      <c r="F257" t="str">
        <f>TEXT(Dataset!L257, "dddd")</f>
        <v>Tuesday</v>
      </c>
      <c r="G257" s="3" t="str">
        <f>TEXT(Dataset!L257, "yyyy-mm")</f>
        <v>2019-02</v>
      </c>
      <c r="H257" s="3">
        <f>WEEKNUM(Dataset!L257)</f>
        <v>6</v>
      </c>
    </row>
    <row r="258" spans="1:8">
      <c r="A258">
        <f>DAY(Dataset!L258)</f>
        <v>25</v>
      </c>
      <c r="B258">
        <f>MONTH(Dataset!L258)</f>
        <v>1</v>
      </c>
      <c r="C258" s="3" t="str">
        <f>TEXT(Dataset!L258,"mmmm")</f>
        <v>January</v>
      </c>
      <c r="D258">
        <f>YEAR(Dataset!L258)</f>
        <v>2019</v>
      </c>
      <c r="E258" t="str">
        <f>"Q"&amp;INT((MONTH(Dataset!L258)-1)/3)+1</f>
        <v>Q1</v>
      </c>
      <c r="F258" t="str">
        <f>TEXT(Dataset!L258, "dddd")</f>
        <v>Friday</v>
      </c>
      <c r="G258" s="3" t="str">
        <f>TEXT(Dataset!L258, "yyyy-mm")</f>
        <v>2019-01</v>
      </c>
      <c r="H258" s="3">
        <f>WEEKNUM(Dataset!L258)</f>
        <v>4</v>
      </c>
    </row>
    <row r="259" spans="1:8">
      <c r="A259">
        <f>DAY(Dataset!L259)</f>
        <v>7</v>
      </c>
      <c r="B259">
        <f>MONTH(Dataset!L259)</f>
        <v>3</v>
      </c>
      <c r="C259" s="3" t="str">
        <f>TEXT(Dataset!L259,"mmmm")</f>
        <v>March</v>
      </c>
      <c r="D259">
        <f>YEAR(Dataset!L259)</f>
        <v>2019</v>
      </c>
      <c r="E259" t="str">
        <f>"Q"&amp;INT((MONTH(Dataset!L259)-1)/3)+1</f>
        <v>Q1</v>
      </c>
      <c r="F259" t="str">
        <f>TEXT(Dataset!L259, "dddd")</f>
        <v>Thursday</v>
      </c>
      <c r="G259" s="3" t="str">
        <f>TEXT(Dataset!L259, "yyyy-mm")</f>
        <v>2019-03</v>
      </c>
      <c r="H259" s="3">
        <f>WEEKNUM(Dataset!L259)</f>
        <v>10</v>
      </c>
    </row>
    <row r="260" spans="1:8">
      <c r="A260">
        <f>DAY(Dataset!L260)</f>
        <v>26</v>
      </c>
      <c r="B260">
        <f>MONTH(Dataset!L260)</f>
        <v>1</v>
      </c>
      <c r="C260" s="3" t="str">
        <f>TEXT(Dataset!L260,"mmmm")</f>
        <v>January</v>
      </c>
      <c r="D260">
        <f>YEAR(Dataset!L260)</f>
        <v>2019</v>
      </c>
      <c r="E260" t="str">
        <f>"Q"&amp;INT((MONTH(Dataset!L260)-1)/3)+1</f>
        <v>Q1</v>
      </c>
      <c r="F260" t="str">
        <f>TEXT(Dataset!L260, "dddd")</f>
        <v>Saturday</v>
      </c>
      <c r="G260" s="3" t="str">
        <f>TEXT(Dataset!L260, "yyyy-mm")</f>
        <v>2019-01</v>
      </c>
      <c r="H260" s="3">
        <f>WEEKNUM(Dataset!L260)</f>
        <v>4</v>
      </c>
    </row>
    <row r="261" spans="1:8">
      <c r="A261">
        <f>DAY(Dataset!L261)</f>
        <v>9</v>
      </c>
      <c r="B261">
        <f>MONTH(Dataset!L261)</f>
        <v>3</v>
      </c>
      <c r="C261" s="3" t="str">
        <f>TEXT(Dataset!L261,"mmmm")</f>
        <v>March</v>
      </c>
      <c r="D261">
        <f>YEAR(Dataset!L261)</f>
        <v>2019</v>
      </c>
      <c r="E261" t="str">
        <f>"Q"&amp;INT((MONTH(Dataset!L261)-1)/3)+1</f>
        <v>Q1</v>
      </c>
      <c r="F261" t="str">
        <f>TEXT(Dataset!L261, "dddd")</f>
        <v>Saturday</v>
      </c>
      <c r="G261" s="3" t="str">
        <f>TEXT(Dataset!L261, "yyyy-mm")</f>
        <v>2019-03</v>
      </c>
      <c r="H261" s="3">
        <f>WEEKNUM(Dataset!L261)</f>
        <v>10</v>
      </c>
    </row>
    <row r="262" spans="1:8">
      <c r="A262">
        <f>DAY(Dataset!L262)</f>
        <v>25</v>
      </c>
      <c r="B262">
        <f>MONTH(Dataset!L262)</f>
        <v>2</v>
      </c>
      <c r="C262" s="3" t="str">
        <f>TEXT(Dataset!L262,"mmmm")</f>
        <v>February</v>
      </c>
      <c r="D262">
        <f>YEAR(Dataset!L262)</f>
        <v>2019</v>
      </c>
      <c r="E262" t="str">
        <f>"Q"&amp;INT((MONTH(Dataset!L262)-1)/3)+1</f>
        <v>Q1</v>
      </c>
      <c r="F262" t="str">
        <f>TEXT(Dataset!L262, "dddd")</f>
        <v>Monday</v>
      </c>
      <c r="G262" s="3" t="str">
        <f>TEXT(Dataset!L262, "yyyy-mm")</f>
        <v>2019-02</v>
      </c>
      <c r="H262" s="3">
        <f>WEEKNUM(Dataset!L262)</f>
        <v>9</v>
      </c>
    </row>
    <row r="263" spans="1:8">
      <c r="A263">
        <f>DAY(Dataset!L263)</f>
        <v>20</v>
      </c>
      <c r="B263">
        <f>MONTH(Dataset!L263)</f>
        <v>2</v>
      </c>
      <c r="C263" s="3" t="str">
        <f>TEXT(Dataset!L263,"mmmm")</f>
        <v>February</v>
      </c>
      <c r="D263">
        <f>YEAR(Dataset!L263)</f>
        <v>2019</v>
      </c>
      <c r="E263" t="str">
        <f>"Q"&amp;INT((MONTH(Dataset!L263)-1)/3)+1</f>
        <v>Q1</v>
      </c>
      <c r="F263" t="str">
        <f>TEXT(Dataset!L263, "dddd")</f>
        <v>Wednesday</v>
      </c>
      <c r="G263" s="3" t="str">
        <f>TEXT(Dataset!L263, "yyyy-mm")</f>
        <v>2019-02</v>
      </c>
      <c r="H263" s="3">
        <f>WEEKNUM(Dataset!L263)</f>
        <v>8</v>
      </c>
    </row>
    <row r="264" spans="1:8">
      <c r="A264">
        <f>DAY(Dataset!L264)</f>
        <v>27</v>
      </c>
      <c r="B264">
        <f>MONTH(Dataset!L264)</f>
        <v>3</v>
      </c>
      <c r="C264" s="3" t="str">
        <f>TEXT(Dataset!L264,"mmmm")</f>
        <v>March</v>
      </c>
      <c r="D264">
        <f>YEAR(Dataset!L264)</f>
        <v>2019</v>
      </c>
      <c r="E264" t="str">
        <f>"Q"&amp;INT((MONTH(Dataset!L264)-1)/3)+1</f>
        <v>Q1</v>
      </c>
      <c r="F264" t="str">
        <f>TEXT(Dataset!L264, "dddd")</f>
        <v>Wednesday</v>
      </c>
      <c r="G264" s="3" t="str">
        <f>TEXT(Dataset!L264, "yyyy-mm")</f>
        <v>2019-03</v>
      </c>
      <c r="H264" s="3">
        <f>WEEKNUM(Dataset!L264)</f>
        <v>13</v>
      </c>
    </row>
    <row r="265" spans="1:8">
      <c r="A265">
        <f>DAY(Dataset!L265)</f>
        <v>15</v>
      </c>
      <c r="B265">
        <f>MONTH(Dataset!L265)</f>
        <v>1</v>
      </c>
      <c r="C265" s="3" t="str">
        <f>TEXT(Dataset!L265,"mmmm")</f>
        <v>January</v>
      </c>
      <c r="D265">
        <f>YEAR(Dataset!L265)</f>
        <v>2019</v>
      </c>
      <c r="E265" t="str">
        <f>"Q"&amp;INT((MONTH(Dataset!L265)-1)/3)+1</f>
        <v>Q1</v>
      </c>
      <c r="F265" t="str">
        <f>TEXT(Dataset!L265, "dddd")</f>
        <v>Tuesday</v>
      </c>
      <c r="G265" s="3" t="str">
        <f>TEXT(Dataset!L265, "yyyy-mm")</f>
        <v>2019-01</v>
      </c>
      <c r="H265" s="3">
        <f>WEEKNUM(Dataset!L265)</f>
        <v>3</v>
      </c>
    </row>
    <row r="266" spans="1:8">
      <c r="A266">
        <f>DAY(Dataset!L266)</f>
        <v>24</v>
      </c>
      <c r="B266">
        <f>MONTH(Dataset!L266)</f>
        <v>12</v>
      </c>
      <c r="C266" s="3" t="str">
        <f>TEXT(Dataset!L266,"mmmm")</f>
        <v>December</v>
      </c>
      <c r="D266">
        <f>YEAR(Dataset!L266)</f>
        <v>2019</v>
      </c>
      <c r="E266" t="str">
        <f>"Q"&amp;INT((MONTH(Dataset!L266)-1)/3)+1</f>
        <v>Q4</v>
      </c>
      <c r="F266" t="str">
        <f>TEXT(Dataset!L266, "dddd")</f>
        <v>Tuesday</v>
      </c>
      <c r="G266" s="3" t="str">
        <f>TEXT(Dataset!L266, "yyyy-mm")</f>
        <v>2019-12</v>
      </c>
      <c r="H266" s="3">
        <f>WEEKNUM(Dataset!L266)</f>
        <v>52</v>
      </c>
    </row>
    <row r="267" spans="1:8">
      <c r="A267">
        <f>DAY(Dataset!L267)</f>
        <v>13</v>
      </c>
      <c r="B267">
        <f>MONTH(Dataset!L267)</f>
        <v>3</v>
      </c>
      <c r="C267" s="3" t="str">
        <f>TEXT(Dataset!L267,"mmmm")</f>
        <v>March</v>
      </c>
      <c r="D267">
        <f>YEAR(Dataset!L267)</f>
        <v>2019</v>
      </c>
      <c r="E267" t="str">
        <f>"Q"&amp;INT((MONTH(Dataset!L267)-1)/3)+1</f>
        <v>Q1</v>
      </c>
      <c r="F267" t="str">
        <f>TEXT(Dataset!L267, "dddd")</f>
        <v>Wednesday</v>
      </c>
      <c r="G267" s="3" t="str">
        <f>TEXT(Dataset!L267, "yyyy-mm")</f>
        <v>2019-03</v>
      </c>
      <c r="H267" s="3">
        <f>WEEKNUM(Dataset!L267)</f>
        <v>11</v>
      </c>
    </row>
    <row r="268" spans="1:8">
      <c r="A268">
        <f>DAY(Dataset!L268)</f>
        <v>26</v>
      </c>
      <c r="B268">
        <f>MONTH(Dataset!L268)</f>
        <v>1</v>
      </c>
      <c r="C268" s="3" t="str">
        <f>TEXT(Dataset!L268,"mmmm")</f>
        <v>January</v>
      </c>
      <c r="D268">
        <f>YEAR(Dataset!L268)</f>
        <v>2019</v>
      </c>
      <c r="E268" t="str">
        <f>"Q"&amp;INT((MONTH(Dataset!L268)-1)/3)+1</f>
        <v>Q1</v>
      </c>
      <c r="F268" t="str">
        <f>TEXT(Dataset!L268, "dddd")</f>
        <v>Saturday</v>
      </c>
      <c r="G268" s="3" t="str">
        <f>TEXT(Dataset!L268, "yyyy-mm")</f>
        <v>2019-01</v>
      </c>
      <c r="H268" s="3">
        <f>WEEKNUM(Dataset!L268)</f>
        <v>4</v>
      </c>
    </row>
    <row r="269" spans="1:8">
      <c r="A269">
        <f>DAY(Dataset!L269)</f>
        <v>23</v>
      </c>
      <c r="B269">
        <f>MONTH(Dataset!L269)</f>
        <v>1</v>
      </c>
      <c r="C269" s="3" t="str">
        <f>TEXT(Dataset!L269,"mmmm")</f>
        <v>January</v>
      </c>
      <c r="D269">
        <f>YEAR(Dataset!L269)</f>
        <v>2019</v>
      </c>
      <c r="E269" t="str">
        <f>"Q"&amp;INT((MONTH(Dataset!L269)-1)/3)+1</f>
        <v>Q1</v>
      </c>
      <c r="F269" t="str">
        <f>TEXT(Dataset!L269, "dddd")</f>
        <v>Wednesday</v>
      </c>
      <c r="G269" s="3" t="str">
        <f>TEXT(Dataset!L269, "yyyy-mm")</f>
        <v>2019-01</v>
      </c>
      <c r="H269" s="3">
        <f>WEEKNUM(Dataset!L269)</f>
        <v>4</v>
      </c>
    </row>
    <row r="270" spans="1:8">
      <c r="A270">
        <f>DAY(Dataset!L270)</f>
        <v>21</v>
      </c>
      <c r="B270">
        <f>MONTH(Dataset!L270)</f>
        <v>1</v>
      </c>
      <c r="C270" s="3" t="str">
        <f>TEXT(Dataset!L270,"mmmm")</f>
        <v>January</v>
      </c>
      <c r="D270">
        <f>YEAR(Dataset!L270)</f>
        <v>2019</v>
      </c>
      <c r="E270" t="str">
        <f>"Q"&amp;INT((MONTH(Dataset!L270)-1)/3)+1</f>
        <v>Q1</v>
      </c>
      <c r="F270" t="str">
        <f>TEXT(Dataset!L270, "dddd")</f>
        <v>Monday</v>
      </c>
      <c r="G270" s="3" t="str">
        <f>TEXT(Dataset!L270, "yyyy-mm")</f>
        <v>2019-01</v>
      </c>
      <c r="H270" s="3">
        <f>WEEKNUM(Dataset!L270)</f>
        <v>4</v>
      </c>
    </row>
    <row r="271" spans="1:8">
      <c r="A271">
        <f>DAY(Dataset!L271)</f>
        <v>23</v>
      </c>
      <c r="B271">
        <f>MONTH(Dataset!L271)</f>
        <v>1</v>
      </c>
      <c r="C271" s="3" t="str">
        <f>TEXT(Dataset!L271,"mmmm")</f>
        <v>January</v>
      </c>
      <c r="D271">
        <f>YEAR(Dataset!L271)</f>
        <v>2019</v>
      </c>
      <c r="E271" t="str">
        <f>"Q"&amp;INT((MONTH(Dataset!L271)-1)/3)+1</f>
        <v>Q1</v>
      </c>
      <c r="F271" t="str">
        <f>TEXT(Dataset!L271, "dddd")</f>
        <v>Wednesday</v>
      </c>
      <c r="G271" s="3" t="str">
        <f>TEXT(Dataset!L271, "yyyy-mm")</f>
        <v>2019-01</v>
      </c>
      <c r="H271" s="3">
        <f>WEEKNUM(Dataset!L271)</f>
        <v>4</v>
      </c>
    </row>
    <row r="272" spans="1:8">
      <c r="A272">
        <f>DAY(Dataset!L272)</f>
        <v>27</v>
      </c>
      <c r="B272">
        <f>MONTH(Dataset!L272)</f>
        <v>2</v>
      </c>
      <c r="C272" s="3" t="str">
        <f>TEXT(Dataset!L272,"mmmm")</f>
        <v>February</v>
      </c>
      <c r="D272">
        <f>YEAR(Dataset!L272)</f>
        <v>2019</v>
      </c>
      <c r="E272" t="str">
        <f>"Q"&amp;INT((MONTH(Dataset!L272)-1)/3)+1</f>
        <v>Q1</v>
      </c>
      <c r="F272" t="str">
        <f>TEXT(Dataset!L272, "dddd")</f>
        <v>Wednesday</v>
      </c>
      <c r="G272" s="3" t="str">
        <f>TEXT(Dataset!L272, "yyyy-mm")</f>
        <v>2019-02</v>
      </c>
      <c r="H272" s="3">
        <f>WEEKNUM(Dataset!L272)</f>
        <v>9</v>
      </c>
    </row>
    <row r="273" spans="1:8">
      <c r="A273">
        <f>DAY(Dataset!L273)</f>
        <v>19</v>
      </c>
      <c r="B273">
        <f>MONTH(Dataset!L273)</f>
        <v>3</v>
      </c>
      <c r="C273" s="3" t="str">
        <f>TEXT(Dataset!L273,"mmmm")</f>
        <v>March</v>
      </c>
      <c r="D273">
        <f>YEAR(Dataset!L273)</f>
        <v>2019</v>
      </c>
      <c r="E273" t="str">
        <f>"Q"&amp;INT((MONTH(Dataset!L273)-1)/3)+1</f>
        <v>Q1</v>
      </c>
      <c r="F273" t="str">
        <f>TEXT(Dataset!L273, "dddd")</f>
        <v>Tuesday</v>
      </c>
      <c r="G273" s="3" t="str">
        <f>TEXT(Dataset!L273, "yyyy-mm")</f>
        <v>2019-03</v>
      </c>
      <c r="H273" s="3">
        <f>WEEKNUM(Dataset!L273)</f>
        <v>12</v>
      </c>
    </row>
    <row r="274" spans="1:8">
      <c r="A274">
        <f>DAY(Dataset!L274)</f>
        <v>11</v>
      </c>
      <c r="B274">
        <f>MONTH(Dataset!L274)</f>
        <v>3</v>
      </c>
      <c r="C274" s="3" t="str">
        <f>TEXT(Dataset!L274,"mmmm")</f>
        <v>March</v>
      </c>
      <c r="D274">
        <f>YEAR(Dataset!L274)</f>
        <v>2019</v>
      </c>
      <c r="E274" t="str">
        <f>"Q"&amp;INT((MONTH(Dataset!L274)-1)/3)+1</f>
        <v>Q1</v>
      </c>
      <c r="F274" t="str">
        <f>TEXT(Dataset!L274, "dddd")</f>
        <v>Monday</v>
      </c>
      <c r="G274" s="3" t="str">
        <f>TEXT(Dataset!L274, "yyyy-mm")</f>
        <v>2019-03</v>
      </c>
      <c r="H274" s="3">
        <f>WEEKNUM(Dataset!L274)</f>
        <v>11</v>
      </c>
    </row>
    <row r="275" spans="1:8">
      <c r="A275">
        <f>DAY(Dataset!L275)</f>
        <v>21</v>
      </c>
      <c r="B275">
        <f>MONTH(Dataset!L275)</f>
        <v>2</v>
      </c>
      <c r="C275" s="3" t="str">
        <f>TEXT(Dataset!L275,"mmmm")</f>
        <v>February</v>
      </c>
      <c r="D275">
        <f>YEAR(Dataset!L275)</f>
        <v>2019</v>
      </c>
      <c r="E275" t="str">
        <f>"Q"&amp;INT((MONTH(Dataset!L275)-1)/3)+1</f>
        <v>Q1</v>
      </c>
      <c r="F275" t="str">
        <f>TEXT(Dataset!L275, "dddd")</f>
        <v>Thursday</v>
      </c>
      <c r="G275" s="3" t="str">
        <f>TEXT(Dataset!L275, "yyyy-mm")</f>
        <v>2019-02</v>
      </c>
      <c r="H275" s="3">
        <f>WEEKNUM(Dataset!L275)</f>
        <v>8</v>
      </c>
    </row>
    <row r="276" spans="1:8">
      <c r="A276">
        <f>DAY(Dataset!L276)</f>
        <v>17</v>
      </c>
      <c r="B276">
        <f>MONTH(Dataset!L276)</f>
        <v>3</v>
      </c>
      <c r="C276" s="3" t="str">
        <f>TEXT(Dataset!L276,"mmmm")</f>
        <v>March</v>
      </c>
      <c r="D276">
        <f>YEAR(Dataset!L276)</f>
        <v>2019</v>
      </c>
      <c r="E276" t="str">
        <f>"Q"&amp;INT((MONTH(Dataset!L276)-1)/3)+1</f>
        <v>Q1</v>
      </c>
      <c r="F276" t="str">
        <f>TEXT(Dataset!L276, "dddd")</f>
        <v>Sunday</v>
      </c>
      <c r="G276" s="3" t="str">
        <f>TEXT(Dataset!L276, "yyyy-mm")</f>
        <v>2019-03</v>
      </c>
      <c r="H276" s="3">
        <f>WEEKNUM(Dataset!L276)</f>
        <v>12</v>
      </c>
    </row>
    <row r="277" spans="1:8">
      <c r="A277">
        <f>DAY(Dataset!L277)</f>
        <v>4</v>
      </c>
      <c r="B277">
        <f>MONTH(Dataset!L277)</f>
        <v>3</v>
      </c>
      <c r="C277" s="3" t="str">
        <f>TEXT(Dataset!L277,"mmmm")</f>
        <v>March</v>
      </c>
      <c r="D277">
        <f>YEAR(Dataset!L277)</f>
        <v>2019</v>
      </c>
      <c r="E277" t="str">
        <f>"Q"&amp;INT((MONTH(Dataset!L277)-1)/3)+1</f>
        <v>Q1</v>
      </c>
      <c r="F277" t="str">
        <f>TEXT(Dataset!L277, "dddd")</f>
        <v>Monday</v>
      </c>
      <c r="G277" s="3" t="str">
        <f>TEXT(Dataset!L277, "yyyy-mm")</f>
        <v>2019-03</v>
      </c>
      <c r="H277" s="3">
        <f>WEEKNUM(Dataset!L277)</f>
        <v>10</v>
      </c>
    </row>
    <row r="278" spans="1:8">
      <c r="A278">
        <f>DAY(Dataset!L278)</f>
        <v>14</v>
      </c>
      <c r="B278">
        <f>MONTH(Dataset!L278)</f>
        <v>1</v>
      </c>
      <c r="C278" s="3" t="str">
        <f>TEXT(Dataset!L278,"mmmm")</f>
        <v>January</v>
      </c>
      <c r="D278">
        <f>YEAR(Dataset!L278)</f>
        <v>2019</v>
      </c>
      <c r="E278" t="str">
        <f>"Q"&amp;INT((MONTH(Dataset!L278)-1)/3)+1</f>
        <v>Q1</v>
      </c>
      <c r="F278" t="str">
        <f>TEXT(Dataset!L278, "dddd")</f>
        <v>Monday</v>
      </c>
      <c r="G278" s="3" t="str">
        <f>TEXT(Dataset!L278, "yyyy-mm")</f>
        <v>2019-01</v>
      </c>
      <c r="H278" s="3">
        <f>WEEKNUM(Dataset!L278)</f>
        <v>3</v>
      </c>
    </row>
    <row r="279" spans="1:8">
      <c r="A279">
        <f>DAY(Dataset!L279)</f>
        <v>15</v>
      </c>
      <c r="B279">
        <f>MONTH(Dataset!L279)</f>
        <v>2</v>
      </c>
      <c r="C279" s="3" t="str">
        <f>TEXT(Dataset!L279,"mmmm")</f>
        <v>February</v>
      </c>
      <c r="D279">
        <f>YEAR(Dataset!L279)</f>
        <v>2019</v>
      </c>
      <c r="E279" t="str">
        <f>"Q"&amp;INT((MONTH(Dataset!L279)-1)/3)+1</f>
        <v>Q1</v>
      </c>
      <c r="F279" t="str">
        <f>TEXT(Dataset!L279, "dddd")</f>
        <v>Friday</v>
      </c>
      <c r="G279" s="3" t="str">
        <f>TEXT(Dataset!L279, "yyyy-mm")</f>
        <v>2019-02</v>
      </c>
      <c r="H279" s="3">
        <f>WEEKNUM(Dataset!L279)</f>
        <v>7</v>
      </c>
    </row>
    <row r="280" spans="1:8">
      <c r="A280">
        <f>DAY(Dataset!L280)</f>
        <v>3</v>
      </c>
      <c r="B280">
        <f>MONTH(Dataset!L280)</f>
        <v>2</v>
      </c>
      <c r="C280" s="3" t="str">
        <f>TEXT(Dataset!L280,"mmmm")</f>
        <v>February</v>
      </c>
      <c r="D280">
        <f>YEAR(Dataset!L280)</f>
        <v>2019</v>
      </c>
      <c r="E280" t="str">
        <f>"Q"&amp;INT((MONTH(Dataset!L280)-1)/3)+1</f>
        <v>Q1</v>
      </c>
      <c r="F280" t="str">
        <f>TEXT(Dataset!L280, "dddd")</f>
        <v>Sunday</v>
      </c>
      <c r="G280" s="3" t="str">
        <f>TEXT(Dataset!L280, "yyyy-mm")</f>
        <v>2019-02</v>
      </c>
      <c r="H280" s="3">
        <f>WEEKNUM(Dataset!L280)</f>
        <v>6</v>
      </c>
    </row>
    <row r="281" spans="1:8">
      <c r="A281">
        <f>DAY(Dataset!L281)</f>
        <v>3</v>
      </c>
      <c r="B281">
        <f>MONTH(Dataset!L281)</f>
        <v>3</v>
      </c>
      <c r="C281" s="3" t="str">
        <f>TEXT(Dataset!L281,"mmmm")</f>
        <v>March</v>
      </c>
      <c r="D281">
        <f>YEAR(Dataset!L281)</f>
        <v>2019</v>
      </c>
      <c r="E281" t="str">
        <f>"Q"&amp;INT((MONTH(Dataset!L281)-1)/3)+1</f>
        <v>Q1</v>
      </c>
      <c r="F281" t="str">
        <f>TEXT(Dataset!L281, "dddd")</f>
        <v>Sunday</v>
      </c>
      <c r="G281" s="3" t="str">
        <f>TEXT(Dataset!L281, "yyyy-mm")</f>
        <v>2019-03</v>
      </c>
      <c r="H281" s="3">
        <f>WEEKNUM(Dataset!L281)</f>
        <v>10</v>
      </c>
    </row>
    <row r="282" spans="1:8">
      <c r="A282">
        <f>DAY(Dataset!L282)</f>
        <v>5</v>
      </c>
      <c r="B282">
        <f>MONTH(Dataset!L282)</f>
        <v>2</v>
      </c>
      <c r="C282" s="3" t="str">
        <f>TEXT(Dataset!L282,"mmmm")</f>
        <v>February</v>
      </c>
      <c r="D282">
        <f>YEAR(Dataset!L282)</f>
        <v>2019</v>
      </c>
      <c r="E282" t="str">
        <f>"Q"&amp;INT((MONTH(Dataset!L282)-1)/3)+1</f>
        <v>Q1</v>
      </c>
      <c r="F282" t="str">
        <f>TEXT(Dataset!L282, "dddd")</f>
        <v>Tuesday</v>
      </c>
      <c r="G282" s="3" t="str">
        <f>TEXT(Dataset!L282, "yyyy-mm")</f>
        <v>2019-02</v>
      </c>
      <c r="H282" s="3">
        <f>WEEKNUM(Dataset!L282)</f>
        <v>6</v>
      </c>
    </row>
    <row r="283" spans="1:8">
      <c r="A283">
        <f>DAY(Dataset!L283)</f>
        <v>8</v>
      </c>
      <c r="B283">
        <f>MONTH(Dataset!L283)</f>
        <v>3</v>
      </c>
      <c r="C283" s="3" t="str">
        <f>TEXT(Dataset!L283,"mmmm")</f>
        <v>March</v>
      </c>
      <c r="D283">
        <f>YEAR(Dataset!L283)</f>
        <v>2019</v>
      </c>
      <c r="E283" t="str">
        <f>"Q"&amp;INT((MONTH(Dataset!L283)-1)/3)+1</f>
        <v>Q1</v>
      </c>
      <c r="F283" t="str">
        <f>TEXT(Dataset!L283, "dddd")</f>
        <v>Friday</v>
      </c>
      <c r="G283" s="3" t="str">
        <f>TEXT(Dataset!L283, "yyyy-mm")</f>
        <v>2019-03</v>
      </c>
      <c r="H283" s="3">
        <f>WEEKNUM(Dataset!L283)</f>
        <v>10</v>
      </c>
    </row>
    <row r="284" spans="1:8">
      <c r="A284">
        <f>DAY(Dataset!L284)</f>
        <v>5</v>
      </c>
      <c r="B284">
        <f>MONTH(Dataset!L284)</f>
        <v>2</v>
      </c>
      <c r="C284" s="3" t="str">
        <f>TEXT(Dataset!L284,"mmmm")</f>
        <v>February</v>
      </c>
      <c r="D284">
        <f>YEAR(Dataset!L284)</f>
        <v>2019</v>
      </c>
      <c r="E284" t="str">
        <f>"Q"&amp;INT((MONTH(Dataset!L284)-1)/3)+1</f>
        <v>Q1</v>
      </c>
      <c r="F284" t="str">
        <f>TEXT(Dataset!L284, "dddd")</f>
        <v>Tuesday</v>
      </c>
      <c r="G284" s="3" t="str">
        <f>TEXT(Dataset!L284, "yyyy-mm")</f>
        <v>2019-02</v>
      </c>
      <c r="H284" s="3">
        <f>WEEKNUM(Dataset!L284)</f>
        <v>6</v>
      </c>
    </row>
    <row r="285" spans="1:8">
      <c r="A285">
        <f>DAY(Dataset!L285)</f>
        <v>27</v>
      </c>
      <c r="B285">
        <f>MONTH(Dataset!L285)</f>
        <v>1</v>
      </c>
      <c r="C285" s="3" t="str">
        <f>TEXT(Dataset!L285,"mmmm")</f>
        <v>January</v>
      </c>
      <c r="D285">
        <f>YEAR(Dataset!L285)</f>
        <v>2019</v>
      </c>
      <c r="E285" t="str">
        <f>"Q"&amp;INT((MONTH(Dataset!L285)-1)/3)+1</f>
        <v>Q1</v>
      </c>
      <c r="F285" t="str">
        <f>TEXT(Dataset!L285, "dddd")</f>
        <v>Sunday</v>
      </c>
      <c r="G285" s="3" t="str">
        <f>TEXT(Dataset!L285, "yyyy-mm")</f>
        <v>2019-01</v>
      </c>
      <c r="H285" s="3">
        <f>WEEKNUM(Dataset!L285)</f>
        <v>5</v>
      </c>
    </row>
    <row r="286" spans="1:8">
      <c r="A286">
        <f>DAY(Dataset!L286)</f>
        <v>3</v>
      </c>
      <c r="B286">
        <f>MONTH(Dataset!L286)</f>
        <v>2</v>
      </c>
      <c r="C286" s="3" t="str">
        <f>TEXT(Dataset!L286,"mmmm")</f>
        <v>February</v>
      </c>
      <c r="D286">
        <f>YEAR(Dataset!L286)</f>
        <v>2019</v>
      </c>
      <c r="E286" t="str">
        <f>"Q"&amp;INT((MONTH(Dataset!L286)-1)/3)+1</f>
        <v>Q1</v>
      </c>
      <c r="F286" t="str">
        <f>TEXT(Dataset!L286, "dddd")</f>
        <v>Sunday</v>
      </c>
      <c r="G286" s="3" t="str">
        <f>TEXT(Dataset!L286, "yyyy-mm")</f>
        <v>2019-02</v>
      </c>
      <c r="H286" s="3">
        <f>WEEKNUM(Dataset!L286)</f>
        <v>6</v>
      </c>
    </row>
    <row r="287" spans="1:8">
      <c r="A287">
        <f>DAY(Dataset!L287)</f>
        <v>3</v>
      </c>
      <c r="B287">
        <f>MONTH(Dataset!L287)</f>
        <v>2</v>
      </c>
      <c r="C287" s="3" t="str">
        <f>TEXT(Dataset!L287,"mmmm")</f>
        <v>February</v>
      </c>
      <c r="D287">
        <f>YEAR(Dataset!L287)</f>
        <v>2019</v>
      </c>
      <c r="E287" t="str">
        <f>"Q"&amp;INT((MONTH(Dataset!L287)-1)/3)+1</f>
        <v>Q1</v>
      </c>
      <c r="F287" t="str">
        <f>TEXT(Dataset!L287, "dddd")</f>
        <v>Sunday</v>
      </c>
      <c r="G287" s="3" t="str">
        <f>TEXT(Dataset!L287, "yyyy-mm")</f>
        <v>2019-02</v>
      </c>
      <c r="H287" s="3">
        <f>WEEKNUM(Dataset!L287)</f>
        <v>6</v>
      </c>
    </row>
    <row r="288" spans="1:8">
      <c r="A288">
        <f>DAY(Dataset!L288)</f>
        <v>13</v>
      </c>
      <c r="B288">
        <f>MONTH(Dataset!L288)</f>
        <v>1</v>
      </c>
      <c r="C288" s="3" t="str">
        <f>TEXT(Dataset!L288,"mmmm")</f>
        <v>January</v>
      </c>
      <c r="D288">
        <f>YEAR(Dataset!L288)</f>
        <v>2019</v>
      </c>
      <c r="E288" t="str">
        <f>"Q"&amp;INT((MONTH(Dataset!L288)-1)/3)+1</f>
        <v>Q1</v>
      </c>
      <c r="F288" t="str">
        <f>TEXT(Dataset!L288, "dddd")</f>
        <v>Sunday</v>
      </c>
      <c r="G288" s="3" t="str">
        <f>TEXT(Dataset!L288, "yyyy-mm")</f>
        <v>2019-01</v>
      </c>
      <c r="H288" s="3">
        <f>WEEKNUM(Dataset!L288)</f>
        <v>3</v>
      </c>
    </row>
    <row r="289" spans="1:8">
      <c r="A289">
        <f>DAY(Dataset!L289)</f>
        <v>21</v>
      </c>
      <c r="B289">
        <f>MONTH(Dataset!L289)</f>
        <v>1</v>
      </c>
      <c r="C289" s="3" t="str">
        <f>TEXT(Dataset!L289,"mmmm")</f>
        <v>January</v>
      </c>
      <c r="D289">
        <f>YEAR(Dataset!L289)</f>
        <v>2019</v>
      </c>
      <c r="E289" t="str">
        <f>"Q"&amp;INT((MONTH(Dataset!L289)-1)/3)+1</f>
        <v>Q1</v>
      </c>
      <c r="F289" t="str">
        <f>TEXT(Dataset!L289, "dddd")</f>
        <v>Monday</v>
      </c>
      <c r="G289" s="3" t="str">
        <f>TEXT(Dataset!L289, "yyyy-mm")</f>
        <v>2019-01</v>
      </c>
      <c r="H289" s="3">
        <f>WEEKNUM(Dataset!L289)</f>
        <v>4</v>
      </c>
    </row>
    <row r="290" spans="1:8">
      <c r="A290">
        <f>DAY(Dataset!L290)</f>
        <v>28</v>
      </c>
      <c r="B290">
        <f>MONTH(Dataset!L290)</f>
        <v>3</v>
      </c>
      <c r="C290" s="3" t="str">
        <f>TEXT(Dataset!L290,"mmmm")</f>
        <v>March</v>
      </c>
      <c r="D290">
        <f>YEAR(Dataset!L290)</f>
        <v>2019</v>
      </c>
      <c r="E290" t="str">
        <f>"Q"&amp;INT((MONTH(Dataset!L290)-1)/3)+1</f>
        <v>Q1</v>
      </c>
      <c r="F290" t="str">
        <f>TEXT(Dataset!L290, "dddd")</f>
        <v>Thursday</v>
      </c>
      <c r="G290" s="3" t="str">
        <f>TEXT(Dataset!L290, "yyyy-mm")</f>
        <v>2019-03</v>
      </c>
      <c r="H290" s="3">
        <f>WEEKNUM(Dataset!L290)</f>
        <v>13</v>
      </c>
    </row>
    <row r="291" spans="1:8">
      <c r="A291">
        <f>DAY(Dataset!L291)</f>
        <v>23</v>
      </c>
      <c r="B291">
        <f>MONTH(Dataset!L291)</f>
        <v>3</v>
      </c>
      <c r="C291" s="3" t="str">
        <f>TEXT(Dataset!L291,"mmmm")</f>
        <v>March</v>
      </c>
      <c r="D291">
        <f>YEAR(Dataset!L291)</f>
        <v>2019</v>
      </c>
      <c r="E291" t="str">
        <f>"Q"&amp;INT((MONTH(Dataset!L291)-1)/3)+1</f>
        <v>Q1</v>
      </c>
      <c r="F291" t="str">
        <f>TEXT(Dataset!L291, "dddd")</f>
        <v>Saturday</v>
      </c>
      <c r="G291" s="3" t="str">
        <f>TEXT(Dataset!L291, "yyyy-mm")</f>
        <v>2019-03</v>
      </c>
      <c r="H291" s="3">
        <f>WEEKNUM(Dataset!L291)</f>
        <v>12</v>
      </c>
    </row>
    <row r="292" spans="1:8">
      <c r="A292">
        <f>DAY(Dataset!L292)</f>
        <v>24</v>
      </c>
      <c r="B292">
        <f>MONTH(Dataset!L292)</f>
        <v>3</v>
      </c>
      <c r="C292" s="3" t="str">
        <f>TEXT(Dataset!L292,"mmmm")</f>
        <v>March</v>
      </c>
      <c r="D292">
        <f>YEAR(Dataset!L292)</f>
        <v>2019</v>
      </c>
      <c r="E292" t="str">
        <f>"Q"&amp;INT((MONTH(Dataset!L292)-1)/3)+1</f>
        <v>Q1</v>
      </c>
      <c r="F292" t="str">
        <f>TEXT(Dataset!L292, "dddd")</f>
        <v>Sunday</v>
      </c>
      <c r="G292" s="3" t="str">
        <f>TEXT(Dataset!L292, "yyyy-mm")</f>
        <v>2019-03</v>
      </c>
      <c r="H292" s="3">
        <f>WEEKNUM(Dataset!L292)</f>
        <v>13</v>
      </c>
    </row>
    <row r="293" spans="1:8">
      <c r="A293">
        <f>DAY(Dataset!L293)</f>
        <v>13</v>
      </c>
      <c r="B293">
        <f>MONTH(Dataset!L293)</f>
        <v>3</v>
      </c>
      <c r="C293" s="3" t="str">
        <f>TEXT(Dataset!L293,"mmmm")</f>
        <v>March</v>
      </c>
      <c r="D293">
        <f>YEAR(Dataset!L293)</f>
        <v>2019</v>
      </c>
      <c r="E293" t="str">
        <f>"Q"&amp;INT((MONTH(Dataset!L293)-1)/3)+1</f>
        <v>Q1</v>
      </c>
      <c r="F293" t="str">
        <f>TEXT(Dataset!L293, "dddd")</f>
        <v>Wednesday</v>
      </c>
      <c r="G293" s="3" t="str">
        <f>TEXT(Dataset!L293, "yyyy-mm")</f>
        <v>2019-03</v>
      </c>
      <c r="H293" s="3">
        <f>WEEKNUM(Dataset!L293)</f>
        <v>11</v>
      </c>
    </row>
    <row r="294" spans="1:8">
      <c r="A294">
        <f>DAY(Dataset!L294)</f>
        <v>5</v>
      </c>
      <c r="B294">
        <f>MONTH(Dataset!L294)</f>
        <v>2</v>
      </c>
      <c r="C294" s="3" t="str">
        <f>TEXT(Dataset!L294,"mmmm")</f>
        <v>February</v>
      </c>
      <c r="D294">
        <f>YEAR(Dataset!L294)</f>
        <v>2019</v>
      </c>
      <c r="E294" t="str">
        <f>"Q"&amp;INT((MONTH(Dataset!L294)-1)/3)+1</f>
        <v>Q1</v>
      </c>
      <c r="F294" t="str">
        <f>TEXT(Dataset!L294, "dddd")</f>
        <v>Tuesday</v>
      </c>
      <c r="G294" s="3" t="str">
        <f>TEXT(Dataset!L294, "yyyy-mm")</f>
        <v>2019-02</v>
      </c>
      <c r="H294" s="3">
        <f>WEEKNUM(Dataset!L294)</f>
        <v>6</v>
      </c>
    </row>
    <row r="295" spans="1:8">
      <c r="A295">
        <f>DAY(Dataset!L295)</f>
        <v>5</v>
      </c>
      <c r="B295">
        <f>MONTH(Dataset!L295)</f>
        <v>1</v>
      </c>
      <c r="C295" s="3" t="str">
        <f>TEXT(Dataset!L295,"mmmm")</f>
        <v>January</v>
      </c>
      <c r="D295">
        <f>YEAR(Dataset!L295)</f>
        <v>2019</v>
      </c>
      <c r="E295" t="str">
        <f>"Q"&amp;INT((MONTH(Dataset!L295)-1)/3)+1</f>
        <v>Q1</v>
      </c>
      <c r="F295" t="str">
        <f>TEXT(Dataset!L295, "dddd")</f>
        <v>Saturday</v>
      </c>
      <c r="G295" s="3" t="str">
        <f>TEXT(Dataset!L295, "yyyy-mm")</f>
        <v>2019-01</v>
      </c>
      <c r="H295" s="3">
        <f>WEEKNUM(Dataset!L295)</f>
        <v>1</v>
      </c>
    </row>
    <row r="296" spans="1:8">
      <c r="A296">
        <f>DAY(Dataset!L296)</f>
        <v>13</v>
      </c>
      <c r="B296">
        <f>MONTH(Dataset!L296)</f>
        <v>2</v>
      </c>
      <c r="C296" s="3" t="str">
        <f>TEXT(Dataset!L296,"mmmm")</f>
        <v>February</v>
      </c>
      <c r="D296">
        <f>YEAR(Dataset!L296)</f>
        <v>2019</v>
      </c>
      <c r="E296" t="str">
        <f>"Q"&amp;INT((MONTH(Dataset!L296)-1)/3)+1</f>
        <v>Q1</v>
      </c>
      <c r="F296" t="str">
        <f>TEXT(Dataset!L296, "dddd")</f>
        <v>Wednesday</v>
      </c>
      <c r="G296" s="3" t="str">
        <f>TEXT(Dataset!L296, "yyyy-mm")</f>
        <v>2019-02</v>
      </c>
      <c r="H296" s="3">
        <f>WEEKNUM(Dataset!L296)</f>
        <v>7</v>
      </c>
    </row>
    <row r="297" spans="1:8">
      <c r="A297">
        <f>DAY(Dataset!L297)</f>
        <v>13</v>
      </c>
      <c r="B297">
        <f>MONTH(Dataset!L297)</f>
        <v>1</v>
      </c>
      <c r="C297" s="3" t="str">
        <f>TEXT(Dataset!L297,"mmmm")</f>
        <v>January</v>
      </c>
      <c r="D297">
        <f>YEAR(Dataset!L297)</f>
        <v>2019</v>
      </c>
      <c r="E297" t="str">
        <f>"Q"&amp;INT((MONTH(Dataset!L297)-1)/3)+1</f>
        <v>Q1</v>
      </c>
      <c r="F297" t="str">
        <f>TEXT(Dataset!L297, "dddd")</f>
        <v>Sunday</v>
      </c>
      <c r="G297" s="3" t="str">
        <f>TEXT(Dataset!L297, "yyyy-mm")</f>
        <v>2019-01</v>
      </c>
      <c r="H297" s="3">
        <f>WEEKNUM(Dataset!L297)</f>
        <v>3</v>
      </c>
    </row>
    <row r="298" spans="1:8">
      <c r="A298">
        <f>DAY(Dataset!L298)</f>
        <v>1</v>
      </c>
      <c r="B298">
        <f>MONTH(Dataset!L298)</f>
        <v>3</v>
      </c>
      <c r="C298" s="3" t="str">
        <f>TEXT(Dataset!L298,"mmmm")</f>
        <v>March</v>
      </c>
      <c r="D298">
        <f>YEAR(Dataset!L298)</f>
        <v>2019</v>
      </c>
      <c r="E298" t="str">
        <f>"Q"&amp;INT((MONTH(Dataset!L298)-1)/3)+1</f>
        <v>Q1</v>
      </c>
      <c r="F298" t="str">
        <f>TEXT(Dataset!L298, "dddd")</f>
        <v>Friday</v>
      </c>
      <c r="G298" s="3" t="str">
        <f>TEXT(Dataset!L298, "yyyy-mm")</f>
        <v>2019-03</v>
      </c>
      <c r="H298" s="3">
        <f>WEEKNUM(Dataset!L298)</f>
        <v>9</v>
      </c>
    </row>
    <row r="299" spans="1:8">
      <c r="A299">
        <f>DAY(Dataset!L299)</f>
        <v>25</v>
      </c>
      <c r="B299">
        <f>MONTH(Dataset!L299)</f>
        <v>1</v>
      </c>
      <c r="C299" s="3" t="str">
        <f>TEXT(Dataset!L299,"mmmm")</f>
        <v>January</v>
      </c>
      <c r="D299">
        <f>YEAR(Dataset!L299)</f>
        <v>2019</v>
      </c>
      <c r="E299" t="str">
        <f>"Q"&amp;INT((MONTH(Dataset!L299)-1)/3)+1</f>
        <v>Q1</v>
      </c>
      <c r="F299" t="str">
        <f>TEXT(Dataset!L299, "dddd")</f>
        <v>Friday</v>
      </c>
      <c r="G299" s="3" t="str">
        <f>TEXT(Dataset!L299, "yyyy-mm")</f>
        <v>2019-01</v>
      </c>
      <c r="H299" s="3">
        <f>WEEKNUM(Dataset!L299)</f>
        <v>4</v>
      </c>
    </row>
    <row r="300" spans="1:8">
      <c r="A300">
        <f>DAY(Dataset!L300)</f>
        <v>25</v>
      </c>
      <c r="B300">
        <f>MONTH(Dataset!L300)</f>
        <v>3</v>
      </c>
      <c r="C300" s="3" t="str">
        <f>TEXT(Dataset!L300,"mmmm")</f>
        <v>March</v>
      </c>
      <c r="D300">
        <f>YEAR(Dataset!L300)</f>
        <v>2019</v>
      </c>
      <c r="E300" t="str">
        <f>"Q"&amp;INT((MONTH(Dataset!L300)-1)/3)+1</f>
        <v>Q1</v>
      </c>
      <c r="F300" t="str">
        <f>TEXT(Dataset!L300, "dddd")</f>
        <v>Monday</v>
      </c>
      <c r="G300" s="3" t="str">
        <f>TEXT(Dataset!L300, "yyyy-mm")</f>
        <v>2019-03</v>
      </c>
      <c r="H300" s="3">
        <f>WEEKNUM(Dataset!L300)</f>
        <v>13</v>
      </c>
    </row>
    <row r="301" spans="1:8">
      <c r="A301">
        <f>DAY(Dataset!L301)</f>
        <v>28</v>
      </c>
      <c r="B301">
        <f>MONTH(Dataset!L301)</f>
        <v>5</v>
      </c>
      <c r="C301" s="3" t="str">
        <f>TEXT(Dataset!L301,"mmmm")</f>
        <v>May</v>
      </c>
      <c r="D301">
        <f>YEAR(Dataset!L301)</f>
        <v>2019</v>
      </c>
      <c r="E301" t="str">
        <f>"Q"&amp;INT((MONTH(Dataset!L301)-1)/3)+1</f>
        <v>Q2</v>
      </c>
      <c r="F301" t="str">
        <f>TEXT(Dataset!L301, "dddd")</f>
        <v>Tuesday</v>
      </c>
      <c r="G301" s="3" t="str">
        <f>TEXT(Dataset!L301, "yyyy-mm")</f>
        <v>2019-05</v>
      </c>
      <c r="H301" s="3">
        <f>WEEKNUM(Dataset!L301)</f>
        <v>22</v>
      </c>
    </row>
    <row r="302" spans="1:8">
      <c r="A302">
        <f>DAY(Dataset!L302)</f>
        <v>29</v>
      </c>
      <c r="B302">
        <f>MONTH(Dataset!L302)</f>
        <v>1</v>
      </c>
      <c r="C302" s="3" t="str">
        <f>TEXT(Dataset!L302,"mmmm")</f>
        <v>January</v>
      </c>
      <c r="D302">
        <f>YEAR(Dataset!L302)</f>
        <v>2019</v>
      </c>
      <c r="E302" t="str">
        <f>"Q"&amp;INT((MONTH(Dataset!L302)-1)/3)+1</f>
        <v>Q1</v>
      </c>
      <c r="F302" t="str">
        <f>TEXT(Dataset!L302, "dddd")</f>
        <v>Tuesday</v>
      </c>
      <c r="G302" s="3" t="str">
        <f>TEXT(Dataset!L302, "yyyy-mm")</f>
        <v>2019-01</v>
      </c>
      <c r="H302" s="3">
        <f>WEEKNUM(Dataset!L302)</f>
        <v>5</v>
      </c>
    </row>
    <row r="303" spans="1:8">
      <c r="A303">
        <f>DAY(Dataset!L303)</f>
        <v>9</v>
      </c>
      <c r="B303">
        <f>MONTH(Dataset!L303)</f>
        <v>1</v>
      </c>
      <c r="C303" s="3" t="str">
        <f>TEXT(Dataset!L303,"mmmm")</f>
        <v>January</v>
      </c>
      <c r="D303">
        <f>YEAR(Dataset!L303)</f>
        <v>2019</v>
      </c>
      <c r="E303" t="str">
        <f>"Q"&amp;INT((MONTH(Dataset!L303)-1)/3)+1</f>
        <v>Q1</v>
      </c>
      <c r="F303" t="str">
        <f>TEXT(Dataset!L303, "dddd")</f>
        <v>Wednesday</v>
      </c>
      <c r="G303" s="3" t="str">
        <f>TEXT(Dataset!L303, "yyyy-mm")</f>
        <v>2019-01</v>
      </c>
      <c r="H303" s="3">
        <f>WEEKNUM(Dataset!L303)</f>
        <v>2</v>
      </c>
    </row>
    <row r="304" spans="1:8">
      <c r="A304">
        <f>DAY(Dataset!L304)</f>
        <v>3</v>
      </c>
      <c r="B304">
        <f>MONTH(Dataset!L304)</f>
        <v>1</v>
      </c>
      <c r="C304" s="3" t="str">
        <f>TEXT(Dataset!L304,"mmmm")</f>
        <v>January</v>
      </c>
      <c r="D304">
        <f>YEAR(Dataset!L304)</f>
        <v>2019</v>
      </c>
      <c r="E304" t="str">
        <f>"Q"&amp;INT((MONTH(Dataset!L304)-1)/3)+1</f>
        <v>Q1</v>
      </c>
      <c r="F304" t="str">
        <f>TEXT(Dataset!L304, "dddd")</f>
        <v>Thursday</v>
      </c>
      <c r="G304" s="3" t="str">
        <f>TEXT(Dataset!L304, "yyyy-mm")</f>
        <v>2019-01</v>
      </c>
      <c r="H304" s="3">
        <f>WEEKNUM(Dataset!L304)</f>
        <v>1</v>
      </c>
    </row>
    <row r="305" spans="1:8">
      <c r="A305">
        <f>DAY(Dataset!L305)</f>
        <v>8</v>
      </c>
      <c r="B305">
        <f>MONTH(Dataset!L305)</f>
        <v>3</v>
      </c>
      <c r="C305" s="3" t="str">
        <f>TEXT(Dataset!L305,"mmmm")</f>
        <v>March</v>
      </c>
      <c r="D305">
        <f>YEAR(Dataset!L305)</f>
        <v>2019</v>
      </c>
      <c r="E305" t="str">
        <f>"Q"&amp;INT((MONTH(Dataset!L305)-1)/3)+1</f>
        <v>Q1</v>
      </c>
      <c r="F305" t="str">
        <f>TEXT(Dataset!L305, "dddd")</f>
        <v>Friday</v>
      </c>
      <c r="G305" s="3" t="str">
        <f>TEXT(Dataset!L305, "yyyy-mm")</f>
        <v>2019-03</v>
      </c>
      <c r="H305" s="3">
        <f>WEEKNUM(Dataset!L305)</f>
        <v>10</v>
      </c>
    </row>
    <row r="306" spans="1:8">
      <c r="A306">
        <f>DAY(Dataset!L306)</f>
        <v>2</v>
      </c>
      <c r="B306">
        <f>MONTH(Dataset!L306)</f>
        <v>1</v>
      </c>
      <c r="C306" s="3" t="str">
        <f>TEXT(Dataset!L306,"mmmm")</f>
        <v>January</v>
      </c>
      <c r="D306">
        <f>YEAR(Dataset!L306)</f>
        <v>2019</v>
      </c>
      <c r="E306" t="str">
        <f>"Q"&amp;INT((MONTH(Dataset!L306)-1)/3)+1</f>
        <v>Q1</v>
      </c>
      <c r="F306" t="str">
        <f>TEXT(Dataset!L306, "dddd")</f>
        <v>Wednesday</v>
      </c>
      <c r="G306" s="3" t="str">
        <f>TEXT(Dataset!L306, "yyyy-mm")</f>
        <v>2019-01</v>
      </c>
      <c r="H306" s="3">
        <f>WEEKNUM(Dataset!L306)</f>
        <v>1</v>
      </c>
    </row>
    <row r="307" spans="1:8">
      <c r="A307">
        <f>DAY(Dataset!L307)</f>
        <v>4</v>
      </c>
      <c r="B307">
        <f>MONTH(Dataset!L307)</f>
        <v>3</v>
      </c>
      <c r="C307" s="3" t="str">
        <f>TEXT(Dataset!L307,"mmmm")</f>
        <v>March</v>
      </c>
      <c r="D307">
        <f>YEAR(Dataset!L307)</f>
        <v>2019</v>
      </c>
      <c r="E307" t="str">
        <f>"Q"&amp;INT((MONTH(Dataset!L307)-1)/3)+1</f>
        <v>Q1</v>
      </c>
      <c r="F307" t="str">
        <f>TEXT(Dataset!L307, "dddd")</f>
        <v>Monday</v>
      </c>
      <c r="G307" s="3" t="str">
        <f>TEXT(Dataset!L307, "yyyy-mm")</f>
        <v>2019-03</v>
      </c>
      <c r="H307" s="3">
        <f>WEEKNUM(Dataset!L307)</f>
        <v>10</v>
      </c>
    </row>
    <row r="308" spans="1:8">
      <c r="A308">
        <f>DAY(Dataset!L308)</f>
        <v>2</v>
      </c>
      <c r="B308">
        <f>MONTH(Dataset!L308)</f>
        <v>7</v>
      </c>
      <c r="C308" s="3" t="str">
        <f>TEXT(Dataset!L308,"mmmm")</f>
        <v>July</v>
      </c>
      <c r="D308">
        <f>YEAR(Dataset!L308)</f>
        <v>2019</v>
      </c>
      <c r="E308" t="str">
        <f>"Q"&amp;INT((MONTH(Dataset!L308)-1)/3)+1</f>
        <v>Q3</v>
      </c>
      <c r="F308" t="str">
        <f>TEXT(Dataset!L308, "dddd")</f>
        <v>Tuesday</v>
      </c>
      <c r="G308" s="3" t="str">
        <f>TEXT(Dataset!L308, "yyyy-mm")</f>
        <v>2019-07</v>
      </c>
      <c r="H308" s="3">
        <f>WEEKNUM(Dataset!L308)</f>
        <v>27</v>
      </c>
    </row>
    <row r="309" spans="1:8">
      <c r="A309">
        <f>DAY(Dataset!L309)</f>
        <v>3</v>
      </c>
      <c r="B309">
        <f>MONTH(Dataset!L309)</f>
        <v>2</v>
      </c>
      <c r="C309" s="3" t="str">
        <f>TEXT(Dataset!L309,"mmmm")</f>
        <v>February</v>
      </c>
      <c r="D309">
        <f>YEAR(Dataset!L309)</f>
        <v>2019</v>
      </c>
      <c r="E309" t="str">
        <f>"Q"&amp;INT((MONTH(Dataset!L309)-1)/3)+1</f>
        <v>Q1</v>
      </c>
      <c r="F309" t="str">
        <f>TEXT(Dataset!L309, "dddd")</f>
        <v>Sunday</v>
      </c>
      <c r="G309" s="3" t="str">
        <f>TEXT(Dataset!L309, "yyyy-mm")</f>
        <v>2019-02</v>
      </c>
      <c r="H309" s="3">
        <f>WEEKNUM(Dataset!L309)</f>
        <v>6</v>
      </c>
    </row>
    <row r="310" spans="1:8">
      <c r="A310">
        <f>DAY(Dataset!L310)</f>
        <v>22</v>
      </c>
      <c r="B310">
        <f>MONTH(Dataset!L310)</f>
        <v>2</v>
      </c>
      <c r="C310" s="3" t="str">
        <f>TEXT(Dataset!L310,"mmmm")</f>
        <v>February</v>
      </c>
      <c r="D310">
        <f>YEAR(Dataset!L310)</f>
        <v>2019</v>
      </c>
      <c r="E310" t="str">
        <f>"Q"&amp;INT((MONTH(Dataset!L310)-1)/3)+1</f>
        <v>Q1</v>
      </c>
      <c r="F310" t="str">
        <f>TEXT(Dataset!L310, "dddd")</f>
        <v>Friday</v>
      </c>
      <c r="G310" s="3" t="str">
        <f>TEXT(Dataset!L310, "yyyy-mm")</f>
        <v>2019-02</v>
      </c>
      <c r="H310" s="3">
        <f>WEEKNUM(Dataset!L310)</f>
        <v>8</v>
      </c>
    </row>
    <row r="311" spans="1:8">
      <c r="A311">
        <f>DAY(Dataset!L311)</f>
        <v>16</v>
      </c>
      <c r="B311">
        <f>MONTH(Dataset!L311)</f>
        <v>1</v>
      </c>
      <c r="C311" s="3" t="str">
        <f>TEXT(Dataset!L311,"mmmm")</f>
        <v>January</v>
      </c>
      <c r="D311">
        <f>YEAR(Dataset!L311)</f>
        <v>2019</v>
      </c>
      <c r="E311" t="str">
        <f>"Q"&amp;INT((MONTH(Dataset!L311)-1)/3)+1</f>
        <v>Q1</v>
      </c>
      <c r="F311" t="str">
        <f>TEXT(Dataset!L311, "dddd")</f>
        <v>Wednesday</v>
      </c>
      <c r="G311" s="3" t="str">
        <f>TEXT(Dataset!L311, "yyyy-mm")</f>
        <v>2019-01</v>
      </c>
      <c r="H311" s="3">
        <f>WEEKNUM(Dataset!L311)</f>
        <v>3</v>
      </c>
    </row>
    <row r="312" spans="1:8">
      <c r="A312">
        <f>DAY(Dataset!L312)</f>
        <v>17</v>
      </c>
      <c r="B312">
        <f>MONTH(Dataset!L312)</f>
        <v>1</v>
      </c>
      <c r="C312" s="3" t="str">
        <f>TEXT(Dataset!L312,"mmmm")</f>
        <v>January</v>
      </c>
      <c r="D312">
        <f>YEAR(Dataset!L312)</f>
        <v>2019</v>
      </c>
      <c r="E312" t="str">
        <f>"Q"&amp;INT((MONTH(Dataset!L312)-1)/3)+1</f>
        <v>Q1</v>
      </c>
      <c r="F312" t="str">
        <f>TEXT(Dataset!L312, "dddd")</f>
        <v>Thursday</v>
      </c>
      <c r="G312" s="3" t="str">
        <f>TEXT(Dataset!L312, "yyyy-mm")</f>
        <v>2019-01</v>
      </c>
      <c r="H312" s="3">
        <f>WEEKNUM(Dataset!L312)</f>
        <v>3</v>
      </c>
    </row>
    <row r="313" spans="1:8">
      <c r="A313">
        <f>DAY(Dataset!L313)</f>
        <v>6</v>
      </c>
      <c r="B313">
        <f>MONTH(Dataset!L313)</f>
        <v>12</v>
      </c>
      <c r="C313" s="3" t="str">
        <f>TEXT(Dataset!L313,"mmmm")</f>
        <v>December</v>
      </c>
      <c r="D313">
        <f>YEAR(Dataset!L313)</f>
        <v>2019</v>
      </c>
      <c r="E313" t="str">
        <f>"Q"&amp;INT((MONTH(Dataset!L313)-1)/3)+1</f>
        <v>Q4</v>
      </c>
      <c r="F313" t="str">
        <f>TEXT(Dataset!L313, "dddd")</f>
        <v>Friday</v>
      </c>
      <c r="G313" s="3" t="str">
        <f>TEXT(Dataset!L313, "yyyy-mm")</f>
        <v>2019-12</v>
      </c>
      <c r="H313" s="3">
        <f>WEEKNUM(Dataset!L313)</f>
        <v>49</v>
      </c>
    </row>
    <row r="314" spans="1:8">
      <c r="A314">
        <f>DAY(Dataset!L314)</f>
        <v>8</v>
      </c>
      <c r="B314">
        <f>MONTH(Dataset!L314)</f>
        <v>2</v>
      </c>
      <c r="C314" s="3" t="str">
        <f>TEXT(Dataset!L314,"mmmm")</f>
        <v>February</v>
      </c>
      <c r="D314">
        <f>YEAR(Dataset!L314)</f>
        <v>2019</v>
      </c>
      <c r="E314" t="str">
        <f>"Q"&amp;INT((MONTH(Dataset!L314)-1)/3)+1</f>
        <v>Q1</v>
      </c>
      <c r="F314" t="str">
        <f>TEXT(Dataset!L314, "dddd")</f>
        <v>Friday</v>
      </c>
      <c r="G314" s="3" t="str">
        <f>TEXT(Dataset!L314, "yyyy-mm")</f>
        <v>2019-02</v>
      </c>
      <c r="H314" s="3">
        <f>WEEKNUM(Dataset!L314)</f>
        <v>6</v>
      </c>
    </row>
    <row r="315" spans="1:8">
      <c r="A315">
        <f>DAY(Dataset!L315)</f>
        <v>18</v>
      </c>
      <c r="B315">
        <f>MONTH(Dataset!L315)</f>
        <v>2</v>
      </c>
      <c r="C315" s="3" t="str">
        <f>TEXT(Dataset!L315,"mmmm")</f>
        <v>February</v>
      </c>
      <c r="D315">
        <f>YEAR(Dataset!L315)</f>
        <v>2019</v>
      </c>
      <c r="E315" t="str">
        <f>"Q"&amp;INT((MONTH(Dataset!L315)-1)/3)+1</f>
        <v>Q1</v>
      </c>
      <c r="F315" t="str">
        <f>TEXT(Dataset!L315, "dddd")</f>
        <v>Monday</v>
      </c>
      <c r="G315" s="3" t="str">
        <f>TEXT(Dataset!L315, "yyyy-mm")</f>
        <v>2019-02</v>
      </c>
      <c r="H315" s="3">
        <f>WEEKNUM(Dataset!L315)</f>
        <v>8</v>
      </c>
    </row>
    <row r="316" spans="1:8">
      <c r="A316">
        <f>DAY(Dataset!L316)</f>
        <v>13</v>
      </c>
      <c r="B316">
        <f>MONTH(Dataset!L316)</f>
        <v>1</v>
      </c>
      <c r="C316" s="3" t="str">
        <f>TEXT(Dataset!L316,"mmmm")</f>
        <v>January</v>
      </c>
      <c r="D316">
        <f>YEAR(Dataset!L316)</f>
        <v>2019</v>
      </c>
      <c r="E316" t="str">
        <f>"Q"&amp;INT((MONTH(Dataset!L316)-1)/3)+1</f>
        <v>Q1</v>
      </c>
      <c r="F316" t="str">
        <f>TEXT(Dataset!L316, "dddd")</f>
        <v>Sunday</v>
      </c>
      <c r="G316" s="3" t="str">
        <f>TEXT(Dataset!L316, "yyyy-mm")</f>
        <v>2019-01</v>
      </c>
      <c r="H316" s="3">
        <f>WEEKNUM(Dataset!L316)</f>
        <v>3</v>
      </c>
    </row>
    <row r="317" spans="1:8">
      <c r="A317">
        <f>DAY(Dataset!L317)</f>
        <v>25</v>
      </c>
      <c r="B317">
        <f>MONTH(Dataset!L317)</f>
        <v>2</v>
      </c>
      <c r="C317" s="3" t="str">
        <f>TEXT(Dataset!L317,"mmmm")</f>
        <v>February</v>
      </c>
      <c r="D317">
        <f>YEAR(Dataset!L317)</f>
        <v>2019</v>
      </c>
      <c r="E317" t="str">
        <f>"Q"&amp;INT((MONTH(Dataset!L317)-1)/3)+1</f>
        <v>Q1</v>
      </c>
      <c r="F317" t="str">
        <f>TEXT(Dataset!L317, "dddd")</f>
        <v>Monday</v>
      </c>
      <c r="G317" s="3" t="str">
        <f>TEXT(Dataset!L317, "yyyy-mm")</f>
        <v>2019-02</v>
      </c>
      <c r="H317" s="3">
        <f>WEEKNUM(Dataset!L317)</f>
        <v>9</v>
      </c>
    </row>
    <row r="318" spans="1:8">
      <c r="A318">
        <f>DAY(Dataset!L318)</f>
        <v>20</v>
      </c>
      <c r="B318">
        <f>MONTH(Dataset!L318)</f>
        <v>1</v>
      </c>
      <c r="C318" s="3" t="str">
        <f>TEXT(Dataset!L318,"mmmm")</f>
        <v>January</v>
      </c>
      <c r="D318">
        <f>YEAR(Dataset!L318)</f>
        <v>2019</v>
      </c>
      <c r="E318" t="str">
        <f>"Q"&amp;INT((MONTH(Dataset!L318)-1)/3)+1</f>
        <v>Q1</v>
      </c>
      <c r="F318" t="str">
        <f>TEXT(Dataset!L318, "dddd")</f>
        <v>Sunday</v>
      </c>
      <c r="G318" s="3" t="str">
        <f>TEXT(Dataset!L318, "yyyy-mm")</f>
        <v>2019-01</v>
      </c>
      <c r="H318" s="3">
        <f>WEEKNUM(Dataset!L318)</f>
        <v>4</v>
      </c>
    </row>
    <row r="319" spans="1:8">
      <c r="A319">
        <f>DAY(Dataset!L319)</f>
        <v>1</v>
      </c>
      <c r="B319">
        <f>MONTH(Dataset!L319)</f>
        <v>2</v>
      </c>
      <c r="C319" s="3" t="str">
        <f>TEXT(Dataset!L319,"mmmm")</f>
        <v>February</v>
      </c>
      <c r="D319">
        <f>YEAR(Dataset!L319)</f>
        <v>2019</v>
      </c>
      <c r="E319" t="str">
        <f>"Q"&amp;INT((MONTH(Dataset!L319)-1)/3)+1</f>
        <v>Q1</v>
      </c>
      <c r="F319" t="str">
        <f>TEXT(Dataset!L319, "dddd")</f>
        <v>Friday</v>
      </c>
      <c r="G319" s="3" t="str">
        <f>TEXT(Dataset!L319, "yyyy-mm")</f>
        <v>2019-02</v>
      </c>
      <c r="H319" s="3">
        <f>WEEKNUM(Dataset!L319)</f>
        <v>5</v>
      </c>
    </row>
    <row r="320" spans="1:8">
      <c r="A320">
        <f>DAY(Dataset!L320)</f>
        <v>14</v>
      </c>
      <c r="B320">
        <f>MONTH(Dataset!L320)</f>
        <v>1</v>
      </c>
      <c r="C320" s="3" t="str">
        <f>TEXT(Dataset!L320,"mmmm")</f>
        <v>January</v>
      </c>
      <c r="D320">
        <f>YEAR(Dataset!L320)</f>
        <v>2019</v>
      </c>
      <c r="E320" t="str">
        <f>"Q"&amp;INT((MONTH(Dataset!L320)-1)/3)+1</f>
        <v>Q1</v>
      </c>
      <c r="F320" t="str">
        <f>TEXT(Dataset!L320, "dddd")</f>
        <v>Monday</v>
      </c>
      <c r="G320" s="3" t="str">
        <f>TEXT(Dataset!L320, "yyyy-mm")</f>
        <v>2019-01</v>
      </c>
      <c r="H320" s="3">
        <f>WEEKNUM(Dataset!L320)</f>
        <v>3</v>
      </c>
    </row>
    <row r="321" spans="1:8">
      <c r="A321">
        <f>DAY(Dataset!L321)</f>
        <v>15</v>
      </c>
      <c r="B321">
        <f>MONTH(Dataset!L321)</f>
        <v>3</v>
      </c>
      <c r="C321" s="3" t="str">
        <f>TEXT(Dataset!L321,"mmmm")</f>
        <v>March</v>
      </c>
      <c r="D321">
        <f>YEAR(Dataset!L321)</f>
        <v>2019</v>
      </c>
      <c r="E321" t="str">
        <f>"Q"&amp;INT((MONTH(Dataset!L321)-1)/3)+1</f>
        <v>Q1</v>
      </c>
      <c r="F321" t="str">
        <f>TEXT(Dataset!L321, "dddd")</f>
        <v>Friday</v>
      </c>
      <c r="G321" s="3" t="str">
        <f>TEXT(Dataset!L321, "yyyy-mm")</f>
        <v>2019-03</v>
      </c>
      <c r="H321" s="3">
        <f>WEEKNUM(Dataset!L321)</f>
        <v>11</v>
      </c>
    </row>
    <row r="322" spans="1:8">
      <c r="A322">
        <f>DAY(Dataset!L322)</f>
        <v>9</v>
      </c>
      <c r="B322">
        <f>MONTH(Dataset!L322)</f>
        <v>3</v>
      </c>
      <c r="C322" s="3" t="str">
        <f>TEXT(Dataset!L322,"mmmm")</f>
        <v>March</v>
      </c>
      <c r="D322">
        <f>YEAR(Dataset!L322)</f>
        <v>2019</v>
      </c>
      <c r="E322" t="str">
        <f>"Q"&amp;INT((MONTH(Dataset!L322)-1)/3)+1</f>
        <v>Q1</v>
      </c>
      <c r="F322" t="str">
        <f>TEXT(Dataset!L322, "dddd")</f>
        <v>Saturday</v>
      </c>
      <c r="G322" s="3" t="str">
        <f>TEXT(Dataset!L322, "yyyy-mm")</f>
        <v>2019-03</v>
      </c>
      <c r="H322" s="3">
        <f>WEEKNUM(Dataset!L322)</f>
        <v>10</v>
      </c>
    </row>
    <row r="323" spans="1:8">
      <c r="A323">
        <f>DAY(Dataset!L323)</f>
        <v>15</v>
      </c>
      <c r="B323">
        <f>MONTH(Dataset!L323)</f>
        <v>3</v>
      </c>
      <c r="C323" s="3" t="str">
        <f>TEXT(Dataset!L323,"mmmm")</f>
        <v>March</v>
      </c>
      <c r="D323">
        <f>YEAR(Dataset!L323)</f>
        <v>2019</v>
      </c>
      <c r="E323" t="str">
        <f>"Q"&amp;INT((MONTH(Dataset!L323)-1)/3)+1</f>
        <v>Q1</v>
      </c>
      <c r="F323" t="str">
        <f>TEXT(Dataset!L323, "dddd")</f>
        <v>Friday</v>
      </c>
      <c r="G323" s="3" t="str">
        <f>TEXT(Dataset!L323, "yyyy-mm")</f>
        <v>2019-03</v>
      </c>
      <c r="H323" s="3">
        <f>WEEKNUM(Dataset!L323)</f>
        <v>11</v>
      </c>
    </row>
    <row r="324" spans="1:8">
      <c r="A324">
        <f>DAY(Dataset!L324)</f>
        <v>30</v>
      </c>
      <c r="B324">
        <f>MONTH(Dataset!L324)</f>
        <v>3</v>
      </c>
      <c r="C324" s="3" t="str">
        <f>TEXT(Dataset!L324,"mmmm")</f>
        <v>March</v>
      </c>
      <c r="D324">
        <f>YEAR(Dataset!L324)</f>
        <v>2019</v>
      </c>
      <c r="E324" t="str">
        <f>"Q"&amp;INT((MONTH(Dataset!L324)-1)/3)+1</f>
        <v>Q1</v>
      </c>
      <c r="F324" t="str">
        <f>TEXT(Dataset!L324, "dddd")</f>
        <v>Saturday</v>
      </c>
      <c r="G324" s="3" t="str">
        <f>TEXT(Dataset!L324, "yyyy-mm")</f>
        <v>2019-03</v>
      </c>
      <c r="H324" s="3">
        <f>WEEKNUM(Dataset!L324)</f>
        <v>13</v>
      </c>
    </row>
    <row r="325" spans="1:8">
      <c r="A325">
        <f>DAY(Dataset!L325)</f>
        <v>25</v>
      </c>
      <c r="B325">
        <f>MONTH(Dataset!L325)</f>
        <v>3</v>
      </c>
      <c r="C325" s="3" t="str">
        <f>TEXT(Dataset!L325,"mmmm")</f>
        <v>March</v>
      </c>
      <c r="D325">
        <f>YEAR(Dataset!L325)</f>
        <v>2019</v>
      </c>
      <c r="E325" t="str">
        <f>"Q"&amp;INT((MONTH(Dataset!L325)-1)/3)+1</f>
        <v>Q1</v>
      </c>
      <c r="F325" t="str">
        <f>TEXT(Dataset!L325, "dddd")</f>
        <v>Monday</v>
      </c>
      <c r="G325" s="3" t="str">
        <f>TEXT(Dataset!L325, "yyyy-mm")</f>
        <v>2019-03</v>
      </c>
      <c r="H325" s="3">
        <f>WEEKNUM(Dataset!L325)</f>
        <v>13</v>
      </c>
    </row>
    <row r="326" spans="1:8">
      <c r="A326">
        <f>DAY(Dataset!L326)</f>
        <v>8</v>
      </c>
      <c r="B326">
        <f>MONTH(Dataset!L326)</f>
        <v>3</v>
      </c>
      <c r="C326" s="3" t="str">
        <f>TEXT(Dataset!L326,"mmmm")</f>
        <v>March</v>
      </c>
      <c r="D326">
        <f>YEAR(Dataset!L326)</f>
        <v>2019</v>
      </c>
      <c r="E326" t="str">
        <f>"Q"&amp;INT((MONTH(Dataset!L326)-1)/3)+1</f>
        <v>Q1</v>
      </c>
      <c r="F326" t="str">
        <f>TEXT(Dataset!L326, "dddd")</f>
        <v>Friday</v>
      </c>
      <c r="G326" s="3" t="str">
        <f>TEXT(Dataset!L326, "yyyy-mm")</f>
        <v>2019-03</v>
      </c>
      <c r="H326" s="3">
        <f>WEEKNUM(Dataset!L326)</f>
        <v>10</v>
      </c>
    </row>
    <row r="327" spans="1:8">
      <c r="A327">
        <f>DAY(Dataset!L327)</f>
        <v>30</v>
      </c>
      <c r="B327">
        <f>MONTH(Dataset!L327)</f>
        <v>3</v>
      </c>
      <c r="C327" s="3" t="str">
        <f>TEXT(Dataset!L327,"mmmm")</f>
        <v>March</v>
      </c>
      <c r="D327">
        <f>YEAR(Dataset!L327)</f>
        <v>2019</v>
      </c>
      <c r="E327" t="str">
        <f>"Q"&amp;INT((MONTH(Dataset!L327)-1)/3)+1</f>
        <v>Q1</v>
      </c>
      <c r="F327" t="str">
        <f>TEXT(Dataset!L327, "dddd")</f>
        <v>Saturday</v>
      </c>
      <c r="G327" s="3" t="str">
        <f>TEXT(Dataset!L327, "yyyy-mm")</f>
        <v>2019-03</v>
      </c>
      <c r="H327" s="3">
        <f>WEEKNUM(Dataset!L327)</f>
        <v>13</v>
      </c>
    </row>
    <row r="328" spans="1:8">
      <c r="A328">
        <f>DAY(Dataset!L328)</f>
        <v>24</v>
      </c>
      <c r="B328">
        <f>MONTH(Dataset!L328)</f>
        <v>2</v>
      </c>
      <c r="C328" s="3" t="str">
        <f>TEXT(Dataset!L328,"mmmm")</f>
        <v>February</v>
      </c>
      <c r="D328">
        <f>YEAR(Dataset!L328)</f>
        <v>2019</v>
      </c>
      <c r="E328" t="str">
        <f>"Q"&amp;INT((MONTH(Dataset!L328)-1)/3)+1</f>
        <v>Q1</v>
      </c>
      <c r="F328" t="str">
        <f>TEXT(Dataset!L328, "dddd")</f>
        <v>Sunday</v>
      </c>
      <c r="G328" s="3" t="str">
        <f>TEXT(Dataset!L328, "yyyy-mm")</f>
        <v>2019-02</v>
      </c>
      <c r="H328" s="3">
        <f>WEEKNUM(Dataset!L328)</f>
        <v>9</v>
      </c>
    </row>
    <row r="329" spans="1:8">
      <c r="A329">
        <f>DAY(Dataset!L329)</f>
        <v>12</v>
      </c>
      <c r="B329">
        <f>MONTH(Dataset!L329)</f>
        <v>12</v>
      </c>
      <c r="C329" s="3" t="str">
        <f>TEXT(Dataset!L329,"mmmm")</f>
        <v>December</v>
      </c>
      <c r="D329">
        <f>YEAR(Dataset!L329)</f>
        <v>2019</v>
      </c>
      <c r="E329" t="str">
        <f>"Q"&amp;INT((MONTH(Dataset!L329)-1)/3)+1</f>
        <v>Q4</v>
      </c>
      <c r="F329" t="str">
        <f>TEXT(Dataset!L329, "dddd")</f>
        <v>Thursday</v>
      </c>
      <c r="G329" s="3" t="str">
        <f>TEXT(Dataset!L329, "yyyy-mm")</f>
        <v>2019-12</v>
      </c>
      <c r="H329" s="3">
        <f>WEEKNUM(Dataset!L329)</f>
        <v>50</v>
      </c>
    </row>
    <row r="330" spans="1:8">
      <c r="A330">
        <f>DAY(Dataset!L330)</f>
        <v>25</v>
      </c>
      <c r="B330">
        <f>MONTH(Dataset!L330)</f>
        <v>3</v>
      </c>
      <c r="C330" s="3" t="str">
        <f>TEXT(Dataset!L330,"mmmm")</f>
        <v>March</v>
      </c>
      <c r="D330">
        <f>YEAR(Dataset!L330)</f>
        <v>2019</v>
      </c>
      <c r="E330" t="str">
        <f>"Q"&amp;INT((MONTH(Dataset!L330)-1)/3)+1</f>
        <v>Q1</v>
      </c>
      <c r="F330" t="str">
        <f>TEXT(Dataset!L330, "dddd")</f>
        <v>Monday</v>
      </c>
      <c r="G330" s="3" t="str">
        <f>TEXT(Dataset!L330, "yyyy-mm")</f>
        <v>2019-03</v>
      </c>
      <c r="H330" s="3">
        <f>WEEKNUM(Dataset!L330)</f>
        <v>13</v>
      </c>
    </row>
    <row r="331" spans="1:8">
      <c r="A331">
        <f>DAY(Dataset!L331)</f>
        <v>31</v>
      </c>
      <c r="B331">
        <f>MONTH(Dataset!L331)</f>
        <v>1</v>
      </c>
      <c r="C331" s="3" t="str">
        <f>TEXT(Dataset!L331,"mmmm")</f>
        <v>January</v>
      </c>
      <c r="D331">
        <f>YEAR(Dataset!L331)</f>
        <v>2019</v>
      </c>
      <c r="E331" t="str">
        <f>"Q"&amp;INT((MONTH(Dataset!L331)-1)/3)+1</f>
        <v>Q1</v>
      </c>
      <c r="F331" t="str">
        <f>TEXT(Dataset!L331, "dddd")</f>
        <v>Thursday</v>
      </c>
      <c r="G331" s="3" t="str">
        <f>TEXT(Dataset!L331, "yyyy-mm")</f>
        <v>2019-01</v>
      </c>
      <c r="H331" s="3">
        <f>WEEKNUM(Dataset!L331)</f>
        <v>5</v>
      </c>
    </row>
    <row r="332" spans="1:8">
      <c r="A332">
        <f>DAY(Dataset!L332)</f>
        <v>15</v>
      </c>
      <c r="B332">
        <f>MONTH(Dataset!L332)</f>
        <v>1</v>
      </c>
      <c r="C332" s="3" t="str">
        <f>TEXT(Dataset!L332,"mmmm")</f>
        <v>January</v>
      </c>
      <c r="D332">
        <f>YEAR(Dataset!L332)</f>
        <v>2019</v>
      </c>
      <c r="E332" t="str">
        <f>"Q"&amp;INT((MONTH(Dataset!L332)-1)/3)+1</f>
        <v>Q1</v>
      </c>
      <c r="F332" t="str">
        <f>TEXT(Dataset!L332, "dddd")</f>
        <v>Tuesday</v>
      </c>
      <c r="G332" s="3" t="str">
        <f>TEXT(Dataset!L332, "yyyy-mm")</f>
        <v>2019-01</v>
      </c>
      <c r="H332" s="3">
        <f>WEEKNUM(Dataset!L332)</f>
        <v>3</v>
      </c>
    </row>
    <row r="333" spans="1:8">
      <c r="A333">
        <f>DAY(Dataset!L333)</f>
        <v>27</v>
      </c>
      <c r="B333">
        <f>MONTH(Dataset!L333)</f>
        <v>2</v>
      </c>
      <c r="C333" s="3" t="str">
        <f>TEXT(Dataset!L333,"mmmm")</f>
        <v>February</v>
      </c>
      <c r="D333">
        <f>YEAR(Dataset!L333)</f>
        <v>2019</v>
      </c>
      <c r="E333" t="str">
        <f>"Q"&amp;INT((MONTH(Dataset!L333)-1)/3)+1</f>
        <v>Q1</v>
      </c>
      <c r="F333" t="str">
        <f>TEXT(Dataset!L333, "dddd")</f>
        <v>Wednesday</v>
      </c>
      <c r="G333" s="3" t="str">
        <f>TEXT(Dataset!L333, "yyyy-mm")</f>
        <v>2019-02</v>
      </c>
      <c r="H333" s="3">
        <f>WEEKNUM(Dataset!L333)</f>
        <v>9</v>
      </c>
    </row>
    <row r="334" spans="1:8">
      <c r="A334">
        <f>DAY(Dataset!L334)</f>
        <v>9</v>
      </c>
      <c r="B334">
        <f>MONTH(Dataset!L334)</f>
        <v>1</v>
      </c>
      <c r="C334" s="3" t="str">
        <f>TEXT(Dataset!L334,"mmmm")</f>
        <v>January</v>
      </c>
      <c r="D334">
        <f>YEAR(Dataset!L334)</f>
        <v>2019</v>
      </c>
      <c r="E334" t="str">
        <f>"Q"&amp;INT((MONTH(Dataset!L334)-1)/3)+1</f>
        <v>Q1</v>
      </c>
      <c r="F334" t="str">
        <f>TEXT(Dataset!L334, "dddd")</f>
        <v>Wednesday</v>
      </c>
      <c r="G334" s="3" t="str">
        <f>TEXT(Dataset!L334, "yyyy-mm")</f>
        <v>2019-01</v>
      </c>
      <c r="H334" s="3">
        <f>WEEKNUM(Dataset!L334)</f>
        <v>2</v>
      </c>
    </row>
    <row r="335" spans="1:8">
      <c r="A335">
        <f>DAY(Dataset!L335)</f>
        <v>5</v>
      </c>
      <c r="B335">
        <f>MONTH(Dataset!L335)</f>
        <v>3</v>
      </c>
      <c r="C335" s="3" t="str">
        <f>TEXT(Dataset!L335,"mmmm")</f>
        <v>March</v>
      </c>
      <c r="D335">
        <f>YEAR(Dataset!L335)</f>
        <v>2019</v>
      </c>
      <c r="E335" t="str">
        <f>"Q"&amp;INT((MONTH(Dataset!L335)-1)/3)+1</f>
        <v>Q1</v>
      </c>
      <c r="F335" t="str">
        <f>TEXT(Dataset!L335, "dddd")</f>
        <v>Tuesday</v>
      </c>
      <c r="G335" s="3" t="str">
        <f>TEXT(Dataset!L335, "yyyy-mm")</f>
        <v>2019-03</v>
      </c>
      <c r="H335" s="3">
        <f>WEEKNUM(Dataset!L335)</f>
        <v>10</v>
      </c>
    </row>
    <row r="336" spans="1:8">
      <c r="A336">
        <f>DAY(Dataset!L336)</f>
        <v>28</v>
      </c>
      <c r="B336">
        <f>MONTH(Dataset!L336)</f>
        <v>1</v>
      </c>
      <c r="C336" s="3" t="str">
        <f>TEXT(Dataset!L336,"mmmm")</f>
        <v>January</v>
      </c>
      <c r="D336">
        <f>YEAR(Dataset!L336)</f>
        <v>2019</v>
      </c>
      <c r="E336" t="str">
        <f>"Q"&amp;INT((MONTH(Dataset!L336)-1)/3)+1</f>
        <v>Q1</v>
      </c>
      <c r="F336" t="str">
        <f>TEXT(Dataset!L336, "dddd")</f>
        <v>Monday</v>
      </c>
      <c r="G336" s="3" t="str">
        <f>TEXT(Dataset!L336, "yyyy-mm")</f>
        <v>2019-01</v>
      </c>
      <c r="H336" s="3">
        <f>WEEKNUM(Dataset!L336)</f>
        <v>5</v>
      </c>
    </row>
    <row r="337" spans="1:8">
      <c r="A337">
        <f>DAY(Dataset!L337)</f>
        <v>16</v>
      </c>
      <c r="B337">
        <f>MONTH(Dataset!L337)</f>
        <v>1</v>
      </c>
      <c r="C337" s="3" t="str">
        <f>TEXT(Dataset!L337,"mmmm")</f>
        <v>January</v>
      </c>
      <c r="D337">
        <f>YEAR(Dataset!L337)</f>
        <v>2019</v>
      </c>
      <c r="E337" t="str">
        <f>"Q"&amp;INT((MONTH(Dataset!L337)-1)/3)+1</f>
        <v>Q1</v>
      </c>
      <c r="F337" t="str">
        <f>TEXT(Dataset!L337, "dddd")</f>
        <v>Wednesday</v>
      </c>
      <c r="G337" s="3" t="str">
        <f>TEXT(Dataset!L337, "yyyy-mm")</f>
        <v>2019-01</v>
      </c>
      <c r="H337" s="3">
        <f>WEEKNUM(Dataset!L337)</f>
        <v>3</v>
      </c>
    </row>
    <row r="338" spans="1:8">
      <c r="A338">
        <f>DAY(Dataset!L338)</f>
        <v>15</v>
      </c>
      <c r="B338">
        <f>MONTH(Dataset!L338)</f>
        <v>2</v>
      </c>
      <c r="C338" s="3" t="str">
        <f>TEXT(Dataset!L338,"mmmm")</f>
        <v>February</v>
      </c>
      <c r="D338">
        <f>YEAR(Dataset!L338)</f>
        <v>2019</v>
      </c>
      <c r="E338" t="str">
        <f>"Q"&amp;INT((MONTH(Dataset!L338)-1)/3)+1</f>
        <v>Q1</v>
      </c>
      <c r="F338" t="str">
        <f>TEXT(Dataset!L338, "dddd")</f>
        <v>Friday</v>
      </c>
      <c r="G338" s="3" t="str">
        <f>TEXT(Dataset!L338, "yyyy-mm")</f>
        <v>2019-02</v>
      </c>
      <c r="H338" s="3">
        <f>WEEKNUM(Dataset!L338)</f>
        <v>7</v>
      </c>
    </row>
    <row r="339" spans="1:8">
      <c r="A339">
        <f>DAY(Dataset!L339)</f>
        <v>14</v>
      </c>
      <c r="B339">
        <f>MONTH(Dataset!L339)</f>
        <v>3</v>
      </c>
      <c r="C339" s="3" t="str">
        <f>TEXT(Dataset!L339,"mmmm")</f>
        <v>March</v>
      </c>
      <c r="D339">
        <f>YEAR(Dataset!L339)</f>
        <v>2019</v>
      </c>
      <c r="E339" t="str">
        <f>"Q"&amp;INT((MONTH(Dataset!L339)-1)/3)+1</f>
        <v>Q1</v>
      </c>
      <c r="F339" t="str">
        <f>TEXT(Dataset!L339, "dddd")</f>
        <v>Thursday</v>
      </c>
      <c r="G339" s="3" t="str">
        <f>TEXT(Dataset!L339, "yyyy-mm")</f>
        <v>2019-03</v>
      </c>
      <c r="H339" s="3">
        <f>WEEKNUM(Dataset!L339)</f>
        <v>11</v>
      </c>
    </row>
    <row r="340" spans="1:8">
      <c r="A340">
        <f>DAY(Dataset!L340)</f>
        <v>12</v>
      </c>
      <c r="B340">
        <f>MONTH(Dataset!L340)</f>
        <v>2</v>
      </c>
      <c r="C340" s="3" t="str">
        <f>TEXT(Dataset!L340,"mmmm")</f>
        <v>February</v>
      </c>
      <c r="D340">
        <f>YEAR(Dataset!L340)</f>
        <v>2019</v>
      </c>
      <c r="E340" t="str">
        <f>"Q"&amp;INT((MONTH(Dataset!L340)-1)/3)+1</f>
        <v>Q1</v>
      </c>
      <c r="F340" t="str">
        <f>TEXT(Dataset!L340, "dddd")</f>
        <v>Tuesday</v>
      </c>
      <c r="G340" s="3" t="str">
        <f>TEXT(Dataset!L340, "yyyy-mm")</f>
        <v>2019-02</v>
      </c>
      <c r="H340" s="3">
        <f>WEEKNUM(Dataset!L340)</f>
        <v>7</v>
      </c>
    </row>
    <row r="341" spans="1:8">
      <c r="A341">
        <f>DAY(Dataset!L341)</f>
        <v>8</v>
      </c>
      <c r="B341">
        <f>MONTH(Dataset!L341)</f>
        <v>2</v>
      </c>
      <c r="C341" s="3" t="str">
        <f>TEXT(Dataset!L341,"mmmm")</f>
        <v>February</v>
      </c>
      <c r="D341">
        <f>YEAR(Dataset!L341)</f>
        <v>2019</v>
      </c>
      <c r="E341" t="str">
        <f>"Q"&amp;INT((MONTH(Dataset!L341)-1)/3)+1</f>
        <v>Q1</v>
      </c>
      <c r="F341" t="str">
        <f>TEXT(Dataset!L341, "dddd")</f>
        <v>Friday</v>
      </c>
      <c r="G341" s="3" t="str">
        <f>TEXT(Dataset!L341, "yyyy-mm")</f>
        <v>2019-02</v>
      </c>
      <c r="H341" s="3">
        <f>WEEKNUM(Dataset!L341)</f>
        <v>6</v>
      </c>
    </row>
    <row r="342" spans="1:8">
      <c r="A342">
        <f>DAY(Dataset!L342)</f>
        <v>6</v>
      </c>
      <c r="B342">
        <f>MONTH(Dataset!L342)</f>
        <v>2</v>
      </c>
      <c r="C342" s="3" t="str">
        <f>TEXT(Dataset!L342,"mmmm")</f>
        <v>February</v>
      </c>
      <c r="D342">
        <f>YEAR(Dataset!L342)</f>
        <v>2019</v>
      </c>
      <c r="E342" t="str">
        <f>"Q"&amp;INT((MONTH(Dataset!L342)-1)/3)+1</f>
        <v>Q1</v>
      </c>
      <c r="F342" t="str">
        <f>TEXT(Dataset!L342, "dddd")</f>
        <v>Wednesday</v>
      </c>
      <c r="G342" s="3" t="str">
        <f>TEXT(Dataset!L342, "yyyy-mm")</f>
        <v>2019-02</v>
      </c>
      <c r="H342" s="3">
        <f>WEEKNUM(Dataset!L342)</f>
        <v>6</v>
      </c>
    </row>
    <row r="343" spans="1:8">
      <c r="A343">
        <f>DAY(Dataset!L343)</f>
        <v>5</v>
      </c>
      <c r="B343">
        <f>MONTH(Dataset!L343)</f>
        <v>2</v>
      </c>
      <c r="C343" s="3" t="str">
        <f>TEXT(Dataset!L343,"mmmm")</f>
        <v>February</v>
      </c>
      <c r="D343">
        <f>YEAR(Dataset!L343)</f>
        <v>2019</v>
      </c>
      <c r="E343" t="str">
        <f>"Q"&amp;INT((MONTH(Dataset!L343)-1)/3)+1</f>
        <v>Q1</v>
      </c>
      <c r="F343" t="str">
        <f>TEXT(Dataset!L343, "dddd")</f>
        <v>Tuesday</v>
      </c>
      <c r="G343" s="3" t="str">
        <f>TEXT(Dataset!L343, "yyyy-mm")</f>
        <v>2019-02</v>
      </c>
      <c r="H343" s="3">
        <f>WEEKNUM(Dataset!L343)</f>
        <v>6</v>
      </c>
    </row>
    <row r="344" spans="1:8">
      <c r="A344">
        <f>DAY(Dataset!L344)</f>
        <v>7</v>
      </c>
      <c r="B344">
        <f>MONTH(Dataset!L344)</f>
        <v>2</v>
      </c>
      <c r="C344" s="3" t="str">
        <f>TEXT(Dataset!L344,"mmmm")</f>
        <v>February</v>
      </c>
      <c r="D344">
        <f>YEAR(Dataset!L344)</f>
        <v>2019</v>
      </c>
      <c r="E344" t="str">
        <f>"Q"&amp;INT((MONTH(Dataset!L344)-1)/3)+1</f>
        <v>Q1</v>
      </c>
      <c r="F344" t="str">
        <f>TEXT(Dataset!L344, "dddd")</f>
        <v>Thursday</v>
      </c>
      <c r="G344" s="3" t="str">
        <f>TEXT(Dataset!L344, "yyyy-mm")</f>
        <v>2019-02</v>
      </c>
      <c r="H344" s="3">
        <f>WEEKNUM(Dataset!L344)</f>
        <v>6</v>
      </c>
    </row>
    <row r="345" spans="1:8">
      <c r="A345">
        <f>DAY(Dataset!L345)</f>
        <v>19</v>
      </c>
      <c r="B345">
        <f>MONTH(Dataset!L345)</f>
        <v>1</v>
      </c>
      <c r="C345" s="3" t="str">
        <f>TEXT(Dataset!L345,"mmmm")</f>
        <v>January</v>
      </c>
      <c r="D345">
        <f>YEAR(Dataset!L345)</f>
        <v>2019</v>
      </c>
      <c r="E345" t="str">
        <f>"Q"&amp;INT((MONTH(Dataset!L345)-1)/3)+1</f>
        <v>Q1</v>
      </c>
      <c r="F345" t="str">
        <f>TEXT(Dataset!L345, "dddd")</f>
        <v>Saturday</v>
      </c>
      <c r="G345" s="3" t="str">
        <f>TEXT(Dataset!L345, "yyyy-mm")</f>
        <v>2019-01</v>
      </c>
      <c r="H345" s="3">
        <f>WEEKNUM(Dataset!L345)</f>
        <v>3</v>
      </c>
    </row>
    <row r="346" spans="1:8">
      <c r="A346">
        <f>DAY(Dataset!L346)</f>
        <v>2</v>
      </c>
      <c r="B346">
        <f>MONTH(Dataset!L346)</f>
        <v>2</v>
      </c>
      <c r="C346" s="3" t="str">
        <f>TEXT(Dataset!L346,"mmmm")</f>
        <v>February</v>
      </c>
      <c r="D346">
        <f>YEAR(Dataset!L346)</f>
        <v>2019</v>
      </c>
      <c r="E346" t="str">
        <f>"Q"&amp;INT((MONTH(Dataset!L346)-1)/3)+1</f>
        <v>Q1</v>
      </c>
      <c r="F346" t="str">
        <f>TEXT(Dataset!L346, "dddd")</f>
        <v>Saturday</v>
      </c>
      <c r="G346" s="3" t="str">
        <f>TEXT(Dataset!L346, "yyyy-mm")</f>
        <v>2019-02</v>
      </c>
      <c r="H346" s="3">
        <f>WEEKNUM(Dataset!L346)</f>
        <v>5</v>
      </c>
    </row>
    <row r="347" spans="1:8">
      <c r="A347">
        <f>DAY(Dataset!L347)</f>
        <v>2</v>
      </c>
      <c r="B347">
        <f>MONTH(Dataset!L347)</f>
        <v>2</v>
      </c>
      <c r="C347" s="3" t="str">
        <f>TEXT(Dataset!L347,"mmmm")</f>
        <v>February</v>
      </c>
      <c r="D347">
        <f>YEAR(Dataset!L347)</f>
        <v>2019</v>
      </c>
      <c r="E347" t="str">
        <f>"Q"&amp;INT((MONTH(Dataset!L347)-1)/3)+1</f>
        <v>Q1</v>
      </c>
      <c r="F347" t="str">
        <f>TEXT(Dataset!L347, "dddd")</f>
        <v>Saturday</v>
      </c>
      <c r="G347" s="3" t="str">
        <f>TEXT(Dataset!L347, "yyyy-mm")</f>
        <v>2019-02</v>
      </c>
      <c r="H347" s="3">
        <f>WEEKNUM(Dataset!L347)</f>
        <v>5</v>
      </c>
    </row>
    <row r="348" spans="1:8">
      <c r="A348">
        <f>DAY(Dataset!L348)</f>
        <v>14</v>
      </c>
      <c r="B348">
        <f>MONTH(Dataset!L348)</f>
        <v>1</v>
      </c>
      <c r="C348" s="3" t="str">
        <f>TEXT(Dataset!L348,"mmmm")</f>
        <v>January</v>
      </c>
      <c r="D348">
        <f>YEAR(Dataset!L348)</f>
        <v>2019</v>
      </c>
      <c r="E348" t="str">
        <f>"Q"&amp;INT((MONTH(Dataset!L348)-1)/3)+1</f>
        <v>Q1</v>
      </c>
      <c r="F348" t="str">
        <f>TEXT(Dataset!L348, "dddd")</f>
        <v>Monday</v>
      </c>
      <c r="G348" s="3" t="str">
        <f>TEXT(Dataset!L348, "yyyy-mm")</f>
        <v>2019-01</v>
      </c>
      <c r="H348" s="3">
        <f>WEEKNUM(Dataset!L348)</f>
        <v>3</v>
      </c>
    </row>
    <row r="349" spans="1:8">
      <c r="A349">
        <f>DAY(Dataset!L349)</f>
        <v>10</v>
      </c>
      <c r="B349">
        <f>MONTH(Dataset!L349)</f>
        <v>2</v>
      </c>
      <c r="C349" s="3" t="str">
        <f>TEXT(Dataset!L349,"mmmm")</f>
        <v>February</v>
      </c>
      <c r="D349">
        <f>YEAR(Dataset!L349)</f>
        <v>2019</v>
      </c>
      <c r="E349" t="str">
        <f>"Q"&amp;INT((MONTH(Dataset!L349)-1)/3)+1</f>
        <v>Q1</v>
      </c>
      <c r="F349" t="str">
        <f>TEXT(Dataset!L349, "dddd")</f>
        <v>Sunday</v>
      </c>
      <c r="G349" s="3" t="str">
        <f>TEXT(Dataset!L349, "yyyy-mm")</f>
        <v>2019-02</v>
      </c>
      <c r="H349" s="3">
        <f>WEEKNUM(Dataset!L349)</f>
        <v>7</v>
      </c>
    </row>
    <row r="350" spans="1:8">
      <c r="A350">
        <f>DAY(Dataset!L350)</f>
        <v>20</v>
      </c>
      <c r="B350">
        <f>MONTH(Dataset!L350)</f>
        <v>1</v>
      </c>
      <c r="C350" s="3" t="str">
        <f>TEXT(Dataset!L350,"mmmm")</f>
        <v>January</v>
      </c>
      <c r="D350">
        <f>YEAR(Dataset!L350)</f>
        <v>2019</v>
      </c>
      <c r="E350" t="str">
        <f>"Q"&amp;INT((MONTH(Dataset!L350)-1)/3)+1</f>
        <v>Q1</v>
      </c>
      <c r="F350" t="str">
        <f>TEXT(Dataset!L350, "dddd")</f>
        <v>Sunday</v>
      </c>
      <c r="G350" s="3" t="str">
        <f>TEXT(Dataset!L350, "yyyy-mm")</f>
        <v>2019-01</v>
      </c>
      <c r="H350" s="3">
        <f>WEEKNUM(Dataset!L350)</f>
        <v>4</v>
      </c>
    </row>
    <row r="351" spans="1:8">
      <c r="A351">
        <f>DAY(Dataset!L351)</f>
        <v>14</v>
      </c>
      <c r="B351">
        <f>MONTH(Dataset!L351)</f>
        <v>3</v>
      </c>
      <c r="C351" s="3" t="str">
        <f>TEXT(Dataset!L351,"mmmm")</f>
        <v>March</v>
      </c>
      <c r="D351">
        <f>YEAR(Dataset!L351)</f>
        <v>2019</v>
      </c>
      <c r="E351" t="str">
        <f>"Q"&amp;INT((MONTH(Dataset!L351)-1)/3)+1</f>
        <v>Q1</v>
      </c>
      <c r="F351" t="str">
        <f>TEXT(Dataset!L351, "dddd")</f>
        <v>Thursday</v>
      </c>
      <c r="G351" s="3" t="str">
        <f>TEXT(Dataset!L351, "yyyy-mm")</f>
        <v>2019-03</v>
      </c>
      <c r="H351" s="3">
        <f>WEEKNUM(Dataset!L351)</f>
        <v>11</v>
      </c>
    </row>
    <row r="352" spans="1:8">
      <c r="A352">
        <f>DAY(Dataset!L352)</f>
        <v>24</v>
      </c>
      <c r="B352">
        <f>MONTH(Dataset!L352)</f>
        <v>2</v>
      </c>
      <c r="C352" s="3" t="str">
        <f>TEXT(Dataset!L352,"mmmm")</f>
        <v>February</v>
      </c>
      <c r="D352">
        <f>YEAR(Dataset!L352)</f>
        <v>2019</v>
      </c>
      <c r="E352" t="str">
        <f>"Q"&amp;INT((MONTH(Dataset!L352)-1)/3)+1</f>
        <v>Q1</v>
      </c>
      <c r="F352" t="str">
        <f>TEXT(Dataset!L352, "dddd")</f>
        <v>Sunday</v>
      </c>
      <c r="G352" s="3" t="str">
        <f>TEXT(Dataset!L352, "yyyy-mm")</f>
        <v>2019-02</v>
      </c>
      <c r="H352" s="3">
        <f>WEEKNUM(Dataset!L352)</f>
        <v>9</v>
      </c>
    </row>
    <row r="353" spans="1:8">
      <c r="A353">
        <f>DAY(Dataset!L353)</f>
        <v>7</v>
      </c>
      <c r="B353">
        <f>MONTH(Dataset!L353)</f>
        <v>2</v>
      </c>
      <c r="C353" s="3" t="str">
        <f>TEXT(Dataset!L353,"mmmm")</f>
        <v>February</v>
      </c>
      <c r="D353">
        <f>YEAR(Dataset!L353)</f>
        <v>2019</v>
      </c>
      <c r="E353" t="str">
        <f>"Q"&amp;INT((MONTH(Dataset!L353)-1)/3)+1</f>
        <v>Q1</v>
      </c>
      <c r="F353" t="str">
        <f>TEXT(Dataset!L353, "dddd")</f>
        <v>Thursday</v>
      </c>
      <c r="G353" s="3" t="str">
        <f>TEXT(Dataset!L353, "yyyy-mm")</f>
        <v>2019-02</v>
      </c>
      <c r="H353" s="3">
        <f>WEEKNUM(Dataset!L353)</f>
        <v>6</v>
      </c>
    </row>
    <row r="354" spans="1:8">
      <c r="A354">
        <f>DAY(Dataset!L354)</f>
        <v>12</v>
      </c>
      <c r="B354">
        <f>MONTH(Dataset!L354)</f>
        <v>1</v>
      </c>
      <c r="C354" s="3" t="str">
        <f>TEXT(Dataset!L354,"mmmm")</f>
        <v>January</v>
      </c>
      <c r="D354">
        <f>YEAR(Dataset!L354)</f>
        <v>2019</v>
      </c>
      <c r="E354" t="str">
        <f>"Q"&amp;INT((MONTH(Dataset!L354)-1)/3)+1</f>
        <v>Q1</v>
      </c>
      <c r="F354" t="str">
        <f>TEXT(Dataset!L354, "dddd")</f>
        <v>Saturday</v>
      </c>
      <c r="G354" s="3" t="str">
        <f>TEXT(Dataset!L354, "yyyy-mm")</f>
        <v>2019-01</v>
      </c>
      <c r="H354" s="3">
        <f>WEEKNUM(Dataset!L354)</f>
        <v>2</v>
      </c>
    </row>
    <row r="355" spans="1:8">
      <c r="A355">
        <f>DAY(Dataset!L355)</f>
        <v>2</v>
      </c>
      <c r="B355">
        <f>MONTH(Dataset!L355)</f>
        <v>2</v>
      </c>
      <c r="C355" s="3" t="str">
        <f>TEXT(Dataset!L355,"mmmm")</f>
        <v>February</v>
      </c>
      <c r="D355">
        <f>YEAR(Dataset!L355)</f>
        <v>2019</v>
      </c>
      <c r="E355" t="str">
        <f>"Q"&amp;INT((MONTH(Dataset!L355)-1)/3)+1</f>
        <v>Q1</v>
      </c>
      <c r="F355" t="str">
        <f>TEXT(Dataset!L355, "dddd")</f>
        <v>Saturday</v>
      </c>
      <c r="G355" s="3" t="str">
        <f>TEXT(Dataset!L355, "yyyy-mm")</f>
        <v>2019-02</v>
      </c>
      <c r="H355" s="3">
        <f>WEEKNUM(Dataset!L355)</f>
        <v>5</v>
      </c>
    </row>
    <row r="356" spans="1:8">
      <c r="A356">
        <f>DAY(Dataset!L356)</f>
        <v>29</v>
      </c>
      <c r="B356">
        <f>MONTH(Dataset!L356)</f>
        <v>1</v>
      </c>
      <c r="C356" s="3" t="str">
        <f>TEXT(Dataset!L356,"mmmm")</f>
        <v>January</v>
      </c>
      <c r="D356">
        <f>YEAR(Dataset!L356)</f>
        <v>2019</v>
      </c>
      <c r="E356" t="str">
        <f>"Q"&amp;INT((MONTH(Dataset!L356)-1)/3)+1</f>
        <v>Q1</v>
      </c>
      <c r="F356" t="str">
        <f>TEXT(Dataset!L356, "dddd")</f>
        <v>Tuesday</v>
      </c>
      <c r="G356" s="3" t="str">
        <f>TEXT(Dataset!L356, "yyyy-mm")</f>
        <v>2019-01</v>
      </c>
      <c r="H356" s="3">
        <f>WEEKNUM(Dataset!L356)</f>
        <v>5</v>
      </c>
    </row>
    <row r="357" spans="1:8">
      <c r="A357">
        <f>DAY(Dataset!L357)</f>
        <v>19</v>
      </c>
      <c r="B357">
        <f>MONTH(Dataset!L357)</f>
        <v>2</v>
      </c>
      <c r="C357" s="3" t="str">
        <f>TEXT(Dataset!L357,"mmmm")</f>
        <v>February</v>
      </c>
      <c r="D357">
        <f>YEAR(Dataset!L357)</f>
        <v>2019</v>
      </c>
      <c r="E357" t="str">
        <f>"Q"&amp;INT((MONTH(Dataset!L357)-1)/3)+1</f>
        <v>Q1</v>
      </c>
      <c r="F357" t="str">
        <f>TEXT(Dataset!L357, "dddd")</f>
        <v>Tuesday</v>
      </c>
      <c r="G357" s="3" t="str">
        <f>TEXT(Dataset!L357, "yyyy-mm")</f>
        <v>2019-02</v>
      </c>
      <c r="H357" s="3">
        <f>WEEKNUM(Dataset!L357)</f>
        <v>8</v>
      </c>
    </row>
    <row r="358" spans="1:8">
      <c r="A358">
        <f>DAY(Dataset!L358)</f>
        <v>23</v>
      </c>
      <c r="B358">
        <f>MONTH(Dataset!L358)</f>
        <v>3</v>
      </c>
      <c r="C358" s="3" t="str">
        <f>TEXT(Dataset!L358,"mmmm")</f>
        <v>March</v>
      </c>
      <c r="D358">
        <f>YEAR(Dataset!L358)</f>
        <v>2019</v>
      </c>
      <c r="E358" t="str">
        <f>"Q"&amp;INT((MONTH(Dataset!L358)-1)/3)+1</f>
        <v>Q1</v>
      </c>
      <c r="F358" t="str">
        <f>TEXT(Dataset!L358, "dddd")</f>
        <v>Saturday</v>
      </c>
      <c r="G358" s="3" t="str">
        <f>TEXT(Dataset!L358, "yyyy-mm")</f>
        <v>2019-03</v>
      </c>
      <c r="H358" s="3">
        <f>WEEKNUM(Dataset!L358)</f>
        <v>12</v>
      </c>
    </row>
    <row r="359" spans="1:8">
      <c r="A359">
        <f>DAY(Dataset!L359)</f>
        <v>8</v>
      </c>
      <c r="B359">
        <f>MONTH(Dataset!L359)</f>
        <v>1</v>
      </c>
      <c r="C359" s="3" t="str">
        <f>TEXT(Dataset!L359,"mmmm")</f>
        <v>January</v>
      </c>
      <c r="D359">
        <f>YEAR(Dataset!L359)</f>
        <v>2019</v>
      </c>
      <c r="E359" t="str">
        <f>"Q"&amp;INT((MONTH(Dataset!L359)-1)/3)+1</f>
        <v>Q1</v>
      </c>
      <c r="F359" t="str">
        <f>TEXT(Dataset!L359, "dddd")</f>
        <v>Tuesday</v>
      </c>
      <c r="G359" s="3" t="str">
        <f>TEXT(Dataset!L359, "yyyy-mm")</f>
        <v>2019-01</v>
      </c>
      <c r="H359" s="3">
        <f>WEEKNUM(Dataset!L359)</f>
        <v>2</v>
      </c>
    </row>
    <row r="360" spans="1:8">
      <c r="A360">
        <f>DAY(Dataset!L360)</f>
        <v>13</v>
      </c>
      <c r="B360">
        <f>MONTH(Dataset!L360)</f>
        <v>2</v>
      </c>
      <c r="C360" s="3" t="str">
        <f>TEXT(Dataset!L360,"mmmm")</f>
        <v>February</v>
      </c>
      <c r="D360">
        <f>YEAR(Dataset!L360)</f>
        <v>2019</v>
      </c>
      <c r="E360" t="str">
        <f>"Q"&amp;INT((MONTH(Dataset!L360)-1)/3)+1</f>
        <v>Q1</v>
      </c>
      <c r="F360" t="str">
        <f>TEXT(Dataset!L360, "dddd")</f>
        <v>Wednesday</v>
      </c>
      <c r="G360" s="3" t="str">
        <f>TEXT(Dataset!L360, "yyyy-mm")</f>
        <v>2019-02</v>
      </c>
      <c r="H360" s="3">
        <f>WEEKNUM(Dataset!L360)</f>
        <v>7</v>
      </c>
    </row>
    <row r="361" spans="1:8">
      <c r="A361">
        <f>DAY(Dataset!L361)</f>
        <v>17</v>
      </c>
      <c r="B361">
        <f>MONTH(Dataset!L361)</f>
        <v>2</v>
      </c>
      <c r="C361" s="3" t="str">
        <f>TEXT(Dataset!L361,"mmmm")</f>
        <v>February</v>
      </c>
      <c r="D361">
        <f>YEAR(Dataset!L361)</f>
        <v>2019</v>
      </c>
      <c r="E361" t="str">
        <f>"Q"&amp;INT((MONTH(Dataset!L361)-1)/3)+1</f>
        <v>Q1</v>
      </c>
      <c r="F361" t="str">
        <f>TEXT(Dataset!L361, "dddd")</f>
        <v>Sunday</v>
      </c>
      <c r="G361" s="3" t="str">
        <f>TEXT(Dataset!L361, "yyyy-mm")</f>
        <v>2019-02</v>
      </c>
      <c r="H361" s="3">
        <f>WEEKNUM(Dataset!L361)</f>
        <v>8</v>
      </c>
    </row>
    <row r="362" spans="1:8">
      <c r="A362">
        <f>DAY(Dataset!L362)</f>
        <v>21</v>
      </c>
      <c r="B362">
        <f>MONTH(Dataset!L362)</f>
        <v>2</v>
      </c>
      <c r="C362" s="3" t="str">
        <f>TEXT(Dataset!L362,"mmmm")</f>
        <v>February</v>
      </c>
      <c r="D362">
        <f>YEAR(Dataset!L362)</f>
        <v>2019</v>
      </c>
      <c r="E362" t="str">
        <f>"Q"&amp;INT((MONTH(Dataset!L362)-1)/3)+1</f>
        <v>Q1</v>
      </c>
      <c r="F362" t="str">
        <f>TEXT(Dataset!L362, "dddd")</f>
        <v>Thursday</v>
      </c>
      <c r="G362" s="3" t="str">
        <f>TEXT(Dataset!L362, "yyyy-mm")</f>
        <v>2019-02</v>
      </c>
      <c r="H362" s="3">
        <f>WEEKNUM(Dataset!L362)</f>
        <v>8</v>
      </c>
    </row>
    <row r="363" spans="1:8">
      <c r="A363">
        <f>DAY(Dataset!L363)</f>
        <v>2</v>
      </c>
      <c r="B363">
        <f>MONTH(Dataset!L363)</f>
        <v>2</v>
      </c>
      <c r="C363" s="3" t="str">
        <f>TEXT(Dataset!L363,"mmmm")</f>
        <v>February</v>
      </c>
      <c r="D363">
        <f>YEAR(Dataset!L363)</f>
        <v>2019</v>
      </c>
      <c r="E363" t="str">
        <f>"Q"&amp;INT((MONTH(Dataset!L363)-1)/3)+1</f>
        <v>Q1</v>
      </c>
      <c r="F363" t="str">
        <f>TEXT(Dataset!L363, "dddd")</f>
        <v>Saturday</v>
      </c>
      <c r="G363" s="3" t="str">
        <f>TEXT(Dataset!L363, "yyyy-mm")</f>
        <v>2019-02</v>
      </c>
      <c r="H363" s="3">
        <f>WEEKNUM(Dataset!L363)</f>
        <v>5</v>
      </c>
    </row>
    <row r="364" spans="1:8">
      <c r="A364">
        <f>DAY(Dataset!L364)</f>
        <v>7</v>
      </c>
      <c r="B364">
        <f>MONTH(Dataset!L364)</f>
        <v>1</v>
      </c>
      <c r="C364" s="3" t="str">
        <f>TEXT(Dataset!L364,"mmmm")</f>
        <v>January</v>
      </c>
      <c r="D364">
        <f>YEAR(Dataset!L364)</f>
        <v>2019</v>
      </c>
      <c r="E364" t="str">
        <f>"Q"&amp;INT((MONTH(Dataset!L364)-1)/3)+1</f>
        <v>Q1</v>
      </c>
      <c r="F364" t="str">
        <f>TEXT(Dataset!L364, "dddd")</f>
        <v>Monday</v>
      </c>
      <c r="G364" s="3" t="str">
        <f>TEXT(Dataset!L364, "yyyy-mm")</f>
        <v>2019-01</v>
      </c>
      <c r="H364" s="3">
        <f>WEEKNUM(Dataset!L364)</f>
        <v>2</v>
      </c>
    </row>
    <row r="365" spans="1:8">
      <c r="A365">
        <f>DAY(Dataset!L365)</f>
        <v>28</v>
      </c>
      <c r="B365">
        <f>MONTH(Dataset!L365)</f>
        <v>1</v>
      </c>
      <c r="C365" s="3" t="str">
        <f>TEXT(Dataset!L365,"mmmm")</f>
        <v>January</v>
      </c>
      <c r="D365">
        <f>YEAR(Dataset!L365)</f>
        <v>2019</v>
      </c>
      <c r="E365" t="str">
        <f>"Q"&amp;INT((MONTH(Dataset!L365)-1)/3)+1</f>
        <v>Q1</v>
      </c>
      <c r="F365" t="str">
        <f>TEXT(Dataset!L365, "dddd")</f>
        <v>Monday</v>
      </c>
      <c r="G365" s="3" t="str">
        <f>TEXT(Dataset!L365, "yyyy-mm")</f>
        <v>2019-01</v>
      </c>
      <c r="H365" s="3">
        <f>WEEKNUM(Dataset!L365)</f>
        <v>5</v>
      </c>
    </row>
    <row r="366" spans="1:8">
      <c r="A366">
        <f>DAY(Dataset!L366)</f>
        <v>6</v>
      </c>
      <c r="B366">
        <f>MONTH(Dataset!L366)</f>
        <v>1</v>
      </c>
      <c r="C366" s="3" t="str">
        <f>TEXT(Dataset!L366,"mmmm")</f>
        <v>January</v>
      </c>
      <c r="D366">
        <f>YEAR(Dataset!L366)</f>
        <v>2019</v>
      </c>
      <c r="E366" t="str">
        <f>"Q"&amp;INT((MONTH(Dataset!L366)-1)/3)+1</f>
        <v>Q1</v>
      </c>
      <c r="F366" t="str">
        <f>TEXT(Dataset!L366, "dddd")</f>
        <v>Sunday</v>
      </c>
      <c r="G366" s="3" t="str">
        <f>TEXT(Dataset!L366, "yyyy-mm")</f>
        <v>2019-01</v>
      </c>
      <c r="H366" s="3">
        <f>WEEKNUM(Dataset!L366)</f>
        <v>2</v>
      </c>
    </row>
    <row r="367" spans="1:8">
      <c r="A367">
        <f>DAY(Dataset!L367)</f>
        <v>22</v>
      </c>
      <c r="B367">
        <f>MONTH(Dataset!L367)</f>
        <v>3</v>
      </c>
      <c r="C367" s="3" t="str">
        <f>TEXT(Dataset!L367,"mmmm")</f>
        <v>March</v>
      </c>
      <c r="D367">
        <f>YEAR(Dataset!L367)</f>
        <v>2019</v>
      </c>
      <c r="E367" t="str">
        <f>"Q"&amp;INT((MONTH(Dataset!L367)-1)/3)+1</f>
        <v>Q1</v>
      </c>
      <c r="F367" t="str">
        <f>TEXT(Dataset!L367, "dddd")</f>
        <v>Friday</v>
      </c>
      <c r="G367" s="3" t="str">
        <f>TEXT(Dataset!L367, "yyyy-mm")</f>
        <v>2019-03</v>
      </c>
      <c r="H367" s="3">
        <f>WEEKNUM(Dataset!L367)</f>
        <v>12</v>
      </c>
    </row>
    <row r="368" spans="1:8">
      <c r="A368">
        <f>DAY(Dataset!L368)</f>
        <v>27</v>
      </c>
      <c r="B368">
        <f>MONTH(Dataset!L368)</f>
        <v>1</v>
      </c>
      <c r="C368" s="3" t="str">
        <f>TEXT(Dataset!L368,"mmmm")</f>
        <v>January</v>
      </c>
      <c r="D368">
        <f>YEAR(Dataset!L368)</f>
        <v>2019</v>
      </c>
      <c r="E368" t="str">
        <f>"Q"&amp;INT((MONTH(Dataset!L368)-1)/3)+1</f>
        <v>Q1</v>
      </c>
      <c r="F368" t="str">
        <f>TEXT(Dataset!L368, "dddd")</f>
        <v>Sunday</v>
      </c>
      <c r="G368" s="3" t="str">
        <f>TEXT(Dataset!L368, "yyyy-mm")</f>
        <v>2019-01</v>
      </c>
      <c r="H368" s="3">
        <f>WEEKNUM(Dataset!L368)</f>
        <v>5</v>
      </c>
    </row>
    <row r="369" spans="1:8">
      <c r="A369">
        <f>DAY(Dataset!L369)</f>
        <v>15</v>
      </c>
      <c r="B369">
        <f>MONTH(Dataset!L369)</f>
        <v>2</v>
      </c>
      <c r="C369" s="3" t="str">
        <f>TEXT(Dataset!L369,"mmmm")</f>
        <v>February</v>
      </c>
      <c r="D369">
        <f>YEAR(Dataset!L369)</f>
        <v>2019</v>
      </c>
      <c r="E369" t="str">
        <f>"Q"&amp;INT((MONTH(Dataset!L369)-1)/3)+1</f>
        <v>Q1</v>
      </c>
      <c r="F369" t="str">
        <f>TEXT(Dataset!L369, "dddd")</f>
        <v>Friday</v>
      </c>
      <c r="G369" s="3" t="str">
        <f>TEXT(Dataset!L369, "yyyy-mm")</f>
        <v>2019-02</v>
      </c>
      <c r="H369" s="3">
        <f>WEEKNUM(Dataset!L369)</f>
        <v>7</v>
      </c>
    </row>
    <row r="370" spans="1:8">
      <c r="A370">
        <f>DAY(Dataset!L370)</f>
        <v>25</v>
      </c>
      <c r="B370">
        <f>MONTH(Dataset!L370)</f>
        <v>1</v>
      </c>
      <c r="C370" s="3" t="str">
        <f>TEXT(Dataset!L370,"mmmm")</f>
        <v>January</v>
      </c>
      <c r="D370">
        <f>YEAR(Dataset!L370)</f>
        <v>2019</v>
      </c>
      <c r="E370" t="str">
        <f>"Q"&amp;INT((MONTH(Dataset!L370)-1)/3)+1</f>
        <v>Q1</v>
      </c>
      <c r="F370" t="str">
        <f>TEXT(Dataset!L370, "dddd")</f>
        <v>Friday</v>
      </c>
      <c r="G370" s="3" t="str">
        <f>TEXT(Dataset!L370, "yyyy-mm")</f>
        <v>2019-01</v>
      </c>
      <c r="H370" s="3">
        <f>WEEKNUM(Dataset!L370)</f>
        <v>4</v>
      </c>
    </row>
    <row r="371" spans="1:8">
      <c r="A371">
        <f>DAY(Dataset!L371)</f>
        <v>23</v>
      </c>
      <c r="B371">
        <f>MONTH(Dataset!L371)</f>
        <v>2</v>
      </c>
      <c r="C371" s="3" t="str">
        <f>TEXT(Dataset!L371,"mmmm")</f>
        <v>February</v>
      </c>
      <c r="D371">
        <f>YEAR(Dataset!L371)</f>
        <v>2019</v>
      </c>
      <c r="E371" t="str">
        <f>"Q"&amp;INT((MONTH(Dataset!L371)-1)/3)+1</f>
        <v>Q1</v>
      </c>
      <c r="F371" t="str">
        <f>TEXT(Dataset!L371, "dddd")</f>
        <v>Saturday</v>
      </c>
      <c r="G371" s="3" t="str">
        <f>TEXT(Dataset!L371, "yyyy-mm")</f>
        <v>2019-02</v>
      </c>
      <c r="H371" s="3">
        <f>WEEKNUM(Dataset!L371)</f>
        <v>8</v>
      </c>
    </row>
    <row r="372" spans="1:8">
      <c r="A372">
        <f>DAY(Dataset!L372)</f>
        <v>13</v>
      </c>
      <c r="B372">
        <f>MONTH(Dataset!L372)</f>
        <v>1</v>
      </c>
      <c r="C372" s="3" t="str">
        <f>TEXT(Dataset!L372,"mmmm")</f>
        <v>January</v>
      </c>
      <c r="D372">
        <f>YEAR(Dataset!L372)</f>
        <v>2019</v>
      </c>
      <c r="E372" t="str">
        <f>"Q"&amp;INT((MONTH(Dataset!L372)-1)/3)+1</f>
        <v>Q1</v>
      </c>
      <c r="F372" t="str">
        <f>TEXT(Dataset!L372, "dddd")</f>
        <v>Sunday</v>
      </c>
      <c r="G372" s="3" t="str">
        <f>TEXT(Dataset!L372, "yyyy-mm")</f>
        <v>2019-01</v>
      </c>
      <c r="H372" s="3">
        <f>WEEKNUM(Dataset!L372)</f>
        <v>3</v>
      </c>
    </row>
    <row r="373" spans="1:8">
      <c r="A373">
        <f>DAY(Dataset!L373)</f>
        <v>28</v>
      </c>
      <c r="B373">
        <f>MONTH(Dataset!L373)</f>
        <v>2</v>
      </c>
      <c r="C373" s="3" t="str">
        <f>TEXT(Dataset!L373,"mmmm")</f>
        <v>February</v>
      </c>
      <c r="D373">
        <f>YEAR(Dataset!L373)</f>
        <v>2019</v>
      </c>
      <c r="E373" t="str">
        <f>"Q"&amp;INT((MONTH(Dataset!L373)-1)/3)+1</f>
        <v>Q1</v>
      </c>
      <c r="F373" t="str">
        <f>TEXT(Dataset!L373, "dddd")</f>
        <v>Thursday</v>
      </c>
      <c r="G373" s="3" t="str">
        <f>TEXT(Dataset!L373, "yyyy-mm")</f>
        <v>2019-02</v>
      </c>
      <c r="H373" s="3">
        <f>WEEKNUM(Dataset!L373)</f>
        <v>9</v>
      </c>
    </row>
    <row r="374" spans="1:8">
      <c r="A374">
        <f>DAY(Dataset!L374)</f>
        <v>7</v>
      </c>
      <c r="B374">
        <f>MONTH(Dataset!L374)</f>
        <v>3</v>
      </c>
      <c r="C374" s="3" t="str">
        <f>TEXT(Dataset!L374,"mmmm")</f>
        <v>March</v>
      </c>
      <c r="D374">
        <f>YEAR(Dataset!L374)</f>
        <v>2019</v>
      </c>
      <c r="E374" t="str">
        <f>"Q"&amp;INT((MONTH(Dataset!L374)-1)/3)+1</f>
        <v>Q1</v>
      </c>
      <c r="F374" t="str">
        <f>TEXT(Dataset!L374, "dddd")</f>
        <v>Thursday</v>
      </c>
      <c r="G374" s="3" t="str">
        <f>TEXT(Dataset!L374, "yyyy-mm")</f>
        <v>2019-03</v>
      </c>
      <c r="H374" s="3">
        <f>WEEKNUM(Dataset!L374)</f>
        <v>10</v>
      </c>
    </row>
    <row r="375" spans="1:8">
      <c r="A375">
        <f>DAY(Dataset!L375)</f>
        <v>27</v>
      </c>
      <c r="B375">
        <f>MONTH(Dataset!L375)</f>
        <v>2</v>
      </c>
      <c r="C375" s="3" t="str">
        <f>TEXT(Dataset!L375,"mmmm")</f>
        <v>February</v>
      </c>
      <c r="D375">
        <f>YEAR(Dataset!L375)</f>
        <v>2019</v>
      </c>
      <c r="E375" t="str">
        <f>"Q"&amp;INT((MONTH(Dataset!L375)-1)/3)+1</f>
        <v>Q1</v>
      </c>
      <c r="F375" t="str">
        <f>TEXT(Dataset!L375, "dddd")</f>
        <v>Wednesday</v>
      </c>
      <c r="G375" s="3" t="str">
        <f>TEXT(Dataset!L375, "yyyy-mm")</f>
        <v>2019-02</v>
      </c>
      <c r="H375" s="3">
        <f>WEEKNUM(Dataset!L375)</f>
        <v>9</v>
      </c>
    </row>
    <row r="376" spans="1:8">
      <c r="A376">
        <f>DAY(Dataset!L376)</f>
        <v>10</v>
      </c>
      <c r="B376">
        <f>MONTH(Dataset!L376)</f>
        <v>2</v>
      </c>
      <c r="C376" s="3" t="str">
        <f>TEXT(Dataset!L376,"mmmm")</f>
        <v>February</v>
      </c>
      <c r="D376">
        <f>YEAR(Dataset!L376)</f>
        <v>2019</v>
      </c>
      <c r="E376" t="str">
        <f>"Q"&amp;INT((MONTH(Dataset!L376)-1)/3)+1</f>
        <v>Q1</v>
      </c>
      <c r="F376" t="str">
        <f>TEXT(Dataset!L376, "dddd")</f>
        <v>Sunday</v>
      </c>
      <c r="G376" s="3" t="str">
        <f>TEXT(Dataset!L376, "yyyy-mm")</f>
        <v>2019-02</v>
      </c>
      <c r="H376" s="3">
        <f>WEEKNUM(Dataset!L376)</f>
        <v>7</v>
      </c>
    </row>
    <row r="377" spans="1:8">
      <c r="A377">
        <f>DAY(Dataset!L377)</f>
        <v>15</v>
      </c>
      <c r="B377">
        <f>MONTH(Dataset!L377)</f>
        <v>2</v>
      </c>
      <c r="C377" s="3" t="str">
        <f>TEXT(Dataset!L377,"mmmm")</f>
        <v>February</v>
      </c>
      <c r="D377">
        <f>YEAR(Dataset!L377)</f>
        <v>2019</v>
      </c>
      <c r="E377" t="str">
        <f>"Q"&amp;INT((MONTH(Dataset!L377)-1)/3)+1</f>
        <v>Q1</v>
      </c>
      <c r="F377" t="str">
        <f>TEXT(Dataset!L377, "dddd")</f>
        <v>Friday</v>
      </c>
      <c r="G377" s="3" t="str">
        <f>TEXT(Dataset!L377, "yyyy-mm")</f>
        <v>2019-02</v>
      </c>
      <c r="H377" s="3">
        <f>WEEKNUM(Dataset!L377)</f>
        <v>7</v>
      </c>
    </row>
    <row r="378" spans="1:8">
      <c r="A378">
        <f>DAY(Dataset!L378)</f>
        <v>28</v>
      </c>
      <c r="B378">
        <f>MONTH(Dataset!L378)</f>
        <v>1</v>
      </c>
      <c r="C378" s="3" t="str">
        <f>TEXT(Dataset!L378,"mmmm")</f>
        <v>January</v>
      </c>
      <c r="D378">
        <f>YEAR(Dataset!L378)</f>
        <v>2019</v>
      </c>
      <c r="E378" t="str">
        <f>"Q"&amp;INT((MONTH(Dataset!L378)-1)/3)+1</f>
        <v>Q1</v>
      </c>
      <c r="F378" t="str">
        <f>TEXT(Dataset!L378, "dddd")</f>
        <v>Monday</v>
      </c>
      <c r="G378" s="3" t="str">
        <f>TEXT(Dataset!L378, "yyyy-mm")</f>
        <v>2019-01</v>
      </c>
      <c r="H378" s="3">
        <f>WEEKNUM(Dataset!L378)</f>
        <v>5</v>
      </c>
    </row>
    <row r="379" spans="1:8">
      <c r="A379">
        <f>DAY(Dataset!L379)</f>
        <v>11</v>
      </c>
      <c r="B379">
        <f>MONTH(Dataset!L379)</f>
        <v>2</v>
      </c>
      <c r="C379" s="3" t="str">
        <f>TEXT(Dataset!L379,"mmmm")</f>
        <v>February</v>
      </c>
      <c r="D379">
        <f>YEAR(Dataset!L379)</f>
        <v>2019</v>
      </c>
      <c r="E379" t="str">
        <f>"Q"&amp;INT((MONTH(Dataset!L379)-1)/3)+1</f>
        <v>Q1</v>
      </c>
      <c r="F379" t="str">
        <f>TEXT(Dataset!L379, "dddd")</f>
        <v>Monday</v>
      </c>
      <c r="G379" s="3" t="str">
        <f>TEXT(Dataset!L379, "yyyy-mm")</f>
        <v>2019-02</v>
      </c>
      <c r="H379" s="3">
        <f>WEEKNUM(Dataset!L379)</f>
        <v>7</v>
      </c>
    </row>
    <row r="380" spans="1:8">
      <c r="A380">
        <f>DAY(Dataset!L380)</f>
        <v>21</v>
      </c>
      <c r="B380">
        <f>MONTH(Dataset!L380)</f>
        <v>1</v>
      </c>
      <c r="C380" s="3" t="str">
        <f>TEXT(Dataset!L380,"mmmm")</f>
        <v>January</v>
      </c>
      <c r="D380">
        <f>YEAR(Dataset!L380)</f>
        <v>2019</v>
      </c>
      <c r="E380" t="str">
        <f>"Q"&amp;INT((MONTH(Dataset!L380)-1)/3)+1</f>
        <v>Q1</v>
      </c>
      <c r="F380" t="str">
        <f>TEXT(Dataset!L380, "dddd")</f>
        <v>Monday</v>
      </c>
      <c r="G380" s="3" t="str">
        <f>TEXT(Dataset!L380, "yyyy-mm")</f>
        <v>2019-01</v>
      </c>
      <c r="H380" s="3">
        <f>WEEKNUM(Dataset!L380)</f>
        <v>4</v>
      </c>
    </row>
    <row r="381" spans="1:8">
      <c r="A381">
        <f>DAY(Dataset!L381)</f>
        <v>4</v>
      </c>
      <c r="B381">
        <f>MONTH(Dataset!L381)</f>
        <v>2</v>
      </c>
      <c r="C381" s="3" t="str">
        <f>TEXT(Dataset!L381,"mmmm")</f>
        <v>February</v>
      </c>
      <c r="D381">
        <f>YEAR(Dataset!L381)</f>
        <v>2019</v>
      </c>
      <c r="E381" t="str">
        <f>"Q"&amp;INT((MONTH(Dataset!L381)-1)/3)+1</f>
        <v>Q1</v>
      </c>
      <c r="F381" t="str">
        <f>TEXT(Dataset!L381, "dddd")</f>
        <v>Monday</v>
      </c>
      <c r="G381" s="3" t="str">
        <f>TEXT(Dataset!L381, "yyyy-mm")</f>
        <v>2019-02</v>
      </c>
      <c r="H381" s="3">
        <f>WEEKNUM(Dataset!L381)</f>
        <v>6</v>
      </c>
    </row>
    <row r="382" spans="1:8">
      <c r="A382">
        <f>DAY(Dataset!L382)</f>
        <v>2</v>
      </c>
      <c r="B382">
        <f>MONTH(Dataset!L382)</f>
        <v>2</v>
      </c>
      <c r="C382" s="3" t="str">
        <f>TEXT(Dataset!L382,"mmmm")</f>
        <v>February</v>
      </c>
      <c r="D382">
        <f>YEAR(Dataset!L382)</f>
        <v>2019</v>
      </c>
      <c r="E382" t="str">
        <f>"Q"&amp;INT((MONTH(Dataset!L382)-1)/3)+1</f>
        <v>Q1</v>
      </c>
      <c r="F382" t="str">
        <f>TEXT(Dataset!L382, "dddd")</f>
        <v>Saturday</v>
      </c>
      <c r="G382" s="3" t="str">
        <f>TEXT(Dataset!L382, "yyyy-mm")</f>
        <v>2019-02</v>
      </c>
      <c r="H382" s="3">
        <f>WEEKNUM(Dataset!L382)</f>
        <v>5</v>
      </c>
    </row>
    <row r="383" spans="1:8">
      <c r="A383">
        <f>DAY(Dataset!L383)</f>
        <v>11</v>
      </c>
      <c r="B383">
        <f>MONTH(Dataset!L383)</f>
        <v>1</v>
      </c>
      <c r="C383" s="3" t="str">
        <f>TEXT(Dataset!L383,"mmmm")</f>
        <v>January</v>
      </c>
      <c r="D383">
        <f>YEAR(Dataset!L383)</f>
        <v>2019</v>
      </c>
      <c r="E383" t="str">
        <f>"Q"&amp;INT((MONTH(Dataset!L383)-1)/3)+1</f>
        <v>Q1</v>
      </c>
      <c r="F383" t="str">
        <f>TEXT(Dataset!L383, "dddd")</f>
        <v>Friday</v>
      </c>
      <c r="G383" s="3" t="str">
        <f>TEXT(Dataset!L383, "yyyy-mm")</f>
        <v>2019-01</v>
      </c>
      <c r="H383" s="3">
        <f>WEEKNUM(Dataset!L383)</f>
        <v>2</v>
      </c>
    </row>
    <row r="384" spans="1:8">
      <c r="A384">
        <f>DAY(Dataset!L384)</f>
        <v>23</v>
      </c>
      <c r="B384">
        <f>MONTH(Dataset!L384)</f>
        <v>3</v>
      </c>
      <c r="C384" s="3" t="str">
        <f>TEXT(Dataset!L384,"mmmm")</f>
        <v>March</v>
      </c>
      <c r="D384">
        <f>YEAR(Dataset!L384)</f>
        <v>2019</v>
      </c>
      <c r="E384" t="str">
        <f>"Q"&amp;INT((MONTH(Dataset!L384)-1)/3)+1</f>
        <v>Q1</v>
      </c>
      <c r="F384" t="str">
        <f>TEXT(Dataset!L384, "dddd")</f>
        <v>Saturday</v>
      </c>
      <c r="G384" s="3" t="str">
        <f>TEXT(Dataset!L384, "yyyy-mm")</f>
        <v>2019-03</v>
      </c>
      <c r="H384" s="3">
        <f>WEEKNUM(Dataset!L384)</f>
        <v>12</v>
      </c>
    </row>
    <row r="385" spans="1:8">
      <c r="A385">
        <f>DAY(Dataset!L385)</f>
        <v>2</v>
      </c>
      <c r="B385">
        <f>MONTH(Dataset!L385)</f>
        <v>3</v>
      </c>
      <c r="C385" s="3" t="str">
        <f>TEXT(Dataset!L385,"mmmm")</f>
        <v>March</v>
      </c>
      <c r="D385">
        <f>YEAR(Dataset!L385)</f>
        <v>2019</v>
      </c>
      <c r="E385" t="str">
        <f>"Q"&amp;INT((MONTH(Dataset!L385)-1)/3)+1</f>
        <v>Q1</v>
      </c>
      <c r="F385" t="str">
        <f>TEXT(Dataset!L385, "dddd")</f>
        <v>Saturday</v>
      </c>
      <c r="G385" s="3" t="str">
        <f>TEXT(Dataset!L385, "yyyy-mm")</f>
        <v>2019-03</v>
      </c>
      <c r="H385" s="3">
        <f>WEEKNUM(Dataset!L385)</f>
        <v>9</v>
      </c>
    </row>
    <row r="386" spans="1:8">
      <c r="A386">
        <f>DAY(Dataset!L386)</f>
        <v>16</v>
      </c>
      <c r="B386">
        <f>MONTH(Dataset!L386)</f>
        <v>2</v>
      </c>
      <c r="C386" s="3" t="str">
        <f>TEXT(Dataset!L386,"mmmm")</f>
        <v>February</v>
      </c>
      <c r="D386">
        <f>YEAR(Dataset!L386)</f>
        <v>2019</v>
      </c>
      <c r="E386" t="str">
        <f>"Q"&amp;INT((MONTH(Dataset!L386)-1)/3)+1</f>
        <v>Q1</v>
      </c>
      <c r="F386" t="str">
        <f>TEXT(Dataset!L386, "dddd")</f>
        <v>Saturday</v>
      </c>
      <c r="G386" s="3" t="str">
        <f>TEXT(Dataset!L386, "yyyy-mm")</f>
        <v>2019-02</v>
      </c>
      <c r="H386" s="3">
        <f>WEEKNUM(Dataset!L386)</f>
        <v>7</v>
      </c>
    </row>
    <row r="387" spans="1:8">
      <c r="A387">
        <f>DAY(Dataset!L387)</f>
        <v>19</v>
      </c>
      <c r="B387">
        <f>MONTH(Dataset!L387)</f>
        <v>2</v>
      </c>
      <c r="C387" s="3" t="str">
        <f>TEXT(Dataset!L387,"mmmm")</f>
        <v>February</v>
      </c>
      <c r="D387">
        <f>YEAR(Dataset!L387)</f>
        <v>2019</v>
      </c>
      <c r="E387" t="str">
        <f>"Q"&amp;INT((MONTH(Dataset!L387)-1)/3)+1</f>
        <v>Q1</v>
      </c>
      <c r="F387" t="str">
        <f>TEXT(Dataset!L387, "dddd")</f>
        <v>Tuesday</v>
      </c>
      <c r="G387" s="3" t="str">
        <f>TEXT(Dataset!L387, "yyyy-mm")</f>
        <v>2019-02</v>
      </c>
      <c r="H387" s="3">
        <f>WEEKNUM(Dataset!L387)</f>
        <v>8</v>
      </c>
    </row>
    <row r="388" spans="1:8">
      <c r="A388">
        <f>DAY(Dataset!L388)</f>
        <v>5</v>
      </c>
      <c r="B388">
        <f>MONTH(Dataset!L388)</f>
        <v>2</v>
      </c>
      <c r="C388" s="3" t="str">
        <f>TEXT(Dataset!L388,"mmmm")</f>
        <v>February</v>
      </c>
      <c r="D388">
        <f>YEAR(Dataset!L388)</f>
        <v>2019</v>
      </c>
      <c r="E388" t="str">
        <f>"Q"&amp;INT((MONTH(Dataset!L388)-1)/3)+1</f>
        <v>Q1</v>
      </c>
      <c r="F388" t="str">
        <f>TEXT(Dataset!L388, "dddd")</f>
        <v>Tuesday</v>
      </c>
      <c r="G388" s="3" t="str">
        <f>TEXT(Dataset!L388, "yyyy-mm")</f>
        <v>2019-02</v>
      </c>
      <c r="H388" s="3">
        <f>WEEKNUM(Dataset!L388)</f>
        <v>6</v>
      </c>
    </row>
    <row r="389" spans="1:8">
      <c r="A389">
        <f>DAY(Dataset!L389)</f>
        <v>20</v>
      </c>
      <c r="B389">
        <f>MONTH(Dataset!L389)</f>
        <v>1</v>
      </c>
      <c r="C389" s="3" t="str">
        <f>TEXT(Dataset!L389,"mmmm")</f>
        <v>January</v>
      </c>
      <c r="D389">
        <f>YEAR(Dataset!L389)</f>
        <v>2019</v>
      </c>
      <c r="E389" t="str">
        <f>"Q"&amp;INT((MONTH(Dataset!L389)-1)/3)+1</f>
        <v>Q1</v>
      </c>
      <c r="F389" t="str">
        <f>TEXT(Dataset!L389, "dddd")</f>
        <v>Sunday</v>
      </c>
      <c r="G389" s="3" t="str">
        <f>TEXT(Dataset!L389, "yyyy-mm")</f>
        <v>2019-01</v>
      </c>
      <c r="H389" s="3">
        <f>WEEKNUM(Dataset!L389)</f>
        <v>4</v>
      </c>
    </row>
    <row r="390" spans="1:8">
      <c r="A390">
        <f>DAY(Dataset!L390)</f>
        <v>26</v>
      </c>
      <c r="B390">
        <f>MONTH(Dataset!L390)</f>
        <v>3</v>
      </c>
      <c r="C390" s="3" t="str">
        <f>TEXT(Dataset!L390,"mmmm")</f>
        <v>March</v>
      </c>
      <c r="D390">
        <f>YEAR(Dataset!L390)</f>
        <v>2019</v>
      </c>
      <c r="E390" t="str">
        <f>"Q"&amp;INT((MONTH(Dataset!L390)-1)/3)+1</f>
        <v>Q1</v>
      </c>
      <c r="F390" t="str">
        <f>TEXT(Dataset!L390, "dddd")</f>
        <v>Tuesday</v>
      </c>
      <c r="G390" s="3" t="str">
        <f>TEXT(Dataset!L390, "yyyy-mm")</f>
        <v>2019-03</v>
      </c>
      <c r="H390" s="3">
        <f>WEEKNUM(Dataset!L390)</f>
        <v>13</v>
      </c>
    </row>
    <row r="391" spans="1:8">
      <c r="A391">
        <f>DAY(Dataset!L391)</f>
        <v>18</v>
      </c>
      <c r="B391">
        <f>MONTH(Dataset!L391)</f>
        <v>3</v>
      </c>
      <c r="C391" s="3" t="str">
        <f>TEXT(Dataset!L391,"mmmm")</f>
        <v>March</v>
      </c>
      <c r="D391">
        <f>YEAR(Dataset!L391)</f>
        <v>2019</v>
      </c>
      <c r="E391" t="str">
        <f>"Q"&amp;INT((MONTH(Dataset!L391)-1)/3)+1</f>
        <v>Q1</v>
      </c>
      <c r="F391" t="str">
        <f>TEXT(Dataset!L391, "dddd")</f>
        <v>Monday</v>
      </c>
      <c r="G391" s="3" t="str">
        <f>TEXT(Dataset!L391, "yyyy-mm")</f>
        <v>2019-03</v>
      </c>
      <c r="H391" s="3">
        <f>WEEKNUM(Dataset!L391)</f>
        <v>12</v>
      </c>
    </row>
    <row r="392" spans="1:8">
      <c r="A392">
        <f>DAY(Dataset!L392)</f>
        <v>18</v>
      </c>
      <c r="B392">
        <f>MONTH(Dataset!L392)</f>
        <v>1</v>
      </c>
      <c r="C392" s="3" t="str">
        <f>TEXT(Dataset!L392,"mmmm")</f>
        <v>January</v>
      </c>
      <c r="D392">
        <f>YEAR(Dataset!L392)</f>
        <v>2019</v>
      </c>
      <c r="E392" t="str">
        <f>"Q"&amp;INT((MONTH(Dataset!L392)-1)/3)+1</f>
        <v>Q1</v>
      </c>
      <c r="F392" t="str">
        <f>TEXT(Dataset!L392, "dddd")</f>
        <v>Friday</v>
      </c>
      <c r="G392" s="3" t="str">
        <f>TEXT(Dataset!L392, "yyyy-mm")</f>
        <v>2019-01</v>
      </c>
      <c r="H392" s="3">
        <f>WEEKNUM(Dataset!L392)</f>
        <v>3</v>
      </c>
    </row>
    <row r="393" spans="1:8">
      <c r="A393">
        <f>DAY(Dataset!L393)</f>
        <v>30</v>
      </c>
      <c r="B393">
        <f>MONTH(Dataset!L393)</f>
        <v>1</v>
      </c>
      <c r="C393" s="3" t="str">
        <f>TEXT(Dataset!L393,"mmmm")</f>
        <v>January</v>
      </c>
      <c r="D393">
        <f>YEAR(Dataset!L393)</f>
        <v>2019</v>
      </c>
      <c r="E393" t="str">
        <f>"Q"&amp;INT((MONTH(Dataset!L393)-1)/3)+1</f>
        <v>Q1</v>
      </c>
      <c r="F393" t="str">
        <f>TEXT(Dataset!L393, "dddd")</f>
        <v>Wednesday</v>
      </c>
      <c r="G393" s="3" t="str">
        <f>TEXT(Dataset!L393, "yyyy-mm")</f>
        <v>2019-01</v>
      </c>
      <c r="H393" s="3">
        <f>WEEKNUM(Dataset!L393)</f>
        <v>5</v>
      </c>
    </row>
    <row r="394" spans="1:8">
      <c r="A394">
        <f>DAY(Dataset!L394)</f>
        <v>1</v>
      </c>
      <c r="B394">
        <f>MONTH(Dataset!L394)</f>
        <v>1</v>
      </c>
      <c r="C394" s="3" t="str">
        <f>TEXT(Dataset!L394,"mmmm")</f>
        <v>January</v>
      </c>
      <c r="D394">
        <f>YEAR(Dataset!L394)</f>
        <v>2019</v>
      </c>
      <c r="E394" t="str">
        <f>"Q"&amp;INT((MONTH(Dataset!L394)-1)/3)+1</f>
        <v>Q1</v>
      </c>
      <c r="F394" t="str">
        <f>TEXT(Dataset!L394, "dddd")</f>
        <v>Tuesday</v>
      </c>
      <c r="G394" s="3" t="str">
        <f>TEXT(Dataset!L394, "yyyy-mm")</f>
        <v>2019-01</v>
      </c>
      <c r="H394" s="3">
        <f>WEEKNUM(Dataset!L394)</f>
        <v>1</v>
      </c>
    </row>
    <row r="395" spans="1:8">
      <c r="A395">
        <f>DAY(Dataset!L395)</f>
        <v>11</v>
      </c>
      <c r="B395">
        <f>MONTH(Dataset!L395)</f>
        <v>2</v>
      </c>
      <c r="C395" s="3" t="str">
        <f>TEXT(Dataset!L395,"mmmm")</f>
        <v>February</v>
      </c>
      <c r="D395">
        <f>YEAR(Dataset!L395)</f>
        <v>2019</v>
      </c>
      <c r="E395" t="str">
        <f>"Q"&amp;INT((MONTH(Dataset!L395)-1)/3)+1</f>
        <v>Q1</v>
      </c>
      <c r="F395" t="str">
        <f>TEXT(Dataset!L395, "dddd")</f>
        <v>Monday</v>
      </c>
      <c r="G395" s="3" t="str">
        <f>TEXT(Dataset!L395, "yyyy-mm")</f>
        <v>2019-02</v>
      </c>
      <c r="H395" s="3">
        <f>WEEKNUM(Dataset!L395)</f>
        <v>7</v>
      </c>
    </row>
    <row r="396" spans="1:8">
      <c r="A396">
        <f>DAY(Dataset!L396)</f>
        <v>2</v>
      </c>
      <c r="B396">
        <f>MONTH(Dataset!L396)</f>
        <v>2</v>
      </c>
      <c r="C396" s="3" t="str">
        <f>TEXT(Dataset!L396,"mmmm")</f>
        <v>February</v>
      </c>
      <c r="D396">
        <f>YEAR(Dataset!L396)</f>
        <v>2019</v>
      </c>
      <c r="E396" t="str">
        <f>"Q"&amp;INT((MONTH(Dataset!L396)-1)/3)+1</f>
        <v>Q1</v>
      </c>
      <c r="F396" t="str">
        <f>TEXT(Dataset!L396, "dddd")</f>
        <v>Saturday</v>
      </c>
      <c r="G396" s="3" t="str">
        <f>TEXT(Dataset!L396, "yyyy-mm")</f>
        <v>2019-02</v>
      </c>
      <c r="H396" s="3">
        <f>WEEKNUM(Dataset!L396)</f>
        <v>5</v>
      </c>
    </row>
    <row r="397" spans="1:8">
      <c r="A397">
        <f>DAY(Dataset!L397)</f>
        <v>18</v>
      </c>
      <c r="B397">
        <f>MONTH(Dataset!L397)</f>
        <v>3</v>
      </c>
      <c r="C397" s="3" t="str">
        <f>TEXT(Dataset!L397,"mmmm")</f>
        <v>March</v>
      </c>
      <c r="D397">
        <f>YEAR(Dataset!L397)</f>
        <v>2019</v>
      </c>
      <c r="E397" t="str">
        <f>"Q"&amp;INT((MONTH(Dataset!L397)-1)/3)+1</f>
        <v>Q1</v>
      </c>
      <c r="F397" t="str">
        <f>TEXT(Dataset!L397, "dddd")</f>
        <v>Monday</v>
      </c>
      <c r="G397" s="3" t="str">
        <f>TEXT(Dataset!L397, "yyyy-mm")</f>
        <v>2019-03</v>
      </c>
      <c r="H397" s="3">
        <f>WEEKNUM(Dataset!L397)</f>
        <v>12</v>
      </c>
    </row>
    <row r="398" spans="1:8">
      <c r="A398">
        <f>DAY(Dataset!L398)</f>
        <v>17</v>
      </c>
      <c r="B398">
        <f>MONTH(Dataset!L398)</f>
        <v>2</v>
      </c>
      <c r="C398" s="3" t="str">
        <f>TEXT(Dataset!L398,"mmmm")</f>
        <v>February</v>
      </c>
      <c r="D398">
        <f>YEAR(Dataset!L398)</f>
        <v>2019</v>
      </c>
      <c r="E398" t="str">
        <f>"Q"&amp;INT((MONTH(Dataset!L398)-1)/3)+1</f>
        <v>Q1</v>
      </c>
      <c r="F398" t="str">
        <f>TEXT(Dataset!L398, "dddd")</f>
        <v>Sunday</v>
      </c>
      <c r="G398" s="3" t="str">
        <f>TEXT(Dataset!L398, "yyyy-mm")</f>
        <v>2019-02</v>
      </c>
      <c r="H398" s="3">
        <f>WEEKNUM(Dataset!L398)</f>
        <v>8</v>
      </c>
    </row>
    <row r="399" spans="1:8">
      <c r="A399">
        <f>DAY(Dataset!L399)</f>
        <v>2</v>
      </c>
      <c r="B399">
        <f>MONTH(Dataset!L399)</f>
        <v>2</v>
      </c>
      <c r="C399" s="3" t="str">
        <f>TEXT(Dataset!L399,"mmmm")</f>
        <v>February</v>
      </c>
      <c r="D399">
        <f>YEAR(Dataset!L399)</f>
        <v>2019</v>
      </c>
      <c r="E399" t="str">
        <f>"Q"&amp;INT((MONTH(Dataset!L399)-1)/3)+1</f>
        <v>Q1</v>
      </c>
      <c r="F399" t="str">
        <f>TEXT(Dataset!L399, "dddd")</f>
        <v>Saturday</v>
      </c>
      <c r="G399" s="3" t="str">
        <f>TEXT(Dataset!L399, "yyyy-mm")</f>
        <v>2019-02</v>
      </c>
      <c r="H399" s="3">
        <f>WEEKNUM(Dataset!L399)</f>
        <v>5</v>
      </c>
    </row>
    <row r="400" spans="1:8">
      <c r="A400">
        <f>DAY(Dataset!L400)</f>
        <v>28</v>
      </c>
      <c r="B400">
        <f>MONTH(Dataset!L400)</f>
        <v>3</v>
      </c>
      <c r="C400" s="3" t="str">
        <f>TEXT(Dataset!L400,"mmmm")</f>
        <v>March</v>
      </c>
      <c r="D400">
        <f>YEAR(Dataset!L400)</f>
        <v>2019</v>
      </c>
      <c r="E400" t="str">
        <f>"Q"&amp;INT((MONTH(Dataset!L400)-1)/3)+1</f>
        <v>Q1</v>
      </c>
      <c r="F400" t="str">
        <f>TEXT(Dataset!L400, "dddd")</f>
        <v>Thursday</v>
      </c>
      <c r="G400" s="3" t="str">
        <f>TEXT(Dataset!L400, "yyyy-mm")</f>
        <v>2019-03</v>
      </c>
      <c r="H400" s="3">
        <f>WEEKNUM(Dataset!L400)</f>
        <v>13</v>
      </c>
    </row>
    <row r="401" spans="1:8">
      <c r="A401">
        <f>DAY(Dataset!L401)</f>
        <v>7</v>
      </c>
      <c r="B401">
        <f>MONTH(Dataset!L401)</f>
        <v>2</v>
      </c>
      <c r="C401" s="3" t="str">
        <f>TEXT(Dataset!L401,"mmmm")</f>
        <v>February</v>
      </c>
      <c r="D401">
        <f>YEAR(Dataset!L401)</f>
        <v>2019</v>
      </c>
      <c r="E401" t="str">
        <f>"Q"&amp;INT((MONTH(Dataset!L401)-1)/3)+1</f>
        <v>Q1</v>
      </c>
      <c r="F401" t="str">
        <f>TEXT(Dataset!L401, "dddd")</f>
        <v>Thursday</v>
      </c>
      <c r="G401" s="3" t="str">
        <f>TEXT(Dataset!L401, "yyyy-mm")</f>
        <v>2019-02</v>
      </c>
      <c r="H401" s="3">
        <f>WEEKNUM(Dataset!L401)</f>
        <v>6</v>
      </c>
    </row>
    <row r="402" spans="1:8">
      <c r="A402">
        <f>DAY(Dataset!L402)</f>
        <v>3</v>
      </c>
      <c r="B402">
        <f>MONTH(Dataset!L402)</f>
        <v>1</v>
      </c>
      <c r="C402" s="3" t="str">
        <f>TEXT(Dataset!L402,"mmmm")</f>
        <v>January</v>
      </c>
      <c r="D402">
        <f>YEAR(Dataset!L402)</f>
        <v>2019</v>
      </c>
      <c r="E402" t="str">
        <f>"Q"&amp;INT((MONTH(Dataset!L402)-1)/3)+1</f>
        <v>Q1</v>
      </c>
      <c r="F402" t="str">
        <f>TEXT(Dataset!L402, "dddd")</f>
        <v>Thursday</v>
      </c>
      <c r="G402" s="3" t="str">
        <f>TEXT(Dataset!L402, "yyyy-mm")</f>
        <v>2019-01</v>
      </c>
      <c r="H402" s="3">
        <f>WEEKNUM(Dataset!L402)</f>
        <v>1</v>
      </c>
    </row>
    <row r="403" spans="1:8">
      <c r="A403">
        <f>DAY(Dataset!L403)</f>
        <v>27</v>
      </c>
      <c r="B403">
        <f>MONTH(Dataset!L403)</f>
        <v>3</v>
      </c>
      <c r="C403" s="3" t="str">
        <f>TEXT(Dataset!L403,"mmmm")</f>
        <v>March</v>
      </c>
      <c r="D403">
        <f>YEAR(Dataset!L403)</f>
        <v>2019</v>
      </c>
      <c r="E403" t="str">
        <f>"Q"&amp;INT((MONTH(Dataset!L403)-1)/3)+1</f>
        <v>Q1</v>
      </c>
      <c r="F403" t="str">
        <f>TEXT(Dataset!L403, "dddd")</f>
        <v>Wednesday</v>
      </c>
      <c r="G403" s="3" t="str">
        <f>TEXT(Dataset!L403, "yyyy-mm")</f>
        <v>2019-03</v>
      </c>
      <c r="H403" s="3">
        <f>WEEKNUM(Dataset!L403)</f>
        <v>13</v>
      </c>
    </row>
    <row r="404" spans="1:8">
      <c r="A404">
        <f>DAY(Dataset!L404)</f>
        <v>7</v>
      </c>
      <c r="B404">
        <f>MONTH(Dataset!L404)</f>
        <v>3</v>
      </c>
      <c r="C404" s="3" t="str">
        <f>TEXT(Dataset!L404,"mmmm")</f>
        <v>March</v>
      </c>
      <c r="D404">
        <f>YEAR(Dataset!L404)</f>
        <v>2019</v>
      </c>
      <c r="E404" t="str">
        <f>"Q"&amp;INT((MONTH(Dataset!L404)-1)/3)+1</f>
        <v>Q1</v>
      </c>
      <c r="F404" t="str">
        <f>TEXT(Dataset!L404, "dddd")</f>
        <v>Thursday</v>
      </c>
      <c r="G404" s="3" t="str">
        <f>TEXT(Dataset!L404, "yyyy-mm")</f>
        <v>2019-03</v>
      </c>
      <c r="H404" s="3">
        <f>WEEKNUM(Dataset!L404)</f>
        <v>10</v>
      </c>
    </row>
    <row r="405" spans="1:8">
      <c r="A405">
        <f>DAY(Dataset!L405)</f>
        <v>30</v>
      </c>
      <c r="B405">
        <f>MONTH(Dataset!L405)</f>
        <v>1</v>
      </c>
      <c r="C405" s="3" t="str">
        <f>TEXT(Dataset!L405,"mmmm")</f>
        <v>January</v>
      </c>
      <c r="D405">
        <f>YEAR(Dataset!L405)</f>
        <v>2019</v>
      </c>
      <c r="E405" t="str">
        <f>"Q"&amp;INT((MONTH(Dataset!L405)-1)/3)+1</f>
        <v>Q1</v>
      </c>
      <c r="F405" t="str">
        <f>TEXT(Dataset!L405, "dddd")</f>
        <v>Wednesday</v>
      </c>
      <c r="G405" s="3" t="str">
        <f>TEXT(Dataset!L405, "yyyy-mm")</f>
        <v>2019-01</v>
      </c>
      <c r="H405" s="3">
        <f>WEEKNUM(Dataset!L405)</f>
        <v>5</v>
      </c>
    </row>
    <row r="406" spans="1:8">
      <c r="A406">
        <f>DAY(Dataset!L406)</f>
        <v>29</v>
      </c>
      <c r="B406">
        <f>MONTH(Dataset!L406)</f>
        <v>3</v>
      </c>
      <c r="C406" s="3" t="str">
        <f>TEXT(Dataset!L406,"mmmm")</f>
        <v>March</v>
      </c>
      <c r="D406">
        <f>YEAR(Dataset!L406)</f>
        <v>2019</v>
      </c>
      <c r="E406" t="str">
        <f>"Q"&amp;INT((MONTH(Dataset!L406)-1)/3)+1</f>
        <v>Q1</v>
      </c>
      <c r="F406" t="str">
        <f>TEXT(Dataset!L406, "dddd")</f>
        <v>Friday</v>
      </c>
      <c r="G406" s="3" t="str">
        <f>TEXT(Dataset!L406, "yyyy-mm")</f>
        <v>2019-03</v>
      </c>
      <c r="H406" s="3">
        <f>WEEKNUM(Dataset!L406)</f>
        <v>13</v>
      </c>
    </row>
    <row r="407" spans="1:8">
      <c r="A407">
        <f>DAY(Dataset!L407)</f>
        <v>14</v>
      </c>
      <c r="B407">
        <f>MONTH(Dataset!L407)</f>
        <v>1</v>
      </c>
      <c r="C407" s="3" t="str">
        <f>TEXT(Dataset!L407,"mmmm")</f>
        <v>January</v>
      </c>
      <c r="D407">
        <f>YEAR(Dataset!L407)</f>
        <v>2019</v>
      </c>
      <c r="E407" t="str">
        <f>"Q"&amp;INT((MONTH(Dataset!L407)-1)/3)+1</f>
        <v>Q1</v>
      </c>
      <c r="F407" t="str">
        <f>TEXT(Dataset!L407, "dddd")</f>
        <v>Monday</v>
      </c>
      <c r="G407" s="3" t="str">
        <f>TEXT(Dataset!L407, "yyyy-mm")</f>
        <v>2019-01</v>
      </c>
      <c r="H407" s="3">
        <f>WEEKNUM(Dataset!L407)</f>
        <v>3</v>
      </c>
    </row>
    <row r="408" spans="1:8">
      <c r="A408">
        <f>DAY(Dataset!L408)</f>
        <v>12</v>
      </c>
      <c r="B408">
        <f>MONTH(Dataset!L408)</f>
        <v>3</v>
      </c>
      <c r="C408" s="3" t="str">
        <f>TEXT(Dataset!L408,"mmmm")</f>
        <v>March</v>
      </c>
      <c r="D408">
        <f>YEAR(Dataset!L408)</f>
        <v>2019</v>
      </c>
      <c r="E408" t="str">
        <f>"Q"&amp;INT((MONTH(Dataset!L408)-1)/3)+1</f>
        <v>Q1</v>
      </c>
      <c r="F408" t="str">
        <f>TEXT(Dataset!L408, "dddd")</f>
        <v>Tuesday</v>
      </c>
      <c r="G408" s="3" t="str">
        <f>TEXT(Dataset!L408, "yyyy-mm")</f>
        <v>2019-03</v>
      </c>
      <c r="H408" s="3">
        <f>WEEKNUM(Dataset!L408)</f>
        <v>11</v>
      </c>
    </row>
    <row r="409" spans="1:8">
      <c r="A409">
        <f>DAY(Dataset!L409)</f>
        <v>9</v>
      </c>
      <c r="B409">
        <f>MONTH(Dataset!L409)</f>
        <v>2</v>
      </c>
      <c r="C409" s="3" t="str">
        <f>TEXT(Dataset!L409,"mmmm")</f>
        <v>February</v>
      </c>
      <c r="D409">
        <f>YEAR(Dataset!L409)</f>
        <v>2019</v>
      </c>
      <c r="E409" t="str">
        <f>"Q"&amp;INT((MONTH(Dataset!L409)-1)/3)+1</f>
        <v>Q1</v>
      </c>
      <c r="F409" t="str">
        <f>TEXT(Dataset!L409, "dddd")</f>
        <v>Saturday</v>
      </c>
      <c r="G409" s="3" t="str">
        <f>TEXT(Dataset!L409, "yyyy-mm")</f>
        <v>2019-02</v>
      </c>
      <c r="H409" s="3">
        <f>WEEKNUM(Dataset!L409)</f>
        <v>6</v>
      </c>
    </row>
    <row r="410" spans="1:8">
      <c r="A410">
        <f>DAY(Dataset!L410)</f>
        <v>7</v>
      </c>
      <c r="B410">
        <f>MONTH(Dataset!L410)</f>
        <v>2</v>
      </c>
      <c r="C410" s="3" t="str">
        <f>TEXT(Dataset!L410,"mmmm")</f>
        <v>February</v>
      </c>
      <c r="D410">
        <f>YEAR(Dataset!L410)</f>
        <v>2019</v>
      </c>
      <c r="E410" t="str">
        <f>"Q"&amp;INT((MONTH(Dataset!L410)-1)/3)+1</f>
        <v>Q1</v>
      </c>
      <c r="F410" t="str">
        <f>TEXT(Dataset!L410, "dddd")</f>
        <v>Thursday</v>
      </c>
      <c r="G410" s="3" t="str">
        <f>TEXT(Dataset!L410, "yyyy-mm")</f>
        <v>2019-02</v>
      </c>
      <c r="H410" s="3">
        <f>WEEKNUM(Dataset!L410)</f>
        <v>6</v>
      </c>
    </row>
    <row r="411" spans="1:8">
      <c r="A411">
        <f>DAY(Dataset!L411)</f>
        <v>28</v>
      </c>
      <c r="B411">
        <f>MONTH(Dataset!L411)</f>
        <v>1</v>
      </c>
      <c r="C411" s="3" t="str">
        <f>TEXT(Dataset!L411,"mmmm")</f>
        <v>January</v>
      </c>
      <c r="D411">
        <f>YEAR(Dataset!L411)</f>
        <v>2019</v>
      </c>
      <c r="E411" t="str">
        <f>"Q"&amp;INT((MONTH(Dataset!L411)-1)/3)+1</f>
        <v>Q1</v>
      </c>
      <c r="F411" t="str">
        <f>TEXT(Dataset!L411, "dddd")</f>
        <v>Monday</v>
      </c>
      <c r="G411" s="3" t="str">
        <f>TEXT(Dataset!L411, "yyyy-mm")</f>
        <v>2019-01</v>
      </c>
      <c r="H411" s="3">
        <f>WEEKNUM(Dataset!L411)</f>
        <v>5</v>
      </c>
    </row>
    <row r="412" spans="1:8">
      <c r="A412">
        <f>DAY(Dataset!L412)</f>
        <v>3</v>
      </c>
      <c r="B412">
        <f>MONTH(Dataset!L412)</f>
        <v>2</v>
      </c>
      <c r="C412" s="3" t="str">
        <f>TEXT(Dataset!L412,"mmmm")</f>
        <v>February</v>
      </c>
      <c r="D412">
        <f>YEAR(Dataset!L412)</f>
        <v>2019</v>
      </c>
      <c r="E412" t="str">
        <f>"Q"&amp;INT((MONTH(Dataset!L412)-1)/3)+1</f>
        <v>Q1</v>
      </c>
      <c r="F412" t="str">
        <f>TEXT(Dataset!L412, "dddd")</f>
        <v>Sunday</v>
      </c>
      <c r="G412" s="3" t="str">
        <f>TEXT(Dataset!L412, "yyyy-mm")</f>
        <v>2019-02</v>
      </c>
      <c r="H412" s="3">
        <f>WEEKNUM(Dataset!L412)</f>
        <v>6</v>
      </c>
    </row>
    <row r="413" spans="1:8">
      <c r="A413">
        <f>DAY(Dataset!L413)</f>
        <v>15</v>
      </c>
      <c r="B413">
        <f>MONTH(Dataset!L413)</f>
        <v>2</v>
      </c>
      <c r="C413" s="3" t="str">
        <f>TEXT(Dataset!L413,"mmmm")</f>
        <v>February</v>
      </c>
      <c r="D413">
        <f>YEAR(Dataset!L413)</f>
        <v>2019</v>
      </c>
      <c r="E413" t="str">
        <f>"Q"&amp;INT((MONTH(Dataset!L413)-1)/3)+1</f>
        <v>Q1</v>
      </c>
      <c r="F413" t="str">
        <f>TEXT(Dataset!L413, "dddd")</f>
        <v>Friday</v>
      </c>
      <c r="G413" s="3" t="str">
        <f>TEXT(Dataset!L413, "yyyy-mm")</f>
        <v>2019-02</v>
      </c>
      <c r="H413" s="3">
        <f>WEEKNUM(Dataset!L413)</f>
        <v>7</v>
      </c>
    </row>
    <row r="414" spans="1:8">
      <c r="A414">
        <f>DAY(Dataset!L414)</f>
        <v>5</v>
      </c>
      <c r="B414">
        <f>MONTH(Dataset!L414)</f>
        <v>1</v>
      </c>
      <c r="C414" s="3" t="str">
        <f>TEXT(Dataset!L414,"mmmm")</f>
        <v>January</v>
      </c>
      <c r="D414">
        <f>YEAR(Dataset!L414)</f>
        <v>2019</v>
      </c>
      <c r="E414" t="str">
        <f>"Q"&amp;INT((MONTH(Dataset!L414)-1)/3)+1</f>
        <v>Q1</v>
      </c>
      <c r="F414" t="str">
        <f>TEXT(Dataset!L414, "dddd")</f>
        <v>Saturday</v>
      </c>
      <c r="G414" s="3" t="str">
        <f>TEXT(Dataset!L414, "yyyy-mm")</f>
        <v>2019-01</v>
      </c>
      <c r="H414" s="3">
        <f>WEEKNUM(Dataset!L414)</f>
        <v>1</v>
      </c>
    </row>
    <row r="415" spans="1:8">
      <c r="A415">
        <f>DAY(Dataset!L415)</f>
        <v>5</v>
      </c>
      <c r="B415">
        <f>MONTH(Dataset!L415)</f>
        <v>3</v>
      </c>
      <c r="C415" s="3" t="str">
        <f>TEXT(Dataset!L415,"mmmm")</f>
        <v>March</v>
      </c>
      <c r="D415">
        <f>YEAR(Dataset!L415)</f>
        <v>2019</v>
      </c>
      <c r="E415" t="str">
        <f>"Q"&amp;INT((MONTH(Dataset!L415)-1)/3)+1</f>
        <v>Q1</v>
      </c>
      <c r="F415" t="str">
        <f>TEXT(Dataset!L415, "dddd")</f>
        <v>Tuesday</v>
      </c>
      <c r="G415" s="3" t="str">
        <f>TEXT(Dataset!L415, "yyyy-mm")</f>
        <v>2019-03</v>
      </c>
      <c r="H415" s="3">
        <f>WEEKNUM(Dataset!L415)</f>
        <v>10</v>
      </c>
    </row>
    <row r="416" spans="1:8">
      <c r="A416">
        <f>DAY(Dataset!L416)</f>
        <v>4</v>
      </c>
      <c r="B416">
        <f>MONTH(Dataset!L416)</f>
        <v>2</v>
      </c>
      <c r="C416" s="3" t="str">
        <f>TEXT(Dataset!L416,"mmmm")</f>
        <v>February</v>
      </c>
      <c r="D416">
        <f>YEAR(Dataset!L416)</f>
        <v>2019</v>
      </c>
      <c r="E416" t="str">
        <f>"Q"&amp;INT((MONTH(Dataset!L416)-1)/3)+1</f>
        <v>Q1</v>
      </c>
      <c r="F416" t="str">
        <f>TEXT(Dataset!L416, "dddd")</f>
        <v>Monday</v>
      </c>
      <c r="G416" s="3" t="str">
        <f>TEXT(Dataset!L416, "yyyy-mm")</f>
        <v>2019-02</v>
      </c>
      <c r="H416" s="3">
        <f>WEEKNUM(Dataset!L416)</f>
        <v>6</v>
      </c>
    </row>
    <row r="417" spans="1:8">
      <c r="A417">
        <f>DAY(Dataset!L417)</f>
        <v>23</v>
      </c>
      <c r="B417">
        <f>MONTH(Dataset!L417)</f>
        <v>5</v>
      </c>
      <c r="C417" s="3" t="str">
        <f>TEXT(Dataset!L417,"mmmm")</f>
        <v>May</v>
      </c>
      <c r="D417">
        <f>YEAR(Dataset!L417)</f>
        <v>2019</v>
      </c>
      <c r="E417" t="str">
        <f>"Q"&amp;INT((MONTH(Dataset!L417)-1)/3)+1</f>
        <v>Q2</v>
      </c>
      <c r="F417" t="str">
        <f>TEXT(Dataset!L417, "dddd")</f>
        <v>Thursday</v>
      </c>
      <c r="G417" s="3" t="str">
        <f>TEXT(Dataset!L417, "yyyy-mm")</f>
        <v>2019-05</v>
      </c>
      <c r="H417" s="3">
        <f>WEEKNUM(Dataset!L417)</f>
        <v>21</v>
      </c>
    </row>
    <row r="418" spans="1:8">
      <c r="A418">
        <f>DAY(Dataset!L418)</f>
        <v>24</v>
      </c>
      <c r="B418">
        <f>MONTH(Dataset!L418)</f>
        <v>1</v>
      </c>
      <c r="C418" s="3" t="str">
        <f>TEXT(Dataset!L418,"mmmm")</f>
        <v>January</v>
      </c>
      <c r="D418">
        <f>YEAR(Dataset!L418)</f>
        <v>2019</v>
      </c>
      <c r="E418" t="str">
        <f>"Q"&amp;INT((MONTH(Dataset!L418)-1)/3)+1</f>
        <v>Q1</v>
      </c>
      <c r="F418" t="str">
        <f>TEXT(Dataset!L418, "dddd")</f>
        <v>Thursday</v>
      </c>
      <c r="G418" s="3" t="str">
        <f>TEXT(Dataset!L418, "yyyy-mm")</f>
        <v>2019-01</v>
      </c>
      <c r="H418" s="3">
        <f>WEEKNUM(Dataset!L418)</f>
        <v>4</v>
      </c>
    </row>
    <row r="419" spans="1:8">
      <c r="A419">
        <f>DAY(Dataset!L419)</f>
        <v>20</v>
      </c>
      <c r="B419">
        <f>MONTH(Dataset!L419)</f>
        <v>3</v>
      </c>
      <c r="C419" s="3" t="str">
        <f>TEXT(Dataset!L419,"mmmm")</f>
        <v>March</v>
      </c>
      <c r="D419">
        <f>YEAR(Dataset!L419)</f>
        <v>2019</v>
      </c>
      <c r="E419" t="str">
        <f>"Q"&amp;INT((MONTH(Dataset!L419)-1)/3)+1</f>
        <v>Q1</v>
      </c>
      <c r="F419" t="str">
        <f>TEXT(Dataset!L419, "dddd")</f>
        <v>Wednesday</v>
      </c>
      <c r="G419" s="3" t="str">
        <f>TEXT(Dataset!L419, "yyyy-mm")</f>
        <v>2019-03</v>
      </c>
      <c r="H419" s="3">
        <f>WEEKNUM(Dataset!L419)</f>
        <v>12</v>
      </c>
    </row>
    <row r="420" spans="1:8">
      <c r="A420">
        <f>DAY(Dataset!L420)</f>
        <v>26</v>
      </c>
      <c r="B420">
        <f>MONTH(Dataset!L420)</f>
        <v>2</v>
      </c>
      <c r="C420" s="3" t="str">
        <f>TEXT(Dataset!L420,"mmmm")</f>
        <v>February</v>
      </c>
      <c r="D420">
        <f>YEAR(Dataset!L420)</f>
        <v>2019</v>
      </c>
      <c r="E420" t="str">
        <f>"Q"&amp;INT((MONTH(Dataset!L420)-1)/3)+1</f>
        <v>Q1</v>
      </c>
      <c r="F420" t="str">
        <f>TEXT(Dataset!L420, "dddd")</f>
        <v>Tuesday</v>
      </c>
      <c r="G420" s="3" t="str">
        <f>TEXT(Dataset!L420, "yyyy-mm")</f>
        <v>2019-02</v>
      </c>
      <c r="H420" s="3">
        <f>WEEKNUM(Dataset!L420)</f>
        <v>9</v>
      </c>
    </row>
    <row r="421" spans="1:8">
      <c r="A421">
        <f>DAY(Dataset!L421)</f>
        <v>15</v>
      </c>
      <c r="B421">
        <f>MONTH(Dataset!L421)</f>
        <v>5</v>
      </c>
      <c r="C421" s="3" t="str">
        <f>TEXT(Dataset!L421,"mmmm")</f>
        <v>May</v>
      </c>
      <c r="D421">
        <f>YEAR(Dataset!L421)</f>
        <v>2019</v>
      </c>
      <c r="E421" t="str">
        <f>"Q"&amp;INT((MONTH(Dataset!L421)-1)/3)+1</f>
        <v>Q2</v>
      </c>
      <c r="F421" t="str">
        <f>TEXT(Dataset!L421, "dddd")</f>
        <v>Wednesday</v>
      </c>
      <c r="G421" s="3" t="str">
        <f>TEXT(Dataset!L421, "yyyy-mm")</f>
        <v>2019-05</v>
      </c>
      <c r="H421" s="3">
        <f>WEEKNUM(Dataset!L421)</f>
        <v>20</v>
      </c>
    </row>
    <row r="422" spans="1:8">
      <c r="A422">
        <f>DAY(Dataset!L422)</f>
        <v>21</v>
      </c>
      <c r="B422">
        <f>MONTH(Dataset!L422)</f>
        <v>3</v>
      </c>
      <c r="C422" s="3" t="str">
        <f>TEXT(Dataset!L422,"mmmm")</f>
        <v>March</v>
      </c>
      <c r="D422">
        <f>YEAR(Dataset!L422)</f>
        <v>2019</v>
      </c>
      <c r="E422" t="str">
        <f>"Q"&amp;INT((MONTH(Dataset!L422)-1)/3)+1</f>
        <v>Q1</v>
      </c>
      <c r="F422" t="str">
        <f>TEXT(Dataset!L422, "dddd")</f>
        <v>Thursday</v>
      </c>
      <c r="G422" s="3" t="str">
        <f>TEXT(Dataset!L422, "yyyy-mm")</f>
        <v>2019-03</v>
      </c>
      <c r="H422" s="3">
        <f>WEEKNUM(Dataset!L422)</f>
        <v>12</v>
      </c>
    </row>
    <row r="423" spans="1:8">
      <c r="A423">
        <f>DAY(Dataset!L423)</f>
        <v>24</v>
      </c>
      <c r="B423">
        <f>MONTH(Dataset!L423)</f>
        <v>1</v>
      </c>
      <c r="C423" s="3" t="str">
        <f>TEXT(Dataset!L423,"mmmm")</f>
        <v>January</v>
      </c>
      <c r="D423">
        <f>YEAR(Dataset!L423)</f>
        <v>2019</v>
      </c>
      <c r="E423" t="str">
        <f>"Q"&amp;INT((MONTH(Dataset!L423)-1)/3)+1</f>
        <v>Q1</v>
      </c>
      <c r="F423" t="str">
        <f>TEXT(Dataset!L423, "dddd")</f>
        <v>Thursday</v>
      </c>
      <c r="G423" s="3" t="str">
        <f>TEXT(Dataset!L423, "yyyy-mm")</f>
        <v>2019-01</v>
      </c>
      <c r="H423" s="3">
        <f>WEEKNUM(Dataset!L423)</f>
        <v>4</v>
      </c>
    </row>
    <row r="424" spans="1:8">
      <c r="A424">
        <f>DAY(Dataset!L424)</f>
        <v>18</v>
      </c>
      <c r="B424">
        <f>MONTH(Dataset!L424)</f>
        <v>7</v>
      </c>
      <c r="C424" s="3" t="str">
        <f>TEXT(Dataset!L424,"mmmm")</f>
        <v>July</v>
      </c>
      <c r="D424">
        <f>YEAR(Dataset!L424)</f>
        <v>2019</v>
      </c>
      <c r="E424" t="str">
        <f>"Q"&amp;INT((MONTH(Dataset!L424)-1)/3)+1</f>
        <v>Q3</v>
      </c>
      <c r="F424" t="str">
        <f>TEXT(Dataset!L424, "dddd")</f>
        <v>Thursday</v>
      </c>
      <c r="G424" s="3" t="str">
        <f>TEXT(Dataset!L424, "yyyy-mm")</f>
        <v>2019-07</v>
      </c>
      <c r="H424" s="3">
        <f>WEEKNUM(Dataset!L424)</f>
        <v>29</v>
      </c>
    </row>
    <row r="425" spans="1:8">
      <c r="A425">
        <f>DAY(Dataset!L425)</f>
        <v>8</v>
      </c>
      <c r="B425">
        <f>MONTH(Dataset!L425)</f>
        <v>2</v>
      </c>
      <c r="C425" s="3" t="str">
        <f>TEXT(Dataset!L425,"mmmm")</f>
        <v>February</v>
      </c>
      <c r="D425">
        <f>YEAR(Dataset!L425)</f>
        <v>2019</v>
      </c>
      <c r="E425" t="str">
        <f>"Q"&amp;INT((MONTH(Dataset!L425)-1)/3)+1</f>
        <v>Q1</v>
      </c>
      <c r="F425" t="str">
        <f>TEXT(Dataset!L425, "dddd")</f>
        <v>Friday</v>
      </c>
      <c r="G425" s="3" t="str">
        <f>TEXT(Dataset!L425, "yyyy-mm")</f>
        <v>2019-02</v>
      </c>
      <c r="H425" s="3">
        <f>WEEKNUM(Dataset!L425)</f>
        <v>6</v>
      </c>
    </row>
    <row r="426" spans="1:8">
      <c r="A426">
        <f>DAY(Dataset!L426)</f>
        <v>4</v>
      </c>
      <c r="B426">
        <f>MONTH(Dataset!L426)</f>
        <v>2</v>
      </c>
      <c r="C426" s="3" t="str">
        <f>TEXT(Dataset!L426,"mmmm")</f>
        <v>February</v>
      </c>
      <c r="D426">
        <f>YEAR(Dataset!L426)</f>
        <v>2019</v>
      </c>
      <c r="E426" t="str">
        <f>"Q"&amp;INT((MONTH(Dataset!L426)-1)/3)+1</f>
        <v>Q1</v>
      </c>
      <c r="F426" t="str">
        <f>TEXT(Dataset!L426, "dddd")</f>
        <v>Monday</v>
      </c>
      <c r="G426" s="3" t="str">
        <f>TEXT(Dataset!L426, "yyyy-mm")</f>
        <v>2019-02</v>
      </c>
      <c r="H426" s="3">
        <f>WEEKNUM(Dataset!L426)</f>
        <v>6</v>
      </c>
    </row>
    <row r="427" spans="1:8">
      <c r="A427">
        <f>DAY(Dataset!L427)</f>
        <v>8</v>
      </c>
      <c r="B427">
        <f>MONTH(Dataset!L427)</f>
        <v>1</v>
      </c>
      <c r="C427" s="3" t="str">
        <f>TEXT(Dataset!L427,"mmmm")</f>
        <v>January</v>
      </c>
      <c r="D427">
        <f>YEAR(Dataset!L427)</f>
        <v>2019</v>
      </c>
      <c r="E427" t="str">
        <f>"Q"&amp;INT((MONTH(Dataset!L427)-1)/3)+1</f>
        <v>Q1</v>
      </c>
      <c r="F427" t="str">
        <f>TEXT(Dataset!L427, "dddd")</f>
        <v>Tuesday</v>
      </c>
      <c r="G427" s="3" t="str">
        <f>TEXT(Dataset!L427, "yyyy-mm")</f>
        <v>2019-01</v>
      </c>
      <c r="H427" s="3">
        <f>WEEKNUM(Dataset!L427)</f>
        <v>2</v>
      </c>
    </row>
    <row r="428" spans="1:8">
      <c r="A428">
        <f>DAY(Dataset!L428)</f>
        <v>14</v>
      </c>
      <c r="B428">
        <f>MONTH(Dataset!L428)</f>
        <v>3</v>
      </c>
      <c r="C428" s="3" t="str">
        <f>TEXT(Dataset!L428,"mmmm")</f>
        <v>March</v>
      </c>
      <c r="D428">
        <f>YEAR(Dataset!L428)</f>
        <v>2019</v>
      </c>
      <c r="E428" t="str">
        <f>"Q"&amp;INT((MONTH(Dataset!L428)-1)/3)+1</f>
        <v>Q1</v>
      </c>
      <c r="F428" t="str">
        <f>TEXT(Dataset!L428, "dddd")</f>
        <v>Thursday</v>
      </c>
      <c r="G428" s="3" t="str">
        <f>TEXT(Dataset!L428, "yyyy-mm")</f>
        <v>2019-03</v>
      </c>
      <c r="H428" s="3">
        <f>WEEKNUM(Dataset!L428)</f>
        <v>11</v>
      </c>
    </row>
    <row r="429" spans="1:8">
      <c r="A429">
        <f>DAY(Dataset!L429)</f>
        <v>3</v>
      </c>
      <c r="B429">
        <f>MONTH(Dataset!L429)</f>
        <v>2</v>
      </c>
      <c r="C429" s="3" t="str">
        <f>TEXT(Dataset!L429,"mmmm")</f>
        <v>February</v>
      </c>
      <c r="D429">
        <f>YEAR(Dataset!L429)</f>
        <v>2019</v>
      </c>
      <c r="E429" t="str">
        <f>"Q"&amp;INT((MONTH(Dataset!L429)-1)/3)+1</f>
        <v>Q1</v>
      </c>
      <c r="F429" t="str">
        <f>TEXT(Dataset!L429, "dddd")</f>
        <v>Sunday</v>
      </c>
      <c r="G429" s="3" t="str">
        <f>TEXT(Dataset!L429, "yyyy-mm")</f>
        <v>2019-02</v>
      </c>
      <c r="H429" s="3">
        <f>WEEKNUM(Dataset!L429)</f>
        <v>6</v>
      </c>
    </row>
    <row r="430" spans="1:8">
      <c r="A430">
        <f>DAY(Dataset!L430)</f>
        <v>24</v>
      </c>
      <c r="B430">
        <f>MONTH(Dataset!L430)</f>
        <v>1</v>
      </c>
      <c r="C430" s="3" t="str">
        <f>TEXT(Dataset!L430,"mmmm")</f>
        <v>January</v>
      </c>
      <c r="D430">
        <f>YEAR(Dataset!L430)</f>
        <v>2019</v>
      </c>
      <c r="E430" t="str">
        <f>"Q"&amp;INT((MONTH(Dataset!L430)-1)/3)+1</f>
        <v>Q1</v>
      </c>
      <c r="F430" t="str">
        <f>TEXT(Dataset!L430, "dddd")</f>
        <v>Thursday</v>
      </c>
      <c r="G430" s="3" t="str">
        <f>TEXT(Dataset!L430, "yyyy-mm")</f>
        <v>2019-01</v>
      </c>
      <c r="H430" s="3">
        <f>WEEKNUM(Dataset!L430)</f>
        <v>4</v>
      </c>
    </row>
    <row r="431" spans="1:8">
      <c r="A431">
        <f>DAY(Dataset!L431)</f>
        <v>1</v>
      </c>
      <c r="B431">
        <f>MONTH(Dataset!L431)</f>
        <v>2</v>
      </c>
      <c r="C431" s="3" t="str">
        <f>TEXT(Dataset!L431,"mmmm")</f>
        <v>February</v>
      </c>
      <c r="D431">
        <f>YEAR(Dataset!L431)</f>
        <v>2019</v>
      </c>
      <c r="E431" t="str">
        <f>"Q"&amp;INT((MONTH(Dataset!L431)-1)/3)+1</f>
        <v>Q1</v>
      </c>
      <c r="F431" t="str">
        <f>TEXT(Dataset!L431, "dddd")</f>
        <v>Friday</v>
      </c>
      <c r="G431" s="3" t="str">
        <f>TEXT(Dataset!L431, "yyyy-mm")</f>
        <v>2019-02</v>
      </c>
      <c r="H431" s="3">
        <f>WEEKNUM(Dataset!L431)</f>
        <v>5</v>
      </c>
    </row>
    <row r="432" spans="1:8">
      <c r="A432">
        <f>DAY(Dataset!L432)</f>
        <v>17</v>
      </c>
      <c r="B432">
        <f>MONTH(Dataset!L432)</f>
        <v>1</v>
      </c>
      <c r="C432" s="3" t="str">
        <f>TEXT(Dataset!L432,"mmmm")</f>
        <v>January</v>
      </c>
      <c r="D432">
        <f>YEAR(Dataset!L432)</f>
        <v>2019</v>
      </c>
      <c r="E432" t="str">
        <f>"Q"&amp;INT((MONTH(Dataset!L432)-1)/3)+1</f>
        <v>Q1</v>
      </c>
      <c r="F432" t="str">
        <f>TEXT(Dataset!L432, "dddd")</f>
        <v>Thursday</v>
      </c>
      <c r="G432" s="3" t="str">
        <f>TEXT(Dataset!L432, "yyyy-mm")</f>
        <v>2019-01</v>
      </c>
      <c r="H432" s="3">
        <f>WEEKNUM(Dataset!L432)</f>
        <v>3</v>
      </c>
    </row>
    <row r="433" spans="1:8">
      <c r="A433">
        <f>DAY(Dataset!L433)</f>
        <v>2</v>
      </c>
      <c r="B433">
        <f>MONTH(Dataset!L433)</f>
        <v>1</v>
      </c>
      <c r="C433" s="3" t="str">
        <f>TEXT(Dataset!L433,"mmmm")</f>
        <v>January</v>
      </c>
      <c r="D433">
        <f>YEAR(Dataset!L433)</f>
        <v>2019</v>
      </c>
      <c r="E433" t="str">
        <f>"Q"&amp;INT((MONTH(Dataset!L433)-1)/3)+1</f>
        <v>Q1</v>
      </c>
      <c r="F433" t="str">
        <f>TEXT(Dataset!L433, "dddd")</f>
        <v>Wednesday</v>
      </c>
      <c r="G433" s="3" t="str">
        <f>TEXT(Dataset!L433, "yyyy-mm")</f>
        <v>2019-01</v>
      </c>
      <c r="H433" s="3">
        <f>WEEKNUM(Dataset!L433)</f>
        <v>1</v>
      </c>
    </row>
    <row r="434" spans="1:8">
      <c r="A434">
        <f>DAY(Dataset!L434)</f>
        <v>9</v>
      </c>
      <c r="B434">
        <f>MONTH(Dataset!L434)</f>
        <v>2</v>
      </c>
      <c r="C434" s="3" t="str">
        <f>TEXT(Dataset!L434,"mmmm")</f>
        <v>February</v>
      </c>
      <c r="D434">
        <f>YEAR(Dataset!L434)</f>
        <v>2019</v>
      </c>
      <c r="E434" t="str">
        <f>"Q"&amp;INT((MONTH(Dataset!L434)-1)/3)+1</f>
        <v>Q1</v>
      </c>
      <c r="F434" t="str">
        <f>TEXT(Dataset!L434, "dddd")</f>
        <v>Saturday</v>
      </c>
      <c r="G434" s="3" t="str">
        <f>TEXT(Dataset!L434, "yyyy-mm")</f>
        <v>2019-02</v>
      </c>
      <c r="H434" s="3">
        <f>WEEKNUM(Dataset!L434)</f>
        <v>6</v>
      </c>
    </row>
    <row r="435" spans="1:8">
      <c r="A435">
        <f>DAY(Dataset!L435)</f>
        <v>10</v>
      </c>
      <c r="B435">
        <f>MONTH(Dataset!L435)</f>
        <v>2</v>
      </c>
      <c r="C435" s="3" t="str">
        <f>TEXT(Dataset!L435,"mmmm")</f>
        <v>February</v>
      </c>
      <c r="D435">
        <f>YEAR(Dataset!L435)</f>
        <v>2019</v>
      </c>
      <c r="E435" t="str">
        <f>"Q"&amp;INT((MONTH(Dataset!L435)-1)/3)+1</f>
        <v>Q1</v>
      </c>
      <c r="F435" t="str">
        <f>TEXT(Dataset!L435, "dddd")</f>
        <v>Sunday</v>
      </c>
      <c r="G435" s="3" t="str">
        <f>TEXT(Dataset!L435, "yyyy-mm")</f>
        <v>2019-02</v>
      </c>
      <c r="H435" s="3">
        <f>WEEKNUM(Dataset!L435)</f>
        <v>7</v>
      </c>
    </row>
    <row r="436" spans="1:8">
      <c r="A436">
        <f>DAY(Dataset!L436)</f>
        <v>21</v>
      </c>
      <c r="B436">
        <f>MONTH(Dataset!L436)</f>
        <v>3</v>
      </c>
      <c r="C436" s="3" t="str">
        <f>TEXT(Dataset!L436,"mmmm")</f>
        <v>March</v>
      </c>
      <c r="D436">
        <f>YEAR(Dataset!L436)</f>
        <v>2019</v>
      </c>
      <c r="E436" t="str">
        <f>"Q"&amp;INT((MONTH(Dataset!L436)-1)/3)+1</f>
        <v>Q1</v>
      </c>
      <c r="F436" t="str">
        <f>TEXT(Dataset!L436, "dddd")</f>
        <v>Thursday</v>
      </c>
      <c r="G436" s="3" t="str">
        <f>TEXT(Dataset!L436, "yyyy-mm")</f>
        <v>2019-03</v>
      </c>
      <c r="H436" s="3">
        <f>WEEKNUM(Dataset!L436)</f>
        <v>12</v>
      </c>
    </row>
    <row r="437" spans="1:8">
      <c r="A437">
        <f>DAY(Dataset!L437)</f>
        <v>11</v>
      </c>
      <c r="B437">
        <f>MONTH(Dataset!L437)</f>
        <v>7</v>
      </c>
      <c r="C437" s="3" t="str">
        <f>TEXT(Dataset!L437,"mmmm")</f>
        <v>July</v>
      </c>
      <c r="D437">
        <f>YEAR(Dataset!L437)</f>
        <v>2019</v>
      </c>
      <c r="E437" t="str">
        <f>"Q"&amp;INT((MONTH(Dataset!L437)-1)/3)+1</f>
        <v>Q3</v>
      </c>
      <c r="F437" t="str">
        <f>TEXT(Dataset!L437, "dddd")</f>
        <v>Thursday</v>
      </c>
      <c r="G437" s="3" t="str">
        <f>TEXT(Dataset!L437, "yyyy-mm")</f>
        <v>2019-07</v>
      </c>
      <c r="H437" s="3">
        <f>WEEKNUM(Dataset!L437)</f>
        <v>28</v>
      </c>
    </row>
    <row r="438" spans="1:8">
      <c r="A438">
        <f>DAY(Dataset!L438)</f>
        <v>19</v>
      </c>
      <c r="B438">
        <f>MONTH(Dataset!L438)</f>
        <v>2</v>
      </c>
      <c r="C438" s="3" t="str">
        <f>TEXT(Dataset!L438,"mmmm")</f>
        <v>February</v>
      </c>
      <c r="D438">
        <f>YEAR(Dataset!L438)</f>
        <v>2019</v>
      </c>
      <c r="E438" t="str">
        <f>"Q"&amp;INT((MONTH(Dataset!L438)-1)/3)+1</f>
        <v>Q1</v>
      </c>
      <c r="F438" t="str">
        <f>TEXT(Dataset!L438, "dddd")</f>
        <v>Tuesday</v>
      </c>
      <c r="G438" s="3" t="str">
        <f>TEXT(Dataset!L438, "yyyy-mm")</f>
        <v>2019-02</v>
      </c>
      <c r="H438" s="3">
        <f>WEEKNUM(Dataset!L438)</f>
        <v>8</v>
      </c>
    </row>
    <row r="439" spans="1:8">
      <c r="A439">
        <f>DAY(Dataset!L439)</f>
        <v>26</v>
      </c>
      <c r="B439">
        <f>MONTH(Dataset!L439)</f>
        <v>3</v>
      </c>
      <c r="C439" s="3" t="str">
        <f>TEXT(Dataset!L439,"mmmm")</f>
        <v>March</v>
      </c>
      <c r="D439">
        <f>YEAR(Dataset!L439)</f>
        <v>2019</v>
      </c>
      <c r="E439" t="str">
        <f>"Q"&amp;INT((MONTH(Dataset!L439)-1)/3)+1</f>
        <v>Q1</v>
      </c>
      <c r="F439" t="str">
        <f>TEXT(Dataset!L439, "dddd")</f>
        <v>Tuesday</v>
      </c>
      <c r="G439" s="3" t="str">
        <f>TEXT(Dataset!L439, "yyyy-mm")</f>
        <v>2019-03</v>
      </c>
      <c r="H439" s="3">
        <f>WEEKNUM(Dataset!L439)</f>
        <v>13</v>
      </c>
    </row>
    <row r="440" spans="1:8">
      <c r="A440">
        <f>DAY(Dataset!L440)</f>
        <v>15</v>
      </c>
      <c r="B440">
        <f>MONTH(Dataset!L440)</f>
        <v>1</v>
      </c>
      <c r="C440" s="3" t="str">
        <f>TEXT(Dataset!L440,"mmmm")</f>
        <v>January</v>
      </c>
      <c r="D440">
        <f>YEAR(Dataset!L440)</f>
        <v>2019</v>
      </c>
      <c r="E440" t="str">
        <f>"Q"&amp;INT((MONTH(Dataset!L440)-1)/3)+1</f>
        <v>Q1</v>
      </c>
      <c r="F440" t="str">
        <f>TEXT(Dataset!L440, "dddd")</f>
        <v>Tuesday</v>
      </c>
      <c r="G440" s="3" t="str">
        <f>TEXT(Dataset!L440, "yyyy-mm")</f>
        <v>2019-01</v>
      </c>
      <c r="H440" s="3">
        <f>WEEKNUM(Dataset!L440)</f>
        <v>3</v>
      </c>
    </row>
    <row r="441" spans="1:8">
      <c r="A441">
        <f>DAY(Dataset!L441)</f>
        <v>9</v>
      </c>
      <c r="B441">
        <f>MONTH(Dataset!L441)</f>
        <v>2</v>
      </c>
      <c r="C441" s="3" t="str">
        <f>TEXT(Dataset!L441,"mmmm")</f>
        <v>February</v>
      </c>
      <c r="D441">
        <f>YEAR(Dataset!L441)</f>
        <v>2019</v>
      </c>
      <c r="E441" t="str">
        <f>"Q"&amp;INT((MONTH(Dataset!L441)-1)/3)+1</f>
        <v>Q1</v>
      </c>
      <c r="F441" t="str">
        <f>TEXT(Dataset!L441, "dddd")</f>
        <v>Saturday</v>
      </c>
      <c r="G441" s="3" t="str">
        <f>TEXT(Dataset!L441, "yyyy-mm")</f>
        <v>2019-02</v>
      </c>
      <c r="H441" s="3">
        <f>WEEKNUM(Dataset!L441)</f>
        <v>6</v>
      </c>
    </row>
    <row r="442" spans="1:8">
      <c r="A442">
        <f>DAY(Dataset!L442)</f>
        <v>20</v>
      </c>
      <c r="B442">
        <f>MONTH(Dataset!L442)</f>
        <v>3</v>
      </c>
      <c r="C442" s="3" t="str">
        <f>TEXT(Dataset!L442,"mmmm")</f>
        <v>March</v>
      </c>
      <c r="D442">
        <f>YEAR(Dataset!L442)</f>
        <v>2019</v>
      </c>
      <c r="E442" t="str">
        <f>"Q"&amp;INT((MONTH(Dataset!L442)-1)/3)+1</f>
        <v>Q1</v>
      </c>
      <c r="F442" t="str">
        <f>TEXT(Dataset!L442, "dddd")</f>
        <v>Wednesday</v>
      </c>
      <c r="G442" s="3" t="str">
        <f>TEXT(Dataset!L442, "yyyy-mm")</f>
        <v>2019-03</v>
      </c>
      <c r="H442" s="3">
        <f>WEEKNUM(Dataset!L442)</f>
        <v>12</v>
      </c>
    </row>
    <row r="443" spans="1:8">
      <c r="A443">
        <f>DAY(Dataset!L443)</f>
        <v>14</v>
      </c>
      <c r="B443">
        <f>MONTH(Dataset!L443)</f>
        <v>1</v>
      </c>
      <c r="C443" s="3" t="str">
        <f>TEXT(Dataset!L443,"mmmm")</f>
        <v>January</v>
      </c>
      <c r="D443">
        <f>YEAR(Dataset!L443)</f>
        <v>2019</v>
      </c>
      <c r="E443" t="str">
        <f>"Q"&amp;INT((MONTH(Dataset!L443)-1)/3)+1</f>
        <v>Q1</v>
      </c>
      <c r="F443" t="str">
        <f>TEXT(Dataset!L443, "dddd")</f>
        <v>Monday</v>
      </c>
      <c r="G443" s="3" t="str">
        <f>TEXT(Dataset!L443, "yyyy-mm")</f>
        <v>2019-01</v>
      </c>
      <c r="H443" s="3">
        <f>WEEKNUM(Dataset!L443)</f>
        <v>3</v>
      </c>
    </row>
    <row r="444" spans="1:8">
      <c r="A444">
        <f>DAY(Dataset!L444)</f>
        <v>26</v>
      </c>
      <c r="B444">
        <f>MONTH(Dataset!L444)</f>
        <v>1</v>
      </c>
      <c r="C444" s="3" t="str">
        <f>TEXT(Dataset!L444,"mmmm")</f>
        <v>January</v>
      </c>
      <c r="D444">
        <f>YEAR(Dataset!L444)</f>
        <v>2019</v>
      </c>
      <c r="E444" t="str">
        <f>"Q"&amp;INT((MONTH(Dataset!L444)-1)/3)+1</f>
        <v>Q1</v>
      </c>
      <c r="F444" t="str">
        <f>TEXT(Dataset!L444, "dddd")</f>
        <v>Saturday</v>
      </c>
      <c r="G444" s="3" t="str">
        <f>TEXT(Dataset!L444, "yyyy-mm")</f>
        <v>2019-01</v>
      </c>
      <c r="H444" s="3">
        <f>WEEKNUM(Dataset!L444)</f>
        <v>4</v>
      </c>
    </row>
    <row r="445" spans="1:8">
      <c r="A445">
        <f>DAY(Dataset!L445)</f>
        <v>10</v>
      </c>
      <c r="B445">
        <f>MONTH(Dataset!L445)</f>
        <v>3</v>
      </c>
      <c r="C445" s="3" t="str">
        <f>TEXT(Dataset!L445,"mmmm")</f>
        <v>March</v>
      </c>
      <c r="D445">
        <f>YEAR(Dataset!L445)</f>
        <v>2019</v>
      </c>
      <c r="E445" t="str">
        <f>"Q"&amp;INT((MONTH(Dataset!L445)-1)/3)+1</f>
        <v>Q1</v>
      </c>
      <c r="F445" t="str">
        <f>TEXT(Dataset!L445, "dddd")</f>
        <v>Sunday</v>
      </c>
      <c r="G445" s="3" t="str">
        <f>TEXT(Dataset!L445, "yyyy-mm")</f>
        <v>2019-03</v>
      </c>
      <c r="H445" s="3">
        <f>WEEKNUM(Dataset!L445)</f>
        <v>11</v>
      </c>
    </row>
    <row r="446" spans="1:8">
      <c r="A446">
        <f>DAY(Dataset!L446)</f>
        <v>7</v>
      </c>
      <c r="B446">
        <f>MONTH(Dataset!L446)</f>
        <v>2</v>
      </c>
      <c r="C446" s="3" t="str">
        <f>TEXT(Dataset!L446,"mmmm")</f>
        <v>February</v>
      </c>
      <c r="D446">
        <f>YEAR(Dataset!L446)</f>
        <v>2019</v>
      </c>
      <c r="E446" t="str">
        <f>"Q"&amp;INT((MONTH(Dataset!L446)-1)/3)+1</f>
        <v>Q1</v>
      </c>
      <c r="F446" t="str">
        <f>TEXT(Dataset!L446, "dddd")</f>
        <v>Thursday</v>
      </c>
      <c r="G446" s="3" t="str">
        <f>TEXT(Dataset!L446, "yyyy-mm")</f>
        <v>2019-02</v>
      </c>
      <c r="H446" s="3">
        <f>WEEKNUM(Dataset!L446)</f>
        <v>6</v>
      </c>
    </row>
    <row r="447" spans="1:8">
      <c r="A447">
        <f>DAY(Dataset!L447)</f>
        <v>1</v>
      </c>
      <c r="B447">
        <f>MONTH(Dataset!L447)</f>
        <v>3</v>
      </c>
      <c r="C447" s="3" t="str">
        <f>TEXT(Dataset!L447,"mmmm")</f>
        <v>March</v>
      </c>
      <c r="D447">
        <f>YEAR(Dataset!L447)</f>
        <v>2019</v>
      </c>
      <c r="E447" t="str">
        <f>"Q"&amp;INT((MONTH(Dataset!L447)-1)/3)+1</f>
        <v>Q1</v>
      </c>
      <c r="F447" t="str">
        <f>TEXT(Dataset!L447, "dddd")</f>
        <v>Friday</v>
      </c>
      <c r="G447" s="3" t="str">
        <f>TEXT(Dataset!L447, "yyyy-mm")</f>
        <v>2019-03</v>
      </c>
      <c r="H447" s="3">
        <f>WEEKNUM(Dataset!L447)</f>
        <v>9</v>
      </c>
    </row>
    <row r="448" spans="1:8">
      <c r="A448">
        <f>DAY(Dataset!L448)</f>
        <v>14</v>
      </c>
      <c r="B448">
        <f>MONTH(Dataset!L448)</f>
        <v>3</v>
      </c>
      <c r="C448" s="3" t="str">
        <f>TEXT(Dataset!L448,"mmmm")</f>
        <v>March</v>
      </c>
      <c r="D448">
        <f>YEAR(Dataset!L448)</f>
        <v>2019</v>
      </c>
      <c r="E448" t="str">
        <f>"Q"&amp;INT((MONTH(Dataset!L448)-1)/3)+1</f>
        <v>Q1</v>
      </c>
      <c r="F448" t="str">
        <f>TEXT(Dataset!L448, "dddd")</f>
        <v>Thursday</v>
      </c>
      <c r="G448" s="3" t="str">
        <f>TEXT(Dataset!L448, "yyyy-mm")</f>
        <v>2019-03</v>
      </c>
      <c r="H448" s="3">
        <f>WEEKNUM(Dataset!L448)</f>
        <v>11</v>
      </c>
    </row>
    <row r="449" spans="1:8">
      <c r="A449">
        <f>DAY(Dataset!L449)</f>
        <v>8</v>
      </c>
      <c r="B449">
        <f>MONTH(Dataset!L449)</f>
        <v>1</v>
      </c>
      <c r="C449" s="3" t="str">
        <f>TEXT(Dataset!L449,"mmmm")</f>
        <v>January</v>
      </c>
      <c r="D449">
        <f>YEAR(Dataset!L449)</f>
        <v>2019</v>
      </c>
      <c r="E449" t="str">
        <f>"Q"&amp;INT((MONTH(Dataset!L449)-1)/3)+1</f>
        <v>Q1</v>
      </c>
      <c r="F449" t="str">
        <f>TEXT(Dataset!L449, "dddd")</f>
        <v>Tuesday</v>
      </c>
      <c r="G449" s="3" t="str">
        <f>TEXT(Dataset!L449, "yyyy-mm")</f>
        <v>2019-01</v>
      </c>
      <c r="H449" s="3">
        <f>WEEKNUM(Dataset!L449)</f>
        <v>2</v>
      </c>
    </row>
    <row r="450" spans="1:8">
      <c r="A450">
        <f>DAY(Dataset!L450)</f>
        <v>31</v>
      </c>
      <c r="B450">
        <f>MONTH(Dataset!L450)</f>
        <v>1</v>
      </c>
      <c r="C450" s="3" t="str">
        <f>TEXT(Dataset!L450,"mmmm")</f>
        <v>January</v>
      </c>
      <c r="D450">
        <f>YEAR(Dataset!L450)</f>
        <v>2019</v>
      </c>
      <c r="E450" t="str">
        <f>"Q"&amp;INT((MONTH(Dataset!L450)-1)/3)+1</f>
        <v>Q1</v>
      </c>
      <c r="F450" t="str">
        <f>TEXT(Dataset!L450, "dddd")</f>
        <v>Thursday</v>
      </c>
      <c r="G450" s="3" t="str">
        <f>TEXT(Dataset!L450, "yyyy-mm")</f>
        <v>2019-01</v>
      </c>
      <c r="H450" s="3">
        <f>WEEKNUM(Dataset!L450)</f>
        <v>5</v>
      </c>
    </row>
    <row r="451" spans="1:8">
      <c r="A451">
        <f>DAY(Dataset!L451)</f>
        <v>20</v>
      </c>
      <c r="B451">
        <f>MONTH(Dataset!L451)</f>
        <v>1</v>
      </c>
      <c r="C451" s="3" t="str">
        <f>TEXT(Dataset!L451,"mmmm")</f>
        <v>January</v>
      </c>
      <c r="D451">
        <f>YEAR(Dataset!L451)</f>
        <v>2019</v>
      </c>
      <c r="E451" t="str">
        <f>"Q"&amp;INT((MONTH(Dataset!L451)-1)/3)+1</f>
        <v>Q1</v>
      </c>
      <c r="F451" t="str">
        <f>TEXT(Dataset!L451, "dddd")</f>
        <v>Sunday</v>
      </c>
      <c r="G451" s="3" t="str">
        <f>TEXT(Dataset!L451, "yyyy-mm")</f>
        <v>2019-01</v>
      </c>
      <c r="H451" s="3">
        <f>WEEKNUM(Dataset!L451)</f>
        <v>4</v>
      </c>
    </row>
    <row r="452" spans="1:8">
      <c r="A452">
        <f>DAY(Dataset!L452)</f>
        <v>8</v>
      </c>
      <c r="B452">
        <f>MONTH(Dataset!L452)</f>
        <v>3</v>
      </c>
      <c r="C452" s="3" t="str">
        <f>TEXT(Dataset!L452,"mmmm")</f>
        <v>March</v>
      </c>
      <c r="D452">
        <f>YEAR(Dataset!L452)</f>
        <v>2019</v>
      </c>
      <c r="E452" t="str">
        <f>"Q"&amp;INT((MONTH(Dataset!L452)-1)/3)+1</f>
        <v>Q1</v>
      </c>
      <c r="F452" t="str">
        <f>TEXT(Dataset!L452, "dddd")</f>
        <v>Friday</v>
      </c>
      <c r="G452" s="3" t="str">
        <f>TEXT(Dataset!L452, "yyyy-mm")</f>
        <v>2019-03</v>
      </c>
      <c r="H452" s="3">
        <f>WEEKNUM(Dataset!L452)</f>
        <v>10</v>
      </c>
    </row>
    <row r="453" spans="1:8">
      <c r="A453">
        <f>DAY(Dataset!L453)</f>
        <v>20</v>
      </c>
      <c r="B453">
        <f>MONTH(Dataset!L453)</f>
        <v>2</v>
      </c>
      <c r="C453" s="3" t="str">
        <f>TEXT(Dataset!L453,"mmmm")</f>
        <v>February</v>
      </c>
      <c r="D453">
        <f>YEAR(Dataset!L453)</f>
        <v>2019</v>
      </c>
      <c r="E453" t="str">
        <f>"Q"&amp;INT((MONTH(Dataset!L453)-1)/3)+1</f>
        <v>Q1</v>
      </c>
      <c r="F453" t="str">
        <f>TEXT(Dataset!L453, "dddd")</f>
        <v>Wednesday</v>
      </c>
      <c r="G453" s="3" t="str">
        <f>TEXT(Dataset!L453, "yyyy-mm")</f>
        <v>2019-02</v>
      </c>
      <c r="H453" s="3">
        <f>WEEKNUM(Dataset!L453)</f>
        <v>8</v>
      </c>
    </row>
    <row r="454" spans="1:8">
      <c r="A454">
        <f>DAY(Dataset!L454)</f>
        <v>25</v>
      </c>
      <c r="B454">
        <f>MONTH(Dataset!L454)</f>
        <v>2</v>
      </c>
      <c r="C454" s="3" t="str">
        <f>TEXT(Dataset!L454,"mmmm")</f>
        <v>February</v>
      </c>
      <c r="D454">
        <f>YEAR(Dataset!L454)</f>
        <v>2019</v>
      </c>
      <c r="E454" t="str">
        <f>"Q"&amp;INT((MONTH(Dataset!L454)-1)/3)+1</f>
        <v>Q1</v>
      </c>
      <c r="F454" t="str">
        <f>TEXT(Dataset!L454, "dddd")</f>
        <v>Monday</v>
      </c>
      <c r="G454" s="3" t="str">
        <f>TEXT(Dataset!L454, "yyyy-mm")</f>
        <v>2019-02</v>
      </c>
      <c r="H454" s="3">
        <f>WEEKNUM(Dataset!L454)</f>
        <v>9</v>
      </c>
    </row>
    <row r="455" spans="1:8">
      <c r="A455">
        <f>DAY(Dataset!L455)</f>
        <v>13</v>
      </c>
      <c r="B455">
        <f>MONTH(Dataset!L455)</f>
        <v>1</v>
      </c>
      <c r="C455" s="3" t="str">
        <f>TEXT(Dataset!L455,"mmmm")</f>
        <v>January</v>
      </c>
      <c r="D455">
        <f>YEAR(Dataset!L455)</f>
        <v>2019</v>
      </c>
      <c r="E455" t="str">
        <f>"Q"&amp;INT((MONTH(Dataset!L455)-1)/3)+1</f>
        <v>Q1</v>
      </c>
      <c r="F455" t="str">
        <f>TEXT(Dataset!L455, "dddd")</f>
        <v>Sunday</v>
      </c>
      <c r="G455" s="3" t="str">
        <f>TEXT(Dataset!L455, "yyyy-mm")</f>
        <v>2019-01</v>
      </c>
      <c r="H455" s="3">
        <f>WEEKNUM(Dataset!L455)</f>
        <v>3</v>
      </c>
    </row>
    <row r="456" spans="1:8">
      <c r="A456">
        <f>DAY(Dataset!L456)</f>
        <v>22</v>
      </c>
      <c r="B456">
        <f>MONTH(Dataset!L456)</f>
        <v>1</v>
      </c>
      <c r="C456" s="3" t="str">
        <f>TEXT(Dataset!L456,"mmmm")</f>
        <v>January</v>
      </c>
      <c r="D456">
        <f>YEAR(Dataset!L456)</f>
        <v>2019</v>
      </c>
      <c r="E456" t="str">
        <f>"Q"&amp;INT((MONTH(Dataset!L456)-1)/3)+1</f>
        <v>Q1</v>
      </c>
      <c r="F456" t="str">
        <f>TEXT(Dataset!L456, "dddd")</f>
        <v>Tuesday</v>
      </c>
      <c r="G456" s="3" t="str">
        <f>TEXT(Dataset!L456, "yyyy-mm")</f>
        <v>2019-01</v>
      </c>
      <c r="H456" s="3">
        <f>WEEKNUM(Dataset!L456)</f>
        <v>4</v>
      </c>
    </row>
    <row r="457" spans="1:8">
      <c r="A457">
        <f>DAY(Dataset!L457)</f>
        <v>13</v>
      </c>
      <c r="B457">
        <f>MONTH(Dataset!L457)</f>
        <v>1</v>
      </c>
      <c r="C457" s="3" t="str">
        <f>TEXT(Dataset!L457,"mmmm")</f>
        <v>January</v>
      </c>
      <c r="D457">
        <f>YEAR(Dataset!L457)</f>
        <v>2019</v>
      </c>
      <c r="E457" t="str">
        <f>"Q"&amp;INT((MONTH(Dataset!L457)-1)/3)+1</f>
        <v>Q1</v>
      </c>
      <c r="F457" t="str">
        <f>TEXT(Dataset!L457, "dddd")</f>
        <v>Sunday</v>
      </c>
      <c r="G457" s="3" t="str">
        <f>TEXT(Dataset!L457, "yyyy-mm")</f>
        <v>2019-01</v>
      </c>
      <c r="H457" s="3">
        <f>WEEKNUM(Dataset!L457)</f>
        <v>3</v>
      </c>
    </row>
    <row r="458" spans="1:8">
      <c r="A458">
        <f>DAY(Dataset!L458)</f>
        <v>21</v>
      </c>
      <c r="B458">
        <f>MONTH(Dataset!L458)</f>
        <v>1</v>
      </c>
      <c r="C458" s="3" t="str">
        <f>TEXT(Dataset!L458,"mmmm")</f>
        <v>January</v>
      </c>
      <c r="D458">
        <f>YEAR(Dataset!L458)</f>
        <v>2019</v>
      </c>
      <c r="E458" t="str">
        <f>"Q"&amp;INT((MONTH(Dataset!L458)-1)/3)+1</f>
        <v>Q1</v>
      </c>
      <c r="F458" t="str">
        <f>TEXT(Dataset!L458, "dddd")</f>
        <v>Monday</v>
      </c>
      <c r="G458" s="3" t="str">
        <f>TEXT(Dataset!L458, "yyyy-mm")</f>
        <v>2019-01</v>
      </c>
      <c r="H458" s="3">
        <f>WEEKNUM(Dataset!L458)</f>
        <v>4</v>
      </c>
    </row>
    <row r="459" spans="1:8">
      <c r="A459">
        <f>DAY(Dataset!L459)</f>
        <v>19</v>
      </c>
      <c r="B459">
        <f>MONTH(Dataset!L459)</f>
        <v>3</v>
      </c>
      <c r="C459" s="3" t="str">
        <f>TEXT(Dataset!L459,"mmmm")</f>
        <v>March</v>
      </c>
      <c r="D459">
        <f>YEAR(Dataset!L459)</f>
        <v>2019</v>
      </c>
      <c r="E459" t="str">
        <f>"Q"&amp;INT((MONTH(Dataset!L459)-1)/3)+1</f>
        <v>Q1</v>
      </c>
      <c r="F459" t="str">
        <f>TEXT(Dataset!L459, "dddd")</f>
        <v>Tuesday</v>
      </c>
      <c r="G459" s="3" t="str">
        <f>TEXT(Dataset!L459, "yyyy-mm")</f>
        <v>2019-03</v>
      </c>
      <c r="H459" s="3">
        <f>WEEKNUM(Dataset!L459)</f>
        <v>12</v>
      </c>
    </row>
    <row r="460" spans="1:8">
      <c r="A460">
        <f>DAY(Dataset!L460)</f>
        <v>26</v>
      </c>
      <c r="B460">
        <f>MONTH(Dataset!L460)</f>
        <v>2</v>
      </c>
      <c r="C460" s="3" t="str">
        <f>TEXT(Dataset!L460,"mmmm")</f>
        <v>February</v>
      </c>
      <c r="D460">
        <f>YEAR(Dataset!L460)</f>
        <v>2019</v>
      </c>
      <c r="E460" t="str">
        <f>"Q"&amp;INT((MONTH(Dataset!L460)-1)/3)+1</f>
        <v>Q1</v>
      </c>
      <c r="F460" t="str">
        <f>TEXT(Dataset!L460, "dddd")</f>
        <v>Tuesday</v>
      </c>
      <c r="G460" s="3" t="str">
        <f>TEXT(Dataset!L460, "yyyy-mm")</f>
        <v>2019-02</v>
      </c>
      <c r="H460" s="3">
        <f>WEEKNUM(Dataset!L460)</f>
        <v>9</v>
      </c>
    </row>
    <row r="461" spans="1:8">
      <c r="A461">
        <f>DAY(Dataset!L461)</f>
        <v>6</v>
      </c>
      <c r="B461">
        <f>MONTH(Dataset!L461)</f>
        <v>3</v>
      </c>
      <c r="C461" s="3" t="str">
        <f>TEXT(Dataset!L461,"mmmm")</f>
        <v>March</v>
      </c>
      <c r="D461">
        <f>YEAR(Dataset!L461)</f>
        <v>2019</v>
      </c>
      <c r="E461" t="str">
        <f>"Q"&amp;INT((MONTH(Dataset!L461)-1)/3)+1</f>
        <v>Q1</v>
      </c>
      <c r="F461" t="str">
        <f>TEXT(Dataset!L461, "dddd")</f>
        <v>Wednesday</v>
      </c>
      <c r="G461" s="3" t="str">
        <f>TEXT(Dataset!L461, "yyyy-mm")</f>
        <v>2019-03</v>
      </c>
      <c r="H461" s="3">
        <f>WEEKNUM(Dataset!L461)</f>
        <v>10</v>
      </c>
    </row>
    <row r="462" spans="1:8">
      <c r="A462">
        <f>DAY(Dataset!L462)</f>
        <v>24</v>
      </c>
      <c r="B462">
        <f>MONTH(Dataset!L462)</f>
        <v>3</v>
      </c>
      <c r="C462" s="3" t="str">
        <f>TEXT(Dataset!L462,"mmmm")</f>
        <v>March</v>
      </c>
      <c r="D462">
        <f>YEAR(Dataset!L462)</f>
        <v>2019</v>
      </c>
      <c r="E462" t="str">
        <f>"Q"&amp;INT((MONTH(Dataset!L462)-1)/3)+1</f>
        <v>Q1</v>
      </c>
      <c r="F462" t="str">
        <f>TEXT(Dataset!L462, "dddd")</f>
        <v>Sunday</v>
      </c>
      <c r="G462" s="3" t="str">
        <f>TEXT(Dataset!L462, "yyyy-mm")</f>
        <v>2019-03</v>
      </c>
      <c r="H462" s="3">
        <f>WEEKNUM(Dataset!L462)</f>
        <v>13</v>
      </c>
    </row>
    <row r="463" spans="1:8">
      <c r="A463">
        <f>DAY(Dataset!L463)</f>
        <v>3</v>
      </c>
      <c r="B463">
        <f>MONTH(Dataset!L463)</f>
        <v>3</v>
      </c>
      <c r="C463" s="3" t="str">
        <f>TEXT(Dataset!L463,"mmmm")</f>
        <v>March</v>
      </c>
      <c r="D463">
        <f>YEAR(Dataset!L463)</f>
        <v>2019</v>
      </c>
      <c r="E463" t="str">
        <f>"Q"&amp;INT((MONTH(Dataset!L463)-1)/3)+1</f>
        <v>Q1</v>
      </c>
      <c r="F463" t="str">
        <f>TEXT(Dataset!L463, "dddd")</f>
        <v>Sunday</v>
      </c>
      <c r="G463" s="3" t="str">
        <f>TEXT(Dataset!L463, "yyyy-mm")</f>
        <v>2019-03</v>
      </c>
      <c r="H463" s="3">
        <f>WEEKNUM(Dataset!L463)</f>
        <v>10</v>
      </c>
    </row>
    <row r="464" spans="1:8">
      <c r="A464">
        <f>DAY(Dataset!L464)</f>
        <v>1</v>
      </c>
      <c r="B464">
        <f>MONTH(Dataset!L464)</f>
        <v>3</v>
      </c>
      <c r="C464" s="3" t="str">
        <f>TEXT(Dataset!L464,"mmmm")</f>
        <v>March</v>
      </c>
      <c r="D464">
        <f>YEAR(Dataset!L464)</f>
        <v>2019</v>
      </c>
      <c r="E464" t="str">
        <f>"Q"&amp;INT((MONTH(Dataset!L464)-1)/3)+1</f>
        <v>Q1</v>
      </c>
      <c r="F464" t="str">
        <f>TEXT(Dataset!L464, "dddd")</f>
        <v>Friday</v>
      </c>
      <c r="G464" s="3" t="str">
        <f>TEXT(Dataset!L464, "yyyy-mm")</f>
        <v>2019-03</v>
      </c>
      <c r="H464" s="3">
        <f>WEEKNUM(Dataset!L464)</f>
        <v>9</v>
      </c>
    </row>
    <row r="465" spans="1:8">
      <c r="A465">
        <f>DAY(Dataset!L465)</f>
        <v>28</v>
      </c>
      <c r="B465">
        <f>MONTH(Dataset!L465)</f>
        <v>3</v>
      </c>
      <c r="C465" s="3" t="str">
        <f>TEXT(Dataset!L465,"mmmm")</f>
        <v>March</v>
      </c>
      <c r="D465">
        <f>YEAR(Dataset!L465)</f>
        <v>2019</v>
      </c>
      <c r="E465" t="str">
        <f>"Q"&amp;INT((MONTH(Dataset!L465)-1)/3)+1</f>
        <v>Q1</v>
      </c>
      <c r="F465" t="str">
        <f>TEXT(Dataset!L465, "dddd")</f>
        <v>Thursday</v>
      </c>
      <c r="G465" s="3" t="str">
        <f>TEXT(Dataset!L465, "yyyy-mm")</f>
        <v>2019-03</v>
      </c>
      <c r="H465" s="3">
        <f>WEEKNUM(Dataset!L465)</f>
        <v>13</v>
      </c>
    </row>
    <row r="466" spans="1:8">
      <c r="A466">
        <f>DAY(Dataset!L466)</f>
        <v>6</v>
      </c>
      <c r="B466">
        <f>MONTH(Dataset!L466)</f>
        <v>2</v>
      </c>
      <c r="C466" s="3" t="str">
        <f>TEXT(Dataset!L466,"mmmm")</f>
        <v>February</v>
      </c>
      <c r="D466">
        <f>YEAR(Dataset!L466)</f>
        <v>2019</v>
      </c>
      <c r="E466" t="str">
        <f>"Q"&amp;INT((MONTH(Dataset!L466)-1)/3)+1</f>
        <v>Q1</v>
      </c>
      <c r="F466" t="str">
        <f>TEXT(Dataset!L466, "dddd")</f>
        <v>Wednesday</v>
      </c>
      <c r="G466" s="3" t="str">
        <f>TEXT(Dataset!L466, "yyyy-mm")</f>
        <v>2019-02</v>
      </c>
      <c r="H466" s="3">
        <f>WEEKNUM(Dataset!L466)</f>
        <v>6</v>
      </c>
    </row>
    <row r="467" spans="1:8">
      <c r="A467">
        <f>DAY(Dataset!L467)</f>
        <v>7</v>
      </c>
      <c r="B467">
        <f>MONTH(Dataset!L467)</f>
        <v>3</v>
      </c>
      <c r="C467" s="3" t="str">
        <f>TEXT(Dataset!L467,"mmmm")</f>
        <v>March</v>
      </c>
      <c r="D467">
        <f>YEAR(Dataset!L467)</f>
        <v>2019</v>
      </c>
      <c r="E467" t="str">
        <f>"Q"&amp;INT((MONTH(Dataset!L467)-1)/3)+1</f>
        <v>Q1</v>
      </c>
      <c r="F467" t="str">
        <f>TEXT(Dataset!L467, "dddd")</f>
        <v>Thursday</v>
      </c>
      <c r="G467" s="3" t="str">
        <f>TEXT(Dataset!L467, "yyyy-mm")</f>
        <v>2019-03</v>
      </c>
      <c r="H467" s="3">
        <f>WEEKNUM(Dataset!L467)</f>
        <v>10</v>
      </c>
    </row>
    <row r="468" spans="1:8">
      <c r="A468">
        <f>DAY(Dataset!L468)</f>
        <v>22</v>
      </c>
      <c r="B468">
        <f>MONTH(Dataset!L468)</f>
        <v>3</v>
      </c>
      <c r="C468" s="3" t="str">
        <f>TEXT(Dataset!L468,"mmmm")</f>
        <v>March</v>
      </c>
      <c r="D468">
        <f>YEAR(Dataset!L468)</f>
        <v>2019</v>
      </c>
      <c r="E468" t="str">
        <f>"Q"&amp;INT((MONTH(Dataset!L468)-1)/3)+1</f>
        <v>Q1</v>
      </c>
      <c r="F468" t="str">
        <f>TEXT(Dataset!L468, "dddd")</f>
        <v>Friday</v>
      </c>
      <c r="G468" s="3" t="str">
        <f>TEXT(Dataset!L468, "yyyy-mm")</f>
        <v>2019-03</v>
      </c>
      <c r="H468" s="3">
        <f>WEEKNUM(Dataset!L468)</f>
        <v>12</v>
      </c>
    </row>
    <row r="469" spans="1:8">
      <c r="A469">
        <f>DAY(Dataset!L469)</f>
        <v>23</v>
      </c>
      <c r="B469">
        <f>MONTH(Dataset!L469)</f>
        <v>3</v>
      </c>
      <c r="C469" s="3" t="str">
        <f>TEXT(Dataset!L469,"mmmm")</f>
        <v>March</v>
      </c>
      <c r="D469">
        <f>YEAR(Dataset!L469)</f>
        <v>2019</v>
      </c>
      <c r="E469" t="str">
        <f>"Q"&amp;INT((MONTH(Dataset!L469)-1)/3)+1</f>
        <v>Q1</v>
      </c>
      <c r="F469" t="str">
        <f>TEXT(Dataset!L469, "dddd")</f>
        <v>Saturday</v>
      </c>
      <c r="G469" s="3" t="str">
        <f>TEXT(Dataset!L469, "yyyy-mm")</f>
        <v>2019-03</v>
      </c>
      <c r="H469" s="3">
        <f>WEEKNUM(Dataset!L469)</f>
        <v>12</v>
      </c>
    </row>
    <row r="470" spans="1:8">
      <c r="A470">
        <f>DAY(Dataset!L470)</f>
        <v>26</v>
      </c>
      <c r="B470">
        <f>MONTH(Dataset!L470)</f>
        <v>2</v>
      </c>
      <c r="C470" s="3" t="str">
        <f>TEXT(Dataset!L470,"mmmm")</f>
        <v>February</v>
      </c>
      <c r="D470">
        <f>YEAR(Dataset!L470)</f>
        <v>2019</v>
      </c>
      <c r="E470" t="str">
        <f>"Q"&amp;INT((MONTH(Dataset!L470)-1)/3)+1</f>
        <v>Q1</v>
      </c>
      <c r="F470" t="str">
        <f>TEXT(Dataset!L470, "dddd")</f>
        <v>Tuesday</v>
      </c>
      <c r="G470" s="3" t="str">
        <f>TEXT(Dataset!L470, "yyyy-mm")</f>
        <v>2019-02</v>
      </c>
      <c r="H470" s="3">
        <f>WEEKNUM(Dataset!L470)</f>
        <v>9</v>
      </c>
    </row>
    <row r="471" spans="1:8">
      <c r="A471">
        <f>DAY(Dataset!L471)</f>
        <v>23</v>
      </c>
      <c r="B471">
        <f>MONTH(Dataset!L471)</f>
        <v>1</v>
      </c>
      <c r="C471" s="3" t="str">
        <f>TEXT(Dataset!L471,"mmmm")</f>
        <v>January</v>
      </c>
      <c r="D471">
        <f>YEAR(Dataset!L471)</f>
        <v>2019</v>
      </c>
      <c r="E471" t="str">
        <f>"Q"&amp;INT((MONTH(Dataset!L471)-1)/3)+1</f>
        <v>Q1</v>
      </c>
      <c r="F471" t="str">
        <f>TEXT(Dataset!L471, "dddd")</f>
        <v>Wednesday</v>
      </c>
      <c r="G471" s="3" t="str">
        <f>TEXT(Dataset!L471, "yyyy-mm")</f>
        <v>2019-01</v>
      </c>
      <c r="H471" s="3">
        <f>WEEKNUM(Dataset!L471)</f>
        <v>4</v>
      </c>
    </row>
    <row r="472" spans="1:8">
      <c r="A472">
        <f>DAY(Dataset!L472)</f>
        <v>11</v>
      </c>
      <c r="B472">
        <f>MONTH(Dataset!L472)</f>
        <v>1</v>
      </c>
      <c r="C472" s="3" t="str">
        <f>TEXT(Dataset!L472,"mmmm")</f>
        <v>January</v>
      </c>
      <c r="D472">
        <f>YEAR(Dataset!L472)</f>
        <v>2019</v>
      </c>
      <c r="E472" t="str">
        <f>"Q"&amp;INT((MONTH(Dataset!L472)-1)/3)+1</f>
        <v>Q1</v>
      </c>
      <c r="F472" t="str">
        <f>TEXT(Dataset!L472, "dddd")</f>
        <v>Friday</v>
      </c>
      <c r="G472" s="3" t="str">
        <f>TEXT(Dataset!L472, "yyyy-mm")</f>
        <v>2019-01</v>
      </c>
      <c r="H472" s="3">
        <f>WEEKNUM(Dataset!L472)</f>
        <v>2</v>
      </c>
    </row>
    <row r="473" spans="1:8">
      <c r="A473">
        <f>DAY(Dataset!L473)</f>
        <v>5</v>
      </c>
      <c r="B473">
        <f>MONTH(Dataset!L473)</f>
        <v>2</v>
      </c>
      <c r="C473" s="3" t="str">
        <f>TEXT(Dataset!L473,"mmmm")</f>
        <v>February</v>
      </c>
      <c r="D473">
        <f>YEAR(Dataset!L473)</f>
        <v>2019</v>
      </c>
      <c r="E473" t="str">
        <f>"Q"&amp;INT((MONTH(Dataset!L473)-1)/3)+1</f>
        <v>Q1</v>
      </c>
      <c r="F473" t="str">
        <f>TEXT(Dataset!L473, "dddd")</f>
        <v>Tuesday</v>
      </c>
      <c r="G473" s="3" t="str">
        <f>TEXT(Dataset!L473, "yyyy-mm")</f>
        <v>2019-02</v>
      </c>
      <c r="H473" s="3">
        <f>WEEKNUM(Dataset!L473)</f>
        <v>6</v>
      </c>
    </row>
    <row r="474" spans="1:8">
      <c r="A474">
        <f>DAY(Dataset!L474)</f>
        <v>23</v>
      </c>
      <c r="B474">
        <f>MONTH(Dataset!L474)</f>
        <v>1</v>
      </c>
      <c r="C474" s="3" t="str">
        <f>TEXT(Dataset!L474,"mmmm")</f>
        <v>January</v>
      </c>
      <c r="D474">
        <f>YEAR(Dataset!L474)</f>
        <v>2019</v>
      </c>
      <c r="E474" t="str">
        <f>"Q"&amp;INT((MONTH(Dataset!L474)-1)/3)+1</f>
        <v>Q1</v>
      </c>
      <c r="F474" t="str">
        <f>TEXT(Dataset!L474, "dddd")</f>
        <v>Wednesday</v>
      </c>
      <c r="G474" s="3" t="str">
        <f>TEXT(Dataset!L474, "yyyy-mm")</f>
        <v>2019-01</v>
      </c>
      <c r="H474" s="3">
        <f>WEEKNUM(Dataset!L474)</f>
        <v>4</v>
      </c>
    </row>
    <row r="475" spans="1:8">
      <c r="A475">
        <f>DAY(Dataset!L475)</f>
        <v>19</v>
      </c>
      <c r="B475">
        <f>MONTH(Dataset!L475)</f>
        <v>1</v>
      </c>
      <c r="C475" s="3" t="str">
        <f>TEXT(Dataset!L475,"mmmm")</f>
        <v>January</v>
      </c>
      <c r="D475">
        <f>YEAR(Dataset!L475)</f>
        <v>2019</v>
      </c>
      <c r="E475" t="str">
        <f>"Q"&amp;INT((MONTH(Dataset!L475)-1)/3)+1</f>
        <v>Q1</v>
      </c>
      <c r="F475" t="str">
        <f>TEXT(Dataset!L475, "dddd")</f>
        <v>Saturday</v>
      </c>
      <c r="G475" s="3" t="str">
        <f>TEXT(Dataset!L475, "yyyy-mm")</f>
        <v>2019-01</v>
      </c>
      <c r="H475" s="3">
        <f>WEEKNUM(Dataset!L475)</f>
        <v>3</v>
      </c>
    </row>
    <row r="476" spans="1:8">
      <c r="A476">
        <f>DAY(Dataset!L476)</f>
        <v>8</v>
      </c>
      <c r="B476">
        <f>MONTH(Dataset!L476)</f>
        <v>3</v>
      </c>
      <c r="C476" s="3" t="str">
        <f>TEXT(Dataset!L476,"mmmm")</f>
        <v>March</v>
      </c>
      <c r="D476">
        <f>YEAR(Dataset!L476)</f>
        <v>2019</v>
      </c>
      <c r="E476" t="str">
        <f>"Q"&amp;INT((MONTH(Dataset!L476)-1)/3)+1</f>
        <v>Q1</v>
      </c>
      <c r="F476" t="str">
        <f>TEXT(Dataset!L476, "dddd")</f>
        <v>Friday</v>
      </c>
      <c r="G476" s="3" t="str">
        <f>TEXT(Dataset!L476, "yyyy-mm")</f>
        <v>2019-03</v>
      </c>
      <c r="H476" s="3">
        <f>WEEKNUM(Dataset!L476)</f>
        <v>10</v>
      </c>
    </row>
    <row r="477" spans="1:8">
      <c r="A477">
        <f>DAY(Dataset!L477)</f>
        <v>8</v>
      </c>
      <c r="B477">
        <f>MONTH(Dataset!L477)</f>
        <v>1</v>
      </c>
      <c r="C477" s="3" t="str">
        <f>TEXT(Dataset!L477,"mmmm")</f>
        <v>January</v>
      </c>
      <c r="D477">
        <f>YEAR(Dataset!L477)</f>
        <v>2019</v>
      </c>
      <c r="E477" t="str">
        <f>"Q"&amp;INT((MONTH(Dataset!L477)-1)/3)+1</f>
        <v>Q1</v>
      </c>
      <c r="F477" t="str">
        <f>TEXT(Dataset!L477, "dddd")</f>
        <v>Tuesday</v>
      </c>
      <c r="G477" s="3" t="str">
        <f>TEXT(Dataset!L477, "yyyy-mm")</f>
        <v>2019-01</v>
      </c>
      <c r="H477" s="3">
        <f>WEEKNUM(Dataset!L477)</f>
        <v>2</v>
      </c>
    </row>
    <row r="478" spans="1:8">
      <c r="A478">
        <f>DAY(Dataset!L478)</f>
        <v>18</v>
      </c>
      <c r="B478">
        <f>MONTH(Dataset!L478)</f>
        <v>3</v>
      </c>
      <c r="C478" s="3" t="str">
        <f>TEXT(Dataset!L478,"mmmm")</f>
        <v>March</v>
      </c>
      <c r="D478">
        <f>YEAR(Dataset!L478)</f>
        <v>2019</v>
      </c>
      <c r="E478" t="str">
        <f>"Q"&amp;INT((MONTH(Dataset!L478)-1)/3)+1</f>
        <v>Q1</v>
      </c>
      <c r="F478" t="str">
        <f>TEXT(Dataset!L478, "dddd")</f>
        <v>Monday</v>
      </c>
      <c r="G478" s="3" t="str">
        <f>TEXT(Dataset!L478, "yyyy-mm")</f>
        <v>2019-03</v>
      </c>
      <c r="H478" s="3">
        <f>WEEKNUM(Dataset!L478)</f>
        <v>12</v>
      </c>
    </row>
    <row r="479" spans="1:8">
      <c r="A479">
        <f>DAY(Dataset!L479)</f>
        <v>26</v>
      </c>
      <c r="B479">
        <f>MONTH(Dataset!L479)</f>
        <v>3</v>
      </c>
      <c r="C479" s="3" t="str">
        <f>TEXT(Dataset!L479,"mmmm")</f>
        <v>March</v>
      </c>
      <c r="D479">
        <f>YEAR(Dataset!L479)</f>
        <v>2019</v>
      </c>
      <c r="E479" t="str">
        <f>"Q"&amp;INT((MONTH(Dataset!L479)-1)/3)+1</f>
        <v>Q1</v>
      </c>
      <c r="F479" t="str">
        <f>TEXT(Dataset!L479, "dddd")</f>
        <v>Tuesday</v>
      </c>
      <c r="G479" s="3" t="str">
        <f>TEXT(Dataset!L479, "yyyy-mm")</f>
        <v>2019-03</v>
      </c>
      <c r="H479" s="3">
        <f>WEEKNUM(Dataset!L479)</f>
        <v>13</v>
      </c>
    </row>
    <row r="480" spans="1:8">
      <c r="A480">
        <f>DAY(Dataset!L480)</f>
        <v>22</v>
      </c>
      <c r="B480">
        <f>MONTH(Dataset!L480)</f>
        <v>2</v>
      </c>
      <c r="C480" s="3" t="str">
        <f>TEXT(Dataset!L480,"mmmm")</f>
        <v>February</v>
      </c>
      <c r="D480">
        <f>YEAR(Dataset!L480)</f>
        <v>2019</v>
      </c>
      <c r="E480" t="str">
        <f>"Q"&amp;INT((MONTH(Dataset!L480)-1)/3)+1</f>
        <v>Q1</v>
      </c>
      <c r="F480" t="str">
        <f>TEXT(Dataset!L480, "dddd")</f>
        <v>Friday</v>
      </c>
      <c r="G480" s="3" t="str">
        <f>TEXT(Dataset!L480, "yyyy-mm")</f>
        <v>2019-02</v>
      </c>
      <c r="H480" s="3">
        <f>WEEKNUM(Dataset!L480)</f>
        <v>8</v>
      </c>
    </row>
    <row r="481" spans="1:8">
      <c r="A481">
        <f>DAY(Dataset!L481)</f>
        <v>9</v>
      </c>
      <c r="B481">
        <f>MONTH(Dataset!L481)</f>
        <v>3</v>
      </c>
      <c r="C481" s="3" t="str">
        <f>TEXT(Dataset!L481,"mmmm")</f>
        <v>March</v>
      </c>
      <c r="D481">
        <f>YEAR(Dataset!L481)</f>
        <v>2019</v>
      </c>
      <c r="E481" t="str">
        <f>"Q"&amp;INT((MONTH(Dataset!L481)-1)/3)+1</f>
        <v>Q1</v>
      </c>
      <c r="F481" t="str">
        <f>TEXT(Dataset!L481, "dddd")</f>
        <v>Saturday</v>
      </c>
      <c r="G481" s="3" t="str">
        <f>TEXT(Dataset!L481, "yyyy-mm")</f>
        <v>2019-03</v>
      </c>
      <c r="H481" s="3">
        <f>WEEKNUM(Dataset!L481)</f>
        <v>10</v>
      </c>
    </row>
    <row r="482" spans="1:8">
      <c r="A482">
        <f>DAY(Dataset!L482)</f>
        <v>5</v>
      </c>
      <c r="B482">
        <f>MONTH(Dataset!L482)</f>
        <v>1</v>
      </c>
      <c r="C482" s="3" t="str">
        <f>TEXT(Dataset!L482,"mmmm")</f>
        <v>January</v>
      </c>
      <c r="D482">
        <f>YEAR(Dataset!L482)</f>
        <v>2019</v>
      </c>
      <c r="E482" t="str">
        <f>"Q"&amp;INT((MONTH(Dataset!L482)-1)/3)+1</f>
        <v>Q1</v>
      </c>
      <c r="F482" t="str">
        <f>TEXT(Dataset!L482, "dddd")</f>
        <v>Saturday</v>
      </c>
      <c r="G482" s="3" t="str">
        <f>TEXT(Dataset!L482, "yyyy-mm")</f>
        <v>2019-01</v>
      </c>
      <c r="H482" s="3">
        <f>WEEKNUM(Dataset!L482)</f>
        <v>1</v>
      </c>
    </row>
    <row r="483" spans="1:8">
      <c r="A483">
        <f>DAY(Dataset!L483)</f>
        <v>6</v>
      </c>
      <c r="B483">
        <f>MONTH(Dataset!L483)</f>
        <v>1</v>
      </c>
      <c r="C483" s="3" t="str">
        <f>TEXT(Dataset!L483,"mmmm")</f>
        <v>January</v>
      </c>
      <c r="D483">
        <f>YEAR(Dataset!L483)</f>
        <v>2019</v>
      </c>
      <c r="E483" t="str">
        <f>"Q"&amp;INT((MONTH(Dataset!L483)-1)/3)+1</f>
        <v>Q1</v>
      </c>
      <c r="F483" t="str">
        <f>TEXT(Dataset!L483, "dddd")</f>
        <v>Sunday</v>
      </c>
      <c r="G483" s="3" t="str">
        <f>TEXT(Dataset!L483, "yyyy-mm")</f>
        <v>2019-01</v>
      </c>
      <c r="H483" s="3">
        <f>WEEKNUM(Dataset!L483)</f>
        <v>2</v>
      </c>
    </row>
    <row r="484" spans="1:8">
      <c r="A484">
        <f>DAY(Dataset!L484)</f>
        <v>8</v>
      </c>
      <c r="B484">
        <f>MONTH(Dataset!L484)</f>
        <v>1</v>
      </c>
      <c r="C484" s="3" t="str">
        <f>TEXT(Dataset!L484,"mmmm")</f>
        <v>January</v>
      </c>
      <c r="D484">
        <f>YEAR(Dataset!L484)</f>
        <v>2019</v>
      </c>
      <c r="E484" t="str">
        <f>"Q"&amp;INT((MONTH(Dataset!L484)-1)/3)+1</f>
        <v>Q1</v>
      </c>
      <c r="F484" t="str">
        <f>TEXT(Dataset!L484, "dddd")</f>
        <v>Tuesday</v>
      </c>
      <c r="G484" s="3" t="str">
        <f>TEXT(Dataset!L484, "yyyy-mm")</f>
        <v>2019-01</v>
      </c>
      <c r="H484" s="3">
        <f>WEEKNUM(Dataset!L484)</f>
        <v>2</v>
      </c>
    </row>
    <row r="485" spans="1:8">
      <c r="A485">
        <f>DAY(Dataset!L485)</f>
        <v>26</v>
      </c>
      <c r="B485">
        <f>MONTH(Dataset!L485)</f>
        <v>2</v>
      </c>
      <c r="C485" s="3" t="str">
        <f>TEXT(Dataset!L485,"mmmm")</f>
        <v>February</v>
      </c>
      <c r="D485">
        <f>YEAR(Dataset!L485)</f>
        <v>2019</v>
      </c>
      <c r="E485" t="str">
        <f>"Q"&amp;INT((MONTH(Dataset!L485)-1)/3)+1</f>
        <v>Q1</v>
      </c>
      <c r="F485" t="str">
        <f>TEXT(Dataset!L485, "dddd")</f>
        <v>Tuesday</v>
      </c>
      <c r="G485" s="3" t="str">
        <f>TEXT(Dataset!L485, "yyyy-mm")</f>
        <v>2019-02</v>
      </c>
      <c r="H485" s="3">
        <f>WEEKNUM(Dataset!L485)</f>
        <v>9</v>
      </c>
    </row>
    <row r="486" spans="1:8">
      <c r="A486">
        <f>DAY(Dataset!L486)</f>
        <v>1</v>
      </c>
      <c r="B486">
        <f>MONTH(Dataset!L486)</f>
        <v>1</v>
      </c>
      <c r="C486" s="3" t="str">
        <f>TEXT(Dataset!L486,"mmmm")</f>
        <v>January</v>
      </c>
      <c r="D486">
        <f>YEAR(Dataset!L486)</f>
        <v>2019</v>
      </c>
      <c r="E486" t="str">
        <f>"Q"&amp;INT((MONTH(Dataset!L486)-1)/3)+1</f>
        <v>Q1</v>
      </c>
      <c r="F486" t="str">
        <f>TEXT(Dataset!L486, "dddd")</f>
        <v>Tuesday</v>
      </c>
      <c r="G486" s="3" t="str">
        <f>TEXT(Dataset!L486, "yyyy-mm")</f>
        <v>2019-01</v>
      </c>
      <c r="H486" s="3">
        <f>WEEKNUM(Dataset!L486)</f>
        <v>1</v>
      </c>
    </row>
    <row r="487" spans="1:8">
      <c r="A487">
        <f>DAY(Dataset!L487)</f>
        <v>15</v>
      </c>
      <c r="B487">
        <f>MONTH(Dataset!L487)</f>
        <v>2</v>
      </c>
      <c r="C487" s="3" t="str">
        <f>TEXT(Dataset!L487,"mmmm")</f>
        <v>February</v>
      </c>
      <c r="D487">
        <f>YEAR(Dataset!L487)</f>
        <v>2019</v>
      </c>
      <c r="E487" t="str">
        <f>"Q"&amp;INT((MONTH(Dataset!L487)-1)/3)+1</f>
        <v>Q1</v>
      </c>
      <c r="F487" t="str">
        <f>TEXT(Dataset!L487, "dddd")</f>
        <v>Friday</v>
      </c>
      <c r="G487" s="3" t="str">
        <f>TEXT(Dataset!L487, "yyyy-mm")</f>
        <v>2019-02</v>
      </c>
      <c r="H487" s="3">
        <f>WEEKNUM(Dataset!L487)</f>
        <v>7</v>
      </c>
    </row>
    <row r="488" spans="1:8">
      <c r="A488">
        <f>DAY(Dataset!L488)</f>
        <v>17</v>
      </c>
      <c r="B488">
        <f>MONTH(Dataset!L488)</f>
        <v>1</v>
      </c>
      <c r="C488" s="3" t="str">
        <f>TEXT(Dataset!L488,"mmmm")</f>
        <v>January</v>
      </c>
      <c r="D488">
        <f>YEAR(Dataset!L488)</f>
        <v>2019</v>
      </c>
      <c r="E488" t="str">
        <f>"Q"&amp;INT((MONTH(Dataset!L488)-1)/3)+1</f>
        <v>Q1</v>
      </c>
      <c r="F488" t="str">
        <f>TEXT(Dataset!L488, "dddd")</f>
        <v>Thursday</v>
      </c>
      <c r="G488" s="3" t="str">
        <f>TEXT(Dataset!L488, "yyyy-mm")</f>
        <v>2019-01</v>
      </c>
      <c r="H488" s="3">
        <f>WEEKNUM(Dataset!L488)</f>
        <v>3</v>
      </c>
    </row>
    <row r="489" spans="1:8">
      <c r="A489">
        <f>DAY(Dataset!L489)</f>
        <v>20</v>
      </c>
      <c r="B489">
        <f>MONTH(Dataset!L489)</f>
        <v>2</v>
      </c>
      <c r="C489" s="3" t="str">
        <f>TEXT(Dataset!L489,"mmmm")</f>
        <v>February</v>
      </c>
      <c r="D489">
        <f>YEAR(Dataset!L489)</f>
        <v>2019</v>
      </c>
      <c r="E489" t="str">
        <f>"Q"&amp;INT((MONTH(Dataset!L489)-1)/3)+1</f>
        <v>Q1</v>
      </c>
      <c r="F489" t="str">
        <f>TEXT(Dataset!L489, "dddd")</f>
        <v>Wednesday</v>
      </c>
      <c r="G489" s="3" t="str">
        <f>TEXT(Dataset!L489, "yyyy-mm")</f>
        <v>2019-02</v>
      </c>
      <c r="H489" s="3">
        <f>WEEKNUM(Dataset!L489)</f>
        <v>8</v>
      </c>
    </row>
    <row r="490" spans="1:8">
      <c r="A490">
        <f>DAY(Dataset!L490)</f>
        <v>14</v>
      </c>
      <c r="B490">
        <f>MONTH(Dataset!L490)</f>
        <v>3</v>
      </c>
      <c r="C490" s="3" t="str">
        <f>TEXT(Dataset!L490,"mmmm")</f>
        <v>March</v>
      </c>
      <c r="D490">
        <f>YEAR(Dataset!L490)</f>
        <v>2019</v>
      </c>
      <c r="E490" t="str">
        <f>"Q"&amp;INT((MONTH(Dataset!L490)-1)/3)+1</f>
        <v>Q1</v>
      </c>
      <c r="F490" t="str">
        <f>TEXT(Dataset!L490, "dddd")</f>
        <v>Thursday</v>
      </c>
      <c r="G490" s="3" t="str">
        <f>TEXT(Dataset!L490, "yyyy-mm")</f>
        <v>2019-03</v>
      </c>
      <c r="H490" s="3">
        <f>WEEKNUM(Dataset!L490)</f>
        <v>11</v>
      </c>
    </row>
    <row r="491" spans="1:8">
      <c r="A491">
        <f>DAY(Dataset!L491)</f>
        <v>21</v>
      </c>
      <c r="B491">
        <f>MONTH(Dataset!L491)</f>
        <v>3</v>
      </c>
      <c r="C491" s="3" t="str">
        <f>TEXT(Dataset!L491,"mmmm")</f>
        <v>March</v>
      </c>
      <c r="D491">
        <f>YEAR(Dataset!L491)</f>
        <v>2019</v>
      </c>
      <c r="E491" t="str">
        <f>"Q"&amp;INT((MONTH(Dataset!L491)-1)/3)+1</f>
        <v>Q1</v>
      </c>
      <c r="F491" t="str">
        <f>TEXT(Dataset!L491, "dddd")</f>
        <v>Thursday</v>
      </c>
      <c r="G491" s="3" t="str">
        <f>TEXT(Dataset!L491, "yyyy-mm")</f>
        <v>2019-03</v>
      </c>
      <c r="H491" s="3">
        <f>WEEKNUM(Dataset!L491)</f>
        <v>12</v>
      </c>
    </row>
    <row r="492" spans="1:8">
      <c r="A492">
        <f>DAY(Dataset!L492)</f>
        <v>3</v>
      </c>
      <c r="B492">
        <f>MONTH(Dataset!L492)</f>
        <v>1</v>
      </c>
      <c r="C492" s="3" t="str">
        <f>TEXT(Dataset!L492,"mmmm")</f>
        <v>January</v>
      </c>
      <c r="D492">
        <f>YEAR(Dataset!L492)</f>
        <v>2019</v>
      </c>
      <c r="E492" t="str">
        <f>"Q"&amp;INT((MONTH(Dataset!L492)-1)/3)+1</f>
        <v>Q1</v>
      </c>
      <c r="F492" t="str">
        <f>TEXT(Dataset!L492, "dddd")</f>
        <v>Thursday</v>
      </c>
      <c r="G492" s="3" t="str">
        <f>TEXT(Dataset!L492, "yyyy-mm")</f>
        <v>2019-01</v>
      </c>
      <c r="H492" s="3">
        <f>WEEKNUM(Dataset!L492)</f>
        <v>1</v>
      </c>
    </row>
    <row r="493" spans="1:8">
      <c r="A493">
        <f>DAY(Dataset!L493)</f>
        <v>25</v>
      </c>
      <c r="B493">
        <f>MONTH(Dataset!L493)</f>
        <v>2</v>
      </c>
      <c r="C493" s="3" t="str">
        <f>TEXT(Dataset!L493,"mmmm")</f>
        <v>February</v>
      </c>
      <c r="D493">
        <f>YEAR(Dataset!L493)</f>
        <v>2019</v>
      </c>
      <c r="E493" t="str">
        <f>"Q"&amp;INT((MONTH(Dataset!L493)-1)/3)+1</f>
        <v>Q1</v>
      </c>
      <c r="F493" t="str">
        <f>TEXT(Dataset!L493, "dddd")</f>
        <v>Monday</v>
      </c>
      <c r="G493" s="3" t="str">
        <f>TEXT(Dataset!L493, "yyyy-mm")</f>
        <v>2019-02</v>
      </c>
      <c r="H493" s="3">
        <f>WEEKNUM(Dataset!L493)</f>
        <v>9</v>
      </c>
    </row>
    <row r="494" spans="1:8">
      <c r="A494">
        <f>DAY(Dataset!L494)</f>
        <v>23</v>
      </c>
      <c r="B494">
        <f>MONTH(Dataset!L494)</f>
        <v>2</v>
      </c>
      <c r="C494" s="3" t="str">
        <f>TEXT(Dataset!L494,"mmmm")</f>
        <v>February</v>
      </c>
      <c r="D494">
        <f>YEAR(Dataset!L494)</f>
        <v>2019</v>
      </c>
      <c r="E494" t="str">
        <f>"Q"&amp;INT((MONTH(Dataset!L494)-1)/3)+1</f>
        <v>Q1</v>
      </c>
      <c r="F494" t="str">
        <f>TEXT(Dataset!L494, "dddd")</f>
        <v>Saturday</v>
      </c>
      <c r="G494" s="3" t="str">
        <f>TEXT(Dataset!L494, "yyyy-mm")</f>
        <v>2019-02</v>
      </c>
      <c r="H494" s="3">
        <f>WEEKNUM(Dataset!L494)</f>
        <v>8</v>
      </c>
    </row>
    <row r="495" spans="1:8">
      <c r="A495">
        <f>DAY(Dataset!L495)</f>
        <v>21</v>
      </c>
      <c r="B495">
        <f>MONTH(Dataset!L495)</f>
        <v>2</v>
      </c>
      <c r="C495" s="3" t="str">
        <f>TEXT(Dataset!L495,"mmmm")</f>
        <v>February</v>
      </c>
      <c r="D495">
        <f>YEAR(Dataset!L495)</f>
        <v>2019</v>
      </c>
      <c r="E495" t="str">
        <f>"Q"&amp;INT((MONTH(Dataset!L495)-1)/3)+1</f>
        <v>Q1</v>
      </c>
      <c r="F495" t="str">
        <f>TEXT(Dataset!L495, "dddd")</f>
        <v>Thursday</v>
      </c>
      <c r="G495" s="3" t="str">
        <f>TEXT(Dataset!L495, "yyyy-mm")</f>
        <v>2019-02</v>
      </c>
      <c r="H495" s="3">
        <f>WEEKNUM(Dataset!L495)</f>
        <v>8</v>
      </c>
    </row>
    <row r="496" spans="1:8">
      <c r="A496">
        <f>DAY(Dataset!L496)</f>
        <v>2</v>
      </c>
      <c r="B496">
        <f>MONTH(Dataset!L496)</f>
        <v>1</v>
      </c>
      <c r="C496" s="3" t="str">
        <f>TEXT(Dataset!L496,"mmmm")</f>
        <v>January</v>
      </c>
      <c r="D496">
        <f>YEAR(Dataset!L496)</f>
        <v>2019</v>
      </c>
      <c r="E496" t="str">
        <f>"Q"&amp;INT((MONTH(Dataset!L496)-1)/3)+1</f>
        <v>Q1</v>
      </c>
      <c r="F496" t="str">
        <f>TEXT(Dataset!L496, "dddd")</f>
        <v>Wednesday</v>
      </c>
      <c r="G496" s="3" t="str">
        <f>TEXT(Dataset!L496, "yyyy-mm")</f>
        <v>2019-01</v>
      </c>
      <c r="H496" s="3">
        <f>WEEKNUM(Dataset!L496)</f>
        <v>1</v>
      </c>
    </row>
    <row r="497" spans="1:8">
      <c r="A497">
        <f>DAY(Dataset!L497)</f>
        <v>25</v>
      </c>
      <c r="B497">
        <f>MONTH(Dataset!L497)</f>
        <v>2</v>
      </c>
      <c r="C497" s="3" t="str">
        <f>TEXT(Dataset!L497,"mmmm")</f>
        <v>February</v>
      </c>
      <c r="D497">
        <f>YEAR(Dataset!L497)</f>
        <v>2019</v>
      </c>
      <c r="E497" t="str">
        <f>"Q"&amp;INT((MONTH(Dataset!L497)-1)/3)+1</f>
        <v>Q1</v>
      </c>
      <c r="F497" t="str">
        <f>TEXT(Dataset!L497, "dddd")</f>
        <v>Monday</v>
      </c>
      <c r="G497" s="3" t="str">
        <f>TEXT(Dataset!L497, "yyyy-mm")</f>
        <v>2019-02</v>
      </c>
      <c r="H497" s="3">
        <f>WEEKNUM(Dataset!L497)</f>
        <v>9</v>
      </c>
    </row>
    <row r="498" spans="1:8">
      <c r="A498">
        <f>DAY(Dataset!L498)</f>
        <v>9</v>
      </c>
      <c r="B498">
        <f>MONTH(Dataset!L498)</f>
        <v>2</v>
      </c>
      <c r="C498" s="3" t="str">
        <f>TEXT(Dataset!L498,"mmmm")</f>
        <v>February</v>
      </c>
      <c r="D498">
        <f>YEAR(Dataset!L498)</f>
        <v>2019</v>
      </c>
      <c r="E498" t="str">
        <f>"Q"&amp;INT((MONTH(Dataset!L498)-1)/3)+1</f>
        <v>Q1</v>
      </c>
      <c r="F498" t="str">
        <f>TEXT(Dataset!L498, "dddd")</f>
        <v>Saturday</v>
      </c>
      <c r="G498" s="3" t="str">
        <f>TEXT(Dataset!L498, "yyyy-mm")</f>
        <v>2019-02</v>
      </c>
      <c r="H498" s="3">
        <f>WEEKNUM(Dataset!L498)</f>
        <v>6</v>
      </c>
    </row>
    <row r="499" spans="1:8">
      <c r="A499">
        <f>DAY(Dataset!L499)</f>
        <v>20</v>
      </c>
      <c r="B499">
        <f>MONTH(Dataset!L499)</f>
        <v>3</v>
      </c>
      <c r="C499" s="3" t="str">
        <f>TEXT(Dataset!L499,"mmmm")</f>
        <v>March</v>
      </c>
      <c r="D499">
        <f>YEAR(Dataset!L499)</f>
        <v>2019</v>
      </c>
      <c r="E499" t="str">
        <f>"Q"&amp;INT((MONTH(Dataset!L499)-1)/3)+1</f>
        <v>Q1</v>
      </c>
      <c r="F499" t="str">
        <f>TEXT(Dataset!L499, "dddd")</f>
        <v>Wednesday</v>
      </c>
      <c r="G499" s="3" t="str">
        <f>TEXT(Dataset!L499, "yyyy-mm")</f>
        <v>2019-03</v>
      </c>
      <c r="H499" s="3">
        <f>WEEKNUM(Dataset!L499)</f>
        <v>12</v>
      </c>
    </row>
    <row r="500" spans="1:8">
      <c r="A500">
        <f>DAY(Dataset!L500)</f>
        <v>15</v>
      </c>
      <c r="B500">
        <f>MONTH(Dataset!L500)</f>
        <v>3</v>
      </c>
      <c r="C500" s="3" t="str">
        <f>TEXT(Dataset!L500,"mmmm")</f>
        <v>March</v>
      </c>
      <c r="D500">
        <f>YEAR(Dataset!L500)</f>
        <v>2019</v>
      </c>
      <c r="E500" t="str">
        <f>"Q"&amp;INT((MONTH(Dataset!L500)-1)/3)+1</f>
        <v>Q1</v>
      </c>
      <c r="F500" t="str">
        <f>TEXT(Dataset!L500, "dddd")</f>
        <v>Friday</v>
      </c>
      <c r="G500" s="3" t="str">
        <f>TEXT(Dataset!L500, "yyyy-mm")</f>
        <v>2019-03</v>
      </c>
      <c r="H500" s="3">
        <f>WEEKNUM(Dataset!L500)</f>
        <v>11</v>
      </c>
    </row>
    <row r="501" spans="1:8">
      <c r="A501">
        <f>DAY(Dataset!L501)</f>
        <v>24</v>
      </c>
      <c r="B501">
        <f>MONTH(Dataset!L501)</f>
        <v>1</v>
      </c>
      <c r="C501" s="3" t="str">
        <f>TEXT(Dataset!L501,"mmmm")</f>
        <v>January</v>
      </c>
      <c r="D501">
        <f>YEAR(Dataset!L501)</f>
        <v>2019</v>
      </c>
      <c r="E501" t="str">
        <f>"Q"&amp;INT((MONTH(Dataset!L501)-1)/3)+1</f>
        <v>Q1</v>
      </c>
      <c r="F501" t="str">
        <f>TEXT(Dataset!L501, "dddd")</f>
        <v>Thursday</v>
      </c>
      <c r="G501" s="3" t="str">
        <f>TEXT(Dataset!L501, "yyyy-mm")</f>
        <v>2019-01</v>
      </c>
      <c r="H501" s="3">
        <f>WEEKNUM(Dataset!L501)</f>
        <v>4</v>
      </c>
    </row>
    <row r="502" spans="1:8">
      <c r="A502">
        <f>DAY(Dataset!L502)</f>
        <v>5</v>
      </c>
      <c r="B502">
        <f>MONTH(Dataset!L502)</f>
        <v>3</v>
      </c>
      <c r="C502" s="3" t="str">
        <f>TEXT(Dataset!L502,"mmmm")</f>
        <v>March</v>
      </c>
      <c r="D502">
        <f>YEAR(Dataset!L502)</f>
        <v>2019</v>
      </c>
      <c r="E502" t="str">
        <f>"Q"&amp;INT((MONTH(Dataset!L502)-1)/3)+1</f>
        <v>Q1</v>
      </c>
      <c r="F502" t="str">
        <f>TEXT(Dataset!L502, "dddd")</f>
        <v>Tuesday</v>
      </c>
      <c r="G502" s="3" t="str">
        <f>TEXT(Dataset!L502, "yyyy-mm")</f>
        <v>2019-03</v>
      </c>
      <c r="H502" s="3">
        <f>WEEKNUM(Dataset!L502)</f>
        <v>10</v>
      </c>
    </row>
    <row r="503" spans="1:8">
      <c r="A503">
        <f>DAY(Dataset!L503)</f>
        <v>25</v>
      </c>
      <c r="B503">
        <f>MONTH(Dataset!L503)</f>
        <v>2</v>
      </c>
      <c r="C503" s="3" t="str">
        <f>TEXT(Dataset!L503,"mmmm")</f>
        <v>February</v>
      </c>
      <c r="D503">
        <f>YEAR(Dataset!L503)</f>
        <v>2019</v>
      </c>
      <c r="E503" t="str">
        <f>"Q"&amp;INT((MONTH(Dataset!L503)-1)/3)+1</f>
        <v>Q1</v>
      </c>
      <c r="F503" t="str">
        <f>TEXT(Dataset!L503, "dddd")</f>
        <v>Monday</v>
      </c>
      <c r="G503" s="3" t="str">
        <f>TEXT(Dataset!L503, "yyyy-mm")</f>
        <v>2019-02</v>
      </c>
      <c r="H503" s="3">
        <f>WEEKNUM(Dataset!L503)</f>
        <v>9</v>
      </c>
    </row>
    <row r="504" spans="1:8">
      <c r="A504">
        <f>DAY(Dataset!L504)</f>
        <v>6</v>
      </c>
      <c r="B504">
        <f>MONTH(Dataset!L504)</f>
        <v>2</v>
      </c>
      <c r="C504" s="3" t="str">
        <f>TEXT(Dataset!L504,"mmmm")</f>
        <v>February</v>
      </c>
      <c r="D504">
        <f>YEAR(Dataset!L504)</f>
        <v>2019</v>
      </c>
      <c r="E504" t="str">
        <f>"Q"&amp;INT((MONTH(Dataset!L504)-1)/3)+1</f>
        <v>Q1</v>
      </c>
      <c r="F504" t="str">
        <f>TEXT(Dataset!L504, "dddd")</f>
        <v>Wednesday</v>
      </c>
      <c r="G504" s="3" t="str">
        <f>TEXT(Dataset!L504, "yyyy-mm")</f>
        <v>2019-02</v>
      </c>
      <c r="H504" s="3">
        <f>WEEKNUM(Dataset!L504)</f>
        <v>6</v>
      </c>
    </row>
    <row r="505" spans="1:8">
      <c r="A505">
        <f>DAY(Dataset!L505)</f>
        <v>21</v>
      </c>
      <c r="B505">
        <f>MONTH(Dataset!L505)</f>
        <v>3</v>
      </c>
      <c r="C505" s="3" t="str">
        <f>TEXT(Dataset!L505,"mmmm")</f>
        <v>March</v>
      </c>
      <c r="D505">
        <f>YEAR(Dataset!L505)</f>
        <v>2019</v>
      </c>
      <c r="E505" t="str">
        <f>"Q"&amp;INT((MONTH(Dataset!L505)-1)/3)+1</f>
        <v>Q1</v>
      </c>
      <c r="F505" t="str">
        <f>TEXT(Dataset!L505, "dddd")</f>
        <v>Thursday</v>
      </c>
      <c r="G505" s="3" t="str">
        <f>TEXT(Dataset!L505, "yyyy-mm")</f>
        <v>2019-03</v>
      </c>
      <c r="H505" s="3">
        <f>WEEKNUM(Dataset!L505)</f>
        <v>12</v>
      </c>
    </row>
    <row r="506" spans="1:8">
      <c r="A506">
        <f>DAY(Dataset!L506)</f>
        <v>20</v>
      </c>
      <c r="B506">
        <f>MONTH(Dataset!L506)</f>
        <v>3</v>
      </c>
      <c r="C506" s="3" t="str">
        <f>TEXT(Dataset!L506,"mmmm")</f>
        <v>March</v>
      </c>
      <c r="D506">
        <f>YEAR(Dataset!L506)</f>
        <v>2019</v>
      </c>
      <c r="E506" t="str">
        <f>"Q"&amp;INT((MONTH(Dataset!L506)-1)/3)+1</f>
        <v>Q1</v>
      </c>
      <c r="F506" t="str">
        <f>TEXT(Dataset!L506, "dddd")</f>
        <v>Wednesday</v>
      </c>
      <c r="G506" s="3" t="str">
        <f>TEXT(Dataset!L506, "yyyy-mm")</f>
        <v>2019-03</v>
      </c>
      <c r="H506" s="3">
        <f>WEEKNUM(Dataset!L506)</f>
        <v>12</v>
      </c>
    </row>
    <row r="507" spans="1:8">
      <c r="A507">
        <f>DAY(Dataset!L507)</f>
        <v>24</v>
      </c>
      <c r="B507">
        <f>MONTH(Dataset!L507)</f>
        <v>2</v>
      </c>
      <c r="C507" s="3" t="str">
        <f>TEXT(Dataset!L507,"mmmm")</f>
        <v>February</v>
      </c>
      <c r="D507">
        <f>YEAR(Dataset!L507)</f>
        <v>2019</v>
      </c>
      <c r="E507" t="str">
        <f>"Q"&amp;INT((MONTH(Dataset!L507)-1)/3)+1</f>
        <v>Q1</v>
      </c>
      <c r="F507" t="str">
        <f>TEXT(Dataset!L507, "dddd")</f>
        <v>Sunday</v>
      </c>
      <c r="G507" s="3" t="str">
        <f>TEXT(Dataset!L507, "yyyy-mm")</f>
        <v>2019-02</v>
      </c>
      <c r="H507" s="3">
        <f>WEEKNUM(Dataset!L507)</f>
        <v>9</v>
      </c>
    </row>
    <row r="508" spans="1:8">
      <c r="A508">
        <f>DAY(Dataset!L508)</f>
        <v>4</v>
      </c>
      <c r="B508">
        <f>MONTH(Dataset!L508)</f>
        <v>2</v>
      </c>
      <c r="C508" s="3" t="str">
        <f>TEXT(Dataset!L508,"mmmm")</f>
        <v>February</v>
      </c>
      <c r="D508">
        <f>YEAR(Dataset!L508)</f>
        <v>2019</v>
      </c>
      <c r="E508" t="str">
        <f>"Q"&amp;INT((MONTH(Dataset!L508)-1)/3)+1</f>
        <v>Q1</v>
      </c>
      <c r="F508" t="str">
        <f>TEXT(Dataset!L508, "dddd")</f>
        <v>Monday</v>
      </c>
      <c r="G508" s="3" t="str">
        <f>TEXT(Dataset!L508, "yyyy-mm")</f>
        <v>2019-02</v>
      </c>
      <c r="H508" s="3">
        <f>WEEKNUM(Dataset!L508)</f>
        <v>6</v>
      </c>
    </row>
    <row r="509" spans="1:8">
      <c r="A509">
        <f>DAY(Dataset!L509)</f>
        <v>26</v>
      </c>
      <c r="B509">
        <f>MONTH(Dataset!L509)</f>
        <v>2</v>
      </c>
      <c r="C509" s="3" t="str">
        <f>TEXT(Dataset!L509,"mmmm")</f>
        <v>February</v>
      </c>
      <c r="D509">
        <f>YEAR(Dataset!L509)</f>
        <v>2019</v>
      </c>
      <c r="E509" t="str">
        <f>"Q"&amp;INT((MONTH(Dataset!L509)-1)/3)+1</f>
        <v>Q1</v>
      </c>
      <c r="F509" t="str">
        <f>TEXT(Dataset!L509, "dddd")</f>
        <v>Tuesday</v>
      </c>
      <c r="G509" s="3" t="str">
        <f>TEXT(Dataset!L509, "yyyy-mm")</f>
        <v>2019-02</v>
      </c>
      <c r="H509" s="3">
        <f>WEEKNUM(Dataset!L509)</f>
        <v>9</v>
      </c>
    </row>
    <row r="510" spans="1:8">
      <c r="A510">
        <f>DAY(Dataset!L510)</f>
        <v>22</v>
      </c>
      <c r="B510">
        <f>MONTH(Dataset!L510)</f>
        <v>1</v>
      </c>
      <c r="C510" s="3" t="str">
        <f>TEXT(Dataset!L510,"mmmm")</f>
        <v>January</v>
      </c>
      <c r="D510">
        <f>YEAR(Dataset!L510)</f>
        <v>2019</v>
      </c>
      <c r="E510" t="str">
        <f>"Q"&amp;INT((MONTH(Dataset!L510)-1)/3)+1</f>
        <v>Q1</v>
      </c>
      <c r="F510" t="str">
        <f>TEXT(Dataset!L510, "dddd")</f>
        <v>Tuesday</v>
      </c>
      <c r="G510" s="3" t="str">
        <f>TEXT(Dataset!L510, "yyyy-mm")</f>
        <v>2019-01</v>
      </c>
      <c r="H510" s="3">
        <f>WEEKNUM(Dataset!L510)</f>
        <v>4</v>
      </c>
    </row>
    <row r="511" spans="1:8">
      <c r="A511">
        <f>DAY(Dataset!L511)</f>
        <v>31</v>
      </c>
      <c r="B511">
        <f>MONTH(Dataset!L511)</f>
        <v>1</v>
      </c>
      <c r="C511" s="3" t="str">
        <f>TEXT(Dataset!L511,"mmmm")</f>
        <v>January</v>
      </c>
      <c r="D511">
        <f>YEAR(Dataset!L511)</f>
        <v>2019</v>
      </c>
      <c r="E511" t="str">
        <f>"Q"&amp;INT((MONTH(Dataset!L511)-1)/3)+1</f>
        <v>Q1</v>
      </c>
      <c r="F511" t="str">
        <f>TEXT(Dataset!L511, "dddd")</f>
        <v>Thursday</v>
      </c>
      <c r="G511" s="3" t="str">
        <f>TEXT(Dataset!L511, "yyyy-mm")</f>
        <v>2019-01</v>
      </c>
      <c r="H511" s="3">
        <f>WEEKNUM(Dataset!L511)</f>
        <v>5</v>
      </c>
    </row>
    <row r="512" spans="1:8">
      <c r="A512">
        <f>DAY(Dataset!L512)</f>
        <v>6</v>
      </c>
      <c r="B512">
        <f>MONTH(Dataset!L512)</f>
        <v>7</v>
      </c>
      <c r="C512" s="3" t="str">
        <f>TEXT(Dataset!L512,"mmmm")</f>
        <v>July</v>
      </c>
      <c r="D512">
        <f>YEAR(Dataset!L512)</f>
        <v>2019</v>
      </c>
      <c r="E512" t="str">
        <f>"Q"&amp;INT((MONTH(Dataset!L512)-1)/3)+1</f>
        <v>Q3</v>
      </c>
      <c r="F512" t="str">
        <f>TEXT(Dataset!L512, "dddd")</f>
        <v>Saturday</v>
      </c>
      <c r="G512" s="3" t="str">
        <f>TEXT(Dataset!L512, "yyyy-mm")</f>
        <v>2019-07</v>
      </c>
      <c r="H512" s="3">
        <f>WEEKNUM(Dataset!L512)</f>
        <v>27</v>
      </c>
    </row>
    <row r="513" spans="1:8">
      <c r="A513">
        <f>DAY(Dataset!L513)</f>
        <v>31</v>
      </c>
      <c r="B513">
        <f>MONTH(Dataset!L513)</f>
        <v>1</v>
      </c>
      <c r="C513" s="3" t="str">
        <f>TEXT(Dataset!L513,"mmmm")</f>
        <v>January</v>
      </c>
      <c r="D513">
        <f>YEAR(Dataset!L513)</f>
        <v>2019</v>
      </c>
      <c r="E513" t="str">
        <f>"Q"&amp;INT((MONTH(Dataset!L513)-1)/3)+1</f>
        <v>Q1</v>
      </c>
      <c r="F513" t="str">
        <f>TEXT(Dataset!L513, "dddd")</f>
        <v>Thursday</v>
      </c>
      <c r="G513" s="3" t="str">
        <f>TEXT(Dataset!L513, "yyyy-mm")</f>
        <v>2019-01</v>
      </c>
      <c r="H513" s="3">
        <f>WEEKNUM(Dataset!L513)</f>
        <v>5</v>
      </c>
    </row>
    <row r="514" spans="1:8">
      <c r="A514">
        <f>DAY(Dataset!L514)</f>
        <v>31</v>
      </c>
      <c r="B514">
        <f>MONTH(Dataset!L514)</f>
        <v>1</v>
      </c>
      <c r="C514" s="3" t="str">
        <f>TEXT(Dataset!L514,"mmmm")</f>
        <v>January</v>
      </c>
      <c r="D514">
        <f>YEAR(Dataset!L514)</f>
        <v>2019</v>
      </c>
      <c r="E514" t="str">
        <f>"Q"&amp;INT((MONTH(Dataset!L514)-1)/3)+1</f>
        <v>Q1</v>
      </c>
      <c r="F514" t="str">
        <f>TEXT(Dataset!L514, "dddd")</f>
        <v>Thursday</v>
      </c>
      <c r="G514" s="3" t="str">
        <f>TEXT(Dataset!L514, "yyyy-mm")</f>
        <v>2019-01</v>
      </c>
      <c r="H514" s="3">
        <f>WEEKNUM(Dataset!L514)</f>
        <v>5</v>
      </c>
    </row>
    <row r="515" spans="1:8">
      <c r="A515">
        <f>DAY(Dataset!L515)</f>
        <v>7</v>
      </c>
      <c r="B515">
        <f>MONTH(Dataset!L515)</f>
        <v>1</v>
      </c>
      <c r="C515" s="3" t="str">
        <f>TEXT(Dataset!L515,"mmmm")</f>
        <v>January</v>
      </c>
      <c r="D515">
        <f>YEAR(Dataset!L515)</f>
        <v>2019</v>
      </c>
      <c r="E515" t="str">
        <f>"Q"&amp;INT((MONTH(Dataset!L515)-1)/3)+1</f>
        <v>Q1</v>
      </c>
      <c r="F515" t="str">
        <f>TEXT(Dataset!L515, "dddd")</f>
        <v>Monday</v>
      </c>
      <c r="G515" s="3" t="str">
        <f>TEXT(Dataset!L515, "yyyy-mm")</f>
        <v>2019-01</v>
      </c>
      <c r="H515" s="3">
        <f>WEEKNUM(Dataset!L515)</f>
        <v>2</v>
      </c>
    </row>
    <row r="516" spans="1:8">
      <c r="A516">
        <f>DAY(Dataset!L516)</f>
        <v>21</v>
      </c>
      <c r="B516">
        <f>MONTH(Dataset!L516)</f>
        <v>3</v>
      </c>
      <c r="C516" s="3" t="str">
        <f>TEXT(Dataset!L516,"mmmm")</f>
        <v>March</v>
      </c>
      <c r="D516">
        <f>YEAR(Dataset!L516)</f>
        <v>2019</v>
      </c>
      <c r="E516" t="str">
        <f>"Q"&amp;INT((MONTH(Dataset!L516)-1)/3)+1</f>
        <v>Q1</v>
      </c>
      <c r="F516" t="str">
        <f>TEXT(Dataset!L516, "dddd")</f>
        <v>Thursday</v>
      </c>
      <c r="G516" s="3" t="str">
        <f>TEXT(Dataset!L516, "yyyy-mm")</f>
        <v>2019-03</v>
      </c>
      <c r="H516" s="3">
        <f>WEEKNUM(Dataset!L516)</f>
        <v>12</v>
      </c>
    </row>
    <row r="517" spans="1:8">
      <c r="A517">
        <f>DAY(Dataset!L517)</f>
        <v>14</v>
      </c>
      <c r="B517">
        <f>MONTH(Dataset!L517)</f>
        <v>2</v>
      </c>
      <c r="C517" s="3" t="str">
        <f>TEXT(Dataset!L517,"mmmm")</f>
        <v>February</v>
      </c>
      <c r="D517">
        <f>YEAR(Dataset!L517)</f>
        <v>2019</v>
      </c>
      <c r="E517" t="str">
        <f>"Q"&amp;INT((MONTH(Dataset!L517)-1)/3)+1</f>
        <v>Q1</v>
      </c>
      <c r="F517" t="str">
        <f>TEXT(Dataset!L517, "dddd")</f>
        <v>Thursday</v>
      </c>
      <c r="G517" s="3" t="str">
        <f>TEXT(Dataset!L517, "yyyy-mm")</f>
        <v>2019-02</v>
      </c>
      <c r="H517" s="3">
        <f>WEEKNUM(Dataset!L517)</f>
        <v>7</v>
      </c>
    </row>
    <row r="518" spans="1:8">
      <c r="A518">
        <f>DAY(Dataset!L518)</f>
        <v>12</v>
      </c>
      <c r="B518">
        <f>MONTH(Dataset!L518)</f>
        <v>2</v>
      </c>
      <c r="C518" s="3" t="str">
        <f>TEXT(Dataset!L518,"mmmm")</f>
        <v>February</v>
      </c>
      <c r="D518">
        <f>YEAR(Dataset!L518)</f>
        <v>2019</v>
      </c>
      <c r="E518" t="str">
        <f>"Q"&amp;INT((MONTH(Dataset!L518)-1)/3)+1</f>
        <v>Q1</v>
      </c>
      <c r="F518" t="str">
        <f>TEXT(Dataset!L518, "dddd")</f>
        <v>Tuesday</v>
      </c>
      <c r="G518" s="3" t="str">
        <f>TEXT(Dataset!L518, "yyyy-mm")</f>
        <v>2019-02</v>
      </c>
      <c r="H518" s="3">
        <f>WEEKNUM(Dataset!L518)</f>
        <v>7</v>
      </c>
    </row>
    <row r="519" spans="1:8">
      <c r="A519">
        <f>DAY(Dataset!L519)</f>
        <v>9</v>
      </c>
      <c r="B519">
        <f>MONTH(Dataset!L519)</f>
        <v>3</v>
      </c>
      <c r="C519" s="3" t="str">
        <f>TEXT(Dataset!L519,"mmmm")</f>
        <v>March</v>
      </c>
      <c r="D519">
        <f>YEAR(Dataset!L519)</f>
        <v>2019</v>
      </c>
      <c r="E519" t="str">
        <f>"Q"&amp;INT((MONTH(Dataset!L519)-1)/3)+1</f>
        <v>Q1</v>
      </c>
      <c r="F519" t="str">
        <f>TEXT(Dataset!L519, "dddd")</f>
        <v>Saturday</v>
      </c>
      <c r="G519" s="3" t="str">
        <f>TEXT(Dataset!L519, "yyyy-mm")</f>
        <v>2019-03</v>
      </c>
      <c r="H519" s="3">
        <f>WEEKNUM(Dataset!L519)</f>
        <v>10</v>
      </c>
    </row>
    <row r="520" spans="1:8">
      <c r="A520">
        <f>DAY(Dataset!L520)</f>
        <v>1</v>
      </c>
      <c r="B520">
        <f>MONTH(Dataset!L520)</f>
        <v>1</v>
      </c>
      <c r="C520" s="3" t="str">
        <f>TEXT(Dataset!L520,"mmmm")</f>
        <v>January</v>
      </c>
      <c r="D520">
        <f>YEAR(Dataset!L520)</f>
        <v>2019</v>
      </c>
      <c r="E520" t="str">
        <f>"Q"&amp;INT((MONTH(Dataset!L520)-1)/3)+1</f>
        <v>Q1</v>
      </c>
      <c r="F520" t="str">
        <f>TEXT(Dataset!L520, "dddd")</f>
        <v>Tuesday</v>
      </c>
      <c r="G520" s="3" t="str">
        <f>TEXT(Dataset!L520, "yyyy-mm")</f>
        <v>2019-01</v>
      </c>
      <c r="H520" s="3">
        <f>WEEKNUM(Dataset!L520)</f>
        <v>1</v>
      </c>
    </row>
    <row r="521" spans="1:8">
      <c r="A521">
        <f>DAY(Dataset!L521)</f>
        <v>11</v>
      </c>
      <c r="B521">
        <f>MONTH(Dataset!L521)</f>
        <v>2</v>
      </c>
      <c r="C521" s="3" t="str">
        <f>TEXT(Dataset!L521,"mmmm")</f>
        <v>February</v>
      </c>
      <c r="D521">
        <f>YEAR(Dataset!L521)</f>
        <v>2019</v>
      </c>
      <c r="E521" t="str">
        <f>"Q"&amp;INT((MONTH(Dataset!L521)-1)/3)+1</f>
        <v>Q1</v>
      </c>
      <c r="F521" t="str">
        <f>TEXT(Dataset!L521, "dddd")</f>
        <v>Monday</v>
      </c>
      <c r="G521" s="3" t="str">
        <f>TEXT(Dataset!L521, "yyyy-mm")</f>
        <v>2019-02</v>
      </c>
      <c r="H521" s="3">
        <f>WEEKNUM(Dataset!L521)</f>
        <v>7</v>
      </c>
    </row>
    <row r="522" spans="1:8">
      <c r="A522">
        <f>DAY(Dataset!L522)</f>
        <v>28</v>
      </c>
      <c r="B522">
        <f>MONTH(Dataset!L522)</f>
        <v>3</v>
      </c>
      <c r="C522" s="3" t="str">
        <f>TEXT(Dataset!L522,"mmmm")</f>
        <v>March</v>
      </c>
      <c r="D522">
        <f>YEAR(Dataset!L522)</f>
        <v>2019</v>
      </c>
      <c r="E522" t="str">
        <f>"Q"&amp;INT((MONTH(Dataset!L522)-1)/3)+1</f>
        <v>Q1</v>
      </c>
      <c r="F522" t="str">
        <f>TEXT(Dataset!L522, "dddd")</f>
        <v>Thursday</v>
      </c>
      <c r="G522" s="3" t="str">
        <f>TEXT(Dataset!L522, "yyyy-mm")</f>
        <v>2019-03</v>
      </c>
      <c r="H522" s="3">
        <f>WEEKNUM(Dataset!L522)</f>
        <v>13</v>
      </c>
    </row>
    <row r="523" spans="1:8">
      <c r="A523">
        <f>DAY(Dataset!L523)</f>
        <v>31</v>
      </c>
      <c r="B523">
        <f>MONTH(Dataset!L523)</f>
        <v>1</v>
      </c>
      <c r="C523" s="3" t="str">
        <f>TEXT(Dataset!L523,"mmmm")</f>
        <v>January</v>
      </c>
      <c r="D523">
        <f>YEAR(Dataset!L523)</f>
        <v>2019</v>
      </c>
      <c r="E523" t="str">
        <f>"Q"&amp;INT((MONTH(Dataset!L523)-1)/3)+1</f>
        <v>Q1</v>
      </c>
      <c r="F523" t="str">
        <f>TEXT(Dataset!L523, "dddd")</f>
        <v>Thursday</v>
      </c>
      <c r="G523" s="3" t="str">
        <f>TEXT(Dataset!L523, "yyyy-mm")</f>
        <v>2019-01</v>
      </c>
      <c r="H523" s="3">
        <f>WEEKNUM(Dataset!L523)</f>
        <v>5</v>
      </c>
    </row>
    <row r="524" spans="1:8">
      <c r="A524">
        <f>DAY(Dataset!L524)</f>
        <v>7</v>
      </c>
      <c r="B524">
        <f>MONTH(Dataset!L524)</f>
        <v>2</v>
      </c>
      <c r="C524" s="3" t="str">
        <f>TEXT(Dataset!L524,"mmmm")</f>
        <v>February</v>
      </c>
      <c r="D524">
        <f>YEAR(Dataset!L524)</f>
        <v>2019</v>
      </c>
      <c r="E524" t="str">
        <f>"Q"&amp;INT((MONTH(Dataset!L524)-1)/3)+1</f>
        <v>Q1</v>
      </c>
      <c r="F524" t="str">
        <f>TEXT(Dataset!L524, "dddd")</f>
        <v>Thursday</v>
      </c>
      <c r="G524" s="3" t="str">
        <f>TEXT(Dataset!L524, "yyyy-mm")</f>
        <v>2019-02</v>
      </c>
      <c r="H524" s="3">
        <f>WEEKNUM(Dataset!L524)</f>
        <v>6</v>
      </c>
    </row>
    <row r="525" spans="1:8">
      <c r="A525">
        <f>DAY(Dataset!L525)</f>
        <v>12</v>
      </c>
      <c r="B525">
        <f>MONTH(Dataset!L525)</f>
        <v>1</v>
      </c>
      <c r="C525" s="3" t="str">
        <f>TEXT(Dataset!L525,"mmmm")</f>
        <v>January</v>
      </c>
      <c r="D525">
        <f>YEAR(Dataset!L525)</f>
        <v>2019</v>
      </c>
      <c r="E525" t="str">
        <f>"Q"&amp;INT((MONTH(Dataset!L525)-1)/3)+1</f>
        <v>Q1</v>
      </c>
      <c r="F525" t="str">
        <f>TEXT(Dataset!L525, "dddd")</f>
        <v>Saturday</v>
      </c>
      <c r="G525" s="3" t="str">
        <f>TEXT(Dataset!L525, "yyyy-mm")</f>
        <v>2019-01</v>
      </c>
      <c r="H525" s="3">
        <f>WEEKNUM(Dataset!L525)</f>
        <v>2</v>
      </c>
    </row>
    <row r="526" spans="1:8">
      <c r="A526">
        <f>DAY(Dataset!L526)</f>
        <v>27</v>
      </c>
      <c r="B526">
        <f>MONTH(Dataset!L526)</f>
        <v>1</v>
      </c>
      <c r="C526" s="3" t="str">
        <f>TEXT(Dataset!L526,"mmmm")</f>
        <v>January</v>
      </c>
      <c r="D526">
        <f>YEAR(Dataset!L526)</f>
        <v>2019</v>
      </c>
      <c r="E526" t="str">
        <f>"Q"&amp;INT((MONTH(Dataset!L526)-1)/3)+1</f>
        <v>Q1</v>
      </c>
      <c r="F526" t="str">
        <f>TEXT(Dataset!L526, "dddd")</f>
        <v>Sunday</v>
      </c>
      <c r="G526" s="3" t="str">
        <f>TEXT(Dataset!L526, "yyyy-mm")</f>
        <v>2019-01</v>
      </c>
      <c r="H526" s="3">
        <f>WEEKNUM(Dataset!L526)</f>
        <v>5</v>
      </c>
    </row>
    <row r="527" spans="1:8">
      <c r="A527">
        <f>DAY(Dataset!L527)</f>
        <v>11</v>
      </c>
      <c r="B527">
        <f>MONTH(Dataset!L527)</f>
        <v>2</v>
      </c>
      <c r="C527" s="3" t="str">
        <f>TEXT(Dataset!L527,"mmmm")</f>
        <v>February</v>
      </c>
      <c r="D527">
        <f>YEAR(Dataset!L527)</f>
        <v>2019</v>
      </c>
      <c r="E527" t="str">
        <f>"Q"&amp;INT((MONTH(Dataset!L527)-1)/3)+1</f>
        <v>Q1</v>
      </c>
      <c r="F527" t="str">
        <f>TEXT(Dataset!L527, "dddd")</f>
        <v>Monday</v>
      </c>
      <c r="G527" s="3" t="str">
        <f>TEXT(Dataset!L527, "yyyy-mm")</f>
        <v>2019-02</v>
      </c>
      <c r="H527" s="3">
        <f>WEEKNUM(Dataset!L527)</f>
        <v>7</v>
      </c>
    </row>
    <row r="528" spans="1:8">
      <c r="A528">
        <f>DAY(Dataset!L528)</f>
        <v>20</v>
      </c>
      <c r="B528">
        <f>MONTH(Dataset!L528)</f>
        <v>7</v>
      </c>
      <c r="C528" s="3" t="str">
        <f>TEXT(Dataset!L528,"mmmm")</f>
        <v>July</v>
      </c>
      <c r="D528">
        <f>YEAR(Dataset!L528)</f>
        <v>2019</v>
      </c>
      <c r="E528" t="str">
        <f>"Q"&amp;INT((MONTH(Dataset!L528)-1)/3)+1</f>
        <v>Q3</v>
      </c>
      <c r="F528" t="str">
        <f>TEXT(Dataset!L528, "dddd")</f>
        <v>Saturday</v>
      </c>
      <c r="G528" s="3" t="str">
        <f>TEXT(Dataset!L528, "yyyy-mm")</f>
        <v>2019-07</v>
      </c>
      <c r="H528" s="3">
        <f>WEEKNUM(Dataset!L528)</f>
        <v>29</v>
      </c>
    </row>
    <row r="529" spans="1:8">
      <c r="A529">
        <f>DAY(Dataset!L529)</f>
        <v>24</v>
      </c>
      <c r="B529">
        <f>MONTH(Dataset!L529)</f>
        <v>3</v>
      </c>
      <c r="C529" s="3" t="str">
        <f>TEXT(Dataset!L529,"mmmm")</f>
        <v>March</v>
      </c>
      <c r="D529">
        <f>YEAR(Dataset!L529)</f>
        <v>2019</v>
      </c>
      <c r="E529" t="str">
        <f>"Q"&amp;INT((MONTH(Dataset!L529)-1)/3)+1</f>
        <v>Q1</v>
      </c>
      <c r="F529" t="str">
        <f>TEXT(Dataset!L529, "dddd")</f>
        <v>Sunday</v>
      </c>
      <c r="G529" s="3" t="str">
        <f>TEXT(Dataset!L529, "yyyy-mm")</f>
        <v>2019-03</v>
      </c>
      <c r="H529" s="3">
        <f>WEEKNUM(Dataset!L529)</f>
        <v>13</v>
      </c>
    </row>
    <row r="530" spans="1:8">
      <c r="A530">
        <f>DAY(Dataset!L530)</f>
        <v>26</v>
      </c>
      <c r="B530">
        <f>MONTH(Dataset!L530)</f>
        <v>1</v>
      </c>
      <c r="C530" s="3" t="str">
        <f>TEXT(Dataset!L530,"mmmm")</f>
        <v>January</v>
      </c>
      <c r="D530">
        <f>YEAR(Dataset!L530)</f>
        <v>2019</v>
      </c>
      <c r="E530" t="str">
        <f>"Q"&amp;INT((MONTH(Dataset!L530)-1)/3)+1</f>
        <v>Q1</v>
      </c>
      <c r="F530" t="str">
        <f>TEXT(Dataset!L530, "dddd")</f>
        <v>Saturday</v>
      </c>
      <c r="G530" s="3" t="str">
        <f>TEXT(Dataset!L530, "yyyy-mm")</f>
        <v>2019-01</v>
      </c>
      <c r="H530" s="3">
        <f>WEEKNUM(Dataset!L530)</f>
        <v>4</v>
      </c>
    </row>
    <row r="531" spans="1:8">
      <c r="A531">
        <f>DAY(Dataset!L531)</f>
        <v>11</v>
      </c>
      <c r="B531">
        <f>MONTH(Dataset!L531)</f>
        <v>1</v>
      </c>
      <c r="C531" s="3" t="str">
        <f>TEXT(Dataset!L531,"mmmm")</f>
        <v>January</v>
      </c>
      <c r="D531">
        <f>YEAR(Dataset!L531)</f>
        <v>2019</v>
      </c>
      <c r="E531" t="str">
        <f>"Q"&amp;INT((MONTH(Dataset!L531)-1)/3)+1</f>
        <v>Q1</v>
      </c>
      <c r="F531" t="str">
        <f>TEXT(Dataset!L531, "dddd")</f>
        <v>Friday</v>
      </c>
      <c r="G531" s="3" t="str">
        <f>TEXT(Dataset!L531, "yyyy-mm")</f>
        <v>2019-01</v>
      </c>
      <c r="H531" s="3">
        <f>WEEKNUM(Dataset!L531)</f>
        <v>2</v>
      </c>
    </row>
    <row r="532" spans="1:8">
      <c r="A532">
        <f>DAY(Dataset!L532)</f>
        <v>2</v>
      </c>
      <c r="B532">
        <f>MONTH(Dataset!L532)</f>
        <v>2</v>
      </c>
      <c r="C532" s="3" t="str">
        <f>TEXT(Dataset!L532,"mmmm")</f>
        <v>February</v>
      </c>
      <c r="D532">
        <f>YEAR(Dataset!L532)</f>
        <v>2019</v>
      </c>
      <c r="E532" t="str">
        <f>"Q"&amp;INT((MONTH(Dataset!L532)-1)/3)+1</f>
        <v>Q1</v>
      </c>
      <c r="F532" t="str">
        <f>TEXT(Dataset!L532, "dddd")</f>
        <v>Saturday</v>
      </c>
      <c r="G532" s="3" t="str">
        <f>TEXT(Dataset!L532, "yyyy-mm")</f>
        <v>2019-02</v>
      </c>
      <c r="H532" s="3">
        <f>WEEKNUM(Dataset!L532)</f>
        <v>5</v>
      </c>
    </row>
    <row r="533" spans="1:8">
      <c r="A533">
        <f>DAY(Dataset!L533)</f>
        <v>7</v>
      </c>
      <c r="B533">
        <f>MONTH(Dataset!L533)</f>
        <v>1</v>
      </c>
      <c r="C533" s="3" t="str">
        <f>TEXT(Dataset!L533,"mmmm")</f>
        <v>January</v>
      </c>
      <c r="D533">
        <f>YEAR(Dataset!L533)</f>
        <v>2019</v>
      </c>
      <c r="E533" t="str">
        <f>"Q"&amp;INT((MONTH(Dataset!L533)-1)/3)+1</f>
        <v>Q1</v>
      </c>
      <c r="F533" t="str">
        <f>TEXT(Dataset!L533, "dddd")</f>
        <v>Monday</v>
      </c>
      <c r="G533" s="3" t="str">
        <f>TEXT(Dataset!L533, "yyyy-mm")</f>
        <v>2019-01</v>
      </c>
      <c r="H533" s="3">
        <f>WEEKNUM(Dataset!L533)</f>
        <v>2</v>
      </c>
    </row>
    <row r="534" spans="1:8">
      <c r="A534">
        <f>DAY(Dataset!L534)</f>
        <v>15</v>
      </c>
      <c r="B534">
        <f>MONTH(Dataset!L534)</f>
        <v>2</v>
      </c>
      <c r="C534" s="3" t="str">
        <f>TEXT(Dataset!L534,"mmmm")</f>
        <v>February</v>
      </c>
      <c r="D534">
        <f>YEAR(Dataset!L534)</f>
        <v>2019</v>
      </c>
      <c r="E534" t="str">
        <f>"Q"&amp;INT((MONTH(Dataset!L534)-1)/3)+1</f>
        <v>Q1</v>
      </c>
      <c r="F534" t="str">
        <f>TEXT(Dataset!L534, "dddd")</f>
        <v>Friday</v>
      </c>
      <c r="G534" s="3" t="str">
        <f>TEXT(Dataset!L534, "yyyy-mm")</f>
        <v>2019-02</v>
      </c>
      <c r="H534" s="3">
        <f>WEEKNUM(Dataset!L534)</f>
        <v>7</v>
      </c>
    </row>
    <row r="535" spans="1:8">
      <c r="A535">
        <f>DAY(Dataset!L535)</f>
        <v>15</v>
      </c>
      <c r="B535">
        <f>MONTH(Dataset!L535)</f>
        <v>3</v>
      </c>
      <c r="C535" s="3" t="str">
        <f>TEXT(Dataset!L535,"mmmm")</f>
        <v>March</v>
      </c>
      <c r="D535">
        <f>YEAR(Dataset!L535)</f>
        <v>2019</v>
      </c>
      <c r="E535" t="str">
        <f>"Q"&amp;INT((MONTH(Dataset!L535)-1)/3)+1</f>
        <v>Q1</v>
      </c>
      <c r="F535" t="str">
        <f>TEXT(Dataset!L535, "dddd")</f>
        <v>Friday</v>
      </c>
      <c r="G535" s="3" t="str">
        <f>TEXT(Dataset!L535, "yyyy-mm")</f>
        <v>2019-03</v>
      </c>
      <c r="H535" s="3">
        <f>WEEKNUM(Dataset!L535)</f>
        <v>11</v>
      </c>
    </row>
    <row r="536" spans="1:8">
      <c r="A536">
        <f>DAY(Dataset!L536)</f>
        <v>28</v>
      </c>
      <c r="B536">
        <f>MONTH(Dataset!L536)</f>
        <v>3</v>
      </c>
      <c r="C536" s="3" t="str">
        <f>TEXT(Dataset!L536,"mmmm")</f>
        <v>March</v>
      </c>
      <c r="D536">
        <f>YEAR(Dataset!L536)</f>
        <v>2019</v>
      </c>
      <c r="E536" t="str">
        <f>"Q"&amp;INT((MONTH(Dataset!L536)-1)/3)+1</f>
        <v>Q1</v>
      </c>
      <c r="F536" t="str">
        <f>TEXT(Dataset!L536, "dddd")</f>
        <v>Thursday</v>
      </c>
      <c r="G536" s="3" t="str">
        <f>TEXT(Dataset!L536, "yyyy-mm")</f>
        <v>2019-03</v>
      </c>
      <c r="H536" s="3">
        <f>WEEKNUM(Dataset!L536)</f>
        <v>13</v>
      </c>
    </row>
    <row r="537" spans="1:8">
      <c r="A537">
        <f>DAY(Dataset!L537)</f>
        <v>28</v>
      </c>
      <c r="B537">
        <f>MONTH(Dataset!L537)</f>
        <v>1</v>
      </c>
      <c r="C537" s="3" t="str">
        <f>TEXT(Dataset!L537,"mmmm")</f>
        <v>January</v>
      </c>
      <c r="D537">
        <f>YEAR(Dataset!L537)</f>
        <v>2019</v>
      </c>
      <c r="E537" t="str">
        <f>"Q"&amp;INT((MONTH(Dataset!L537)-1)/3)+1</f>
        <v>Q1</v>
      </c>
      <c r="F537" t="str">
        <f>TEXT(Dataset!L537, "dddd")</f>
        <v>Monday</v>
      </c>
      <c r="G537" s="3" t="str">
        <f>TEXT(Dataset!L537, "yyyy-mm")</f>
        <v>2019-01</v>
      </c>
      <c r="H537" s="3">
        <f>WEEKNUM(Dataset!L537)</f>
        <v>5</v>
      </c>
    </row>
    <row r="538" spans="1:8">
      <c r="A538">
        <f>DAY(Dataset!L538)</f>
        <v>14</v>
      </c>
      <c r="B538">
        <f>MONTH(Dataset!L538)</f>
        <v>2</v>
      </c>
      <c r="C538" s="3" t="str">
        <f>TEXT(Dataset!L538,"mmmm")</f>
        <v>February</v>
      </c>
      <c r="D538">
        <f>YEAR(Dataset!L538)</f>
        <v>2019</v>
      </c>
      <c r="E538" t="str">
        <f>"Q"&amp;INT((MONTH(Dataset!L538)-1)/3)+1</f>
        <v>Q1</v>
      </c>
      <c r="F538" t="str">
        <f>TEXT(Dataset!L538, "dddd")</f>
        <v>Thursday</v>
      </c>
      <c r="G538" s="3" t="str">
        <f>TEXT(Dataset!L538, "yyyy-mm")</f>
        <v>2019-02</v>
      </c>
      <c r="H538" s="3">
        <f>WEEKNUM(Dataset!L538)</f>
        <v>7</v>
      </c>
    </row>
    <row r="539" spans="1:8">
      <c r="A539">
        <f>DAY(Dataset!L539)</f>
        <v>12</v>
      </c>
      <c r="B539">
        <f>MONTH(Dataset!L539)</f>
        <v>7</v>
      </c>
      <c r="C539" s="3" t="str">
        <f>TEXT(Dataset!L539,"mmmm")</f>
        <v>July</v>
      </c>
      <c r="D539">
        <f>YEAR(Dataset!L539)</f>
        <v>2019</v>
      </c>
      <c r="E539" t="str">
        <f>"Q"&amp;INT((MONTH(Dataset!L539)-1)/3)+1</f>
        <v>Q3</v>
      </c>
      <c r="F539" t="str">
        <f>TEXT(Dataset!L539, "dddd")</f>
        <v>Friday</v>
      </c>
      <c r="G539" s="3" t="str">
        <f>TEXT(Dataset!L539, "yyyy-mm")</f>
        <v>2019-07</v>
      </c>
      <c r="H539" s="3">
        <f>WEEKNUM(Dataset!L539)</f>
        <v>28</v>
      </c>
    </row>
    <row r="540" spans="1:8">
      <c r="A540">
        <f>DAY(Dataset!L540)</f>
        <v>20</v>
      </c>
      <c r="B540">
        <f>MONTH(Dataset!L540)</f>
        <v>2</v>
      </c>
      <c r="C540" s="3" t="str">
        <f>TEXT(Dataset!L540,"mmmm")</f>
        <v>February</v>
      </c>
      <c r="D540">
        <f>YEAR(Dataset!L540)</f>
        <v>2019</v>
      </c>
      <c r="E540" t="str">
        <f>"Q"&amp;INT((MONTH(Dataset!L540)-1)/3)+1</f>
        <v>Q1</v>
      </c>
      <c r="F540" t="str">
        <f>TEXT(Dataset!L540, "dddd")</f>
        <v>Wednesday</v>
      </c>
      <c r="G540" s="3" t="str">
        <f>TEXT(Dataset!L540, "yyyy-mm")</f>
        <v>2019-02</v>
      </c>
      <c r="H540" s="3">
        <f>WEEKNUM(Dataset!L540)</f>
        <v>8</v>
      </c>
    </row>
    <row r="541" spans="1:8">
      <c r="A541">
        <f>DAY(Dataset!L541)</f>
        <v>20</v>
      </c>
      <c r="B541">
        <f>MONTH(Dataset!L541)</f>
        <v>2</v>
      </c>
      <c r="C541" s="3" t="str">
        <f>TEXT(Dataset!L541,"mmmm")</f>
        <v>February</v>
      </c>
      <c r="D541">
        <f>YEAR(Dataset!L541)</f>
        <v>2019</v>
      </c>
      <c r="E541" t="str">
        <f>"Q"&amp;INT((MONTH(Dataset!L541)-1)/3)+1</f>
        <v>Q1</v>
      </c>
      <c r="F541" t="str">
        <f>TEXT(Dataset!L541, "dddd")</f>
        <v>Wednesday</v>
      </c>
      <c r="G541" s="3" t="str">
        <f>TEXT(Dataset!L541, "yyyy-mm")</f>
        <v>2019-02</v>
      </c>
      <c r="H541" s="3">
        <f>WEEKNUM(Dataset!L541)</f>
        <v>8</v>
      </c>
    </row>
    <row r="542" spans="1:8">
      <c r="A542">
        <f>DAY(Dataset!L542)</f>
        <v>19</v>
      </c>
      <c r="B542">
        <f>MONTH(Dataset!L542)</f>
        <v>3</v>
      </c>
      <c r="C542" s="3" t="str">
        <f>TEXT(Dataset!L542,"mmmm")</f>
        <v>March</v>
      </c>
      <c r="D542">
        <f>YEAR(Dataset!L542)</f>
        <v>2019</v>
      </c>
      <c r="E542" t="str">
        <f>"Q"&amp;INT((MONTH(Dataset!L542)-1)/3)+1</f>
        <v>Q1</v>
      </c>
      <c r="F542" t="str">
        <f>TEXT(Dataset!L542, "dddd")</f>
        <v>Tuesday</v>
      </c>
      <c r="G542" s="3" t="str">
        <f>TEXT(Dataset!L542, "yyyy-mm")</f>
        <v>2019-03</v>
      </c>
      <c r="H542" s="3">
        <f>WEEKNUM(Dataset!L542)</f>
        <v>12</v>
      </c>
    </row>
    <row r="543" spans="1:8">
      <c r="A543">
        <f>DAY(Dataset!L543)</f>
        <v>12</v>
      </c>
      <c r="B543">
        <f>MONTH(Dataset!L543)</f>
        <v>2</v>
      </c>
      <c r="C543" s="3" t="str">
        <f>TEXT(Dataset!L543,"mmmm")</f>
        <v>February</v>
      </c>
      <c r="D543">
        <f>YEAR(Dataset!L543)</f>
        <v>2019</v>
      </c>
      <c r="E543" t="str">
        <f>"Q"&amp;INT((MONTH(Dataset!L543)-1)/3)+1</f>
        <v>Q1</v>
      </c>
      <c r="F543" t="str">
        <f>TEXT(Dataset!L543, "dddd")</f>
        <v>Tuesday</v>
      </c>
      <c r="G543" s="3" t="str">
        <f>TEXT(Dataset!L543, "yyyy-mm")</f>
        <v>2019-02</v>
      </c>
      <c r="H543" s="3">
        <f>WEEKNUM(Dataset!L543)</f>
        <v>7</v>
      </c>
    </row>
    <row r="544" spans="1:8">
      <c r="A544">
        <f>DAY(Dataset!L544)</f>
        <v>13</v>
      </c>
      <c r="B544">
        <f>MONTH(Dataset!L544)</f>
        <v>2</v>
      </c>
      <c r="C544" s="3" t="str">
        <f>TEXT(Dataset!L544,"mmmm")</f>
        <v>February</v>
      </c>
      <c r="D544">
        <f>YEAR(Dataset!L544)</f>
        <v>2019</v>
      </c>
      <c r="E544" t="str">
        <f>"Q"&amp;INT((MONTH(Dataset!L544)-1)/3)+1</f>
        <v>Q1</v>
      </c>
      <c r="F544" t="str">
        <f>TEXT(Dataset!L544, "dddd")</f>
        <v>Wednesday</v>
      </c>
      <c r="G544" s="3" t="str">
        <f>TEXT(Dataset!L544, "yyyy-mm")</f>
        <v>2019-02</v>
      </c>
      <c r="H544" s="3">
        <f>WEEKNUM(Dataset!L544)</f>
        <v>7</v>
      </c>
    </row>
    <row r="545" spans="1:8">
      <c r="A545">
        <f>DAY(Dataset!L545)</f>
        <v>2</v>
      </c>
      <c r="B545">
        <f>MONTH(Dataset!L545)</f>
        <v>3</v>
      </c>
      <c r="C545" s="3" t="str">
        <f>TEXT(Dataset!L545,"mmmm")</f>
        <v>March</v>
      </c>
      <c r="D545">
        <f>YEAR(Dataset!L545)</f>
        <v>2019</v>
      </c>
      <c r="E545" t="str">
        <f>"Q"&amp;INT((MONTH(Dataset!L545)-1)/3)+1</f>
        <v>Q1</v>
      </c>
      <c r="F545" t="str">
        <f>TEXT(Dataset!L545, "dddd")</f>
        <v>Saturday</v>
      </c>
      <c r="G545" s="3" t="str">
        <f>TEXT(Dataset!L545, "yyyy-mm")</f>
        <v>2019-03</v>
      </c>
      <c r="H545" s="3">
        <f>WEEKNUM(Dataset!L545)</f>
        <v>9</v>
      </c>
    </row>
    <row r="546" spans="1:8">
      <c r="A546">
        <f>DAY(Dataset!L546)</f>
        <v>8</v>
      </c>
      <c r="B546">
        <f>MONTH(Dataset!L546)</f>
        <v>2</v>
      </c>
      <c r="C546" s="3" t="str">
        <f>TEXT(Dataset!L546,"mmmm")</f>
        <v>February</v>
      </c>
      <c r="D546">
        <f>YEAR(Dataset!L546)</f>
        <v>2019</v>
      </c>
      <c r="E546" t="str">
        <f>"Q"&amp;INT((MONTH(Dataset!L546)-1)/3)+1</f>
        <v>Q1</v>
      </c>
      <c r="F546" t="str">
        <f>TEXT(Dataset!L546, "dddd")</f>
        <v>Friday</v>
      </c>
      <c r="G546" s="3" t="str">
        <f>TEXT(Dataset!L546, "yyyy-mm")</f>
        <v>2019-02</v>
      </c>
      <c r="H546" s="3">
        <f>WEEKNUM(Dataset!L546)</f>
        <v>6</v>
      </c>
    </row>
    <row r="547" spans="1:8">
      <c r="A547">
        <f>DAY(Dataset!L547)</f>
        <v>8</v>
      </c>
      <c r="B547">
        <f>MONTH(Dataset!L547)</f>
        <v>3</v>
      </c>
      <c r="C547" s="3" t="str">
        <f>TEXT(Dataset!L547,"mmmm")</f>
        <v>March</v>
      </c>
      <c r="D547">
        <f>YEAR(Dataset!L547)</f>
        <v>2019</v>
      </c>
      <c r="E547" t="str">
        <f>"Q"&amp;INT((MONTH(Dataset!L547)-1)/3)+1</f>
        <v>Q1</v>
      </c>
      <c r="F547" t="str">
        <f>TEXT(Dataset!L547, "dddd")</f>
        <v>Friday</v>
      </c>
      <c r="G547" s="3" t="str">
        <f>TEXT(Dataset!L547, "yyyy-mm")</f>
        <v>2019-03</v>
      </c>
      <c r="H547" s="3">
        <f>WEEKNUM(Dataset!L547)</f>
        <v>10</v>
      </c>
    </row>
    <row r="548" spans="1:8">
      <c r="A548">
        <f>DAY(Dataset!L548)</f>
        <v>22</v>
      </c>
      <c r="B548">
        <f>MONTH(Dataset!L548)</f>
        <v>3</v>
      </c>
      <c r="C548" s="3" t="str">
        <f>TEXT(Dataset!L548,"mmmm")</f>
        <v>March</v>
      </c>
      <c r="D548">
        <f>YEAR(Dataset!L548)</f>
        <v>2019</v>
      </c>
      <c r="E548" t="str">
        <f>"Q"&amp;INT((MONTH(Dataset!L548)-1)/3)+1</f>
        <v>Q1</v>
      </c>
      <c r="F548" t="str">
        <f>TEXT(Dataset!L548, "dddd")</f>
        <v>Friday</v>
      </c>
      <c r="G548" s="3" t="str">
        <f>TEXT(Dataset!L548, "yyyy-mm")</f>
        <v>2019-03</v>
      </c>
      <c r="H548" s="3">
        <f>WEEKNUM(Dataset!L548)</f>
        <v>12</v>
      </c>
    </row>
    <row r="549" spans="1:8">
      <c r="A549">
        <f>DAY(Dataset!L549)</f>
        <v>1</v>
      </c>
      <c r="B549">
        <f>MONTH(Dataset!L549)</f>
        <v>2</v>
      </c>
      <c r="C549" s="3" t="str">
        <f>TEXT(Dataset!L549,"mmmm")</f>
        <v>February</v>
      </c>
      <c r="D549">
        <f>YEAR(Dataset!L549)</f>
        <v>2019</v>
      </c>
      <c r="E549" t="str">
        <f>"Q"&amp;INT((MONTH(Dataset!L549)-1)/3)+1</f>
        <v>Q1</v>
      </c>
      <c r="F549" t="str">
        <f>TEXT(Dataset!L549, "dddd")</f>
        <v>Friday</v>
      </c>
      <c r="G549" s="3" t="str">
        <f>TEXT(Dataset!L549, "yyyy-mm")</f>
        <v>2019-02</v>
      </c>
      <c r="H549" s="3">
        <f>WEEKNUM(Dataset!L549)</f>
        <v>5</v>
      </c>
    </row>
    <row r="550" spans="1:8">
      <c r="A550">
        <f>DAY(Dataset!L550)</f>
        <v>3</v>
      </c>
      <c r="B550">
        <f>MONTH(Dataset!L550)</f>
        <v>1</v>
      </c>
      <c r="C550" s="3" t="str">
        <f>TEXT(Dataset!L550,"mmmm")</f>
        <v>January</v>
      </c>
      <c r="D550">
        <f>YEAR(Dataset!L550)</f>
        <v>2019</v>
      </c>
      <c r="E550" t="str">
        <f>"Q"&amp;INT((MONTH(Dataset!L550)-1)/3)+1</f>
        <v>Q1</v>
      </c>
      <c r="F550" t="str">
        <f>TEXT(Dataset!L550, "dddd")</f>
        <v>Thursday</v>
      </c>
      <c r="G550" s="3" t="str">
        <f>TEXT(Dataset!L550, "yyyy-mm")</f>
        <v>2019-01</v>
      </c>
      <c r="H550" s="3">
        <f>WEEKNUM(Dataset!L550)</f>
        <v>1</v>
      </c>
    </row>
    <row r="551" spans="1:8">
      <c r="A551">
        <f>DAY(Dataset!L551)</f>
        <v>9</v>
      </c>
      <c r="B551">
        <f>MONTH(Dataset!L551)</f>
        <v>1</v>
      </c>
      <c r="C551" s="3" t="str">
        <f>TEXT(Dataset!L551,"mmmm")</f>
        <v>January</v>
      </c>
      <c r="D551">
        <f>YEAR(Dataset!L551)</f>
        <v>2019</v>
      </c>
      <c r="E551" t="str">
        <f>"Q"&amp;INT((MONTH(Dataset!L551)-1)/3)+1</f>
        <v>Q1</v>
      </c>
      <c r="F551" t="str">
        <f>TEXT(Dataset!L551, "dddd")</f>
        <v>Wednesday</v>
      </c>
      <c r="G551" s="3" t="str">
        <f>TEXT(Dataset!L551, "yyyy-mm")</f>
        <v>2019-01</v>
      </c>
      <c r="H551" s="3">
        <f>WEEKNUM(Dataset!L551)</f>
        <v>2</v>
      </c>
    </row>
    <row r="552" spans="1:8">
      <c r="A552">
        <f>DAY(Dataset!L552)</f>
        <v>22</v>
      </c>
      <c r="B552">
        <f>MONTH(Dataset!L552)</f>
        <v>3</v>
      </c>
      <c r="C552" s="3" t="str">
        <f>TEXT(Dataset!L552,"mmmm")</f>
        <v>March</v>
      </c>
      <c r="D552">
        <f>YEAR(Dataset!L552)</f>
        <v>2019</v>
      </c>
      <c r="E552" t="str">
        <f>"Q"&amp;INT((MONTH(Dataset!L552)-1)/3)+1</f>
        <v>Q1</v>
      </c>
      <c r="F552" t="str">
        <f>TEXT(Dataset!L552, "dddd")</f>
        <v>Friday</v>
      </c>
      <c r="G552" s="3" t="str">
        <f>TEXT(Dataset!L552, "yyyy-mm")</f>
        <v>2019-03</v>
      </c>
      <c r="H552" s="3">
        <f>WEEKNUM(Dataset!L552)</f>
        <v>12</v>
      </c>
    </row>
    <row r="553" spans="1:8">
      <c r="A553">
        <f>DAY(Dataset!L553)</f>
        <v>2</v>
      </c>
      <c r="B553">
        <f>MONTH(Dataset!L553)</f>
        <v>2</v>
      </c>
      <c r="C553" s="3" t="str">
        <f>TEXT(Dataset!L553,"mmmm")</f>
        <v>February</v>
      </c>
      <c r="D553">
        <f>YEAR(Dataset!L553)</f>
        <v>2019</v>
      </c>
      <c r="E553" t="str">
        <f>"Q"&amp;INT((MONTH(Dataset!L553)-1)/3)+1</f>
        <v>Q1</v>
      </c>
      <c r="F553" t="str">
        <f>TEXT(Dataset!L553, "dddd")</f>
        <v>Saturday</v>
      </c>
      <c r="G553" s="3" t="str">
        <f>TEXT(Dataset!L553, "yyyy-mm")</f>
        <v>2019-02</v>
      </c>
      <c r="H553" s="3">
        <f>WEEKNUM(Dataset!L553)</f>
        <v>5</v>
      </c>
    </row>
    <row r="554" spans="1:8">
      <c r="A554">
        <f>DAY(Dataset!L554)</f>
        <v>15</v>
      </c>
      <c r="B554">
        <f>MONTH(Dataset!L554)</f>
        <v>2</v>
      </c>
      <c r="C554" s="3" t="str">
        <f>TEXT(Dataset!L554,"mmmm")</f>
        <v>February</v>
      </c>
      <c r="D554">
        <f>YEAR(Dataset!L554)</f>
        <v>2019</v>
      </c>
      <c r="E554" t="str">
        <f>"Q"&amp;INT((MONTH(Dataset!L554)-1)/3)+1</f>
        <v>Q1</v>
      </c>
      <c r="F554" t="str">
        <f>TEXT(Dataset!L554, "dddd")</f>
        <v>Friday</v>
      </c>
      <c r="G554" s="3" t="str">
        <f>TEXT(Dataset!L554, "yyyy-mm")</f>
        <v>2019-02</v>
      </c>
      <c r="H554" s="3">
        <f>WEEKNUM(Dataset!L554)</f>
        <v>7</v>
      </c>
    </row>
    <row r="555" spans="1:8">
      <c r="A555">
        <f>DAY(Dataset!L555)</f>
        <v>30</v>
      </c>
      <c r="B555">
        <f>MONTH(Dataset!L555)</f>
        <v>1</v>
      </c>
      <c r="C555" s="3" t="str">
        <f>TEXT(Dataset!L555,"mmmm")</f>
        <v>January</v>
      </c>
      <c r="D555">
        <f>YEAR(Dataset!L555)</f>
        <v>2019</v>
      </c>
      <c r="E555" t="str">
        <f>"Q"&amp;INT((MONTH(Dataset!L555)-1)/3)+1</f>
        <v>Q1</v>
      </c>
      <c r="F555" t="str">
        <f>TEXT(Dataset!L555, "dddd")</f>
        <v>Wednesday</v>
      </c>
      <c r="G555" s="3" t="str">
        <f>TEXT(Dataset!L555, "yyyy-mm")</f>
        <v>2019-01</v>
      </c>
      <c r="H555" s="3">
        <f>WEEKNUM(Dataset!L555)</f>
        <v>5</v>
      </c>
    </row>
    <row r="556" spans="1:8">
      <c r="A556">
        <f>DAY(Dataset!L556)</f>
        <v>13</v>
      </c>
      <c r="B556">
        <f>MONTH(Dataset!L556)</f>
        <v>5</v>
      </c>
      <c r="C556" s="3" t="str">
        <f>TEXT(Dataset!L556,"mmmm")</f>
        <v>May</v>
      </c>
      <c r="D556">
        <f>YEAR(Dataset!L556)</f>
        <v>2019</v>
      </c>
      <c r="E556" t="str">
        <f>"Q"&amp;INT((MONTH(Dataset!L556)-1)/3)+1</f>
        <v>Q2</v>
      </c>
      <c r="F556" t="str">
        <f>TEXT(Dataset!L556, "dddd")</f>
        <v>Monday</v>
      </c>
      <c r="G556" s="3" t="str">
        <f>TEXT(Dataset!L556, "yyyy-mm")</f>
        <v>2019-05</v>
      </c>
      <c r="H556" s="3">
        <f>WEEKNUM(Dataset!L556)</f>
        <v>20</v>
      </c>
    </row>
    <row r="557" spans="1:8">
      <c r="A557">
        <f>DAY(Dataset!L557)</f>
        <v>1</v>
      </c>
      <c r="B557">
        <f>MONTH(Dataset!L557)</f>
        <v>1</v>
      </c>
      <c r="C557" s="3" t="str">
        <f>TEXT(Dataset!L557,"mmmm")</f>
        <v>January</v>
      </c>
      <c r="D557">
        <f>YEAR(Dataset!L557)</f>
        <v>2019</v>
      </c>
      <c r="E557" t="str">
        <f>"Q"&amp;INT((MONTH(Dataset!L557)-1)/3)+1</f>
        <v>Q1</v>
      </c>
      <c r="F557" t="str">
        <f>TEXT(Dataset!L557, "dddd")</f>
        <v>Tuesday</v>
      </c>
      <c r="G557" s="3" t="str">
        <f>TEXT(Dataset!L557, "yyyy-mm")</f>
        <v>2019-01</v>
      </c>
      <c r="H557" s="3">
        <f>WEEKNUM(Dataset!L557)</f>
        <v>1</v>
      </c>
    </row>
    <row r="558" spans="1:8">
      <c r="A558">
        <f>DAY(Dataset!L558)</f>
        <v>4</v>
      </c>
      <c r="B558">
        <f>MONTH(Dataset!L558)</f>
        <v>3</v>
      </c>
      <c r="C558" s="3" t="str">
        <f>TEXT(Dataset!L558,"mmmm")</f>
        <v>March</v>
      </c>
      <c r="D558">
        <f>YEAR(Dataset!L558)</f>
        <v>2019</v>
      </c>
      <c r="E558" t="str">
        <f>"Q"&amp;INT((MONTH(Dataset!L558)-1)/3)+1</f>
        <v>Q1</v>
      </c>
      <c r="F558" t="str">
        <f>TEXT(Dataset!L558, "dddd")</f>
        <v>Monday</v>
      </c>
      <c r="G558" s="3" t="str">
        <f>TEXT(Dataset!L558, "yyyy-mm")</f>
        <v>2019-03</v>
      </c>
      <c r="H558" s="3">
        <f>WEEKNUM(Dataset!L558)</f>
        <v>10</v>
      </c>
    </row>
    <row r="559" spans="1:8">
      <c r="A559">
        <f>DAY(Dataset!L559)</f>
        <v>14</v>
      </c>
      <c r="B559">
        <f>MONTH(Dataset!L559)</f>
        <v>7</v>
      </c>
      <c r="C559" s="3" t="str">
        <f>TEXT(Dataset!L559,"mmmm")</f>
        <v>July</v>
      </c>
      <c r="D559">
        <f>YEAR(Dataset!L559)</f>
        <v>2019</v>
      </c>
      <c r="E559" t="str">
        <f>"Q"&amp;INT((MONTH(Dataset!L559)-1)/3)+1</f>
        <v>Q3</v>
      </c>
      <c r="F559" t="str">
        <f>TEXT(Dataset!L559, "dddd")</f>
        <v>Sunday</v>
      </c>
      <c r="G559" s="3" t="str">
        <f>TEXT(Dataset!L559, "yyyy-mm")</f>
        <v>2019-07</v>
      </c>
      <c r="H559" s="3">
        <f>WEEKNUM(Dataset!L559)</f>
        <v>29</v>
      </c>
    </row>
    <row r="560" spans="1:8">
      <c r="A560">
        <f>DAY(Dataset!L560)</f>
        <v>14</v>
      </c>
      <c r="B560">
        <f>MONTH(Dataset!L560)</f>
        <v>1</v>
      </c>
      <c r="C560" s="3" t="str">
        <f>TEXT(Dataset!L560,"mmmm")</f>
        <v>January</v>
      </c>
      <c r="D560">
        <f>YEAR(Dataset!L560)</f>
        <v>2019</v>
      </c>
      <c r="E560" t="str">
        <f>"Q"&amp;INT((MONTH(Dataset!L560)-1)/3)+1</f>
        <v>Q1</v>
      </c>
      <c r="F560" t="str">
        <f>TEXT(Dataset!L560, "dddd")</f>
        <v>Monday</v>
      </c>
      <c r="G560" s="3" t="str">
        <f>TEXT(Dataset!L560, "yyyy-mm")</f>
        <v>2019-01</v>
      </c>
      <c r="H560" s="3">
        <f>WEEKNUM(Dataset!L560)</f>
        <v>3</v>
      </c>
    </row>
    <row r="561" spans="1:8">
      <c r="A561">
        <f>DAY(Dataset!L561)</f>
        <v>10</v>
      </c>
      <c r="B561">
        <f>MONTH(Dataset!L561)</f>
        <v>2</v>
      </c>
      <c r="C561" s="3" t="str">
        <f>TEXT(Dataset!L561,"mmmm")</f>
        <v>February</v>
      </c>
      <c r="D561">
        <f>YEAR(Dataset!L561)</f>
        <v>2019</v>
      </c>
      <c r="E561" t="str">
        <f>"Q"&amp;INT((MONTH(Dataset!L561)-1)/3)+1</f>
        <v>Q1</v>
      </c>
      <c r="F561" t="str">
        <f>TEXT(Dataset!L561, "dddd")</f>
        <v>Sunday</v>
      </c>
      <c r="G561" s="3" t="str">
        <f>TEXT(Dataset!L561, "yyyy-mm")</f>
        <v>2019-02</v>
      </c>
      <c r="H561" s="3">
        <f>WEEKNUM(Dataset!L561)</f>
        <v>7</v>
      </c>
    </row>
    <row r="562" spans="1:8">
      <c r="A562">
        <f>DAY(Dataset!L562)</f>
        <v>24</v>
      </c>
      <c r="B562">
        <f>MONTH(Dataset!L562)</f>
        <v>3</v>
      </c>
      <c r="C562" s="3" t="str">
        <f>TEXT(Dataset!L562,"mmmm")</f>
        <v>March</v>
      </c>
      <c r="D562">
        <f>YEAR(Dataset!L562)</f>
        <v>2019</v>
      </c>
      <c r="E562" t="str">
        <f>"Q"&amp;INT((MONTH(Dataset!L562)-1)/3)+1</f>
        <v>Q1</v>
      </c>
      <c r="F562" t="str">
        <f>TEXT(Dataset!L562, "dddd")</f>
        <v>Sunday</v>
      </c>
      <c r="G562" s="3" t="str">
        <f>TEXT(Dataset!L562, "yyyy-mm")</f>
        <v>2019-03</v>
      </c>
      <c r="H562" s="3">
        <f>WEEKNUM(Dataset!L562)</f>
        <v>13</v>
      </c>
    </row>
    <row r="563" spans="1:8">
      <c r="A563">
        <f>DAY(Dataset!L563)</f>
        <v>7</v>
      </c>
      <c r="B563">
        <f>MONTH(Dataset!L563)</f>
        <v>2</v>
      </c>
      <c r="C563" s="3" t="str">
        <f>TEXT(Dataset!L563,"mmmm")</f>
        <v>February</v>
      </c>
      <c r="D563">
        <f>YEAR(Dataset!L563)</f>
        <v>2019</v>
      </c>
      <c r="E563" t="str">
        <f>"Q"&amp;INT((MONTH(Dataset!L563)-1)/3)+1</f>
        <v>Q1</v>
      </c>
      <c r="F563" t="str">
        <f>TEXT(Dataset!L563, "dddd")</f>
        <v>Thursday</v>
      </c>
      <c r="G563" s="3" t="str">
        <f>TEXT(Dataset!L563, "yyyy-mm")</f>
        <v>2019-02</v>
      </c>
      <c r="H563" s="3">
        <f>WEEKNUM(Dataset!L563)</f>
        <v>6</v>
      </c>
    </row>
    <row r="564" spans="1:8">
      <c r="A564">
        <f>DAY(Dataset!L564)</f>
        <v>18</v>
      </c>
      <c r="B564">
        <f>MONTH(Dataset!L564)</f>
        <v>1</v>
      </c>
      <c r="C564" s="3" t="str">
        <f>TEXT(Dataset!L564,"mmmm")</f>
        <v>January</v>
      </c>
      <c r="D564">
        <f>YEAR(Dataset!L564)</f>
        <v>2019</v>
      </c>
      <c r="E564" t="str">
        <f>"Q"&amp;INT((MONTH(Dataset!L564)-1)/3)+1</f>
        <v>Q1</v>
      </c>
      <c r="F564" t="str">
        <f>TEXT(Dataset!L564, "dddd")</f>
        <v>Friday</v>
      </c>
      <c r="G564" s="3" t="str">
        <f>TEXT(Dataset!L564, "yyyy-mm")</f>
        <v>2019-01</v>
      </c>
      <c r="H564" s="3">
        <f>WEEKNUM(Dataset!L564)</f>
        <v>3</v>
      </c>
    </row>
    <row r="565" spans="1:8">
      <c r="A565">
        <f>DAY(Dataset!L565)</f>
        <v>13</v>
      </c>
      <c r="B565">
        <f>MONTH(Dataset!L565)</f>
        <v>2</v>
      </c>
      <c r="C565" s="3" t="str">
        <f>TEXT(Dataset!L565,"mmmm")</f>
        <v>February</v>
      </c>
      <c r="D565">
        <f>YEAR(Dataset!L565)</f>
        <v>2019</v>
      </c>
      <c r="E565" t="str">
        <f>"Q"&amp;INT((MONTH(Dataset!L565)-1)/3)+1</f>
        <v>Q1</v>
      </c>
      <c r="F565" t="str">
        <f>TEXT(Dataset!L565, "dddd")</f>
        <v>Wednesday</v>
      </c>
      <c r="G565" s="3" t="str">
        <f>TEXT(Dataset!L565, "yyyy-mm")</f>
        <v>2019-02</v>
      </c>
      <c r="H565" s="3">
        <f>WEEKNUM(Dataset!L565)</f>
        <v>7</v>
      </c>
    </row>
    <row r="566" spans="1:8">
      <c r="A566">
        <f>DAY(Dataset!L566)</f>
        <v>22</v>
      </c>
      <c r="B566">
        <f>MONTH(Dataset!L566)</f>
        <v>1</v>
      </c>
      <c r="C566" s="3" t="str">
        <f>TEXT(Dataset!L566,"mmmm")</f>
        <v>January</v>
      </c>
      <c r="D566">
        <f>YEAR(Dataset!L566)</f>
        <v>2019</v>
      </c>
      <c r="E566" t="str">
        <f>"Q"&amp;INT((MONTH(Dataset!L566)-1)/3)+1</f>
        <v>Q1</v>
      </c>
      <c r="F566" t="str">
        <f>TEXT(Dataset!L566, "dddd")</f>
        <v>Tuesday</v>
      </c>
      <c r="G566" s="3" t="str">
        <f>TEXT(Dataset!L566, "yyyy-mm")</f>
        <v>2019-01</v>
      </c>
      <c r="H566" s="3">
        <f>WEEKNUM(Dataset!L566)</f>
        <v>4</v>
      </c>
    </row>
    <row r="567" spans="1:8">
      <c r="A567">
        <f>DAY(Dataset!L567)</f>
        <v>8</v>
      </c>
      <c r="B567">
        <f>MONTH(Dataset!L567)</f>
        <v>3</v>
      </c>
      <c r="C567" s="3" t="str">
        <f>TEXT(Dataset!L567,"mmmm")</f>
        <v>March</v>
      </c>
      <c r="D567">
        <f>YEAR(Dataset!L567)</f>
        <v>2019</v>
      </c>
      <c r="E567" t="str">
        <f>"Q"&amp;INT((MONTH(Dataset!L567)-1)/3)+1</f>
        <v>Q1</v>
      </c>
      <c r="F567" t="str">
        <f>TEXT(Dataset!L567, "dddd")</f>
        <v>Friday</v>
      </c>
      <c r="G567" s="3" t="str">
        <f>TEXT(Dataset!L567, "yyyy-mm")</f>
        <v>2019-03</v>
      </c>
      <c r="H567" s="3">
        <f>WEEKNUM(Dataset!L567)</f>
        <v>10</v>
      </c>
    </row>
    <row r="568" spans="1:8">
      <c r="A568">
        <f>DAY(Dataset!L568)</f>
        <v>12</v>
      </c>
      <c r="B568">
        <f>MONTH(Dataset!L568)</f>
        <v>7</v>
      </c>
      <c r="C568" s="3" t="str">
        <f>TEXT(Dataset!L568,"mmmm")</f>
        <v>July</v>
      </c>
      <c r="D568">
        <f>YEAR(Dataset!L568)</f>
        <v>2019</v>
      </c>
      <c r="E568" t="str">
        <f>"Q"&amp;INT((MONTH(Dataset!L568)-1)/3)+1</f>
        <v>Q3</v>
      </c>
      <c r="F568" t="str">
        <f>TEXT(Dataset!L568, "dddd")</f>
        <v>Friday</v>
      </c>
      <c r="G568" s="3" t="str">
        <f>TEXT(Dataset!L568, "yyyy-mm")</f>
        <v>2019-07</v>
      </c>
      <c r="H568" s="3">
        <f>WEEKNUM(Dataset!L568)</f>
        <v>28</v>
      </c>
    </row>
    <row r="569" spans="1:8">
      <c r="A569">
        <f>DAY(Dataset!L569)</f>
        <v>2</v>
      </c>
      <c r="B569">
        <f>MONTH(Dataset!L569)</f>
        <v>3</v>
      </c>
      <c r="C569" s="3" t="str">
        <f>TEXT(Dataset!L569,"mmmm")</f>
        <v>March</v>
      </c>
      <c r="D569">
        <f>YEAR(Dataset!L569)</f>
        <v>2019</v>
      </c>
      <c r="E569" t="str">
        <f>"Q"&amp;INT((MONTH(Dataset!L569)-1)/3)+1</f>
        <v>Q1</v>
      </c>
      <c r="F569" t="str">
        <f>TEXT(Dataset!L569, "dddd")</f>
        <v>Saturday</v>
      </c>
      <c r="G569" s="3" t="str">
        <f>TEXT(Dataset!L569, "yyyy-mm")</f>
        <v>2019-03</v>
      </c>
      <c r="H569" s="3">
        <f>WEEKNUM(Dataset!L569)</f>
        <v>9</v>
      </c>
    </row>
    <row r="570" spans="1:8">
      <c r="A570">
        <f>DAY(Dataset!L570)</f>
        <v>23</v>
      </c>
      <c r="B570">
        <f>MONTH(Dataset!L570)</f>
        <v>1</v>
      </c>
      <c r="C570" s="3" t="str">
        <f>TEXT(Dataset!L570,"mmmm")</f>
        <v>January</v>
      </c>
      <c r="D570">
        <f>YEAR(Dataset!L570)</f>
        <v>2019</v>
      </c>
      <c r="E570" t="str">
        <f>"Q"&amp;INT((MONTH(Dataset!L570)-1)/3)+1</f>
        <v>Q1</v>
      </c>
      <c r="F570" t="str">
        <f>TEXT(Dataset!L570, "dddd")</f>
        <v>Wednesday</v>
      </c>
      <c r="G570" s="3" t="str">
        <f>TEXT(Dataset!L570, "yyyy-mm")</f>
        <v>2019-01</v>
      </c>
      <c r="H570" s="3">
        <f>WEEKNUM(Dataset!L570)</f>
        <v>4</v>
      </c>
    </row>
    <row r="571" spans="1:8">
      <c r="A571">
        <f>DAY(Dataset!L571)</f>
        <v>15</v>
      </c>
      <c r="B571">
        <f>MONTH(Dataset!L571)</f>
        <v>3</v>
      </c>
      <c r="C571" s="3" t="str">
        <f>TEXT(Dataset!L571,"mmmm")</f>
        <v>March</v>
      </c>
      <c r="D571">
        <f>YEAR(Dataset!L571)</f>
        <v>2019</v>
      </c>
      <c r="E571" t="str">
        <f>"Q"&amp;INT((MONTH(Dataset!L571)-1)/3)+1</f>
        <v>Q1</v>
      </c>
      <c r="F571" t="str">
        <f>TEXT(Dataset!L571, "dddd")</f>
        <v>Friday</v>
      </c>
      <c r="G571" s="3" t="str">
        <f>TEXT(Dataset!L571, "yyyy-mm")</f>
        <v>2019-03</v>
      </c>
      <c r="H571" s="3">
        <f>WEEKNUM(Dataset!L571)</f>
        <v>11</v>
      </c>
    </row>
    <row r="572" spans="1:8">
      <c r="A572">
        <f>DAY(Dataset!L572)</f>
        <v>7</v>
      </c>
      <c r="B572">
        <f>MONTH(Dataset!L572)</f>
        <v>1</v>
      </c>
      <c r="C572" s="3" t="str">
        <f>TEXT(Dataset!L572,"mmmm")</f>
        <v>January</v>
      </c>
      <c r="D572">
        <f>YEAR(Dataset!L572)</f>
        <v>2019</v>
      </c>
      <c r="E572" t="str">
        <f>"Q"&amp;INT((MONTH(Dataset!L572)-1)/3)+1</f>
        <v>Q1</v>
      </c>
      <c r="F572" t="str">
        <f>TEXT(Dataset!L572, "dddd")</f>
        <v>Monday</v>
      </c>
      <c r="G572" s="3" t="str">
        <f>TEXT(Dataset!L572, "yyyy-mm")</f>
        <v>2019-01</v>
      </c>
      <c r="H572" s="3">
        <f>WEEKNUM(Dataset!L572)</f>
        <v>2</v>
      </c>
    </row>
    <row r="573" spans="1:8">
      <c r="A573">
        <f>DAY(Dataset!L573)</f>
        <v>3</v>
      </c>
      <c r="B573">
        <f>MONTH(Dataset!L573)</f>
        <v>2</v>
      </c>
      <c r="C573" s="3" t="str">
        <f>TEXT(Dataset!L573,"mmmm")</f>
        <v>February</v>
      </c>
      <c r="D573">
        <f>YEAR(Dataset!L573)</f>
        <v>2019</v>
      </c>
      <c r="E573" t="str">
        <f>"Q"&amp;INT((MONTH(Dataset!L573)-1)/3)+1</f>
        <v>Q1</v>
      </c>
      <c r="F573" t="str">
        <f>TEXT(Dataset!L573, "dddd")</f>
        <v>Sunday</v>
      </c>
      <c r="G573" s="3" t="str">
        <f>TEXT(Dataset!L573, "yyyy-mm")</f>
        <v>2019-02</v>
      </c>
      <c r="H573" s="3">
        <f>WEEKNUM(Dataset!L573)</f>
        <v>6</v>
      </c>
    </row>
    <row r="574" spans="1:8">
      <c r="A574">
        <f>DAY(Dataset!L574)</f>
        <v>3</v>
      </c>
      <c r="B574">
        <f>MONTH(Dataset!L574)</f>
        <v>3</v>
      </c>
      <c r="C574" s="3" t="str">
        <f>TEXT(Dataset!L574,"mmmm")</f>
        <v>March</v>
      </c>
      <c r="D574">
        <f>YEAR(Dataset!L574)</f>
        <v>2019</v>
      </c>
      <c r="E574" t="str">
        <f>"Q"&amp;INT((MONTH(Dataset!L574)-1)/3)+1</f>
        <v>Q1</v>
      </c>
      <c r="F574" t="str">
        <f>TEXT(Dataset!L574, "dddd")</f>
        <v>Sunday</v>
      </c>
      <c r="G574" s="3" t="str">
        <f>TEXT(Dataset!L574, "yyyy-mm")</f>
        <v>2019-03</v>
      </c>
      <c r="H574" s="3">
        <f>WEEKNUM(Dataset!L574)</f>
        <v>10</v>
      </c>
    </row>
    <row r="575" spans="1:8">
      <c r="A575">
        <f>DAY(Dataset!L575)</f>
        <v>19</v>
      </c>
      <c r="B575">
        <f>MONTH(Dataset!L575)</f>
        <v>3</v>
      </c>
      <c r="C575" s="3" t="str">
        <f>TEXT(Dataset!L575,"mmmm")</f>
        <v>March</v>
      </c>
      <c r="D575">
        <f>YEAR(Dataset!L575)</f>
        <v>2019</v>
      </c>
      <c r="E575" t="str">
        <f>"Q"&amp;INT((MONTH(Dataset!L575)-1)/3)+1</f>
        <v>Q1</v>
      </c>
      <c r="F575" t="str">
        <f>TEXT(Dataset!L575, "dddd")</f>
        <v>Tuesday</v>
      </c>
      <c r="G575" s="3" t="str">
        <f>TEXT(Dataset!L575, "yyyy-mm")</f>
        <v>2019-03</v>
      </c>
      <c r="H575" s="3">
        <f>WEEKNUM(Dataset!L575)</f>
        <v>12</v>
      </c>
    </row>
    <row r="576" spans="1:8">
      <c r="A576">
        <f>DAY(Dataset!L576)</f>
        <v>25</v>
      </c>
      <c r="B576">
        <f>MONTH(Dataset!L576)</f>
        <v>1</v>
      </c>
      <c r="C576" s="3" t="str">
        <f>TEXT(Dataset!L576,"mmmm")</f>
        <v>January</v>
      </c>
      <c r="D576">
        <f>YEAR(Dataset!L576)</f>
        <v>2019</v>
      </c>
      <c r="E576" t="str">
        <f>"Q"&amp;INT((MONTH(Dataset!L576)-1)/3)+1</f>
        <v>Q1</v>
      </c>
      <c r="F576" t="str">
        <f>TEXT(Dataset!L576, "dddd")</f>
        <v>Friday</v>
      </c>
      <c r="G576" s="3" t="str">
        <f>TEXT(Dataset!L576, "yyyy-mm")</f>
        <v>2019-01</v>
      </c>
      <c r="H576" s="3">
        <f>WEEKNUM(Dataset!L576)</f>
        <v>4</v>
      </c>
    </row>
    <row r="577" spans="1:8">
      <c r="A577">
        <f>DAY(Dataset!L577)</f>
        <v>29</v>
      </c>
      <c r="B577">
        <f>MONTH(Dataset!L577)</f>
        <v>1</v>
      </c>
      <c r="C577" s="3" t="str">
        <f>TEXT(Dataset!L577,"mmmm")</f>
        <v>January</v>
      </c>
      <c r="D577">
        <f>YEAR(Dataset!L577)</f>
        <v>2019</v>
      </c>
      <c r="E577" t="str">
        <f>"Q"&amp;INT((MONTH(Dataset!L577)-1)/3)+1</f>
        <v>Q1</v>
      </c>
      <c r="F577" t="str">
        <f>TEXT(Dataset!L577, "dddd")</f>
        <v>Tuesday</v>
      </c>
      <c r="G577" s="3" t="str">
        <f>TEXT(Dataset!L577, "yyyy-mm")</f>
        <v>2019-01</v>
      </c>
      <c r="H577" s="3">
        <f>WEEKNUM(Dataset!L577)</f>
        <v>5</v>
      </c>
    </row>
    <row r="578" spans="1:8">
      <c r="A578">
        <f>DAY(Dataset!L578)</f>
        <v>8</v>
      </c>
      <c r="B578">
        <f>MONTH(Dataset!L578)</f>
        <v>1</v>
      </c>
      <c r="C578" s="3" t="str">
        <f>TEXT(Dataset!L578,"mmmm")</f>
        <v>January</v>
      </c>
      <c r="D578">
        <f>YEAR(Dataset!L578)</f>
        <v>2019</v>
      </c>
      <c r="E578" t="str">
        <f>"Q"&amp;INT((MONTH(Dataset!L578)-1)/3)+1</f>
        <v>Q1</v>
      </c>
      <c r="F578" t="str">
        <f>TEXT(Dataset!L578, "dddd")</f>
        <v>Tuesday</v>
      </c>
      <c r="G578" s="3" t="str">
        <f>TEXT(Dataset!L578, "yyyy-mm")</f>
        <v>2019-01</v>
      </c>
      <c r="H578" s="3">
        <f>WEEKNUM(Dataset!L578)</f>
        <v>2</v>
      </c>
    </row>
    <row r="579" spans="1:8">
      <c r="A579">
        <f>DAY(Dataset!L579)</f>
        <v>12</v>
      </c>
      <c r="B579">
        <f>MONTH(Dataset!L579)</f>
        <v>7</v>
      </c>
      <c r="C579" s="3" t="str">
        <f>TEXT(Dataset!L579,"mmmm")</f>
        <v>July</v>
      </c>
      <c r="D579">
        <f>YEAR(Dataset!L579)</f>
        <v>2019</v>
      </c>
      <c r="E579" t="str">
        <f>"Q"&amp;INT((MONTH(Dataset!L579)-1)/3)+1</f>
        <v>Q3</v>
      </c>
      <c r="F579" t="str">
        <f>TEXT(Dataset!L579, "dddd")</f>
        <v>Friday</v>
      </c>
      <c r="G579" s="3" t="str">
        <f>TEXT(Dataset!L579, "yyyy-mm")</f>
        <v>2019-07</v>
      </c>
      <c r="H579" s="3">
        <f>WEEKNUM(Dataset!L579)</f>
        <v>28</v>
      </c>
    </row>
    <row r="580" spans="1:8">
      <c r="A580">
        <f>DAY(Dataset!L580)</f>
        <v>28</v>
      </c>
      <c r="B580">
        <f>MONTH(Dataset!L580)</f>
        <v>3</v>
      </c>
      <c r="C580" s="3" t="str">
        <f>TEXT(Dataset!L580,"mmmm")</f>
        <v>March</v>
      </c>
      <c r="D580">
        <f>YEAR(Dataset!L580)</f>
        <v>2019</v>
      </c>
      <c r="E580" t="str">
        <f>"Q"&amp;INT((MONTH(Dataset!L580)-1)/3)+1</f>
        <v>Q1</v>
      </c>
      <c r="F580" t="str">
        <f>TEXT(Dataset!L580, "dddd")</f>
        <v>Thursday</v>
      </c>
      <c r="G580" s="3" t="str">
        <f>TEXT(Dataset!L580, "yyyy-mm")</f>
        <v>2019-03</v>
      </c>
      <c r="H580" s="3">
        <f>WEEKNUM(Dataset!L580)</f>
        <v>13</v>
      </c>
    </row>
    <row r="581" spans="1:8">
      <c r="A581">
        <f>DAY(Dataset!L581)</f>
        <v>5</v>
      </c>
      <c r="B581">
        <f>MONTH(Dataset!L581)</f>
        <v>1</v>
      </c>
      <c r="C581" s="3" t="str">
        <f>TEXT(Dataset!L581,"mmmm")</f>
        <v>January</v>
      </c>
      <c r="D581">
        <f>YEAR(Dataset!L581)</f>
        <v>2019</v>
      </c>
      <c r="E581" t="str">
        <f>"Q"&amp;INT((MONTH(Dataset!L581)-1)/3)+1</f>
        <v>Q1</v>
      </c>
      <c r="F581" t="str">
        <f>TEXT(Dataset!L581, "dddd")</f>
        <v>Saturday</v>
      </c>
      <c r="G581" s="3" t="str">
        <f>TEXT(Dataset!L581, "yyyy-mm")</f>
        <v>2019-01</v>
      </c>
      <c r="H581" s="3">
        <f>WEEKNUM(Dataset!L581)</f>
        <v>1</v>
      </c>
    </row>
    <row r="582" spans="1:8">
      <c r="A582">
        <f>DAY(Dataset!L582)</f>
        <v>19</v>
      </c>
      <c r="B582">
        <f>MONTH(Dataset!L582)</f>
        <v>3</v>
      </c>
      <c r="C582" s="3" t="str">
        <f>TEXT(Dataset!L582,"mmmm")</f>
        <v>March</v>
      </c>
      <c r="D582">
        <f>YEAR(Dataset!L582)</f>
        <v>2019</v>
      </c>
      <c r="E582" t="str">
        <f>"Q"&amp;INT((MONTH(Dataset!L582)-1)/3)+1</f>
        <v>Q1</v>
      </c>
      <c r="F582" t="str">
        <f>TEXT(Dataset!L582, "dddd")</f>
        <v>Tuesday</v>
      </c>
      <c r="G582" s="3" t="str">
        <f>TEXT(Dataset!L582, "yyyy-mm")</f>
        <v>2019-03</v>
      </c>
      <c r="H582" s="3">
        <f>WEEKNUM(Dataset!L582)</f>
        <v>12</v>
      </c>
    </row>
    <row r="583" spans="1:8">
      <c r="A583">
        <f>DAY(Dataset!L583)</f>
        <v>20</v>
      </c>
      <c r="B583">
        <f>MONTH(Dataset!L583)</f>
        <v>3</v>
      </c>
      <c r="C583" s="3" t="str">
        <f>TEXT(Dataset!L583,"mmmm")</f>
        <v>March</v>
      </c>
      <c r="D583">
        <f>YEAR(Dataset!L583)</f>
        <v>2019</v>
      </c>
      <c r="E583" t="str">
        <f>"Q"&amp;INT((MONTH(Dataset!L583)-1)/3)+1</f>
        <v>Q1</v>
      </c>
      <c r="F583" t="str">
        <f>TEXT(Dataset!L583, "dddd")</f>
        <v>Wednesday</v>
      </c>
      <c r="G583" s="3" t="str">
        <f>TEXT(Dataset!L583, "yyyy-mm")</f>
        <v>2019-03</v>
      </c>
      <c r="H583" s="3">
        <f>WEEKNUM(Dataset!L583)</f>
        <v>12</v>
      </c>
    </row>
    <row r="584" spans="1:8">
      <c r="A584">
        <f>DAY(Dataset!L584)</f>
        <v>8</v>
      </c>
      <c r="B584">
        <f>MONTH(Dataset!L584)</f>
        <v>3</v>
      </c>
      <c r="C584" s="3" t="str">
        <f>TEXT(Dataset!L584,"mmmm")</f>
        <v>March</v>
      </c>
      <c r="D584">
        <f>YEAR(Dataset!L584)</f>
        <v>2019</v>
      </c>
      <c r="E584" t="str">
        <f>"Q"&amp;INT((MONTH(Dataset!L584)-1)/3)+1</f>
        <v>Q1</v>
      </c>
      <c r="F584" t="str">
        <f>TEXT(Dataset!L584, "dddd")</f>
        <v>Friday</v>
      </c>
      <c r="G584" s="3" t="str">
        <f>TEXT(Dataset!L584, "yyyy-mm")</f>
        <v>2019-03</v>
      </c>
      <c r="H584" s="3">
        <f>WEEKNUM(Dataset!L584)</f>
        <v>10</v>
      </c>
    </row>
    <row r="585" spans="1:8">
      <c r="A585">
        <f>DAY(Dataset!L585)</f>
        <v>25</v>
      </c>
      <c r="B585">
        <f>MONTH(Dataset!L585)</f>
        <v>2</v>
      </c>
      <c r="C585" s="3" t="str">
        <f>TEXT(Dataset!L585,"mmmm")</f>
        <v>February</v>
      </c>
      <c r="D585">
        <f>YEAR(Dataset!L585)</f>
        <v>2019</v>
      </c>
      <c r="E585" t="str">
        <f>"Q"&amp;INT((MONTH(Dataset!L585)-1)/3)+1</f>
        <v>Q1</v>
      </c>
      <c r="F585" t="str">
        <f>TEXT(Dataset!L585, "dddd")</f>
        <v>Monday</v>
      </c>
      <c r="G585" s="3" t="str">
        <f>TEXT(Dataset!L585, "yyyy-mm")</f>
        <v>2019-02</v>
      </c>
      <c r="H585" s="3">
        <f>WEEKNUM(Dataset!L585)</f>
        <v>9</v>
      </c>
    </row>
    <row r="586" spans="1:8">
      <c r="A586">
        <f>DAY(Dataset!L586)</f>
        <v>16</v>
      </c>
      <c r="B586">
        <f>MONTH(Dataset!L586)</f>
        <v>3</v>
      </c>
      <c r="C586" s="3" t="str">
        <f>TEXT(Dataset!L586,"mmmm")</f>
        <v>March</v>
      </c>
      <c r="D586">
        <f>YEAR(Dataset!L586)</f>
        <v>2019</v>
      </c>
      <c r="E586" t="str">
        <f>"Q"&amp;INT((MONTH(Dataset!L586)-1)/3)+1</f>
        <v>Q1</v>
      </c>
      <c r="F586" t="str">
        <f>TEXT(Dataset!L586, "dddd")</f>
        <v>Saturday</v>
      </c>
      <c r="G586" s="3" t="str">
        <f>TEXT(Dataset!L586, "yyyy-mm")</f>
        <v>2019-03</v>
      </c>
      <c r="H586" s="3">
        <f>WEEKNUM(Dataset!L586)</f>
        <v>11</v>
      </c>
    </row>
    <row r="587" spans="1:8">
      <c r="A587">
        <f>DAY(Dataset!L587)</f>
        <v>29</v>
      </c>
      <c r="B587">
        <f>MONTH(Dataset!L587)</f>
        <v>1</v>
      </c>
      <c r="C587" s="3" t="str">
        <f>TEXT(Dataset!L587,"mmmm")</f>
        <v>January</v>
      </c>
      <c r="D587">
        <f>YEAR(Dataset!L587)</f>
        <v>2019</v>
      </c>
      <c r="E587" t="str">
        <f>"Q"&amp;INT((MONTH(Dataset!L587)-1)/3)+1</f>
        <v>Q1</v>
      </c>
      <c r="F587" t="str">
        <f>TEXT(Dataset!L587, "dddd")</f>
        <v>Tuesday</v>
      </c>
      <c r="G587" s="3" t="str">
        <f>TEXT(Dataset!L587, "yyyy-mm")</f>
        <v>2019-01</v>
      </c>
      <c r="H587" s="3">
        <f>WEEKNUM(Dataset!L587)</f>
        <v>5</v>
      </c>
    </row>
    <row r="588" spans="1:8">
      <c r="A588">
        <f>DAY(Dataset!L588)</f>
        <v>2</v>
      </c>
      <c r="B588">
        <f>MONTH(Dataset!L588)</f>
        <v>3</v>
      </c>
      <c r="C588" s="3" t="str">
        <f>TEXT(Dataset!L588,"mmmm")</f>
        <v>March</v>
      </c>
      <c r="D588">
        <f>YEAR(Dataset!L588)</f>
        <v>2019</v>
      </c>
      <c r="E588" t="str">
        <f>"Q"&amp;INT((MONTH(Dataset!L588)-1)/3)+1</f>
        <v>Q1</v>
      </c>
      <c r="F588" t="str">
        <f>TEXT(Dataset!L588, "dddd")</f>
        <v>Saturday</v>
      </c>
      <c r="G588" s="3" t="str">
        <f>TEXT(Dataset!L588, "yyyy-mm")</f>
        <v>2019-03</v>
      </c>
      <c r="H588" s="3">
        <f>WEEKNUM(Dataset!L588)</f>
        <v>9</v>
      </c>
    </row>
    <row r="589" spans="1:8">
      <c r="A589">
        <f>DAY(Dataset!L589)</f>
        <v>10</v>
      </c>
      <c r="B589">
        <f>MONTH(Dataset!L589)</f>
        <v>1</v>
      </c>
      <c r="C589" s="3" t="str">
        <f>TEXT(Dataset!L589,"mmmm")</f>
        <v>January</v>
      </c>
      <c r="D589">
        <f>YEAR(Dataset!L589)</f>
        <v>2019</v>
      </c>
      <c r="E589" t="str">
        <f>"Q"&amp;INT((MONTH(Dataset!L589)-1)/3)+1</f>
        <v>Q1</v>
      </c>
      <c r="F589" t="str">
        <f>TEXT(Dataset!L589, "dddd")</f>
        <v>Thursday</v>
      </c>
      <c r="G589" s="3" t="str">
        <f>TEXT(Dataset!L589, "yyyy-mm")</f>
        <v>2019-01</v>
      </c>
      <c r="H589" s="3">
        <f>WEEKNUM(Dataset!L589)</f>
        <v>2</v>
      </c>
    </row>
    <row r="590" spans="1:8">
      <c r="A590">
        <f>DAY(Dataset!L590)</f>
        <v>16</v>
      </c>
      <c r="B590">
        <f>MONTH(Dataset!L590)</f>
        <v>3</v>
      </c>
      <c r="C590" s="3" t="str">
        <f>TEXT(Dataset!L590,"mmmm")</f>
        <v>March</v>
      </c>
      <c r="D590">
        <f>YEAR(Dataset!L590)</f>
        <v>2019</v>
      </c>
      <c r="E590" t="str">
        <f>"Q"&amp;INT((MONTH(Dataset!L590)-1)/3)+1</f>
        <v>Q1</v>
      </c>
      <c r="F590" t="str">
        <f>TEXT(Dataset!L590, "dddd")</f>
        <v>Saturday</v>
      </c>
      <c r="G590" s="3" t="str">
        <f>TEXT(Dataset!L590, "yyyy-mm")</f>
        <v>2019-03</v>
      </c>
      <c r="H590" s="3">
        <f>WEEKNUM(Dataset!L590)</f>
        <v>11</v>
      </c>
    </row>
    <row r="591" spans="1:8">
      <c r="A591">
        <f>DAY(Dataset!L591)</f>
        <v>22</v>
      </c>
      <c r="B591">
        <f>MONTH(Dataset!L591)</f>
        <v>2</v>
      </c>
      <c r="C591" s="3" t="str">
        <f>TEXT(Dataset!L591,"mmmm")</f>
        <v>February</v>
      </c>
      <c r="D591">
        <f>YEAR(Dataset!L591)</f>
        <v>2019</v>
      </c>
      <c r="E591" t="str">
        <f>"Q"&amp;INT((MONTH(Dataset!L591)-1)/3)+1</f>
        <v>Q1</v>
      </c>
      <c r="F591" t="str">
        <f>TEXT(Dataset!L591, "dddd")</f>
        <v>Friday</v>
      </c>
      <c r="G591" s="3" t="str">
        <f>TEXT(Dataset!L591, "yyyy-mm")</f>
        <v>2019-02</v>
      </c>
      <c r="H591" s="3">
        <f>WEEKNUM(Dataset!L591)</f>
        <v>8</v>
      </c>
    </row>
    <row r="592" spans="1:8">
      <c r="A592">
        <f>DAY(Dataset!L592)</f>
        <v>7</v>
      </c>
      <c r="B592">
        <f>MONTH(Dataset!L592)</f>
        <v>2</v>
      </c>
      <c r="C592" s="3" t="str">
        <f>TEXT(Dataset!L592,"mmmm")</f>
        <v>February</v>
      </c>
      <c r="D592">
        <f>YEAR(Dataset!L592)</f>
        <v>2019</v>
      </c>
      <c r="E592" t="str">
        <f>"Q"&amp;INT((MONTH(Dataset!L592)-1)/3)+1</f>
        <v>Q1</v>
      </c>
      <c r="F592" t="str">
        <f>TEXT(Dataset!L592, "dddd")</f>
        <v>Thursday</v>
      </c>
      <c r="G592" s="3" t="str">
        <f>TEXT(Dataset!L592, "yyyy-mm")</f>
        <v>2019-02</v>
      </c>
      <c r="H592" s="3">
        <f>WEEKNUM(Dataset!L592)</f>
        <v>6</v>
      </c>
    </row>
    <row r="593" spans="1:8">
      <c r="A593">
        <f>DAY(Dataset!L593)</f>
        <v>31</v>
      </c>
      <c r="B593">
        <f>MONTH(Dataset!L593)</f>
        <v>1</v>
      </c>
      <c r="C593" s="3" t="str">
        <f>TEXT(Dataset!L593,"mmmm")</f>
        <v>January</v>
      </c>
      <c r="D593">
        <f>YEAR(Dataset!L593)</f>
        <v>2019</v>
      </c>
      <c r="E593" t="str">
        <f>"Q"&amp;INT((MONTH(Dataset!L593)-1)/3)+1</f>
        <v>Q1</v>
      </c>
      <c r="F593" t="str">
        <f>TEXT(Dataset!L593, "dddd")</f>
        <v>Thursday</v>
      </c>
      <c r="G593" s="3" t="str">
        <f>TEXT(Dataset!L593, "yyyy-mm")</f>
        <v>2019-01</v>
      </c>
      <c r="H593" s="3">
        <f>WEEKNUM(Dataset!L593)</f>
        <v>5</v>
      </c>
    </row>
    <row r="594" spans="1:8">
      <c r="A594">
        <f>DAY(Dataset!L594)</f>
        <v>13</v>
      </c>
      <c r="B594">
        <f>MONTH(Dataset!L594)</f>
        <v>3</v>
      </c>
      <c r="C594" s="3" t="str">
        <f>TEXT(Dataset!L594,"mmmm")</f>
        <v>March</v>
      </c>
      <c r="D594">
        <f>YEAR(Dataset!L594)</f>
        <v>2019</v>
      </c>
      <c r="E594" t="str">
        <f>"Q"&amp;INT((MONTH(Dataset!L594)-1)/3)+1</f>
        <v>Q1</v>
      </c>
      <c r="F594" t="str">
        <f>TEXT(Dataset!L594, "dddd")</f>
        <v>Wednesday</v>
      </c>
      <c r="G594" s="3" t="str">
        <f>TEXT(Dataset!L594, "yyyy-mm")</f>
        <v>2019-03</v>
      </c>
      <c r="H594" s="3">
        <f>WEEKNUM(Dataset!L594)</f>
        <v>11</v>
      </c>
    </row>
    <row r="595" spans="1:8">
      <c r="A595">
        <f>DAY(Dataset!L595)</f>
        <v>11</v>
      </c>
      <c r="B595">
        <f>MONTH(Dataset!L595)</f>
        <v>3</v>
      </c>
      <c r="C595" s="3" t="str">
        <f>TEXT(Dataset!L595,"mmmm")</f>
        <v>March</v>
      </c>
      <c r="D595">
        <f>YEAR(Dataset!L595)</f>
        <v>2019</v>
      </c>
      <c r="E595" t="str">
        <f>"Q"&amp;INT((MONTH(Dataset!L595)-1)/3)+1</f>
        <v>Q1</v>
      </c>
      <c r="F595" t="str">
        <f>TEXT(Dataset!L595, "dddd")</f>
        <v>Monday</v>
      </c>
      <c r="G595" s="3" t="str">
        <f>TEXT(Dataset!L595, "yyyy-mm")</f>
        <v>2019-03</v>
      </c>
      <c r="H595" s="3">
        <f>WEEKNUM(Dataset!L595)</f>
        <v>11</v>
      </c>
    </row>
    <row r="596" spans="1:8">
      <c r="A596">
        <f>DAY(Dataset!L596)</f>
        <v>13</v>
      </c>
      <c r="B596">
        <f>MONTH(Dataset!L596)</f>
        <v>7</v>
      </c>
      <c r="C596" s="3" t="str">
        <f>TEXT(Dataset!L596,"mmmm")</f>
        <v>July</v>
      </c>
      <c r="D596">
        <f>YEAR(Dataset!L596)</f>
        <v>2019</v>
      </c>
      <c r="E596" t="str">
        <f>"Q"&amp;INT((MONTH(Dataset!L596)-1)/3)+1</f>
        <v>Q3</v>
      </c>
      <c r="F596" t="str">
        <f>TEXT(Dataset!L596, "dddd")</f>
        <v>Saturday</v>
      </c>
      <c r="G596" s="3" t="str">
        <f>TEXT(Dataset!L596, "yyyy-mm")</f>
        <v>2019-07</v>
      </c>
      <c r="H596" s="3">
        <f>WEEKNUM(Dataset!L596)</f>
        <v>28</v>
      </c>
    </row>
    <row r="597" spans="1:8">
      <c r="A597">
        <f>DAY(Dataset!L597)</f>
        <v>15</v>
      </c>
      <c r="B597">
        <f>MONTH(Dataset!L597)</f>
        <v>3</v>
      </c>
      <c r="C597" s="3" t="str">
        <f>TEXT(Dataset!L597,"mmmm")</f>
        <v>March</v>
      </c>
      <c r="D597">
        <f>YEAR(Dataset!L597)</f>
        <v>2019</v>
      </c>
      <c r="E597" t="str">
        <f>"Q"&amp;INT((MONTH(Dataset!L597)-1)/3)+1</f>
        <v>Q1</v>
      </c>
      <c r="F597" t="str">
        <f>TEXT(Dataset!L597, "dddd")</f>
        <v>Friday</v>
      </c>
      <c r="G597" s="3" t="str">
        <f>TEXT(Dataset!L597, "yyyy-mm")</f>
        <v>2019-03</v>
      </c>
      <c r="H597" s="3">
        <f>WEEKNUM(Dataset!L597)</f>
        <v>11</v>
      </c>
    </row>
    <row r="598" spans="1:8">
      <c r="A598">
        <f>DAY(Dataset!L598)</f>
        <v>3</v>
      </c>
      <c r="B598">
        <f>MONTH(Dataset!L598)</f>
        <v>2</v>
      </c>
      <c r="C598" s="3" t="str">
        <f>TEXT(Dataset!L598,"mmmm")</f>
        <v>February</v>
      </c>
      <c r="D598">
        <f>YEAR(Dataset!L598)</f>
        <v>2019</v>
      </c>
      <c r="E598" t="str">
        <f>"Q"&amp;INT((MONTH(Dataset!L598)-1)/3)+1</f>
        <v>Q1</v>
      </c>
      <c r="F598" t="str">
        <f>TEXT(Dataset!L598, "dddd")</f>
        <v>Sunday</v>
      </c>
      <c r="G598" s="3" t="str">
        <f>TEXT(Dataset!L598, "yyyy-mm")</f>
        <v>2019-02</v>
      </c>
      <c r="H598" s="3">
        <f>WEEKNUM(Dataset!L598)</f>
        <v>6</v>
      </c>
    </row>
    <row r="599" spans="1:8">
      <c r="A599">
        <f>DAY(Dataset!L599)</f>
        <v>27</v>
      </c>
      <c r="B599">
        <f>MONTH(Dataset!L599)</f>
        <v>1</v>
      </c>
      <c r="C599" s="3" t="str">
        <f>TEXT(Dataset!L599,"mmmm")</f>
        <v>January</v>
      </c>
      <c r="D599">
        <f>YEAR(Dataset!L599)</f>
        <v>2019</v>
      </c>
      <c r="E599" t="str">
        <f>"Q"&amp;INT((MONTH(Dataset!L599)-1)/3)+1</f>
        <v>Q1</v>
      </c>
      <c r="F599" t="str">
        <f>TEXT(Dataset!L599, "dddd")</f>
        <v>Sunday</v>
      </c>
      <c r="G599" s="3" t="str">
        <f>TEXT(Dataset!L599, "yyyy-mm")</f>
        <v>2019-01</v>
      </c>
      <c r="H599" s="3">
        <f>WEEKNUM(Dataset!L599)</f>
        <v>5</v>
      </c>
    </row>
    <row r="600" spans="1:8">
      <c r="A600">
        <f>DAY(Dataset!L600)</f>
        <v>4</v>
      </c>
      <c r="B600">
        <f>MONTH(Dataset!L600)</f>
        <v>3</v>
      </c>
      <c r="C600" s="3" t="str">
        <f>TEXT(Dataset!L600,"mmmm")</f>
        <v>March</v>
      </c>
      <c r="D600">
        <f>YEAR(Dataset!L600)</f>
        <v>2019</v>
      </c>
      <c r="E600" t="str">
        <f>"Q"&amp;INT((MONTH(Dataset!L600)-1)/3)+1</f>
        <v>Q1</v>
      </c>
      <c r="F600" t="str">
        <f>TEXT(Dataset!L600, "dddd")</f>
        <v>Monday</v>
      </c>
      <c r="G600" s="3" t="str">
        <f>TEXT(Dataset!L600, "yyyy-mm")</f>
        <v>2019-03</v>
      </c>
      <c r="H600" s="3">
        <f>WEEKNUM(Dataset!L600)</f>
        <v>10</v>
      </c>
    </row>
    <row r="601" spans="1:8">
      <c r="A601">
        <f>DAY(Dataset!L601)</f>
        <v>16</v>
      </c>
      <c r="B601">
        <f>MONTH(Dataset!L601)</f>
        <v>2</v>
      </c>
      <c r="C601" s="3" t="str">
        <f>TEXT(Dataset!L601,"mmmm")</f>
        <v>February</v>
      </c>
      <c r="D601">
        <f>YEAR(Dataset!L601)</f>
        <v>2019</v>
      </c>
      <c r="E601" t="str">
        <f>"Q"&amp;INT((MONTH(Dataset!L601)-1)/3)+1</f>
        <v>Q1</v>
      </c>
      <c r="F601" t="str">
        <f>TEXT(Dataset!L601, "dddd")</f>
        <v>Saturday</v>
      </c>
      <c r="G601" s="3" t="str">
        <f>TEXT(Dataset!L601, "yyyy-mm")</f>
        <v>2019-02</v>
      </c>
      <c r="H601" s="3">
        <f>WEEKNUM(Dataset!L601)</f>
        <v>7</v>
      </c>
    </row>
    <row r="602" spans="1:8">
      <c r="A602">
        <f>DAY(Dataset!L602)</f>
        <v>26</v>
      </c>
      <c r="B602">
        <f>MONTH(Dataset!L602)</f>
        <v>3</v>
      </c>
      <c r="C602" s="3" t="str">
        <f>TEXT(Dataset!L602,"mmmm")</f>
        <v>March</v>
      </c>
      <c r="D602">
        <f>YEAR(Dataset!L602)</f>
        <v>2019</v>
      </c>
      <c r="E602" t="str">
        <f>"Q"&amp;INT((MONTH(Dataset!L602)-1)/3)+1</f>
        <v>Q1</v>
      </c>
      <c r="F602" t="str">
        <f>TEXT(Dataset!L602, "dddd")</f>
        <v>Tuesday</v>
      </c>
      <c r="G602" s="3" t="str">
        <f>TEXT(Dataset!L602, "yyyy-mm")</f>
        <v>2019-03</v>
      </c>
      <c r="H602" s="3">
        <f>WEEKNUM(Dataset!L602)</f>
        <v>13</v>
      </c>
    </row>
    <row r="603" spans="1:8">
      <c r="A603">
        <f>DAY(Dataset!L603)</f>
        <v>24</v>
      </c>
      <c r="B603">
        <f>MONTH(Dataset!L603)</f>
        <v>3</v>
      </c>
      <c r="C603" s="3" t="str">
        <f>TEXT(Dataset!L603,"mmmm")</f>
        <v>March</v>
      </c>
      <c r="D603">
        <f>YEAR(Dataset!L603)</f>
        <v>2019</v>
      </c>
      <c r="E603" t="str">
        <f>"Q"&amp;INT((MONTH(Dataset!L603)-1)/3)+1</f>
        <v>Q1</v>
      </c>
      <c r="F603" t="str">
        <f>TEXT(Dataset!L603, "dddd")</f>
        <v>Sunday</v>
      </c>
      <c r="G603" s="3" t="str">
        <f>TEXT(Dataset!L603, "yyyy-mm")</f>
        <v>2019-03</v>
      </c>
      <c r="H603" s="3">
        <f>WEEKNUM(Dataset!L603)</f>
        <v>13</v>
      </c>
    </row>
    <row r="604" spans="1:8">
      <c r="A604">
        <f>DAY(Dataset!L604)</f>
        <v>14</v>
      </c>
      <c r="B604">
        <f>MONTH(Dataset!L604)</f>
        <v>1</v>
      </c>
      <c r="C604" s="3" t="str">
        <f>TEXT(Dataset!L604,"mmmm")</f>
        <v>January</v>
      </c>
      <c r="D604">
        <f>YEAR(Dataset!L604)</f>
        <v>2019</v>
      </c>
      <c r="E604" t="str">
        <f>"Q"&amp;INT((MONTH(Dataset!L604)-1)/3)+1</f>
        <v>Q1</v>
      </c>
      <c r="F604" t="str">
        <f>TEXT(Dataset!L604, "dddd")</f>
        <v>Monday</v>
      </c>
      <c r="G604" s="3" t="str">
        <f>TEXT(Dataset!L604, "yyyy-mm")</f>
        <v>2019-01</v>
      </c>
      <c r="H604" s="3">
        <f>WEEKNUM(Dataset!L604)</f>
        <v>3</v>
      </c>
    </row>
    <row r="605" spans="1:8">
      <c r="A605">
        <f>DAY(Dataset!L605)</f>
        <v>15</v>
      </c>
      <c r="B605">
        <f>MONTH(Dataset!L605)</f>
        <v>1</v>
      </c>
      <c r="C605" s="3" t="str">
        <f>TEXT(Dataset!L605,"mmmm")</f>
        <v>January</v>
      </c>
      <c r="D605">
        <f>YEAR(Dataset!L605)</f>
        <v>2019</v>
      </c>
      <c r="E605" t="str">
        <f>"Q"&amp;INT((MONTH(Dataset!L605)-1)/3)+1</f>
        <v>Q1</v>
      </c>
      <c r="F605" t="str">
        <f>TEXT(Dataset!L605, "dddd")</f>
        <v>Tuesday</v>
      </c>
      <c r="G605" s="3" t="str">
        <f>TEXT(Dataset!L605, "yyyy-mm")</f>
        <v>2019-01</v>
      </c>
      <c r="H605" s="3">
        <f>WEEKNUM(Dataset!L605)</f>
        <v>3</v>
      </c>
    </row>
    <row r="606" spans="1:8">
      <c r="A606">
        <f>DAY(Dataset!L606)</f>
        <v>17</v>
      </c>
      <c r="B606">
        <f>MONTH(Dataset!L606)</f>
        <v>2</v>
      </c>
      <c r="C606" s="3" t="str">
        <f>TEXT(Dataset!L606,"mmmm")</f>
        <v>February</v>
      </c>
      <c r="D606">
        <f>YEAR(Dataset!L606)</f>
        <v>2019</v>
      </c>
      <c r="E606" t="str">
        <f>"Q"&amp;INT((MONTH(Dataset!L606)-1)/3)+1</f>
        <v>Q1</v>
      </c>
      <c r="F606" t="str">
        <f>TEXT(Dataset!L606, "dddd")</f>
        <v>Sunday</v>
      </c>
      <c r="G606" s="3" t="str">
        <f>TEXT(Dataset!L606, "yyyy-mm")</f>
        <v>2019-02</v>
      </c>
      <c r="H606" s="3">
        <f>WEEKNUM(Dataset!L606)</f>
        <v>8</v>
      </c>
    </row>
    <row r="607" spans="1:8">
      <c r="A607">
        <f>DAY(Dataset!L607)</f>
        <v>14</v>
      </c>
      <c r="B607">
        <f>MONTH(Dataset!L607)</f>
        <v>1</v>
      </c>
      <c r="C607" s="3" t="str">
        <f>TEXT(Dataset!L607,"mmmm")</f>
        <v>January</v>
      </c>
      <c r="D607">
        <f>YEAR(Dataset!L607)</f>
        <v>2019</v>
      </c>
      <c r="E607" t="str">
        <f>"Q"&amp;INT((MONTH(Dataset!L607)-1)/3)+1</f>
        <v>Q1</v>
      </c>
      <c r="F607" t="str">
        <f>TEXT(Dataset!L607, "dddd")</f>
        <v>Monday</v>
      </c>
      <c r="G607" s="3" t="str">
        <f>TEXT(Dataset!L607, "yyyy-mm")</f>
        <v>2019-01</v>
      </c>
      <c r="H607" s="3">
        <f>WEEKNUM(Dataset!L607)</f>
        <v>3</v>
      </c>
    </row>
    <row r="608" spans="1:8">
      <c r="A608">
        <f>DAY(Dataset!L608)</f>
        <v>11</v>
      </c>
      <c r="B608">
        <f>MONTH(Dataset!L608)</f>
        <v>1</v>
      </c>
      <c r="C608" s="3" t="str">
        <f>TEXT(Dataset!L608,"mmmm")</f>
        <v>January</v>
      </c>
      <c r="D608">
        <f>YEAR(Dataset!L608)</f>
        <v>2019</v>
      </c>
      <c r="E608" t="str">
        <f>"Q"&amp;INT((MONTH(Dataset!L608)-1)/3)+1</f>
        <v>Q1</v>
      </c>
      <c r="F608" t="str">
        <f>TEXT(Dataset!L608, "dddd")</f>
        <v>Friday</v>
      </c>
      <c r="G608" s="3" t="str">
        <f>TEXT(Dataset!L608, "yyyy-mm")</f>
        <v>2019-01</v>
      </c>
      <c r="H608" s="3">
        <f>WEEKNUM(Dataset!L608)</f>
        <v>2</v>
      </c>
    </row>
    <row r="609" spans="1:8">
      <c r="A609">
        <f>DAY(Dataset!L609)</f>
        <v>19</v>
      </c>
      <c r="B609">
        <f>MONTH(Dataset!L609)</f>
        <v>3</v>
      </c>
      <c r="C609" s="3" t="str">
        <f>TEXT(Dataset!L609,"mmmm")</f>
        <v>March</v>
      </c>
      <c r="D609">
        <f>YEAR(Dataset!L609)</f>
        <v>2019</v>
      </c>
      <c r="E609" t="str">
        <f>"Q"&amp;INT((MONTH(Dataset!L609)-1)/3)+1</f>
        <v>Q1</v>
      </c>
      <c r="F609" t="str">
        <f>TEXT(Dataset!L609, "dddd")</f>
        <v>Tuesday</v>
      </c>
      <c r="G609" s="3" t="str">
        <f>TEXT(Dataset!L609, "yyyy-mm")</f>
        <v>2019-03</v>
      </c>
      <c r="H609" s="3">
        <f>WEEKNUM(Dataset!L609)</f>
        <v>12</v>
      </c>
    </row>
    <row r="610" spans="1:8">
      <c r="A610">
        <f>DAY(Dataset!L610)</f>
        <v>5</v>
      </c>
      <c r="B610">
        <f>MONTH(Dataset!L610)</f>
        <v>3</v>
      </c>
      <c r="C610" s="3" t="str">
        <f>TEXT(Dataset!L610,"mmmm")</f>
        <v>March</v>
      </c>
      <c r="D610">
        <f>YEAR(Dataset!L610)</f>
        <v>2019</v>
      </c>
      <c r="E610" t="str">
        <f>"Q"&amp;INT((MONTH(Dataset!L610)-1)/3)+1</f>
        <v>Q1</v>
      </c>
      <c r="F610" t="str">
        <f>TEXT(Dataset!L610, "dddd")</f>
        <v>Tuesday</v>
      </c>
      <c r="G610" s="3" t="str">
        <f>TEXT(Dataset!L610, "yyyy-mm")</f>
        <v>2019-03</v>
      </c>
      <c r="H610" s="3">
        <f>WEEKNUM(Dataset!L610)</f>
        <v>10</v>
      </c>
    </row>
    <row r="611" spans="1:8">
      <c r="A611">
        <f>DAY(Dataset!L611)</f>
        <v>28</v>
      </c>
      <c r="B611">
        <f>MONTH(Dataset!L611)</f>
        <v>5</v>
      </c>
      <c r="C611" s="3" t="str">
        <f>TEXT(Dataset!L611,"mmmm")</f>
        <v>May</v>
      </c>
      <c r="D611">
        <f>YEAR(Dataset!L611)</f>
        <v>2019</v>
      </c>
      <c r="E611" t="str">
        <f>"Q"&amp;INT((MONTH(Dataset!L611)-1)/3)+1</f>
        <v>Q2</v>
      </c>
      <c r="F611" t="str">
        <f>TEXT(Dataset!L611, "dddd")</f>
        <v>Tuesday</v>
      </c>
      <c r="G611" s="3" t="str">
        <f>TEXT(Dataset!L611, "yyyy-mm")</f>
        <v>2019-05</v>
      </c>
      <c r="H611" s="3">
        <f>WEEKNUM(Dataset!L611)</f>
        <v>22</v>
      </c>
    </row>
    <row r="612" spans="1:8">
      <c r="A612">
        <f>DAY(Dataset!L612)</f>
        <v>24</v>
      </c>
      <c r="B612">
        <f>MONTH(Dataset!L612)</f>
        <v>7</v>
      </c>
      <c r="C612" s="3" t="str">
        <f>TEXT(Dataset!L612,"mmmm")</f>
        <v>July</v>
      </c>
      <c r="D612">
        <f>YEAR(Dataset!L612)</f>
        <v>2019</v>
      </c>
      <c r="E612" t="str">
        <f>"Q"&amp;INT((MONTH(Dataset!L612)-1)/3)+1</f>
        <v>Q3</v>
      </c>
      <c r="F612" t="str">
        <f>TEXT(Dataset!L612, "dddd")</f>
        <v>Wednesday</v>
      </c>
      <c r="G612" s="3" t="str">
        <f>TEXT(Dataset!L612, "yyyy-mm")</f>
        <v>2019-07</v>
      </c>
      <c r="H612" s="3">
        <f>WEEKNUM(Dataset!L612)</f>
        <v>30</v>
      </c>
    </row>
    <row r="613" spans="1:8">
      <c r="A613">
        <f>DAY(Dataset!L613)</f>
        <v>8</v>
      </c>
      <c r="B613">
        <f>MONTH(Dataset!L613)</f>
        <v>3</v>
      </c>
      <c r="C613" s="3" t="str">
        <f>TEXT(Dataset!L613,"mmmm")</f>
        <v>March</v>
      </c>
      <c r="D613">
        <f>YEAR(Dataset!L613)</f>
        <v>2019</v>
      </c>
      <c r="E613" t="str">
        <f>"Q"&amp;INT((MONTH(Dataset!L613)-1)/3)+1</f>
        <v>Q1</v>
      </c>
      <c r="F613" t="str">
        <f>TEXT(Dataset!L613, "dddd")</f>
        <v>Friday</v>
      </c>
      <c r="G613" s="3" t="str">
        <f>TEXT(Dataset!L613, "yyyy-mm")</f>
        <v>2019-03</v>
      </c>
      <c r="H613" s="3">
        <f>WEEKNUM(Dataset!L613)</f>
        <v>10</v>
      </c>
    </row>
    <row r="614" spans="1:8">
      <c r="A614">
        <f>DAY(Dataset!L614)</f>
        <v>15</v>
      </c>
      <c r="B614">
        <f>MONTH(Dataset!L614)</f>
        <v>3</v>
      </c>
      <c r="C614" s="3" t="str">
        <f>TEXT(Dataset!L614,"mmmm")</f>
        <v>March</v>
      </c>
      <c r="D614">
        <f>YEAR(Dataset!L614)</f>
        <v>2019</v>
      </c>
      <c r="E614" t="str">
        <f>"Q"&amp;INT((MONTH(Dataset!L614)-1)/3)+1</f>
        <v>Q1</v>
      </c>
      <c r="F614" t="str">
        <f>TEXT(Dataset!L614, "dddd")</f>
        <v>Friday</v>
      </c>
      <c r="G614" s="3" t="str">
        <f>TEXT(Dataset!L614, "yyyy-mm")</f>
        <v>2019-03</v>
      </c>
      <c r="H614" s="3">
        <f>WEEKNUM(Dataset!L614)</f>
        <v>11</v>
      </c>
    </row>
    <row r="615" spans="1:8">
      <c r="A615">
        <f>DAY(Dataset!L615)</f>
        <v>27</v>
      </c>
      <c r="B615">
        <f>MONTH(Dataset!L615)</f>
        <v>1</v>
      </c>
      <c r="C615" s="3" t="str">
        <f>TEXT(Dataset!L615,"mmmm")</f>
        <v>January</v>
      </c>
      <c r="D615">
        <f>YEAR(Dataset!L615)</f>
        <v>2019</v>
      </c>
      <c r="E615" t="str">
        <f>"Q"&amp;INT((MONTH(Dataset!L615)-1)/3)+1</f>
        <v>Q1</v>
      </c>
      <c r="F615" t="str">
        <f>TEXT(Dataset!L615, "dddd")</f>
        <v>Sunday</v>
      </c>
      <c r="G615" s="3" t="str">
        <f>TEXT(Dataset!L615, "yyyy-mm")</f>
        <v>2019-01</v>
      </c>
      <c r="H615" s="3">
        <f>WEEKNUM(Dataset!L615)</f>
        <v>5</v>
      </c>
    </row>
    <row r="616" spans="1:8">
      <c r="A616">
        <f>DAY(Dataset!L616)</f>
        <v>6</v>
      </c>
      <c r="B616">
        <f>MONTH(Dataset!L616)</f>
        <v>2</v>
      </c>
      <c r="C616" s="3" t="str">
        <f>TEXT(Dataset!L616,"mmmm")</f>
        <v>February</v>
      </c>
      <c r="D616">
        <f>YEAR(Dataset!L616)</f>
        <v>2019</v>
      </c>
      <c r="E616" t="str">
        <f>"Q"&amp;INT((MONTH(Dataset!L616)-1)/3)+1</f>
        <v>Q1</v>
      </c>
      <c r="F616" t="str">
        <f>TEXT(Dataset!L616, "dddd")</f>
        <v>Wednesday</v>
      </c>
      <c r="G616" s="3" t="str">
        <f>TEXT(Dataset!L616, "yyyy-mm")</f>
        <v>2019-02</v>
      </c>
      <c r="H616" s="3">
        <f>WEEKNUM(Dataset!L616)</f>
        <v>6</v>
      </c>
    </row>
    <row r="617" spans="1:8">
      <c r="A617">
        <f>DAY(Dataset!L617)</f>
        <v>26</v>
      </c>
      <c r="B617">
        <f>MONTH(Dataset!L617)</f>
        <v>3</v>
      </c>
      <c r="C617" s="3" t="str">
        <f>TEXT(Dataset!L617,"mmmm")</f>
        <v>March</v>
      </c>
      <c r="D617">
        <f>YEAR(Dataset!L617)</f>
        <v>2019</v>
      </c>
      <c r="E617" t="str">
        <f>"Q"&amp;INT((MONTH(Dataset!L617)-1)/3)+1</f>
        <v>Q1</v>
      </c>
      <c r="F617" t="str">
        <f>TEXT(Dataset!L617, "dddd")</f>
        <v>Tuesday</v>
      </c>
      <c r="G617" s="3" t="str">
        <f>TEXT(Dataset!L617, "yyyy-mm")</f>
        <v>2019-03</v>
      </c>
      <c r="H617" s="3">
        <f>WEEKNUM(Dataset!L617)</f>
        <v>13</v>
      </c>
    </row>
    <row r="618" spans="1:8">
      <c r="A618">
        <f>DAY(Dataset!L618)</f>
        <v>10</v>
      </c>
      <c r="B618">
        <f>MONTH(Dataset!L618)</f>
        <v>3</v>
      </c>
      <c r="C618" s="3" t="str">
        <f>TEXT(Dataset!L618,"mmmm")</f>
        <v>March</v>
      </c>
      <c r="D618">
        <f>YEAR(Dataset!L618)</f>
        <v>2019</v>
      </c>
      <c r="E618" t="str">
        <f>"Q"&amp;INT((MONTH(Dataset!L618)-1)/3)+1</f>
        <v>Q1</v>
      </c>
      <c r="F618" t="str">
        <f>TEXT(Dataset!L618, "dddd")</f>
        <v>Sunday</v>
      </c>
      <c r="G618" s="3" t="str">
        <f>TEXT(Dataset!L618, "yyyy-mm")</f>
        <v>2019-03</v>
      </c>
      <c r="H618" s="3">
        <f>WEEKNUM(Dataset!L618)</f>
        <v>11</v>
      </c>
    </row>
    <row r="619" spans="1:8">
      <c r="A619">
        <f>DAY(Dataset!L619)</f>
        <v>18</v>
      </c>
      <c r="B619">
        <f>MONTH(Dataset!L619)</f>
        <v>2</v>
      </c>
      <c r="C619" s="3" t="str">
        <f>TEXT(Dataset!L619,"mmmm")</f>
        <v>February</v>
      </c>
      <c r="D619">
        <f>YEAR(Dataset!L619)</f>
        <v>2019</v>
      </c>
      <c r="E619" t="str">
        <f>"Q"&amp;INT((MONTH(Dataset!L619)-1)/3)+1</f>
        <v>Q1</v>
      </c>
      <c r="F619" t="str">
        <f>TEXT(Dataset!L619, "dddd")</f>
        <v>Monday</v>
      </c>
      <c r="G619" s="3" t="str">
        <f>TEXT(Dataset!L619, "yyyy-mm")</f>
        <v>2019-02</v>
      </c>
      <c r="H619" s="3">
        <f>WEEKNUM(Dataset!L619)</f>
        <v>8</v>
      </c>
    </row>
    <row r="620" spans="1:8">
      <c r="A620">
        <f>DAY(Dataset!L620)</f>
        <v>16</v>
      </c>
      <c r="B620">
        <f>MONTH(Dataset!L620)</f>
        <v>2</v>
      </c>
      <c r="C620" s="3" t="str">
        <f>TEXT(Dataset!L620,"mmmm")</f>
        <v>February</v>
      </c>
      <c r="D620">
        <f>YEAR(Dataset!L620)</f>
        <v>2019</v>
      </c>
      <c r="E620" t="str">
        <f>"Q"&amp;INT((MONTH(Dataset!L620)-1)/3)+1</f>
        <v>Q1</v>
      </c>
      <c r="F620" t="str">
        <f>TEXT(Dataset!L620, "dddd")</f>
        <v>Saturday</v>
      </c>
      <c r="G620" s="3" t="str">
        <f>TEXT(Dataset!L620, "yyyy-mm")</f>
        <v>2019-02</v>
      </c>
      <c r="H620" s="3">
        <f>WEEKNUM(Dataset!L620)</f>
        <v>7</v>
      </c>
    </row>
    <row r="621" spans="1:8">
      <c r="A621">
        <f>DAY(Dataset!L621)</f>
        <v>7</v>
      </c>
      <c r="B621">
        <f>MONTH(Dataset!L621)</f>
        <v>3</v>
      </c>
      <c r="C621" s="3" t="str">
        <f>TEXT(Dataset!L621,"mmmm")</f>
        <v>March</v>
      </c>
      <c r="D621">
        <f>YEAR(Dataset!L621)</f>
        <v>2019</v>
      </c>
      <c r="E621" t="str">
        <f>"Q"&amp;INT((MONTH(Dataset!L621)-1)/3)+1</f>
        <v>Q1</v>
      </c>
      <c r="F621" t="str">
        <f>TEXT(Dataset!L621, "dddd")</f>
        <v>Thursday</v>
      </c>
      <c r="G621" s="3" t="str">
        <f>TEXT(Dataset!L621, "yyyy-mm")</f>
        <v>2019-03</v>
      </c>
      <c r="H621" s="3">
        <f>WEEKNUM(Dataset!L621)</f>
        <v>10</v>
      </c>
    </row>
    <row r="622" spans="1:8">
      <c r="A622">
        <f>DAY(Dataset!L622)</f>
        <v>17</v>
      </c>
      <c r="B622">
        <f>MONTH(Dataset!L622)</f>
        <v>1</v>
      </c>
      <c r="C622" s="3" t="str">
        <f>TEXT(Dataset!L622,"mmmm")</f>
        <v>January</v>
      </c>
      <c r="D622">
        <f>YEAR(Dataset!L622)</f>
        <v>2019</v>
      </c>
      <c r="E622" t="str">
        <f>"Q"&amp;INT((MONTH(Dataset!L622)-1)/3)+1</f>
        <v>Q1</v>
      </c>
      <c r="F622" t="str">
        <f>TEXT(Dataset!L622, "dddd")</f>
        <v>Thursday</v>
      </c>
      <c r="G622" s="3" t="str">
        <f>TEXT(Dataset!L622, "yyyy-mm")</f>
        <v>2019-01</v>
      </c>
      <c r="H622" s="3">
        <f>WEEKNUM(Dataset!L622)</f>
        <v>3</v>
      </c>
    </row>
    <row r="623" spans="1:8">
      <c r="A623">
        <f>DAY(Dataset!L623)</f>
        <v>24</v>
      </c>
      <c r="B623">
        <f>MONTH(Dataset!L623)</f>
        <v>1</v>
      </c>
      <c r="C623" s="3" t="str">
        <f>TEXT(Dataset!L623,"mmmm")</f>
        <v>January</v>
      </c>
      <c r="D623">
        <f>YEAR(Dataset!L623)</f>
        <v>2019</v>
      </c>
      <c r="E623" t="str">
        <f>"Q"&amp;INT((MONTH(Dataset!L623)-1)/3)+1</f>
        <v>Q1</v>
      </c>
      <c r="F623" t="str">
        <f>TEXT(Dataset!L623, "dddd")</f>
        <v>Thursday</v>
      </c>
      <c r="G623" s="3" t="str">
        <f>TEXT(Dataset!L623, "yyyy-mm")</f>
        <v>2019-01</v>
      </c>
      <c r="H623" s="3">
        <f>WEEKNUM(Dataset!L623)</f>
        <v>4</v>
      </c>
    </row>
    <row r="624" spans="1:8">
      <c r="A624">
        <f>DAY(Dataset!L624)</f>
        <v>9</v>
      </c>
      <c r="B624">
        <f>MONTH(Dataset!L624)</f>
        <v>2</v>
      </c>
      <c r="C624" s="3" t="str">
        <f>TEXT(Dataset!L624,"mmmm")</f>
        <v>February</v>
      </c>
      <c r="D624">
        <f>YEAR(Dataset!L624)</f>
        <v>2019</v>
      </c>
      <c r="E624" t="str">
        <f>"Q"&amp;INT((MONTH(Dataset!L624)-1)/3)+1</f>
        <v>Q1</v>
      </c>
      <c r="F624" t="str">
        <f>TEXT(Dataset!L624, "dddd")</f>
        <v>Saturday</v>
      </c>
      <c r="G624" s="3" t="str">
        <f>TEXT(Dataset!L624, "yyyy-mm")</f>
        <v>2019-02</v>
      </c>
      <c r="H624" s="3">
        <f>WEEKNUM(Dataset!L624)</f>
        <v>6</v>
      </c>
    </row>
    <row r="625" spans="1:8">
      <c r="A625">
        <f>DAY(Dataset!L625)</f>
        <v>10</v>
      </c>
      <c r="B625">
        <f>MONTH(Dataset!L625)</f>
        <v>1</v>
      </c>
      <c r="C625" s="3" t="str">
        <f>TEXT(Dataset!L625,"mmmm")</f>
        <v>January</v>
      </c>
      <c r="D625">
        <f>YEAR(Dataset!L625)</f>
        <v>2019</v>
      </c>
      <c r="E625" t="str">
        <f>"Q"&amp;INT((MONTH(Dataset!L625)-1)/3)+1</f>
        <v>Q1</v>
      </c>
      <c r="F625" t="str">
        <f>TEXT(Dataset!L625, "dddd")</f>
        <v>Thursday</v>
      </c>
      <c r="G625" s="3" t="str">
        <f>TEXT(Dataset!L625, "yyyy-mm")</f>
        <v>2019-01</v>
      </c>
      <c r="H625" s="3">
        <f>WEEKNUM(Dataset!L625)</f>
        <v>2</v>
      </c>
    </row>
    <row r="626" spans="1:8">
      <c r="A626">
        <f>DAY(Dataset!L626)</f>
        <v>23</v>
      </c>
      <c r="B626">
        <f>MONTH(Dataset!L626)</f>
        <v>1</v>
      </c>
      <c r="C626" s="3" t="str">
        <f>TEXT(Dataset!L626,"mmmm")</f>
        <v>January</v>
      </c>
      <c r="D626">
        <f>YEAR(Dataset!L626)</f>
        <v>2019</v>
      </c>
      <c r="E626" t="str">
        <f>"Q"&amp;INT((MONTH(Dataset!L626)-1)/3)+1</f>
        <v>Q1</v>
      </c>
      <c r="F626" t="str">
        <f>TEXT(Dataset!L626, "dddd")</f>
        <v>Wednesday</v>
      </c>
      <c r="G626" s="3" t="str">
        <f>TEXT(Dataset!L626, "yyyy-mm")</f>
        <v>2019-01</v>
      </c>
      <c r="H626" s="3">
        <f>WEEKNUM(Dataset!L626)</f>
        <v>4</v>
      </c>
    </row>
    <row r="627" spans="1:8">
      <c r="A627">
        <f>DAY(Dataset!L627)</f>
        <v>25</v>
      </c>
      <c r="B627">
        <f>MONTH(Dataset!L627)</f>
        <v>3</v>
      </c>
      <c r="C627" s="3" t="str">
        <f>TEXT(Dataset!L627,"mmmm")</f>
        <v>March</v>
      </c>
      <c r="D627">
        <f>YEAR(Dataset!L627)</f>
        <v>2019</v>
      </c>
      <c r="E627" t="str">
        <f>"Q"&amp;INT((MONTH(Dataset!L627)-1)/3)+1</f>
        <v>Q1</v>
      </c>
      <c r="F627" t="str">
        <f>TEXT(Dataset!L627, "dddd")</f>
        <v>Monday</v>
      </c>
      <c r="G627" s="3" t="str">
        <f>TEXT(Dataset!L627, "yyyy-mm")</f>
        <v>2019-03</v>
      </c>
      <c r="H627" s="3">
        <f>WEEKNUM(Dataset!L627)</f>
        <v>13</v>
      </c>
    </row>
    <row r="628" spans="1:8">
      <c r="A628">
        <f>DAY(Dataset!L628)</f>
        <v>27</v>
      </c>
      <c r="B628">
        <f>MONTH(Dataset!L628)</f>
        <v>2</v>
      </c>
      <c r="C628" s="3" t="str">
        <f>TEXT(Dataset!L628,"mmmm")</f>
        <v>February</v>
      </c>
      <c r="D628">
        <f>YEAR(Dataset!L628)</f>
        <v>2019</v>
      </c>
      <c r="E628" t="str">
        <f>"Q"&amp;INT((MONTH(Dataset!L628)-1)/3)+1</f>
        <v>Q1</v>
      </c>
      <c r="F628" t="str">
        <f>TEXT(Dataset!L628, "dddd")</f>
        <v>Wednesday</v>
      </c>
      <c r="G628" s="3" t="str">
        <f>TEXT(Dataset!L628, "yyyy-mm")</f>
        <v>2019-02</v>
      </c>
      <c r="H628" s="3">
        <f>WEEKNUM(Dataset!L628)</f>
        <v>9</v>
      </c>
    </row>
    <row r="629" spans="1:8">
      <c r="A629">
        <f>DAY(Dataset!L629)</f>
        <v>15</v>
      </c>
      <c r="B629">
        <f>MONTH(Dataset!L629)</f>
        <v>3</v>
      </c>
      <c r="C629" s="3" t="str">
        <f>TEXT(Dataset!L629,"mmmm")</f>
        <v>March</v>
      </c>
      <c r="D629">
        <f>YEAR(Dataset!L629)</f>
        <v>2019</v>
      </c>
      <c r="E629" t="str">
        <f>"Q"&amp;INT((MONTH(Dataset!L629)-1)/3)+1</f>
        <v>Q1</v>
      </c>
      <c r="F629" t="str">
        <f>TEXT(Dataset!L629, "dddd")</f>
        <v>Friday</v>
      </c>
      <c r="G629" s="3" t="str">
        <f>TEXT(Dataset!L629, "yyyy-mm")</f>
        <v>2019-03</v>
      </c>
      <c r="H629" s="3">
        <f>WEEKNUM(Dataset!L629)</f>
        <v>11</v>
      </c>
    </row>
    <row r="630" spans="1:8">
      <c r="A630">
        <f>DAY(Dataset!L630)</f>
        <v>29</v>
      </c>
      <c r="B630">
        <f>MONTH(Dataset!L630)</f>
        <v>1</v>
      </c>
      <c r="C630" s="3" t="str">
        <f>TEXT(Dataset!L630,"mmmm")</f>
        <v>January</v>
      </c>
      <c r="D630">
        <f>YEAR(Dataset!L630)</f>
        <v>2019</v>
      </c>
      <c r="E630" t="str">
        <f>"Q"&amp;INT((MONTH(Dataset!L630)-1)/3)+1</f>
        <v>Q1</v>
      </c>
      <c r="F630" t="str">
        <f>TEXT(Dataset!L630, "dddd")</f>
        <v>Tuesday</v>
      </c>
      <c r="G630" s="3" t="str">
        <f>TEXT(Dataset!L630, "yyyy-mm")</f>
        <v>2019-01</v>
      </c>
      <c r="H630" s="3">
        <f>WEEKNUM(Dataset!L630)</f>
        <v>5</v>
      </c>
    </row>
    <row r="631" spans="1:8">
      <c r="A631">
        <f>DAY(Dataset!L631)</f>
        <v>10</v>
      </c>
      <c r="B631">
        <f>MONTH(Dataset!L631)</f>
        <v>3</v>
      </c>
      <c r="C631" s="3" t="str">
        <f>TEXT(Dataset!L631,"mmmm")</f>
        <v>March</v>
      </c>
      <c r="D631">
        <f>YEAR(Dataset!L631)</f>
        <v>2019</v>
      </c>
      <c r="E631" t="str">
        <f>"Q"&amp;INT((MONTH(Dataset!L631)-1)/3)+1</f>
        <v>Q1</v>
      </c>
      <c r="F631" t="str">
        <f>TEXT(Dataset!L631, "dddd")</f>
        <v>Sunday</v>
      </c>
      <c r="G631" s="3" t="str">
        <f>TEXT(Dataset!L631, "yyyy-mm")</f>
        <v>2019-03</v>
      </c>
      <c r="H631" s="3">
        <f>WEEKNUM(Dataset!L631)</f>
        <v>11</v>
      </c>
    </row>
    <row r="632" spans="1:8">
      <c r="A632">
        <f>DAY(Dataset!L632)</f>
        <v>2</v>
      </c>
      <c r="B632">
        <f>MONTH(Dataset!L632)</f>
        <v>3</v>
      </c>
      <c r="C632" s="3" t="str">
        <f>TEXT(Dataset!L632,"mmmm")</f>
        <v>March</v>
      </c>
      <c r="D632">
        <f>YEAR(Dataset!L632)</f>
        <v>2019</v>
      </c>
      <c r="E632" t="str">
        <f>"Q"&amp;INT((MONTH(Dataset!L632)-1)/3)+1</f>
        <v>Q1</v>
      </c>
      <c r="F632" t="str">
        <f>TEXT(Dataset!L632, "dddd")</f>
        <v>Saturday</v>
      </c>
      <c r="G632" s="3" t="str">
        <f>TEXT(Dataset!L632, "yyyy-mm")</f>
        <v>2019-03</v>
      </c>
      <c r="H632" s="3">
        <f>WEEKNUM(Dataset!L632)</f>
        <v>9</v>
      </c>
    </row>
    <row r="633" spans="1:8">
      <c r="A633">
        <f>DAY(Dataset!L633)</f>
        <v>5</v>
      </c>
      <c r="B633">
        <f>MONTH(Dataset!L633)</f>
        <v>3</v>
      </c>
      <c r="C633" s="3" t="str">
        <f>TEXT(Dataset!L633,"mmmm")</f>
        <v>March</v>
      </c>
      <c r="D633">
        <f>YEAR(Dataset!L633)</f>
        <v>2019</v>
      </c>
      <c r="E633" t="str">
        <f>"Q"&amp;INT((MONTH(Dataset!L633)-1)/3)+1</f>
        <v>Q1</v>
      </c>
      <c r="F633" t="str">
        <f>TEXT(Dataset!L633, "dddd")</f>
        <v>Tuesday</v>
      </c>
      <c r="G633" s="3" t="str">
        <f>TEXT(Dataset!L633, "yyyy-mm")</f>
        <v>2019-03</v>
      </c>
      <c r="H633" s="3">
        <f>WEEKNUM(Dataset!L633)</f>
        <v>10</v>
      </c>
    </row>
    <row r="634" spans="1:8">
      <c r="A634">
        <f>DAY(Dataset!L634)</f>
        <v>25</v>
      </c>
      <c r="B634">
        <f>MONTH(Dataset!L634)</f>
        <v>2</v>
      </c>
      <c r="C634" s="3" t="str">
        <f>TEXT(Dataset!L634,"mmmm")</f>
        <v>February</v>
      </c>
      <c r="D634">
        <f>YEAR(Dataset!L634)</f>
        <v>2019</v>
      </c>
      <c r="E634" t="str">
        <f>"Q"&amp;INT((MONTH(Dataset!L634)-1)/3)+1</f>
        <v>Q1</v>
      </c>
      <c r="F634" t="str">
        <f>TEXT(Dataset!L634, "dddd")</f>
        <v>Monday</v>
      </c>
      <c r="G634" s="3" t="str">
        <f>TEXT(Dataset!L634, "yyyy-mm")</f>
        <v>2019-02</v>
      </c>
      <c r="H634" s="3">
        <f>WEEKNUM(Dataset!L634)</f>
        <v>9</v>
      </c>
    </row>
    <row r="635" spans="1:8">
      <c r="A635">
        <f>DAY(Dataset!L635)</f>
        <v>19</v>
      </c>
      <c r="B635">
        <f>MONTH(Dataset!L635)</f>
        <v>1</v>
      </c>
      <c r="C635" s="3" t="str">
        <f>TEXT(Dataset!L635,"mmmm")</f>
        <v>January</v>
      </c>
      <c r="D635">
        <f>YEAR(Dataset!L635)</f>
        <v>2019</v>
      </c>
      <c r="E635" t="str">
        <f>"Q"&amp;INT((MONTH(Dataset!L635)-1)/3)+1</f>
        <v>Q1</v>
      </c>
      <c r="F635" t="str">
        <f>TEXT(Dataset!L635, "dddd")</f>
        <v>Saturday</v>
      </c>
      <c r="G635" s="3" t="str">
        <f>TEXT(Dataset!L635, "yyyy-mm")</f>
        <v>2019-01</v>
      </c>
      <c r="H635" s="3">
        <f>WEEKNUM(Dataset!L635)</f>
        <v>3</v>
      </c>
    </row>
    <row r="636" spans="1:8">
      <c r="A636">
        <f>DAY(Dataset!L636)</f>
        <v>23</v>
      </c>
      <c r="B636">
        <f>MONTH(Dataset!L636)</f>
        <v>3</v>
      </c>
      <c r="C636" s="3" t="str">
        <f>TEXT(Dataset!L636,"mmmm")</f>
        <v>March</v>
      </c>
      <c r="D636">
        <f>YEAR(Dataset!L636)</f>
        <v>2019</v>
      </c>
      <c r="E636" t="str">
        <f>"Q"&amp;INT((MONTH(Dataset!L636)-1)/3)+1</f>
        <v>Q1</v>
      </c>
      <c r="F636" t="str">
        <f>TEXT(Dataset!L636, "dddd")</f>
        <v>Saturday</v>
      </c>
      <c r="G636" s="3" t="str">
        <f>TEXT(Dataset!L636, "yyyy-mm")</f>
        <v>2019-03</v>
      </c>
      <c r="H636" s="3">
        <f>WEEKNUM(Dataset!L636)</f>
        <v>12</v>
      </c>
    </row>
    <row r="637" spans="1:8">
      <c r="A637">
        <f>DAY(Dataset!L637)</f>
        <v>6</v>
      </c>
      <c r="B637">
        <f>MONTH(Dataset!L637)</f>
        <v>2</v>
      </c>
      <c r="C637" s="3" t="str">
        <f>TEXT(Dataset!L637,"mmmm")</f>
        <v>February</v>
      </c>
      <c r="D637">
        <f>YEAR(Dataset!L637)</f>
        <v>2019</v>
      </c>
      <c r="E637" t="str">
        <f>"Q"&amp;INT((MONTH(Dataset!L637)-1)/3)+1</f>
        <v>Q1</v>
      </c>
      <c r="F637" t="str">
        <f>TEXT(Dataset!L637, "dddd")</f>
        <v>Wednesday</v>
      </c>
      <c r="G637" s="3" t="str">
        <f>TEXT(Dataset!L637, "yyyy-mm")</f>
        <v>2019-02</v>
      </c>
      <c r="H637" s="3">
        <f>WEEKNUM(Dataset!L637)</f>
        <v>6</v>
      </c>
    </row>
    <row r="638" spans="1:8">
      <c r="A638">
        <f>DAY(Dataset!L638)</f>
        <v>3</v>
      </c>
      <c r="B638">
        <f>MONTH(Dataset!L638)</f>
        <v>3</v>
      </c>
      <c r="C638" s="3" t="str">
        <f>TEXT(Dataset!L638,"mmmm")</f>
        <v>March</v>
      </c>
      <c r="D638">
        <f>YEAR(Dataset!L638)</f>
        <v>2019</v>
      </c>
      <c r="E638" t="str">
        <f>"Q"&amp;INT((MONTH(Dataset!L638)-1)/3)+1</f>
        <v>Q1</v>
      </c>
      <c r="F638" t="str">
        <f>TEXT(Dataset!L638, "dddd")</f>
        <v>Sunday</v>
      </c>
      <c r="G638" s="3" t="str">
        <f>TEXT(Dataset!L638, "yyyy-mm")</f>
        <v>2019-03</v>
      </c>
      <c r="H638" s="3">
        <f>WEEKNUM(Dataset!L638)</f>
        <v>10</v>
      </c>
    </row>
    <row r="639" spans="1:8">
      <c r="A639">
        <f>DAY(Dataset!L639)</f>
        <v>17</v>
      </c>
      <c r="B639">
        <f>MONTH(Dataset!L639)</f>
        <v>2</v>
      </c>
      <c r="C639" s="3" t="str">
        <f>TEXT(Dataset!L639,"mmmm")</f>
        <v>February</v>
      </c>
      <c r="D639">
        <f>YEAR(Dataset!L639)</f>
        <v>2019</v>
      </c>
      <c r="E639" t="str">
        <f>"Q"&amp;INT((MONTH(Dataset!L639)-1)/3)+1</f>
        <v>Q1</v>
      </c>
      <c r="F639" t="str">
        <f>TEXT(Dataset!L639, "dddd")</f>
        <v>Sunday</v>
      </c>
      <c r="G639" s="3" t="str">
        <f>TEXT(Dataset!L639, "yyyy-mm")</f>
        <v>2019-02</v>
      </c>
      <c r="H639" s="3">
        <f>WEEKNUM(Dataset!L639)</f>
        <v>8</v>
      </c>
    </row>
    <row r="640" spans="1:8">
      <c r="A640">
        <f>DAY(Dataset!L640)</f>
        <v>27</v>
      </c>
      <c r="B640">
        <f>MONTH(Dataset!L640)</f>
        <v>1</v>
      </c>
      <c r="C640" s="3" t="str">
        <f>TEXT(Dataset!L640,"mmmm")</f>
        <v>January</v>
      </c>
      <c r="D640">
        <f>YEAR(Dataset!L640)</f>
        <v>2019</v>
      </c>
      <c r="E640" t="str">
        <f>"Q"&amp;INT((MONTH(Dataset!L640)-1)/3)+1</f>
        <v>Q1</v>
      </c>
      <c r="F640" t="str">
        <f>TEXT(Dataset!L640, "dddd")</f>
        <v>Sunday</v>
      </c>
      <c r="G640" s="3" t="str">
        <f>TEXT(Dataset!L640, "yyyy-mm")</f>
        <v>2019-01</v>
      </c>
      <c r="H640" s="3">
        <f>WEEKNUM(Dataset!L640)</f>
        <v>5</v>
      </c>
    </row>
    <row r="641" spans="1:8">
      <c r="A641">
        <f>DAY(Dataset!L641)</f>
        <v>22</v>
      </c>
      <c r="B641">
        <f>MONTH(Dataset!L641)</f>
        <v>3</v>
      </c>
      <c r="C641" s="3" t="str">
        <f>TEXT(Dataset!L641,"mmmm")</f>
        <v>March</v>
      </c>
      <c r="D641">
        <f>YEAR(Dataset!L641)</f>
        <v>2019</v>
      </c>
      <c r="E641" t="str">
        <f>"Q"&amp;INT((MONTH(Dataset!L641)-1)/3)+1</f>
        <v>Q1</v>
      </c>
      <c r="F641" t="str">
        <f>TEXT(Dataset!L641, "dddd")</f>
        <v>Friday</v>
      </c>
      <c r="G641" s="3" t="str">
        <f>TEXT(Dataset!L641, "yyyy-mm")</f>
        <v>2019-03</v>
      </c>
      <c r="H641" s="3">
        <f>WEEKNUM(Dataset!L641)</f>
        <v>12</v>
      </c>
    </row>
    <row r="642" spans="1:8">
      <c r="A642">
        <f>DAY(Dataset!L642)</f>
        <v>9</v>
      </c>
      <c r="B642">
        <f>MONTH(Dataset!L642)</f>
        <v>3</v>
      </c>
      <c r="C642" s="3" t="str">
        <f>TEXT(Dataset!L642,"mmmm")</f>
        <v>March</v>
      </c>
      <c r="D642">
        <f>YEAR(Dataset!L642)</f>
        <v>2019</v>
      </c>
      <c r="E642" t="str">
        <f>"Q"&amp;INT((MONTH(Dataset!L642)-1)/3)+1</f>
        <v>Q1</v>
      </c>
      <c r="F642" t="str">
        <f>TEXT(Dataset!L642, "dddd")</f>
        <v>Saturday</v>
      </c>
      <c r="G642" s="3" t="str">
        <f>TEXT(Dataset!L642, "yyyy-mm")</f>
        <v>2019-03</v>
      </c>
      <c r="H642" s="3">
        <f>WEEKNUM(Dataset!L642)</f>
        <v>10</v>
      </c>
    </row>
    <row r="643" spans="1:8">
      <c r="A643">
        <f>DAY(Dataset!L643)</f>
        <v>16</v>
      </c>
      <c r="B643">
        <f>MONTH(Dataset!L643)</f>
        <v>3</v>
      </c>
      <c r="C643" s="3" t="str">
        <f>TEXT(Dataset!L643,"mmmm")</f>
        <v>March</v>
      </c>
      <c r="D643">
        <f>YEAR(Dataset!L643)</f>
        <v>2019</v>
      </c>
      <c r="E643" t="str">
        <f>"Q"&amp;INT((MONTH(Dataset!L643)-1)/3)+1</f>
        <v>Q1</v>
      </c>
      <c r="F643" t="str">
        <f>TEXT(Dataset!L643, "dddd")</f>
        <v>Saturday</v>
      </c>
      <c r="G643" s="3" t="str">
        <f>TEXT(Dataset!L643, "yyyy-mm")</f>
        <v>2019-03</v>
      </c>
      <c r="H643" s="3">
        <f>WEEKNUM(Dataset!L643)</f>
        <v>11</v>
      </c>
    </row>
    <row r="644" spans="1:8">
      <c r="A644">
        <f>DAY(Dataset!L644)</f>
        <v>16</v>
      </c>
      <c r="B644">
        <f>MONTH(Dataset!L644)</f>
        <v>1</v>
      </c>
      <c r="C644" s="3" t="str">
        <f>TEXT(Dataset!L644,"mmmm")</f>
        <v>January</v>
      </c>
      <c r="D644">
        <f>YEAR(Dataset!L644)</f>
        <v>2019</v>
      </c>
      <c r="E644" t="str">
        <f>"Q"&amp;INT((MONTH(Dataset!L644)-1)/3)+1</f>
        <v>Q1</v>
      </c>
      <c r="F644" t="str">
        <f>TEXT(Dataset!L644, "dddd")</f>
        <v>Wednesday</v>
      </c>
      <c r="G644" s="3" t="str">
        <f>TEXT(Dataset!L644, "yyyy-mm")</f>
        <v>2019-01</v>
      </c>
      <c r="H644" s="3">
        <f>WEEKNUM(Dataset!L644)</f>
        <v>3</v>
      </c>
    </row>
    <row r="645" spans="1:8">
      <c r="A645">
        <f>DAY(Dataset!L645)</f>
        <v>27</v>
      </c>
      <c r="B645">
        <f>MONTH(Dataset!L645)</f>
        <v>1</v>
      </c>
      <c r="C645" s="3" t="str">
        <f>TEXT(Dataset!L645,"mmmm")</f>
        <v>January</v>
      </c>
      <c r="D645">
        <f>YEAR(Dataset!L645)</f>
        <v>2019</v>
      </c>
      <c r="E645" t="str">
        <f>"Q"&amp;INT((MONTH(Dataset!L645)-1)/3)+1</f>
        <v>Q1</v>
      </c>
      <c r="F645" t="str">
        <f>TEXT(Dataset!L645, "dddd")</f>
        <v>Sunday</v>
      </c>
      <c r="G645" s="3" t="str">
        <f>TEXT(Dataset!L645, "yyyy-mm")</f>
        <v>2019-01</v>
      </c>
      <c r="H645" s="3">
        <f>WEEKNUM(Dataset!L645)</f>
        <v>5</v>
      </c>
    </row>
    <row r="646" spans="1:8">
      <c r="A646">
        <f>DAY(Dataset!L646)</f>
        <v>18</v>
      </c>
      <c r="B646">
        <f>MONTH(Dataset!L646)</f>
        <v>1</v>
      </c>
      <c r="C646" s="3" t="str">
        <f>TEXT(Dataset!L646,"mmmm")</f>
        <v>January</v>
      </c>
      <c r="D646">
        <f>YEAR(Dataset!L646)</f>
        <v>2019</v>
      </c>
      <c r="E646" t="str">
        <f>"Q"&amp;INT((MONTH(Dataset!L646)-1)/3)+1</f>
        <v>Q1</v>
      </c>
      <c r="F646" t="str">
        <f>TEXT(Dataset!L646, "dddd")</f>
        <v>Friday</v>
      </c>
      <c r="G646" s="3" t="str">
        <f>TEXT(Dataset!L646, "yyyy-mm")</f>
        <v>2019-01</v>
      </c>
      <c r="H646" s="3">
        <f>WEEKNUM(Dataset!L646)</f>
        <v>3</v>
      </c>
    </row>
    <row r="647" spans="1:8">
      <c r="A647">
        <f>DAY(Dataset!L647)</f>
        <v>27</v>
      </c>
      <c r="B647">
        <f>MONTH(Dataset!L647)</f>
        <v>1</v>
      </c>
      <c r="C647" s="3" t="str">
        <f>TEXT(Dataset!L647,"mmmm")</f>
        <v>January</v>
      </c>
      <c r="D647">
        <f>YEAR(Dataset!L647)</f>
        <v>2019</v>
      </c>
      <c r="E647" t="str">
        <f>"Q"&amp;INT((MONTH(Dataset!L647)-1)/3)+1</f>
        <v>Q1</v>
      </c>
      <c r="F647" t="str">
        <f>TEXT(Dataset!L647, "dddd")</f>
        <v>Sunday</v>
      </c>
      <c r="G647" s="3" t="str">
        <f>TEXT(Dataset!L647, "yyyy-mm")</f>
        <v>2019-01</v>
      </c>
      <c r="H647" s="3">
        <f>WEEKNUM(Dataset!L647)</f>
        <v>5</v>
      </c>
    </row>
    <row r="648" spans="1:8">
      <c r="A648">
        <f>DAY(Dataset!L648)</f>
        <v>7</v>
      </c>
      <c r="B648">
        <f>MONTH(Dataset!L648)</f>
        <v>2</v>
      </c>
      <c r="C648" s="3" t="str">
        <f>TEXT(Dataset!L648,"mmmm")</f>
        <v>February</v>
      </c>
      <c r="D648">
        <f>YEAR(Dataset!L648)</f>
        <v>2019</v>
      </c>
      <c r="E648" t="str">
        <f>"Q"&amp;INT((MONTH(Dataset!L648)-1)/3)+1</f>
        <v>Q1</v>
      </c>
      <c r="F648" t="str">
        <f>TEXT(Dataset!L648, "dddd")</f>
        <v>Thursday</v>
      </c>
      <c r="G648" s="3" t="str">
        <f>TEXT(Dataset!L648, "yyyy-mm")</f>
        <v>2019-02</v>
      </c>
      <c r="H648" s="3">
        <f>WEEKNUM(Dataset!L648)</f>
        <v>6</v>
      </c>
    </row>
    <row r="649" spans="1:8">
      <c r="A649">
        <f>DAY(Dataset!L649)</f>
        <v>4</v>
      </c>
      <c r="B649">
        <f>MONTH(Dataset!L649)</f>
        <v>2</v>
      </c>
      <c r="C649" s="3" t="str">
        <f>TEXT(Dataset!L649,"mmmm")</f>
        <v>February</v>
      </c>
      <c r="D649">
        <f>YEAR(Dataset!L649)</f>
        <v>2019</v>
      </c>
      <c r="E649" t="str">
        <f>"Q"&amp;INT((MONTH(Dataset!L649)-1)/3)+1</f>
        <v>Q1</v>
      </c>
      <c r="F649" t="str">
        <f>TEXT(Dataset!L649, "dddd")</f>
        <v>Monday</v>
      </c>
      <c r="G649" s="3" t="str">
        <f>TEXT(Dataset!L649, "yyyy-mm")</f>
        <v>2019-02</v>
      </c>
      <c r="H649" s="3">
        <f>WEEKNUM(Dataset!L649)</f>
        <v>6</v>
      </c>
    </row>
    <row r="650" spans="1:8">
      <c r="A650">
        <f>DAY(Dataset!L650)</f>
        <v>5</v>
      </c>
      <c r="B650">
        <f>MONTH(Dataset!L650)</f>
        <v>1</v>
      </c>
      <c r="C650" s="3" t="str">
        <f>TEXT(Dataset!L650,"mmmm")</f>
        <v>January</v>
      </c>
      <c r="D650">
        <f>YEAR(Dataset!L650)</f>
        <v>2019</v>
      </c>
      <c r="E650" t="str">
        <f>"Q"&amp;INT((MONTH(Dataset!L650)-1)/3)+1</f>
        <v>Q1</v>
      </c>
      <c r="F650" t="str">
        <f>TEXT(Dataset!L650, "dddd")</f>
        <v>Saturday</v>
      </c>
      <c r="G650" s="3" t="str">
        <f>TEXT(Dataset!L650, "yyyy-mm")</f>
        <v>2019-01</v>
      </c>
      <c r="H650" s="3">
        <f>WEEKNUM(Dataset!L650)</f>
        <v>1</v>
      </c>
    </row>
    <row r="651" spans="1:8">
      <c r="A651">
        <f>DAY(Dataset!L651)</f>
        <v>14</v>
      </c>
      <c r="B651">
        <f>MONTH(Dataset!L651)</f>
        <v>3</v>
      </c>
      <c r="C651" s="3" t="str">
        <f>TEXT(Dataset!L651,"mmmm")</f>
        <v>March</v>
      </c>
      <c r="D651">
        <f>YEAR(Dataset!L651)</f>
        <v>2019</v>
      </c>
      <c r="E651" t="str">
        <f>"Q"&amp;INT((MONTH(Dataset!L651)-1)/3)+1</f>
        <v>Q1</v>
      </c>
      <c r="F651" t="str">
        <f>TEXT(Dataset!L651, "dddd")</f>
        <v>Thursday</v>
      </c>
      <c r="G651" s="3" t="str">
        <f>TEXT(Dataset!L651, "yyyy-mm")</f>
        <v>2019-03</v>
      </c>
      <c r="H651" s="3">
        <f>WEEKNUM(Dataset!L651)</f>
        <v>11</v>
      </c>
    </row>
    <row r="652" spans="1:8">
      <c r="A652">
        <f>DAY(Dataset!L652)</f>
        <v>19</v>
      </c>
      <c r="B652">
        <f>MONTH(Dataset!L652)</f>
        <v>2</v>
      </c>
      <c r="C652" s="3" t="str">
        <f>TEXT(Dataset!L652,"mmmm")</f>
        <v>February</v>
      </c>
      <c r="D652">
        <f>YEAR(Dataset!L652)</f>
        <v>2019</v>
      </c>
      <c r="E652" t="str">
        <f>"Q"&amp;INT((MONTH(Dataset!L652)-1)/3)+1</f>
        <v>Q1</v>
      </c>
      <c r="F652" t="str">
        <f>TEXT(Dataset!L652, "dddd")</f>
        <v>Tuesday</v>
      </c>
      <c r="G652" s="3" t="str">
        <f>TEXT(Dataset!L652, "yyyy-mm")</f>
        <v>2019-02</v>
      </c>
      <c r="H652" s="3">
        <f>WEEKNUM(Dataset!L652)</f>
        <v>8</v>
      </c>
    </row>
    <row r="653" spans="1:8">
      <c r="A653">
        <f>DAY(Dataset!L653)</f>
        <v>22</v>
      </c>
      <c r="B653">
        <f>MONTH(Dataset!L653)</f>
        <v>3</v>
      </c>
      <c r="C653" s="3" t="str">
        <f>TEXT(Dataset!L653,"mmmm")</f>
        <v>March</v>
      </c>
      <c r="D653">
        <f>YEAR(Dataset!L653)</f>
        <v>2019</v>
      </c>
      <c r="E653" t="str">
        <f>"Q"&amp;INT((MONTH(Dataset!L653)-1)/3)+1</f>
        <v>Q1</v>
      </c>
      <c r="F653" t="str">
        <f>TEXT(Dataset!L653, "dddd")</f>
        <v>Friday</v>
      </c>
      <c r="G653" s="3" t="str">
        <f>TEXT(Dataset!L653, "yyyy-mm")</f>
        <v>2019-03</v>
      </c>
      <c r="H653" s="3">
        <f>WEEKNUM(Dataset!L653)</f>
        <v>12</v>
      </c>
    </row>
    <row r="654" spans="1:8">
      <c r="A654">
        <f>DAY(Dataset!L654)</f>
        <v>8</v>
      </c>
      <c r="B654">
        <f>MONTH(Dataset!L654)</f>
        <v>1</v>
      </c>
      <c r="C654" s="3" t="str">
        <f>TEXT(Dataset!L654,"mmmm")</f>
        <v>January</v>
      </c>
      <c r="D654">
        <f>YEAR(Dataset!L654)</f>
        <v>2019</v>
      </c>
      <c r="E654" t="str">
        <f>"Q"&amp;INT((MONTH(Dataset!L654)-1)/3)+1</f>
        <v>Q1</v>
      </c>
      <c r="F654" t="str">
        <f>TEXT(Dataset!L654, "dddd")</f>
        <v>Tuesday</v>
      </c>
      <c r="G654" s="3" t="str">
        <f>TEXT(Dataset!L654, "yyyy-mm")</f>
        <v>2019-01</v>
      </c>
      <c r="H654" s="3">
        <f>WEEKNUM(Dataset!L654)</f>
        <v>2</v>
      </c>
    </row>
    <row r="655" spans="1:8">
      <c r="A655">
        <f>DAY(Dataset!L655)</f>
        <v>3</v>
      </c>
      <c r="B655">
        <f>MONTH(Dataset!L655)</f>
        <v>3</v>
      </c>
      <c r="C655" s="3" t="str">
        <f>TEXT(Dataset!L655,"mmmm")</f>
        <v>March</v>
      </c>
      <c r="D655">
        <f>YEAR(Dataset!L655)</f>
        <v>2019</v>
      </c>
      <c r="E655" t="str">
        <f>"Q"&amp;INT((MONTH(Dataset!L655)-1)/3)+1</f>
        <v>Q1</v>
      </c>
      <c r="F655" t="str">
        <f>TEXT(Dataset!L655, "dddd")</f>
        <v>Sunday</v>
      </c>
      <c r="G655" s="3" t="str">
        <f>TEXT(Dataset!L655, "yyyy-mm")</f>
        <v>2019-03</v>
      </c>
      <c r="H655" s="3">
        <f>WEEKNUM(Dataset!L655)</f>
        <v>10</v>
      </c>
    </row>
    <row r="656" spans="1:8">
      <c r="A656">
        <f>DAY(Dataset!L656)</f>
        <v>20</v>
      </c>
      <c r="B656">
        <f>MONTH(Dataset!L656)</f>
        <v>3</v>
      </c>
      <c r="C656" s="3" t="str">
        <f>TEXT(Dataset!L656,"mmmm")</f>
        <v>March</v>
      </c>
      <c r="D656">
        <f>YEAR(Dataset!L656)</f>
        <v>2019</v>
      </c>
      <c r="E656" t="str">
        <f>"Q"&amp;INT((MONTH(Dataset!L656)-1)/3)+1</f>
        <v>Q1</v>
      </c>
      <c r="F656" t="str">
        <f>TEXT(Dataset!L656, "dddd")</f>
        <v>Wednesday</v>
      </c>
      <c r="G656" s="3" t="str">
        <f>TEXT(Dataset!L656, "yyyy-mm")</f>
        <v>2019-03</v>
      </c>
      <c r="H656" s="3">
        <f>WEEKNUM(Dataset!L656)</f>
        <v>12</v>
      </c>
    </row>
    <row r="657" spans="1:8">
      <c r="A657">
        <f>DAY(Dataset!L657)</f>
        <v>8</v>
      </c>
      <c r="B657">
        <f>MONTH(Dataset!L657)</f>
        <v>3</v>
      </c>
      <c r="C657" s="3" t="str">
        <f>TEXT(Dataset!L657,"mmmm")</f>
        <v>March</v>
      </c>
      <c r="D657">
        <f>YEAR(Dataset!L657)</f>
        <v>2019</v>
      </c>
      <c r="E657" t="str">
        <f>"Q"&amp;INT((MONTH(Dataset!L657)-1)/3)+1</f>
        <v>Q1</v>
      </c>
      <c r="F657" t="str">
        <f>TEXT(Dataset!L657, "dddd")</f>
        <v>Friday</v>
      </c>
      <c r="G657" s="3" t="str">
        <f>TEXT(Dataset!L657, "yyyy-mm")</f>
        <v>2019-03</v>
      </c>
      <c r="H657" s="3">
        <f>WEEKNUM(Dataset!L657)</f>
        <v>10</v>
      </c>
    </row>
    <row r="658" spans="1:8">
      <c r="A658">
        <f>DAY(Dataset!L658)</f>
        <v>28</v>
      </c>
      <c r="B658">
        <f>MONTH(Dataset!L658)</f>
        <v>3</v>
      </c>
      <c r="C658" s="3" t="str">
        <f>TEXT(Dataset!L658,"mmmm")</f>
        <v>March</v>
      </c>
      <c r="D658">
        <f>YEAR(Dataset!L658)</f>
        <v>2019</v>
      </c>
      <c r="E658" t="str">
        <f>"Q"&amp;INT((MONTH(Dataset!L658)-1)/3)+1</f>
        <v>Q1</v>
      </c>
      <c r="F658" t="str">
        <f>TEXT(Dataset!L658, "dddd")</f>
        <v>Thursday</v>
      </c>
      <c r="G658" s="3" t="str">
        <f>TEXT(Dataset!L658, "yyyy-mm")</f>
        <v>2019-03</v>
      </c>
      <c r="H658" s="3">
        <f>WEEKNUM(Dataset!L658)</f>
        <v>13</v>
      </c>
    </row>
    <row r="659" spans="1:8">
      <c r="A659">
        <f>DAY(Dataset!L659)</f>
        <v>27</v>
      </c>
      <c r="B659">
        <f>MONTH(Dataset!L659)</f>
        <v>3</v>
      </c>
      <c r="C659" s="3" t="str">
        <f>TEXT(Dataset!L659,"mmmm")</f>
        <v>March</v>
      </c>
      <c r="D659">
        <f>YEAR(Dataset!L659)</f>
        <v>2019</v>
      </c>
      <c r="E659" t="str">
        <f>"Q"&amp;INT((MONTH(Dataset!L659)-1)/3)+1</f>
        <v>Q1</v>
      </c>
      <c r="F659" t="str">
        <f>TEXT(Dataset!L659, "dddd")</f>
        <v>Wednesday</v>
      </c>
      <c r="G659" s="3" t="str">
        <f>TEXT(Dataset!L659, "yyyy-mm")</f>
        <v>2019-03</v>
      </c>
      <c r="H659" s="3">
        <f>WEEKNUM(Dataset!L659)</f>
        <v>13</v>
      </c>
    </row>
    <row r="660" spans="1:8">
      <c r="A660">
        <f>DAY(Dataset!L660)</f>
        <v>27</v>
      </c>
      <c r="B660">
        <f>MONTH(Dataset!L660)</f>
        <v>1</v>
      </c>
      <c r="C660" s="3" t="str">
        <f>TEXT(Dataset!L660,"mmmm")</f>
        <v>January</v>
      </c>
      <c r="D660">
        <f>YEAR(Dataset!L660)</f>
        <v>2019</v>
      </c>
      <c r="E660" t="str">
        <f>"Q"&amp;INT((MONTH(Dataset!L660)-1)/3)+1</f>
        <v>Q1</v>
      </c>
      <c r="F660" t="str">
        <f>TEXT(Dataset!L660, "dddd")</f>
        <v>Sunday</v>
      </c>
      <c r="G660" s="3" t="str">
        <f>TEXT(Dataset!L660, "yyyy-mm")</f>
        <v>2019-01</v>
      </c>
      <c r="H660" s="3">
        <f>WEEKNUM(Dataset!L660)</f>
        <v>5</v>
      </c>
    </row>
    <row r="661" spans="1:8">
      <c r="A661">
        <f>DAY(Dataset!L661)</f>
        <v>17</v>
      </c>
      <c r="B661">
        <f>MONTH(Dataset!L661)</f>
        <v>2</v>
      </c>
      <c r="C661" s="3" t="str">
        <f>TEXT(Dataset!L661,"mmmm")</f>
        <v>February</v>
      </c>
      <c r="D661">
        <f>YEAR(Dataset!L661)</f>
        <v>2019</v>
      </c>
      <c r="E661" t="str">
        <f>"Q"&amp;INT((MONTH(Dataset!L661)-1)/3)+1</f>
        <v>Q1</v>
      </c>
      <c r="F661" t="str">
        <f>TEXT(Dataset!L661, "dddd")</f>
        <v>Sunday</v>
      </c>
      <c r="G661" s="3" t="str">
        <f>TEXT(Dataset!L661, "yyyy-mm")</f>
        <v>2019-02</v>
      </c>
      <c r="H661" s="3">
        <f>WEEKNUM(Dataset!L661)</f>
        <v>8</v>
      </c>
    </row>
    <row r="662" spans="1:8">
      <c r="A662">
        <f>DAY(Dataset!L662)</f>
        <v>28</v>
      </c>
      <c r="B662">
        <f>MONTH(Dataset!L662)</f>
        <v>2</v>
      </c>
      <c r="C662" s="3" t="str">
        <f>TEXT(Dataset!L662,"mmmm")</f>
        <v>February</v>
      </c>
      <c r="D662">
        <f>YEAR(Dataset!L662)</f>
        <v>2019</v>
      </c>
      <c r="E662" t="str">
        <f>"Q"&amp;INT((MONTH(Dataset!L662)-1)/3)+1</f>
        <v>Q1</v>
      </c>
      <c r="F662" t="str">
        <f>TEXT(Dataset!L662, "dddd")</f>
        <v>Thursday</v>
      </c>
      <c r="G662" s="3" t="str">
        <f>TEXT(Dataset!L662, "yyyy-mm")</f>
        <v>2019-02</v>
      </c>
      <c r="H662" s="3">
        <f>WEEKNUM(Dataset!L662)</f>
        <v>9</v>
      </c>
    </row>
    <row r="663" spans="1:8">
      <c r="A663">
        <f>DAY(Dataset!L663)</f>
        <v>7</v>
      </c>
      <c r="B663">
        <f>MONTH(Dataset!L663)</f>
        <v>2</v>
      </c>
      <c r="C663" s="3" t="str">
        <f>TEXT(Dataset!L663,"mmmm")</f>
        <v>February</v>
      </c>
      <c r="D663">
        <f>YEAR(Dataset!L663)</f>
        <v>2019</v>
      </c>
      <c r="E663" t="str">
        <f>"Q"&amp;INT((MONTH(Dataset!L663)-1)/3)+1</f>
        <v>Q1</v>
      </c>
      <c r="F663" t="str">
        <f>TEXT(Dataset!L663, "dddd")</f>
        <v>Thursday</v>
      </c>
      <c r="G663" s="3" t="str">
        <f>TEXT(Dataset!L663, "yyyy-mm")</f>
        <v>2019-02</v>
      </c>
      <c r="H663" s="3">
        <f>WEEKNUM(Dataset!L663)</f>
        <v>6</v>
      </c>
    </row>
    <row r="664" spans="1:8">
      <c r="A664">
        <f>DAY(Dataset!L664)</f>
        <v>25</v>
      </c>
      <c r="B664">
        <f>MONTH(Dataset!L664)</f>
        <v>2</v>
      </c>
      <c r="C664" s="3" t="str">
        <f>TEXT(Dataset!L664,"mmmm")</f>
        <v>February</v>
      </c>
      <c r="D664">
        <f>YEAR(Dataset!L664)</f>
        <v>2019</v>
      </c>
      <c r="E664" t="str">
        <f>"Q"&amp;INT((MONTH(Dataset!L664)-1)/3)+1</f>
        <v>Q1</v>
      </c>
      <c r="F664" t="str">
        <f>TEXT(Dataset!L664, "dddd")</f>
        <v>Monday</v>
      </c>
      <c r="G664" s="3" t="str">
        <f>TEXT(Dataset!L664, "yyyy-mm")</f>
        <v>2019-02</v>
      </c>
      <c r="H664" s="3">
        <f>WEEKNUM(Dataset!L664)</f>
        <v>9</v>
      </c>
    </row>
    <row r="665" spans="1:8">
      <c r="A665">
        <f>DAY(Dataset!L665)</f>
        <v>17</v>
      </c>
      <c r="B665">
        <f>MONTH(Dataset!L665)</f>
        <v>2</v>
      </c>
      <c r="C665" s="3" t="str">
        <f>TEXT(Dataset!L665,"mmmm")</f>
        <v>February</v>
      </c>
      <c r="D665">
        <f>YEAR(Dataset!L665)</f>
        <v>2019</v>
      </c>
      <c r="E665" t="str">
        <f>"Q"&amp;INT((MONTH(Dataset!L665)-1)/3)+1</f>
        <v>Q1</v>
      </c>
      <c r="F665" t="str">
        <f>TEXT(Dataset!L665, "dddd")</f>
        <v>Sunday</v>
      </c>
      <c r="G665" s="3" t="str">
        <f>TEXT(Dataset!L665, "yyyy-mm")</f>
        <v>2019-02</v>
      </c>
      <c r="H665" s="3">
        <f>WEEKNUM(Dataset!L665)</f>
        <v>8</v>
      </c>
    </row>
    <row r="666" spans="1:8">
      <c r="A666">
        <f>DAY(Dataset!L666)</f>
        <v>2</v>
      </c>
      <c r="B666">
        <f>MONTH(Dataset!L666)</f>
        <v>3</v>
      </c>
      <c r="C666" s="3" t="str">
        <f>TEXT(Dataset!L666,"mmmm")</f>
        <v>March</v>
      </c>
      <c r="D666">
        <f>YEAR(Dataset!L666)</f>
        <v>2019</v>
      </c>
      <c r="E666" t="str">
        <f>"Q"&amp;INT((MONTH(Dataset!L666)-1)/3)+1</f>
        <v>Q1</v>
      </c>
      <c r="F666" t="str">
        <f>TEXT(Dataset!L666, "dddd")</f>
        <v>Saturday</v>
      </c>
      <c r="G666" s="3" t="str">
        <f>TEXT(Dataset!L666, "yyyy-mm")</f>
        <v>2019-03</v>
      </c>
      <c r="H666" s="3">
        <f>WEEKNUM(Dataset!L666)</f>
        <v>9</v>
      </c>
    </row>
    <row r="667" spans="1:8">
      <c r="A667">
        <f>DAY(Dataset!L667)</f>
        <v>14</v>
      </c>
      <c r="B667">
        <f>MONTH(Dataset!L667)</f>
        <v>2</v>
      </c>
      <c r="C667" s="3" t="str">
        <f>TEXT(Dataset!L667,"mmmm")</f>
        <v>February</v>
      </c>
      <c r="D667">
        <f>YEAR(Dataset!L667)</f>
        <v>2019</v>
      </c>
      <c r="E667" t="str">
        <f>"Q"&amp;INT((MONTH(Dataset!L667)-1)/3)+1</f>
        <v>Q1</v>
      </c>
      <c r="F667" t="str">
        <f>TEXT(Dataset!L667, "dddd")</f>
        <v>Thursday</v>
      </c>
      <c r="G667" s="3" t="str">
        <f>TEXT(Dataset!L667, "yyyy-mm")</f>
        <v>2019-02</v>
      </c>
      <c r="H667" s="3">
        <f>WEEKNUM(Dataset!L667)</f>
        <v>7</v>
      </c>
    </row>
    <row r="668" spans="1:8">
      <c r="A668">
        <f>DAY(Dataset!L668)</f>
        <v>3</v>
      </c>
      <c r="B668">
        <f>MONTH(Dataset!L668)</f>
        <v>2</v>
      </c>
      <c r="C668" s="3" t="str">
        <f>TEXT(Dataset!L668,"mmmm")</f>
        <v>February</v>
      </c>
      <c r="D668">
        <f>YEAR(Dataset!L668)</f>
        <v>2019</v>
      </c>
      <c r="E668" t="str">
        <f>"Q"&amp;INT((MONTH(Dataset!L668)-1)/3)+1</f>
        <v>Q1</v>
      </c>
      <c r="F668" t="str">
        <f>TEXT(Dataset!L668, "dddd")</f>
        <v>Sunday</v>
      </c>
      <c r="G668" s="3" t="str">
        <f>TEXT(Dataset!L668, "yyyy-mm")</f>
        <v>2019-02</v>
      </c>
      <c r="H668" s="3">
        <f>WEEKNUM(Dataset!L668)</f>
        <v>6</v>
      </c>
    </row>
    <row r="669" spans="1:8">
      <c r="A669">
        <f>DAY(Dataset!L669)</f>
        <v>2</v>
      </c>
      <c r="B669">
        <f>MONTH(Dataset!L669)</f>
        <v>3</v>
      </c>
      <c r="C669" s="3" t="str">
        <f>TEXT(Dataset!L669,"mmmm")</f>
        <v>March</v>
      </c>
      <c r="D669">
        <f>YEAR(Dataset!L669)</f>
        <v>2019</v>
      </c>
      <c r="E669" t="str">
        <f>"Q"&amp;INT((MONTH(Dataset!L669)-1)/3)+1</f>
        <v>Q1</v>
      </c>
      <c r="F669" t="str">
        <f>TEXT(Dataset!L669, "dddd")</f>
        <v>Saturday</v>
      </c>
      <c r="G669" s="3" t="str">
        <f>TEXT(Dataset!L669, "yyyy-mm")</f>
        <v>2019-03</v>
      </c>
      <c r="H669" s="3">
        <f>WEEKNUM(Dataset!L669)</f>
        <v>9</v>
      </c>
    </row>
    <row r="670" spans="1:8">
      <c r="A670">
        <f>DAY(Dataset!L670)</f>
        <v>10</v>
      </c>
      <c r="B670">
        <f>MONTH(Dataset!L670)</f>
        <v>1</v>
      </c>
      <c r="C670" s="3" t="str">
        <f>TEXT(Dataset!L670,"mmmm")</f>
        <v>January</v>
      </c>
      <c r="D670">
        <f>YEAR(Dataset!L670)</f>
        <v>2019</v>
      </c>
      <c r="E670" t="str">
        <f>"Q"&amp;INT((MONTH(Dataset!L670)-1)/3)+1</f>
        <v>Q1</v>
      </c>
      <c r="F670" t="str">
        <f>TEXT(Dataset!L670, "dddd")</f>
        <v>Thursday</v>
      </c>
      <c r="G670" s="3" t="str">
        <f>TEXT(Dataset!L670, "yyyy-mm")</f>
        <v>2019-01</v>
      </c>
      <c r="H670" s="3">
        <f>WEEKNUM(Dataset!L670)</f>
        <v>2</v>
      </c>
    </row>
    <row r="671" spans="1:8">
      <c r="A671">
        <f>DAY(Dataset!L671)</f>
        <v>26</v>
      </c>
      <c r="B671">
        <f>MONTH(Dataset!L671)</f>
        <v>5</v>
      </c>
      <c r="C671" s="3" t="str">
        <f>TEXT(Dataset!L671,"mmmm")</f>
        <v>May</v>
      </c>
      <c r="D671">
        <f>YEAR(Dataset!L671)</f>
        <v>2019</v>
      </c>
      <c r="E671" t="str">
        <f>"Q"&amp;INT((MONTH(Dataset!L671)-1)/3)+1</f>
        <v>Q2</v>
      </c>
      <c r="F671" t="str">
        <f>TEXT(Dataset!L671, "dddd")</f>
        <v>Sunday</v>
      </c>
      <c r="G671" s="3" t="str">
        <f>TEXT(Dataset!L671, "yyyy-mm")</f>
        <v>2019-05</v>
      </c>
      <c r="H671" s="3">
        <f>WEEKNUM(Dataset!L671)</f>
        <v>22</v>
      </c>
    </row>
    <row r="672" spans="1:8">
      <c r="A672">
        <f>DAY(Dataset!L672)</f>
        <v>12</v>
      </c>
      <c r="B672">
        <f>MONTH(Dataset!L672)</f>
        <v>2</v>
      </c>
      <c r="C672" s="3" t="str">
        <f>TEXT(Dataset!L672,"mmmm")</f>
        <v>February</v>
      </c>
      <c r="D672">
        <f>YEAR(Dataset!L672)</f>
        <v>2019</v>
      </c>
      <c r="E672" t="str">
        <f>"Q"&amp;INT((MONTH(Dataset!L672)-1)/3)+1</f>
        <v>Q1</v>
      </c>
      <c r="F672" t="str">
        <f>TEXT(Dataset!L672, "dddd")</f>
        <v>Tuesday</v>
      </c>
      <c r="G672" s="3" t="str">
        <f>TEXT(Dataset!L672, "yyyy-mm")</f>
        <v>2019-02</v>
      </c>
      <c r="H672" s="3">
        <f>WEEKNUM(Dataset!L672)</f>
        <v>7</v>
      </c>
    </row>
    <row r="673" spans="1:8">
      <c r="A673">
        <f>DAY(Dataset!L673)</f>
        <v>24</v>
      </c>
      <c r="B673">
        <f>MONTH(Dataset!L673)</f>
        <v>3</v>
      </c>
      <c r="C673" s="3" t="str">
        <f>TEXT(Dataset!L673,"mmmm")</f>
        <v>March</v>
      </c>
      <c r="D673">
        <f>YEAR(Dataset!L673)</f>
        <v>2019</v>
      </c>
      <c r="E673" t="str">
        <f>"Q"&amp;INT((MONTH(Dataset!L673)-1)/3)+1</f>
        <v>Q1</v>
      </c>
      <c r="F673" t="str">
        <f>TEXT(Dataset!L673, "dddd")</f>
        <v>Sunday</v>
      </c>
      <c r="G673" s="3" t="str">
        <f>TEXT(Dataset!L673, "yyyy-mm")</f>
        <v>2019-03</v>
      </c>
      <c r="H673" s="3">
        <f>WEEKNUM(Dataset!L673)</f>
        <v>13</v>
      </c>
    </row>
    <row r="674" spans="1:8">
      <c r="A674">
        <f>DAY(Dataset!L674)</f>
        <v>7</v>
      </c>
      <c r="B674">
        <f>MONTH(Dataset!L674)</f>
        <v>2</v>
      </c>
      <c r="C674" s="3" t="str">
        <f>TEXT(Dataset!L674,"mmmm")</f>
        <v>February</v>
      </c>
      <c r="D674">
        <f>YEAR(Dataset!L674)</f>
        <v>2019</v>
      </c>
      <c r="E674" t="str">
        <f>"Q"&amp;INT((MONTH(Dataset!L674)-1)/3)+1</f>
        <v>Q1</v>
      </c>
      <c r="F674" t="str">
        <f>TEXT(Dataset!L674, "dddd")</f>
        <v>Thursday</v>
      </c>
      <c r="G674" s="3" t="str">
        <f>TEXT(Dataset!L674, "yyyy-mm")</f>
        <v>2019-02</v>
      </c>
      <c r="H674" s="3">
        <f>WEEKNUM(Dataset!L674)</f>
        <v>6</v>
      </c>
    </row>
    <row r="675" spans="1:8">
      <c r="A675">
        <f>DAY(Dataset!L675)</f>
        <v>17</v>
      </c>
      <c r="B675">
        <f>MONTH(Dataset!L675)</f>
        <v>3</v>
      </c>
      <c r="C675" s="3" t="str">
        <f>TEXT(Dataset!L675,"mmmm")</f>
        <v>March</v>
      </c>
      <c r="D675">
        <f>YEAR(Dataset!L675)</f>
        <v>2019</v>
      </c>
      <c r="E675" t="str">
        <f>"Q"&amp;INT((MONTH(Dataset!L675)-1)/3)+1</f>
        <v>Q1</v>
      </c>
      <c r="F675" t="str">
        <f>TEXT(Dataset!L675, "dddd")</f>
        <v>Sunday</v>
      </c>
      <c r="G675" s="3" t="str">
        <f>TEXT(Dataset!L675, "yyyy-mm")</f>
        <v>2019-03</v>
      </c>
      <c r="H675" s="3">
        <f>WEEKNUM(Dataset!L675)</f>
        <v>12</v>
      </c>
    </row>
    <row r="676" spans="1:8">
      <c r="A676">
        <f>DAY(Dataset!L676)</f>
        <v>2</v>
      </c>
      <c r="B676">
        <f>MONTH(Dataset!L676)</f>
        <v>2</v>
      </c>
      <c r="C676" s="3" t="str">
        <f>TEXT(Dataset!L676,"mmmm")</f>
        <v>February</v>
      </c>
      <c r="D676">
        <f>YEAR(Dataset!L676)</f>
        <v>2019</v>
      </c>
      <c r="E676" t="str">
        <f>"Q"&amp;INT((MONTH(Dataset!L676)-1)/3)+1</f>
        <v>Q1</v>
      </c>
      <c r="F676" t="str">
        <f>TEXT(Dataset!L676, "dddd")</f>
        <v>Saturday</v>
      </c>
      <c r="G676" s="3" t="str">
        <f>TEXT(Dataset!L676, "yyyy-mm")</f>
        <v>2019-02</v>
      </c>
      <c r="H676" s="3">
        <f>WEEKNUM(Dataset!L676)</f>
        <v>5</v>
      </c>
    </row>
    <row r="677" spans="1:8">
      <c r="A677">
        <f>DAY(Dataset!L677)</f>
        <v>30</v>
      </c>
      <c r="B677">
        <f>MONTH(Dataset!L677)</f>
        <v>3</v>
      </c>
      <c r="C677" s="3" t="str">
        <f>TEXT(Dataset!L677,"mmmm")</f>
        <v>March</v>
      </c>
      <c r="D677">
        <f>YEAR(Dataset!L677)</f>
        <v>2019</v>
      </c>
      <c r="E677" t="str">
        <f>"Q"&amp;INT((MONTH(Dataset!L677)-1)/3)+1</f>
        <v>Q1</v>
      </c>
      <c r="F677" t="str">
        <f>TEXT(Dataset!L677, "dddd")</f>
        <v>Saturday</v>
      </c>
      <c r="G677" s="3" t="str">
        <f>TEXT(Dataset!L677, "yyyy-mm")</f>
        <v>2019-03</v>
      </c>
      <c r="H677" s="3">
        <f>WEEKNUM(Dataset!L677)</f>
        <v>13</v>
      </c>
    </row>
    <row r="678" spans="1:8">
      <c r="A678">
        <f>DAY(Dataset!L678)</f>
        <v>7</v>
      </c>
      <c r="B678">
        <f>MONTH(Dataset!L678)</f>
        <v>3</v>
      </c>
      <c r="C678" s="3" t="str">
        <f>TEXT(Dataset!L678,"mmmm")</f>
        <v>March</v>
      </c>
      <c r="D678">
        <f>YEAR(Dataset!L678)</f>
        <v>2019</v>
      </c>
      <c r="E678" t="str">
        <f>"Q"&amp;INT((MONTH(Dataset!L678)-1)/3)+1</f>
        <v>Q1</v>
      </c>
      <c r="F678" t="str">
        <f>TEXT(Dataset!L678, "dddd")</f>
        <v>Thursday</v>
      </c>
      <c r="G678" s="3" t="str">
        <f>TEXT(Dataset!L678, "yyyy-mm")</f>
        <v>2019-03</v>
      </c>
      <c r="H678" s="3">
        <f>WEEKNUM(Dataset!L678)</f>
        <v>10</v>
      </c>
    </row>
    <row r="679" spans="1:8">
      <c r="A679">
        <f>DAY(Dataset!L679)</f>
        <v>19</v>
      </c>
      <c r="B679">
        <f>MONTH(Dataset!L679)</f>
        <v>1</v>
      </c>
      <c r="C679" s="3" t="str">
        <f>TEXT(Dataset!L679,"mmmm")</f>
        <v>January</v>
      </c>
      <c r="D679">
        <f>YEAR(Dataset!L679)</f>
        <v>2019</v>
      </c>
      <c r="E679" t="str">
        <f>"Q"&amp;INT((MONTH(Dataset!L679)-1)/3)+1</f>
        <v>Q1</v>
      </c>
      <c r="F679" t="str">
        <f>TEXT(Dataset!L679, "dddd")</f>
        <v>Saturday</v>
      </c>
      <c r="G679" s="3" t="str">
        <f>TEXT(Dataset!L679, "yyyy-mm")</f>
        <v>2019-01</v>
      </c>
      <c r="H679" s="3">
        <f>WEEKNUM(Dataset!L679)</f>
        <v>3</v>
      </c>
    </row>
    <row r="680" spans="1:8">
      <c r="A680">
        <f>DAY(Dataset!L680)</f>
        <v>20</v>
      </c>
      <c r="B680">
        <f>MONTH(Dataset!L680)</f>
        <v>1</v>
      </c>
      <c r="C680" s="3" t="str">
        <f>TEXT(Dataset!L680,"mmmm")</f>
        <v>January</v>
      </c>
      <c r="D680">
        <f>YEAR(Dataset!L680)</f>
        <v>2019</v>
      </c>
      <c r="E680" t="str">
        <f>"Q"&amp;INT((MONTH(Dataset!L680)-1)/3)+1</f>
        <v>Q1</v>
      </c>
      <c r="F680" t="str">
        <f>TEXT(Dataset!L680, "dddd")</f>
        <v>Sunday</v>
      </c>
      <c r="G680" s="3" t="str">
        <f>TEXT(Dataset!L680, "yyyy-mm")</f>
        <v>2019-01</v>
      </c>
      <c r="H680" s="3">
        <f>WEEKNUM(Dataset!L680)</f>
        <v>4</v>
      </c>
    </row>
    <row r="681" spans="1:8">
      <c r="A681">
        <f>DAY(Dataset!L681)</f>
        <v>12</v>
      </c>
      <c r="B681">
        <f>MONTH(Dataset!L681)</f>
        <v>1</v>
      </c>
      <c r="C681" s="3" t="str">
        <f>TEXT(Dataset!L681,"mmmm")</f>
        <v>January</v>
      </c>
      <c r="D681">
        <f>YEAR(Dataset!L681)</f>
        <v>2019</v>
      </c>
      <c r="E681" t="str">
        <f>"Q"&amp;INT((MONTH(Dataset!L681)-1)/3)+1</f>
        <v>Q1</v>
      </c>
      <c r="F681" t="str">
        <f>TEXT(Dataset!L681, "dddd")</f>
        <v>Saturday</v>
      </c>
      <c r="G681" s="3" t="str">
        <f>TEXT(Dataset!L681, "yyyy-mm")</f>
        <v>2019-01</v>
      </c>
      <c r="H681" s="3">
        <f>WEEKNUM(Dataset!L681)</f>
        <v>2</v>
      </c>
    </row>
    <row r="682" spans="1:8">
      <c r="A682">
        <f>DAY(Dataset!L682)</f>
        <v>16</v>
      </c>
      <c r="B682">
        <f>MONTH(Dataset!L682)</f>
        <v>1</v>
      </c>
      <c r="C682" s="3" t="str">
        <f>TEXT(Dataset!L682,"mmmm")</f>
        <v>January</v>
      </c>
      <c r="D682">
        <f>YEAR(Dataset!L682)</f>
        <v>2019</v>
      </c>
      <c r="E682" t="str">
        <f>"Q"&amp;INT((MONTH(Dataset!L682)-1)/3)+1</f>
        <v>Q1</v>
      </c>
      <c r="F682" t="str">
        <f>TEXT(Dataset!L682, "dddd")</f>
        <v>Wednesday</v>
      </c>
      <c r="G682" s="3" t="str">
        <f>TEXT(Dataset!L682, "yyyy-mm")</f>
        <v>2019-01</v>
      </c>
      <c r="H682" s="3">
        <f>WEEKNUM(Dataset!L682)</f>
        <v>3</v>
      </c>
    </row>
    <row r="683" spans="1:8">
      <c r="A683">
        <f>DAY(Dataset!L683)</f>
        <v>7</v>
      </c>
      <c r="B683">
        <f>MONTH(Dataset!L683)</f>
        <v>2</v>
      </c>
      <c r="C683" s="3" t="str">
        <f>TEXT(Dataset!L683,"mmmm")</f>
        <v>February</v>
      </c>
      <c r="D683">
        <f>YEAR(Dataset!L683)</f>
        <v>2019</v>
      </c>
      <c r="E683" t="str">
        <f>"Q"&amp;INT((MONTH(Dataset!L683)-1)/3)+1</f>
        <v>Q1</v>
      </c>
      <c r="F683" t="str">
        <f>TEXT(Dataset!L683, "dddd")</f>
        <v>Thursday</v>
      </c>
      <c r="G683" s="3" t="str">
        <f>TEXT(Dataset!L683, "yyyy-mm")</f>
        <v>2019-02</v>
      </c>
      <c r="H683" s="3">
        <f>WEEKNUM(Dataset!L683)</f>
        <v>6</v>
      </c>
    </row>
    <row r="684" spans="1:8">
      <c r="A684">
        <f>DAY(Dataset!L684)</f>
        <v>26</v>
      </c>
      <c r="B684">
        <f>MONTH(Dataset!L684)</f>
        <v>2</v>
      </c>
      <c r="C684" s="3" t="str">
        <f>TEXT(Dataset!L684,"mmmm")</f>
        <v>February</v>
      </c>
      <c r="D684">
        <f>YEAR(Dataset!L684)</f>
        <v>2019</v>
      </c>
      <c r="E684" t="str">
        <f>"Q"&amp;INT((MONTH(Dataset!L684)-1)/3)+1</f>
        <v>Q1</v>
      </c>
      <c r="F684" t="str">
        <f>TEXT(Dataset!L684, "dddd")</f>
        <v>Tuesday</v>
      </c>
      <c r="G684" s="3" t="str">
        <f>TEXT(Dataset!L684, "yyyy-mm")</f>
        <v>2019-02</v>
      </c>
      <c r="H684" s="3">
        <f>WEEKNUM(Dataset!L684)</f>
        <v>9</v>
      </c>
    </row>
    <row r="685" spans="1:8">
      <c r="A685">
        <f>DAY(Dataset!L685)</f>
        <v>8</v>
      </c>
      <c r="B685">
        <f>MONTH(Dataset!L685)</f>
        <v>2</v>
      </c>
      <c r="C685" s="3" t="str">
        <f>TEXT(Dataset!L685,"mmmm")</f>
        <v>February</v>
      </c>
      <c r="D685">
        <f>YEAR(Dataset!L685)</f>
        <v>2019</v>
      </c>
      <c r="E685" t="str">
        <f>"Q"&amp;INT((MONTH(Dataset!L685)-1)/3)+1</f>
        <v>Q1</v>
      </c>
      <c r="F685" t="str">
        <f>TEXT(Dataset!L685, "dddd")</f>
        <v>Friday</v>
      </c>
      <c r="G685" s="3" t="str">
        <f>TEXT(Dataset!L685, "yyyy-mm")</f>
        <v>2019-02</v>
      </c>
      <c r="H685" s="3">
        <f>WEEKNUM(Dataset!L685)</f>
        <v>6</v>
      </c>
    </row>
    <row r="686" spans="1:8">
      <c r="A686">
        <f>DAY(Dataset!L686)</f>
        <v>20</v>
      </c>
      <c r="B686">
        <f>MONTH(Dataset!L686)</f>
        <v>3</v>
      </c>
      <c r="C686" s="3" t="str">
        <f>TEXT(Dataset!L686,"mmmm")</f>
        <v>March</v>
      </c>
      <c r="D686">
        <f>YEAR(Dataset!L686)</f>
        <v>2019</v>
      </c>
      <c r="E686" t="str">
        <f>"Q"&amp;INT((MONTH(Dataset!L686)-1)/3)+1</f>
        <v>Q1</v>
      </c>
      <c r="F686" t="str">
        <f>TEXT(Dataset!L686, "dddd")</f>
        <v>Wednesday</v>
      </c>
      <c r="G686" s="3" t="str">
        <f>TEXT(Dataset!L686, "yyyy-mm")</f>
        <v>2019-03</v>
      </c>
      <c r="H686" s="3">
        <f>WEEKNUM(Dataset!L686)</f>
        <v>12</v>
      </c>
    </row>
    <row r="687" spans="1:8">
      <c r="A687">
        <f>DAY(Dataset!L687)</f>
        <v>12</v>
      </c>
      <c r="B687">
        <f>MONTH(Dataset!L687)</f>
        <v>3</v>
      </c>
      <c r="C687" s="3" t="str">
        <f>TEXT(Dataset!L687,"mmmm")</f>
        <v>March</v>
      </c>
      <c r="D687">
        <f>YEAR(Dataset!L687)</f>
        <v>2019</v>
      </c>
      <c r="E687" t="str">
        <f>"Q"&amp;INT((MONTH(Dataset!L687)-1)/3)+1</f>
        <v>Q1</v>
      </c>
      <c r="F687" t="str">
        <f>TEXT(Dataset!L687, "dddd")</f>
        <v>Tuesday</v>
      </c>
      <c r="G687" s="3" t="str">
        <f>TEXT(Dataset!L687, "yyyy-mm")</f>
        <v>2019-03</v>
      </c>
      <c r="H687" s="3">
        <f>WEEKNUM(Dataset!L687)</f>
        <v>11</v>
      </c>
    </row>
    <row r="688" spans="1:8">
      <c r="A688">
        <f>DAY(Dataset!L688)</f>
        <v>1</v>
      </c>
      <c r="B688">
        <f>MONTH(Dataset!L688)</f>
        <v>1</v>
      </c>
      <c r="C688" s="3" t="str">
        <f>TEXT(Dataset!L688,"mmmm")</f>
        <v>January</v>
      </c>
      <c r="D688">
        <f>YEAR(Dataset!L688)</f>
        <v>2019</v>
      </c>
      <c r="E688" t="str">
        <f>"Q"&amp;INT((MONTH(Dataset!L688)-1)/3)+1</f>
        <v>Q1</v>
      </c>
      <c r="F688" t="str">
        <f>TEXT(Dataset!L688, "dddd")</f>
        <v>Tuesday</v>
      </c>
      <c r="G688" s="3" t="str">
        <f>TEXT(Dataset!L688, "yyyy-mm")</f>
        <v>2019-01</v>
      </c>
      <c r="H688" s="3">
        <f>WEEKNUM(Dataset!L688)</f>
        <v>1</v>
      </c>
    </row>
    <row r="689" spans="1:8">
      <c r="A689">
        <f>DAY(Dataset!L689)</f>
        <v>3</v>
      </c>
      <c r="B689">
        <f>MONTH(Dataset!L689)</f>
        <v>3</v>
      </c>
      <c r="C689" s="3" t="str">
        <f>TEXT(Dataset!L689,"mmmm")</f>
        <v>March</v>
      </c>
      <c r="D689">
        <f>YEAR(Dataset!L689)</f>
        <v>2019</v>
      </c>
      <c r="E689" t="str">
        <f>"Q"&amp;INT((MONTH(Dataset!L689)-1)/3)+1</f>
        <v>Q1</v>
      </c>
      <c r="F689" t="str">
        <f>TEXT(Dataset!L689, "dddd")</f>
        <v>Sunday</v>
      </c>
      <c r="G689" s="3" t="str">
        <f>TEXT(Dataset!L689, "yyyy-mm")</f>
        <v>2019-03</v>
      </c>
      <c r="H689" s="3">
        <f>WEEKNUM(Dataset!L689)</f>
        <v>10</v>
      </c>
    </row>
    <row r="690" spans="1:8">
      <c r="A690">
        <f>DAY(Dataset!L690)</f>
        <v>9</v>
      </c>
      <c r="B690">
        <f>MONTH(Dataset!L690)</f>
        <v>3</v>
      </c>
      <c r="C690" s="3" t="str">
        <f>TEXT(Dataset!L690,"mmmm")</f>
        <v>March</v>
      </c>
      <c r="D690">
        <f>YEAR(Dataset!L690)</f>
        <v>2019</v>
      </c>
      <c r="E690" t="str">
        <f>"Q"&amp;INT((MONTH(Dataset!L690)-1)/3)+1</f>
        <v>Q1</v>
      </c>
      <c r="F690" t="str">
        <f>TEXT(Dataset!L690, "dddd")</f>
        <v>Saturday</v>
      </c>
      <c r="G690" s="3" t="str">
        <f>TEXT(Dataset!L690, "yyyy-mm")</f>
        <v>2019-03</v>
      </c>
      <c r="H690" s="3">
        <f>WEEKNUM(Dataset!L690)</f>
        <v>10</v>
      </c>
    </row>
    <row r="691" spans="1:8">
      <c r="A691">
        <f>DAY(Dataset!L691)</f>
        <v>18</v>
      </c>
      <c r="B691">
        <f>MONTH(Dataset!L691)</f>
        <v>2</v>
      </c>
      <c r="C691" s="3" t="str">
        <f>TEXT(Dataset!L691,"mmmm")</f>
        <v>February</v>
      </c>
      <c r="D691">
        <f>YEAR(Dataset!L691)</f>
        <v>2019</v>
      </c>
      <c r="E691" t="str">
        <f>"Q"&amp;INT((MONTH(Dataset!L691)-1)/3)+1</f>
        <v>Q1</v>
      </c>
      <c r="F691" t="str">
        <f>TEXT(Dataset!L691, "dddd")</f>
        <v>Monday</v>
      </c>
      <c r="G691" s="3" t="str">
        <f>TEXT(Dataset!L691, "yyyy-mm")</f>
        <v>2019-02</v>
      </c>
      <c r="H691" s="3">
        <f>WEEKNUM(Dataset!L691)</f>
        <v>8</v>
      </c>
    </row>
    <row r="692" spans="1:8">
      <c r="A692">
        <f>DAY(Dataset!L692)</f>
        <v>5</v>
      </c>
      <c r="B692">
        <f>MONTH(Dataset!L692)</f>
        <v>3</v>
      </c>
      <c r="C692" s="3" t="str">
        <f>TEXT(Dataset!L692,"mmmm")</f>
        <v>March</v>
      </c>
      <c r="D692">
        <f>YEAR(Dataset!L692)</f>
        <v>2019</v>
      </c>
      <c r="E692" t="str">
        <f>"Q"&amp;INT((MONTH(Dataset!L692)-1)/3)+1</f>
        <v>Q1</v>
      </c>
      <c r="F692" t="str">
        <f>TEXT(Dataset!L692, "dddd")</f>
        <v>Tuesday</v>
      </c>
      <c r="G692" s="3" t="str">
        <f>TEXT(Dataset!L692, "yyyy-mm")</f>
        <v>2019-03</v>
      </c>
      <c r="H692" s="3">
        <f>WEEKNUM(Dataset!L692)</f>
        <v>10</v>
      </c>
    </row>
    <row r="693" spans="1:8">
      <c r="A693">
        <f>DAY(Dataset!L693)</f>
        <v>13</v>
      </c>
      <c r="B693">
        <f>MONTH(Dataset!L693)</f>
        <v>7</v>
      </c>
      <c r="C693" s="3" t="str">
        <f>TEXT(Dataset!L693,"mmmm")</f>
        <v>July</v>
      </c>
      <c r="D693">
        <f>YEAR(Dataset!L693)</f>
        <v>2019</v>
      </c>
      <c r="E693" t="str">
        <f>"Q"&amp;INT((MONTH(Dataset!L693)-1)/3)+1</f>
        <v>Q3</v>
      </c>
      <c r="F693" t="str">
        <f>TEXT(Dataset!L693, "dddd")</f>
        <v>Saturday</v>
      </c>
      <c r="G693" s="3" t="str">
        <f>TEXT(Dataset!L693, "yyyy-mm")</f>
        <v>2019-07</v>
      </c>
      <c r="H693" s="3">
        <f>WEEKNUM(Dataset!L693)</f>
        <v>28</v>
      </c>
    </row>
    <row r="694" spans="1:8">
      <c r="A694">
        <f>DAY(Dataset!L694)</f>
        <v>4</v>
      </c>
      <c r="B694">
        <f>MONTH(Dataset!L694)</f>
        <v>1</v>
      </c>
      <c r="C694" s="3" t="str">
        <f>TEXT(Dataset!L694,"mmmm")</f>
        <v>January</v>
      </c>
      <c r="D694">
        <f>YEAR(Dataset!L694)</f>
        <v>2019</v>
      </c>
      <c r="E694" t="str">
        <f>"Q"&amp;INT((MONTH(Dataset!L694)-1)/3)+1</f>
        <v>Q1</v>
      </c>
      <c r="F694" t="str">
        <f>TEXT(Dataset!L694, "dddd")</f>
        <v>Friday</v>
      </c>
      <c r="G694" s="3" t="str">
        <f>TEXT(Dataset!L694, "yyyy-mm")</f>
        <v>2019-01</v>
      </c>
      <c r="H694" s="3">
        <f>WEEKNUM(Dataset!L694)</f>
        <v>1</v>
      </c>
    </row>
    <row r="695" spans="1:8">
      <c r="A695">
        <f>DAY(Dataset!L695)</f>
        <v>11</v>
      </c>
      <c r="B695">
        <f>MONTH(Dataset!L695)</f>
        <v>3</v>
      </c>
      <c r="C695" s="3" t="str">
        <f>TEXT(Dataset!L695,"mmmm")</f>
        <v>March</v>
      </c>
      <c r="D695">
        <f>YEAR(Dataset!L695)</f>
        <v>2019</v>
      </c>
      <c r="E695" t="str">
        <f>"Q"&amp;INT((MONTH(Dataset!L695)-1)/3)+1</f>
        <v>Q1</v>
      </c>
      <c r="F695" t="str">
        <f>TEXT(Dataset!L695, "dddd")</f>
        <v>Monday</v>
      </c>
      <c r="G695" s="3" t="str">
        <f>TEXT(Dataset!L695, "yyyy-mm")</f>
        <v>2019-03</v>
      </c>
      <c r="H695" s="3">
        <f>WEEKNUM(Dataset!L695)</f>
        <v>11</v>
      </c>
    </row>
    <row r="696" spans="1:8">
      <c r="A696">
        <f>DAY(Dataset!L696)</f>
        <v>14</v>
      </c>
      <c r="B696">
        <f>MONTH(Dataset!L696)</f>
        <v>1</v>
      </c>
      <c r="C696" s="3" t="str">
        <f>TEXT(Dataset!L696,"mmmm")</f>
        <v>January</v>
      </c>
      <c r="D696">
        <f>YEAR(Dataset!L696)</f>
        <v>2019</v>
      </c>
      <c r="E696" t="str">
        <f>"Q"&amp;INT((MONTH(Dataset!L696)-1)/3)+1</f>
        <v>Q1</v>
      </c>
      <c r="F696" t="str">
        <f>TEXT(Dataset!L696, "dddd")</f>
        <v>Monday</v>
      </c>
      <c r="G696" s="3" t="str">
        <f>TEXT(Dataset!L696, "yyyy-mm")</f>
        <v>2019-01</v>
      </c>
      <c r="H696" s="3">
        <f>WEEKNUM(Dataset!L696)</f>
        <v>3</v>
      </c>
    </row>
    <row r="697" spans="1:8">
      <c r="A697">
        <f>DAY(Dataset!L697)</f>
        <v>12</v>
      </c>
      <c r="B697">
        <f>MONTH(Dataset!L697)</f>
        <v>1</v>
      </c>
      <c r="C697" s="3" t="str">
        <f>TEXT(Dataset!L697,"mmmm")</f>
        <v>January</v>
      </c>
      <c r="D697">
        <f>YEAR(Dataset!L697)</f>
        <v>2019</v>
      </c>
      <c r="E697" t="str">
        <f>"Q"&amp;INT((MONTH(Dataset!L697)-1)/3)+1</f>
        <v>Q1</v>
      </c>
      <c r="F697" t="str">
        <f>TEXT(Dataset!L697, "dddd")</f>
        <v>Saturday</v>
      </c>
      <c r="G697" s="3" t="str">
        <f>TEXT(Dataset!L697, "yyyy-mm")</f>
        <v>2019-01</v>
      </c>
      <c r="H697" s="3">
        <f>WEEKNUM(Dataset!L697)</f>
        <v>2</v>
      </c>
    </row>
    <row r="698" spans="1:8">
      <c r="A698">
        <f>DAY(Dataset!L698)</f>
        <v>16</v>
      </c>
      <c r="B698">
        <f>MONTH(Dataset!L698)</f>
        <v>1</v>
      </c>
      <c r="C698" s="3" t="str">
        <f>TEXT(Dataset!L698,"mmmm")</f>
        <v>January</v>
      </c>
      <c r="D698">
        <f>YEAR(Dataset!L698)</f>
        <v>2019</v>
      </c>
      <c r="E698" t="str">
        <f>"Q"&amp;INT((MONTH(Dataset!L698)-1)/3)+1</f>
        <v>Q1</v>
      </c>
      <c r="F698" t="str">
        <f>TEXT(Dataset!L698, "dddd")</f>
        <v>Wednesday</v>
      </c>
      <c r="G698" s="3" t="str">
        <f>TEXT(Dataset!L698, "yyyy-mm")</f>
        <v>2019-01</v>
      </c>
      <c r="H698" s="3">
        <f>WEEKNUM(Dataset!L698)</f>
        <v>3</v>
      </c>
    </row>
    <row r="699" spans="1:8">
      <c r="A699">
        <f>DAY(Dataset!L699)</f>
        <v>15</v>
      </c>
      <c r="B699">
        <f>MONTH(Dataset!L699)</f>
        <v>1</v>
      </c>
      <c r="C699" s="3" t="str">
        <f>TEXT(Dataset!L699,"mmmm")</f>
        <v>January</v>
      </c>
      <c r="D699">
        <f>YEAR(Dataset!L699)</f>
        <v>2019</v>
      </c>
      <c r="E699" t="str">
        <f>"Q"&amp;INT((MONTH(Dataset!L699)-1)/3)+1</f>
        <v>Q1</v>
      </c>
      <c r="F699" t="str">
        <f>TEXT(Dataset!L699, "dddd")</f>
        <v>Tuesday</v>
      </c>
      <c r="G699" s="3" t="str">
        <f>TEXT(Dataset!L699, "yyyy-mm")</f>
        <v>2019-01</v>
      </c>
      <c r="H699" s="3">
        <f>WEEKNUM(Dataset!L699)</f>
        <v>3</v>
      </c>
    </row>
    <row r="700" spans="1:8">
      <c r="A700">
        <f>DAY(Dataset!L700)</f>
        <v>17</v>
      </c>
      <c r="B700">
        <f>MONTH(Dataset!L700)</f>
        <v>7</v>
      </c>
      <c r="C700" s="3" t="str">
        <f>TEXT(Dataset!L700,"mmmm")</f>
        <v>July</v>
      </c>
      <c r="D700">
        <f>YEAR(Dataset!L700)</f>
        <v>2019</v>
      </c>
      <c r="E700" t="str">
        <f>"Q"&amp;INT((MONTH(Dataset!L700)-1)/3)+1</f>
        <v>Q3</v>
      </c>
      <c r="F700" t="str">
        <f>TEXT(Dataset!L700, "dddd")</f>
        <v>Wednesday</v>
      </c>
      <c r="G700" s="3" t="str">
        <f>TEXT(Dataset!L700, "yyyy-mm")</f>
        <v>2019-07</v>
      </c>
      <c r="H700" s="3">
        <f>WEEKNUM(Dataset!L700)</f>
        <v>29</v>
      </c>
    </row>
    <row r="701" spans="1:8">
      <c r="A701">
        <f>DAY(Dataset!L701)</f>
        <v>6</v>
      </c>
      <c r="B701">
        <f>MONTH(Dataset!L701)</f>
        <v>1</v>
      </c>
      <c r="C701" s="3" t="str">
        <f>TEXT(Dataset!L701,"mmmm")</f>
        <v>January</v>
      </c>
      <c r="D701">
        <f>YEAR(Dataset!L701)</f>
        <v>2019</v>
      </c>
      <c r="E701" t="str">
        <f>"Q"&amp;INT((MONTH(Dataset!L701)-1)/3)+1</f>
        <v>Q1</v>
      </c>
      <c r="F701" t="str">
        <f>TEXT(Dataset!L701, "dddd")</f>
        <v>Sunday</v>
      </c>
      <c r="G701" s="3" t="str">
        <f>TEXT(Dataset!L701, "yyyy-mm")</f>
        <v>2019-01</v>
      </c>
      <c r="H701" s="3">
        <f>WEEKNUM(Dataset!L701)</f>
        <v>2</v>
      </c>
    </row>
    <row r="702" spans="1:8">
      <c r="A702">
        <f>DAY(Dataset!L702)</f>
        <v>8</v>
      </c>
      <c r="B702">
        <f>MONTH(Dataset!L702)</f>
        <v>1</v>
      </c>
      <c r="C702" s="3" t="str">
        <f>TEXT(Dataset!L702,"mmmm")</f>
        <v>January</v>
      </c>
      <c r="D702">
        <f>YEAR(Dataset!L702)</f>
        <v>2019</v>
      </c>
      <c r="E702" t="str">
        <f>"Q"&amp;INT((MONTH(Dataset!L702)-1)/3)+1</f>
        <v>Q1</v>
      </c>
      <c r="F702" t="str">
        <f>TEXT(Dataset!L702, "dddd")</f>
        <v>Tuesday</v>
      </c>
      <c r="G702" s="3" t="str">
        <f>TEXT(Dataset!L702, "yyyy-mm")</f>
        <v>2019-01</v>
      </c>
      <c r="H702" s="3">
        <f>WEEKNUM(Dataset!L702)</f>
        <v>2</v>
      </c>
    </row>
    <row r="703" spans="1:8">
      <c r="A703">
        <f>DAY(Dataset!L703)</f>
        <v>30</v>
      </c>
      <c r="B703">
        <f>MONTH(Dataset!L703)</f>
        <v>1</v>
      </c>
      <c r="C703" s="3" t="str">
        <f>TEXT(Dataset!L703,"mmmm")</f>
        <v>January</v>
      </c>
      <c r="D703">
        <f>YEAR(Dataset!L703)</f>
        <v>2019</v>
      </c>
      <c r="E703" t="str">
        <f>"Q"&amp;INT((MONTH(Dataset!L703)-1)/3)+1</f>
        <v>Q1</v>
      </c>
      <c r="F703" t="str">
        <f>TEXT(Dataset!L703, "dddd")</f>
        <v>Wednesday</v>
      </c>
      <c r="G703" s="3" t="str">
        <f>TEXT(Dataset!L703, "yyyy-mm")</f>
        <v>2019-01</v>
      </c>
      <c r="H703" s="3">
        <f>WEEKNUM(Dataset!L703)</f>
        <v>5</v>
      </c>
    </row>
    <row r="704" spans="1:8">
      <c r="A704">
        <f>DAY(Dataset!L704)</f>
        <v>10</v>
      </c>
      <c r="B704">
        <f>MONTH(Dataset!L704)</f>
        <v>1</v>
      </c>
      <c r="C704" s="3" t="str">
        <f>TEXT(Dataset!L704,"mmmm")</f>
        <v>January</v>
      </c>
      <c r="D704">
        <f>YEAR(Dataset!L704)</f>
        <v>2019</v>
      </c>
      <c r="E704" t="str">
        <f>"Q"&amp;INT((MONTH(Dataset!L704)-1)/3)+1</f>
        <v>Q1</v>
      </c>
      <c r="F704" t="str">
        <f>TEXT(Dataset!L704, "dddd")</f>
        <v>Thursday</v>
      </c>
      <c r="G704" s="3" t="str">
        <f>TEXT(Dataset!L704, "yyyy-mm")</f>
        <v>2019-01</v>
      </c>
      <c r="H704" s="3">
        <f>WEEKNUM(Dataset!L704)</f>
        <v>2</v>
      </c>
    </row>
    <row r="705" spans="1:8">
      <c r="A705">
        <f>DAY(Dataset!L705)</f>
        <v>27</v>
      </c>
      <c r="B705">
        <f>MONTH(Dataset!L705)</f>
        <v>2</v>
      </c>
      <c r="C705" s="3" t="str">
        <f>TEXT(Dataset!L705,"mmmm")</f>
        <v>February</v>
      </c>
      <c r="D705">
        <f>YEAR(Dataset!L705)</f>
        <v>2019</v>
      </c>
      <c r="E705" t="str">
        <f>"Q"&amp;INT((MONTH(Dataset!L705)-1)/3)+1</f>
        <v>Q1</v>
      </c>
      <c r="F705" t="str">
        <f>TEXT(Dataset!L705, "dddd")</f>
        <v>Wednesday</v>
      </c>
      <c r="G705" s="3" t="str">
        <f>TEXT(Dataset!L705, "yyyy-mm")</f>
        <v>2019-02</v>
      </c>
      <c r="H705" s="3">
        <f>WEEKNUM(Dataset!L705)</f>
        <v>9</v>
      </c>
    </row>
    <row r="706" spans="1:8">
      <c r="A706">
        <f>DAY(Dataset!L706)</f>
        <v>14</v>
      </c>
      <c r="B706">
        <f>MONTH(Dataset!L706)</f>
        <v>1</v>
      </c>
      <c r="C706" s="3" t="str">
        <f>TEXT(Dataset!L706,"mmmm")</f>
        <v>January</v>
      </c>
      <c r="D706">
        <f>YEAR(Dataset!L706)</f>
        <v>2019</v>
      </c>
      <c r="E706" t="str">
        <f>"Q"&amp;INT((MONTH(Dataset!L706)-1)/3)+1</f>
        <v>Q1</v>
      </c>
      <c r="F706" t="str">
        <f>TEXT(Dataset!L706, "dddd")</f>
        <v>Monday</v>
      </c>
      <c r="G706" s="3" t="str">
        <f>TEXT(Dataset!L706, "yyyy-mm")</f>
        <v>2019-01</v>
      </c>
      <c r="H706" s="3">
        <f>WEEKNUM(Dataset!L706)</f>
        <v>3</v>
      </c>
    </row>
    <row r="707" spans="1:8">
      <c r="A707">
        <f>DAY(Dataset!L707)</f>
        <v>4</v>
      </c>
      <c r="B707">
        <f>MONTH(Dataset!L707)</f>
        <v>7</v>
      </c>
      <c r="C707" s="3" t="str">
        <f>TEXT(Dataset!L707,"mmmm")</f>
        <v>July</v>
      </c>
      <c r="D707">
        <f>YEAR(Dataset!L707)</f>
        <v>2019</v>
      </c>
      <c r="E707" t="str">
        <f>"Q"&amp;INT((MONTH(Dataset!L707)-1)/3)+1</f>
        <v>Q3</v>
      </c>
      <c r="F707" t="str">
        <f>TEXT(Dataset!L707, "dddd")</f>
        <v>Thursday</v>
      </c>
      <c r="G707" s="3" t="str">
        <f>TEXT(Dataset!L707, "yyyy-mm")</f>
        <v>2019-07</v>
      </c>
      <c r="H707" s="3">
        <f>WEEKNUM(Dataset!L707)</f>
        <v>27</v>
      </c>
    </row>
    <row r="708" spans="1:8">
      <c r="A708">
        <f>DAY(Dataset!L708)</f>
        <v>10</v>
      </c>
      <c r="B708">
        <f>MONTH(Dataset!L708)</f>
        <v>3</v>
      </c>
      <c r="C708" s="3" t="str">
        <f>TEXT(Dataset!L708,"mmmm")</f>
        <v>March</v>
      </c>
      <c r="D708">
        <f>YEAR(Dataset!L708)</f>
        <v>2019</v>
      </c>
      <c r="E708" t="str">
        <f>"Q"&amp;INT((MONTH(Dataset!L708)-1)/3)+1</f>
        <v>Q1</v>
      </c>
      <c r="F708" t="str">
        <f>TEXT(Dataset!L708, "dddd")</f>
        <v>Sunday</v>
      </c>
      <c r="G708" s="3" t="str">
        <f>TEXT(Dataset!L708, "yyyy-mm")</f>
        <v>2019-03</v>
      </c>
      <c r="H708" s="3">
        <f>WEEKNUM(Dataset!L708)</f>
        <v>11</v>
      </c>
    </row>
    <row r="709" spans="1:8">
      <c r="A709">
        <f>DAY(Dataset!L709)</f>
        <v>10</v>
      </c>
      <c r="B709">
        <f>MONTH(Dataset!L709)</f>
        <v>2</v>
      </c>
      <c r="C709" s="3" t="str">
        <f>TEXT(Dataset!L709,"mmmm")</f>
        <v>February</v>
      </c>
      <c r="D709">
        <f>YEAR(Dataset!L709)</f>
        <v>2019</v>
      </c>
      <c r="E709" t="str">
        <f>"Q"&amp;INT((MONTH(Dataset!L709)-1)/3)+1</f>
        <v>Q1</v>
      </c>
      <c r="F709" t="str">
        <f>TEXT(Dataset!L709, "dddd")</f>
        <v>Sunday</v>
      </c>
      <c r="G709" s="3" t="str">
        <f>TEXT(Dataset!L709, "yyyy-mm")</f>
        <v>2019-02</v>
      </c>
      <c r="H709" s="3">
        <f>WEEKNUM(Dataset!L709)</f>
        <v>7</v>
      </c>
    </row>
    <row r="710" spans="1:8">
      <c r="A710">
        <f>DAY(Dataset!L710)</f>
        <v>2</v>
      </c>
      <c r="B710">
        <f>MONTH(Dataset!L710)</f>
        <v>1</v>
      </c>
      <c r="C710" s="3" t="str">
        <f>TEXT(Dataset!L710,"mmmm")</f>
        <v>January</v>
      </c>
      <c r="D710">
        <f>YEAR(Dataset!L710)</f>
        <v>2019</v>
      </c>
      <c r="E710" t="str">
        <f>"Q"&amp;INT((MONTH(Dataset!L710)-1)/3)+1</f>
        <v>Q1</v>
      </c>
      <c r="F710" t="str">
        <f>TEXT(Dataset!L710, "dddd")</f>
        <v>Wednesday</v>
      </c>
      <c r="G710" s="3" t="str">
        <f>TEXT(Dataset!L710, "yyyy-mm")</f>
        <v>2019-01</v>
      </c>
      <c r="H710" s="3">
        <f>WEEKNUM(Dataset!L710)</f>
        <v>1</v>
      </c>
    </row>
    <row r="711" spans="1:8">
      <c r="A711">
        <f>DAY(Dataset!L711)</f>
        <v>17</v>
      </c>
      <c r="B711">
        <f>MONTH(Dataset!L711)</f>
        <v>1</v>
      </c>
      <c r="C711" s="3" t="str">
        <f>TEXT(Dataset!L711,"mmmm")</f>
        <v>January</v>
      </c>
      <c r="D711">
        <f>YEAR(Dataset!L711)</f>
        <v>2019</v>
      </c>
      <c r="E711" t="str">
        <f>"Q"&amp;INT((MONTH(Dataset!L711)-1)/3)+1</f>
        <v>Q1</v>
      </c>
      <c r="F711" t="str">
        <f>TEXT(Dataset!L711, "dddd")</f>
        <v>Thursday</v>
      </c>
      <c r="G711" s="3" t="str">
        <f>TEXT(Dataset!L711, "yyyy-mm")</f>
        <v>2019-01</v>
      </c>
      <c r="H711" s="3">
        <f>WEEKNUM(Dataset!L711)</f>
        <v>3</v>
      </c>
    </row>
    <row r="712" spans="1:8">
      <c r="A712">
        <f>DAY(Dataset!L712)</f>
        <v>4</v>
      </c>
      <c r="B712">
        <f>MONTH(Dataset!L712)</f>
        <v>1</v>
      </c>
      <c r="C712" s="3" t="str">
        <f>TEXT(Dataset!L712,"mmmm")</f>
        <v>January</v>
      </c>
      <c r="D712">
        <f>YEAR(Dataset!L712)</f>
        <v>2019</v>
      </c>
      <c r="E712" t="str">
        <f>"Q"&amp;INT((MONTH(Dataset!L712)-1)/3)+1</f>
        <v>Q1</v>
      </c>
      <c r="F712" t="str">
        <f>TEXT(Dataset!L712, "dddd")</f>
        <v>Friday</v>
      </c>
      <c r="G712" s="3" t="str">
        <f>TEXT(Dataset!L712, "yyyy-mm")</f>
        <v>2019-01</v>
      </c>
      <c r="H712" s="3">
        <f>WEEKNUM(Dataset!L712)</f>
        <v>1</v>
      </c>
    </row>
    <row r="713" spans="1:8">
      <c r="A713">
        <f>DAY(Dataset!L713)</f>
        <v>8</v>
      </c>
      <c r="B713">
        <f>MONTH(Dataset!L713)</f>
        <v>1</v>
      </c>
      <c r="C713" s="3" t="str">
        <f>TEXT(Dataset!L713,"mmmm")</f>
        <v>January</v>
      </c>
      <c r="D713">
        <f>YEAR(Dataset!L713)</f>
        <v>2019</v>
      </c>
      <c r="E713" t="str">
        <f>"Q"&amp;INT((MONTH(Dataset!L713)-1)/3)+1</f>
        <v>Q1</v>
      </c>
      <c r="F713" t="str">
        <f>TEXT(Dataset!L713, "dddd")</f>
        <v>Tuesday</v>
      </c>
      <c r="G713" s="3" t="str">
        <f>TEXT(Dataset!L713, "yyyy-mm")</f>
        <v>2019-01</v>
      </c>
      <c r="H713" s="3">
        <f>WEEKNUM(Dataset!L713)</f>
        <v>2</v>
      </c>
    </row>
    <row r="714" spans="1:8">
      <c r="A714">
        <f>DAY(Dataset!L714)</f>
        <v>22</v>
      </c>
      <c r="B714">
        <f>MONTH(Dataset!L714)</f>
        <v>3</v>
      </c>
      <c r="C714" s="3" t="str">
        <f>TEXT(Dataset!L714,"mmmm")</f>
        <v>March</v>
      </c>
      <c r="D714">
        <f>YEAR(Dataset!L714)</f>
        <v>2019</v>
      </c>
      <c r="E714" t="str">
        <f>"Q"&amp;INT((MONTH(Dataset!L714)-1)/3)+1</f>
        <v>Q1</v>
      </c>
      <c r="F714" t="str">
        <f>TEXT(Dataset!L714, "dddd")</f>
        <v>Friday</v>
      </c>
      <c r="G714" s="3" t="str">
        <f>TEXT(Dataset!L714, "yyyy-mm")</f>
        <v>2019-03</v>
      </c>
      <c r="H714" s="3">
        <f>WEEKNUM(Dataset!L714)</f>
        <v>12</v>
      </c>
    </row>
    <row r="715" spans="1:8">
      <c r="A715">
        <f>DAY(Dataset!L715)</f>
        <v>3</v>
      </c>
      <c r="B715">
        <f>MONTH(Dataset!L715)</f>
        <v>2</v>
      </c>
      <c r="C715" s="3" t="str">
        <f>TEXT(Dataset!L715,"mmmm")</f>
        <v>February</v>
      </c>
      <c r="D715">
        <f>YEAR(Dataset!L715)</f>
        <v>2019</v>
      </c>
      <c r="E715" t="str">
        <f>"Q"&amp;INT((MONTH(Dataset!L715)-1)/3)+1</f>
        <v>Q1</v>
      </c>
      <c r="F715" t="str">
        <f>TEXT(Dataset!L715, "dddd")</f>
        <v>Sunday</v>
      </c>
      <c r="G715" s="3" t="str">
        <f>TEXT(Dataset!L715, "yyyy-mm")</f>
        <v>2019-02</v>
      </c>
      <c r="H715" s="3">
        <f>WEEKNUM(Dataset!L715)</f>
        <v>6</v>
      </c>
    </row>
    <row r="716" spans="1:8">
      <c r="A716">
        <f>DAY(Dataset!L716)</f>
        <v>30</v>
      </c>
      <c r="B716">
        <f>MONTH(Dataset!L716)</f>
        <v>3</v>
      </c>
      <c r="C716" s="3" t="str">
        <f>TEXT(Dataset!L716,"mmmm")</f>
        <v>March</v>
      </c>
      <c r="D716">
        <f>YEAR(Dataset!L716)</f>
        <v>2019</v>
      </c>
      <c r="E716" t="str">
        <f>"Q"&amp;INT((MONTH(Dataset!L716)-1)/3)+1</f>
        <v>Q1</v>
      </c>
      <c r="F716" t="str">
        <f>TEXT(Dataset!L716, "dddd")</f>
        <v>Saturday</v>
      </c>
      <c r="G716" s="3" t="str">
        <f>TEXT(Dataset!L716, "yyyy-mm")</f>
        <v>2019-03</v>
      </c>
      <c r="H716" s="3">
        <f>WEEKNUM(Dataset!L716)</f>
        <v>13</v>
      </c>
    </row>
    <row r="717" spans="1:8">
      <c r="A717">
        <f>DAY(Dataset!L717)</f>
        <v>16</v>
      </c>
      <c r="B717">
        <f>MONTH(Dataset!L717)</f>
        <v>1</v>
      </c>
      <c r="C717" s="3" t="str">
        <f>TEXT(Dataset!L717,"mmmm")</f>
        <v>January</v>
      </c>
      <c r="D717">
        <f>YEAR(Dataset!L717)</f>
        <v>2019</v>
      </c>
      <c r="E717" t="str">
        <f>"Q"&amp;INT((MONTH(Dataset!L717)-1)/3)+1</f>
        <v>Q1</v>
      </c>
      <c r="F717" t="str">
        <f>TEXT(Dataset!L717, "dddd")</f>
        <v>Wednesday</v>
      </c>
      <c r="G717" s="3" t="str">
        <f>TEXT(Dataset!L717, "yyyy-mm")</f>
        <v>2019-01</v>
      </c>
      <c r="H717" s="3">
        <f>WEEKNUM(Dataset!L717)</f>
        <v>3</v>
      </c>
    </row>
    <row r="718" spans="1:8">
      <c r="A718">
        <f>DAY(Dataset!L718)</f>
        <v>18</v>
      </c>
      <c r="B718">
        <f>MONTH(Dataset!L718)</f>
        <v>1</v>
      </c>
      <c r="C718" s="3" t="str">
        <f>TEXT(Dataset!L718,"mmmm")</f>
        <v>January</v>
      </c>
      <c r="D718">
        <f>YEAR(Dataset!L718)</f>
        <v>2019</v>
      </c>
      <c r="E718" t="str">
        <f>"Q"&amp;INT((MONTH(Dataset!L718)-1)/3)+1</f>
        <v>Q1</v>
      </c>
      <c r="F718" t="str">
        <f>TEXT(Dataset!L718, "dddd")</f>
        <v>Friday</v>
      </c>
      <c r="G718" s="3" t="str">
        <f>TEXT(Dataset!L718, "yyyy-mm")</f>
        <v>2019-01</v>
      </c>
      <c r="H718" s="3">
        <f>WEEKNUM(Dataset!L718)</f>
        <v>3</v>
      </c>
    </row>
    <row r="719" spans="1:8">
      <c r="A719">
        <f>DAY(Dataset!L719)</f>
        <v>17</v>
      </c>
      <c r="B719">
        <f>MONTH(Dataset!L719)</f>
        <v>1</v>
      </c>
      <c r="C719" s="3" t="str">
        <f>TEXT(Dataset!L719,"mmmm")</f>
        <v>January</v>
      </c>
      <c r="D719">
        <f>YEAR(Dataset!L719)</f>
        <v>2019</v>
      </c>
      <c r="E719" t="str">
        <f>"Q"&amp;INT((MONTH(Dataset!L719)-1)/3)+1</f>
        <v>Q1</v>
      </c>
      <c r="F719" t="str">
        <f>TEXT(Dataset!L719, "dddd")</f>
        <v>Thursday</v>
      </c>
      <c r="G719" s="3" t="str">
        <f>TEXT(Dataset!L719, "yyyy-mm")</f>
        <v>2019-01</v>
      </c>
      <c r="H719" s="3">
        <f>WEEKNUM(Dataset!L719)</f>
        <v>3</v>
      </c>
    </row>
    <row r="720" spans="1:8">
      <c r="A720">
        <f>DAY(Dataset!L720)</f>
        <v>10</v>
      </c>
      <c r="B720">
        <f>MONTH(Dataset!L720)</f>
        <v>2</v>
      </c>
      <c r="C720" s="3" t="str">
        <f>TEXT(Dataset!L720,"mmmm")</f>
        <v>February</v>
      </c>
      <c r="D720">
        <f>YEAR(Dataset!L720)</f>
        <v>2019</v>
      </c>
      <c r="E720" t="str">
        <f>"Q"&amp;INT((MONTH(Dataset!L720)-1)/3)+1</f>
        <v>Q1</v>
      </c>
      <c r="F720" t="str">
        <f>TEXT(Dataset!L720, "dddd")</f>
        <v>Sunday</v>
      </c>
      <c r="G720" s="3" t="str">
        <f>TEXT(Dataset!L720, "yyyy-mm")</f>
        <v>2019-02</v>
      </c>
      <c r="H720" s="3">
        <f>WEEKNUM(Dataset!L720)</f>
        <v>7</v>
      </c>
    </row>
    <row r="721" spans="1:8">
      <c r="A721">
        <f>DAY(Dataset!L721)</f>
        <v>13</v>
      </c>
      <c r="B721">
        <f>MONTH(Dataset!L721)</f>
        <v>3</v>
      </c>
      <c r="C721" s="3" t="str">
        <f>TEXT(Dataset!L721,"mmmm")</f>
        <v>March</v>
      </c>
      <c r="D721">
        <f>YEAR(Dataset!L721)</f>
        <v>2019</v>
      </c>
      <c r="E721" t="str">
        <f>"Q"&amp;INT((MONTH(Dataset!L721)-1)/3)+1</f>
        <v>Q1</v>
      </c>
      <c r="F721" t="str">
        <f>TEXT(Dataset!L721, "dddd")</f>
        <v>Wednesday</v>
      </c>
      <c r="G721" s="3" t="str">
        <f>TEXT(Dataset!L721, "yyyy-mm")</f>
        <v>2019-03</v>
      </c>
      <c r="H721" s="3">
        <f>WEEKNUM(Dataset!L721)</f>
        <v>11</v>
      </c>
    </row>
    <row r="722" spans="1:8">
      <c r="A722">
        <f>DAY(Dataset!L722)</f>
        <v>3</v>
      </c>
      <c r="B722">
        <f>MONTH(Dataset!L722)</f>
        <v>1</v>
      </c>
      <c r="C722" s="3" t="str">
        <f>TEXT(Dataset!L722,"mmmm")</f>
        <v>January</v>
      </c>
      <c r="D722">
        <f>YEAR(Dataset!L722)</f>
        <v>2019</v>
      </c>
      <c r="E722" t="str">
        <f>"Q"&amp;INT((MONTH(Dataset!L722)-1)/3)+1</f>
        <v>Q1</v>
      </c>
      <c r="F722" t="str">
        <f>TEXT(Dataset!L722, "dddd")</f>
        <v>Thursday</v>
      </c>
      <c r="G722" s="3" t="str">
        <f>TEXT(Dataset!L722, "yyyy-mm")</f>
        <v>2019-01</v>
      </c>
      <c r="H722" s="3">
        <f>WEEKNUM(Dataset!L722)</f>
        <v>1</v>
      </c>
    </row>
    <row r="723" spans="1:8">
      <c r="A723">
        <f>DAY(Dataset!L723)</f>
        <v>8</v>
      </c>
      <c r="B723">
        <f>MONTH(Dataset!L723)</f>
        <v>2</v>
      </c>
      <c r="C723" s="3" t="str">
        <f>TEXT(Dataset!L723,"mmmm")</f>
        <v>February</v>
      </c>
      <c r="D723">
        <f>YEAR(Dataset!L723)</f>
        <v>2019</v>
      </c>
      <c r="E723" t="str">
        <f>"Q"&amp;INT((MONTH(Dataset!L723)-1)/3)+1</f>
        <v>Q1</v>
      </c>
      <c r="F723" t="str">
        <f>TEXT(Dataset!L723, "dddd")</f>
        <v>Friday</v>
      </c>
      <c r="G723" s="3" t="str">
        <f>TEXT(Dataset!L723, "yyyy-mm")</f>
        <v>2019-02</v>
      </c>
      <c r="H723" s="3">
        <f>WEEKNUM(Dataset!L723)</f>
        <v>6</v>
      </c>
    </row>
    <row r="724" spans="1:8">
      <c r="A724">
        <f>DAY(Dataset!L724)</f>
        <v>4</v>
      </c>
      <c r="B724">
        <f>MONTH(Dataset!L724)</f>
        <v>3</v>
      </c>
      <c r="C724" s="3" t="str">
        <f>TEXT(Dataset!L724,"mmmm")</f>
        <v>March</v>
      </c>
      <c r="D724">
        <f>YEAR(Dataset!L724)</f>
        <v>2019</v>
      </c>
      <c r="E724" t="str">
        <f>"Q"&amp;INT((MONTH(Dataset!L724)-1)/3)+1</f>
        <v>Q1</v>
      </c>
      <c r="F724" t="str">
        <f>TEXT(Dataset!L724, "dddd")</f>
        <v>Monday</v>
      </c>
      <c r="G724" s="3" t="str">
        <f>TEXT(Dataset!L724, "yyyy-mm")</f>
        <v>2019-03</v>
      </c>
      <c r="H724" s="3">
        <f>WEEKNUM(Dataset!L724)</f>
        <v>10</v>
      </c>
    </row>
    <row r="725" spans="1:8">
      <c r="A725">
        <f>DAY(Dataset!L725)</f>
        <v>11</v>
      </c>
      <c r="B725">
        <f>MONTH(Dataset!L725)</f>
        <v>3</v>
      </c>
      <c r="C725" s="3" t="str">
        <f>TEXT(Dataset!L725,"mmmm")</f>
        <v>March</v>
      </c>
      <c r="D725">
        <f>YEAR(Dataset!L725)</f>
        <v>2019</v>
      </c>
      <c r="E725" t="str">
        <f>"Q"&amp;INT((MONTH(Dataset!L725)-1)/3)+1</f>
        <v>Q1</v>
      </c>
      <c r="F725" t="str">
        <f>TEXT(Dataset!L725, "dddd")</f>
        <v>Monday</v>
      </c>
      <c r="G725" s="3" t="str">
        <f>TEXT(Dataset!L725, "yyyy-mm")</f>
        <v>2019-03</v>
      </c>
      <c r="H725" s="3">
        <f>WEEKNUM(Dataset!L725)</f>
        <v>11</v>
      </c>
    </row>
    <row r="726" spans="1:8">
      <c r="A726">
        <f>DAY(Dataset!L726)</f>
        <v>22</v>
      </c>
      <c r="B726">
        <f>MONTH(Dataset!L726)</f>
        <v>2</v>
      </c>
      <c r="C726" s="3" t="str">
        <f>TEXT(Dataset!L726,"mmmm")</f>
        <v>February</v>
      </c>
      <c r="D726">
        <f>YEAR(Dataset!L726)</f>
        <v>2019</v>
      </c>
      <c r="E726" t="str">
        <f>"Q"&amp;INT((MONTH(Dataset!L726)-1)/3)+1</f>
        <v>Q1</v>
      </c>
      <c r="F726" t="str">
        <f>TEXT(Dataset!L726, "dddd")</f>
        <v>Friday</v>
      </c>
      <c r="G726" s="3" t="str">
        <f>TEXT(Dataset!L726, "yyyy-mm")</f>
        <v>2019-02</v>
      </c>
      <c r="H726" s="3">
        <f>WEEKNUM(Dataset!L726)</f>
        <v>8</v>
      </c>
    </row>
    <row r="727" spans="1:8">
      <c r="A727">
        <f>DAY(Dataset!L727)</f>
        <v>24</v>
      </c>
      <c r="B727">
        <f>MONTH(Dataset!L727)</f>
        <v>2</v>
      </c>
      <c r="C727" s="3" t="str">
        <f>TEXT(Dataset!L727,"mmmm")</f>
        <v>February</v>
      </c>
      <c r="D727">
        <f>YEAR(Dataset!L727)</f>
        <v>2019</v>
      </c>
      <c r="E727" t="str">
        <f>"Q"&amp;INT((MONTH(Dataset!L727)-1)/3)+1</f>
        <v>Q1</v>
      </c>
      <c r="F727" t="str">
        <f>TEXT(Dataset!L727, "dddd")</f>
        <v>Sunday</v>
      </c>
      <c r="G727" s="3" t="str">
        <f>TEXT(Dataset!L727, "yyyy-mm")</f>
        <v>2019-02</v>
      </c>
      <c r="H727" s="3">
        <f>WEEKNUM(Dataset!L727)</f>
        <v>9</v>
      </c>
    </row>
    <row r="728" spans="1:8">
      <c r="A728">
        <f>DAY(Dataset!L728)</f>
        <v>20</v>
      </c>
      <c r="B728">
        <f>MONTH(Dataset!L728)</f>
        <v>12</v>
      </c>
      <c r="C728" s="3" t="str">
        <f>TEXT(Dataset!L728,"mmmm")</f>
        <v>December</v>
      </c>
      <c r="D728">
        <f>YEAR(Dataset!L728)</f>
        <v>2019</v>
      </c>
      <c r="E728" t="str">
        <f>"Q"&amp;INT((MONTH(Dataset!L728)-1)/3)+1</f>
        <v>Q4</v>
      </c>
      <c r="F728" t="str">
        <f>TEXT(Dataset!L728, "dddd")</f>
        <v>Friday</v>
      </c>
      <c r="G728" s="3" t="str">
        <f>TEXT(Dataset!L728, "yyyy-mm")</f>
        <v>2019-12</v>
      </c>
      <c r="H728" s="3">
        <f>WEEKNUM(Dataset!L728)</f>
        <v>51</v>
      </c>
    </row>
    <row r="729" spans="1:8">
      <c r="A729">
        <f>DAY(Dataset!L729)</f>
        <v>23</v>
      </c>
      <c r="B729">
        <f>MONTH(Dataset!L729)</f>
        <v>2</v>
      </c>
      <c r="C729" s="3" t="str">
        <f>TEXT(Dataset!L729,"mmmm")</f>
        <v>February</v>
      </c>
      <c r="D729">
        <f>YEAR(Dataset!L729)</f>
        <v>2019</v>
      </c>
      <c r="E729" t="str">
        <f>"Q"&amp;INT((MONTH(Dataset!L729)-1)/3)+1</f>
        <v>Q1</v>
      </c>
      <c r="F729" t="str">
        <f>TEXT(Dataset!L729, "dddd")</f>
        <v>Saturday</v>
      </c>
      <c r="G729" s="3" t="str">
        <f>TEXT(Dataset!L729, "yyyy-mm")</f>
        <v>2019-02</v>
      </c>
      <c r="H729" s="3">
        <f>WEEKNUM(Dataset!L729)</f>
        <v>8</v>
      </c>
    </row>
    <row r="730" spans="1:8">
      <c r="A730">
        <f>DAY(Dataset!L730)</f>
        <v>4</v>
      </c>
      <c r="B730">
        <f>MONTH(Dataset!L730)</f>
        <v>2</v>
      </c>
      <c r="C730" s="3" t="str">
        <f>TEXT(Dataset!L730,"mmmm")</f>
        <v>February</v>
      </c>
      <c r="D730">
        <f>YEAR(Dataset!L730)</f>
        <v>2019</v>
      </c>
      <c r="E730" t="str">
        <f>"Q"&amp;INT((MONTH(Dataset!L730)-1)/3)+1</f>
        <v>Q1</v>
      </c>
      <c r="F730" t="str">
        <f>TEXT(Dataset!L730, "dddd")</f>
        <v>Monday</v>
      </c>
      <c r="G730" s="3" t="str">
        <f>TEXT(Dataset!L730, "yyyy-mm")</f>
        <v>2019-02</v>
      </c>
      <c r="H730" s="3">
        <f>WEEKNUM(Dataset!L730)</f>
        <v>6</v>
      </c>
    </row>
    <row r="731" spans="1:8">
      <c r="A731">
        <f>DAY(Dataset!L731)</f>
        <v>10</v>
      </c>
      <c r="B731">
        <f>MONTH(Dataset!L731)</f>
        <v>2</v>
      </c>
      <c r="C731" s="3" t="str">
        <f>TEXT(Dataset!L731,"mmmm")</f>
        <v>February</v>
      </c>
      <c r="D731">
        <f>YEAR(Dataset!L731)</f>
        <v>2019</v>
      </c>
      <c r="E731" t="str">
        <f>"Q"&amp;INT((MONTH(Dataset!L731)-1)/3)+1</f>
        <v>Q1</v>
      </c>
      <c r="F731" t="str">
        <f>TEXT(Dataset!L731, "dddd")</f>
        <v>Sunday</v>
      </c>
      <c r="G731" s="3" t="str">
        <f>TEXT(Dataset!L731, "yyyy-mm")</f>
        <v>2019-02</v>
      </c>
      <c r="H731" s="3">
        <f>WEEKNUM(Dataset!L731)</f>
        <v>7</v>
      </c>
    </row>
    <row r="732" spans="1:8">
      <c r="A732">
        <f>DAY(Dataset!L732)</f>
        <v>10</v>
      </c>
      <c r="B732">
        <f>MONTH(Dataset!L732)</f>
        <v>3</v>
      </c>
      <c r="C732" s="3" t="str">
        <f>TEXT(Dataset!L732,"mmmm")</f>
        <v>March</v>
      </c>
      <c r="D732">
        <f>YEAR(Dataset!L732)</f>
        <v>2019</v>
      </c>
      <c r="E732" t="str">
        <f>"Q"&amp;INT((MONTH(Dataset!L732)-1)/3)+1</f>
        <v>Q1</v>
      </c>
      <c r="F732" t="str">
        <f>TEXT(Dataset!L732, "dddd")</f>
        <v>Sunday</v>
      </c>
      <c r="G732" s="3" t="str">
        <f>TEXT(Dataset!L732, "yyyy-mm")</f>
        <v>2019-03</v>
      </c>
      <c r="H732" s="3">
        <f>WEEKNUM(Dataset!L732)</f>
        <v>11</v>
      </c>
    </row>
    <row r="733" spans="1:8">
      <c r="A733">
        <f>DAY(Dataset!L733)</f>
        <v>17</v>
      </c>
      <c r="B733">
        <f>MONTH(Dataset!L733)</f>
        <v>1</v>
      </c>
      <c r="C733" s="3" t="str">
        <f>TEXT(Dataset!L733,"mmmm")</f>
        <v>January</v>
      </c>
      <c r="D733">
        <f>YEAR(Dataset!L733)</f>
        <v>2019</v>
      </c>
      <c r="E733" t="str">
        <f>"Q"&amp;INT((MONTH(Dataset!L733)-1)/3)+1</f>
        <v>Q1</v>
      </c>
      <c r="F733" t="str">
        <f>TEXT(Dataset!L733, "dddd")</f>
        <v>Thursday</v>
      </c>
      <c r="G733" s="3" t="str">
        <f>TEXT(Dataset!L733, "yyyy-mm")</f>
        <v>2019-01</v>
      </c>
      <c r="H733" s="3">
        <f>WEEKNUM(Dataset!L733)</f>
        <v>3</v>
      </c>
    </row>
    <row r="734" spans="1:8">
      <c r="A734">
        <f>DAY(Dataset!L734)</f>
        <v>12</v>
      </c>
      <c r="B734">
        <f>MONTH(Dataset!L734)</f>
        <v>3</v>
      </c>
      <c r="C734" s="3" t="str">
        <f>TEXT(Dataset!L734,"mmmm")</f>
        <v>March</v>
      </c>
      <c r="D734">
        <f>YEAR(Dataset!L734)</f>
        <v>2019</v>
      </c>
      <c r="E734" t="str">
        <f>"Q"&amp;INT((MONTH(Dataset!L734)-1)/3)+1</f>
        <v>Q1</v>
      </c>
      <c r="F734" t="str">
        <f>TEXT(Dataset!L734, "dddd")</f>
        <v>Tuesday</v>
      </c>
      <c r="G734" s="3" t="str">
        <f>TEXT(Dataset!L734, "yyyy-mm")</f>
        <v>2019-03</v>
      </c>
      <c r="H734" s="3">
        <f>WEEKNUM(Dataset!L734)</f>
        <v>11</v>
      </c>
    </row>
    <row r="735" spans="1:8">
      <c r="A735">
        <f>DAY(Dataset!L735)</f>
        <v>25</v>
      </c>
      <c r="B735">
        <f>MONTH(Dataset!L735)</f>
        <v>3</v>
      </c>
      <c r="C735" s="3" t="str">
        <f>TEXT(Dataset!L735,"mmmm")</f>
        <v>March</v>
      </c>
      <c r="D735">
        <f>YEAR(Dataset!L735)</f>
        <v>2019</v>
      </c>
      <c r="E735" t="str">
        <f>"Q"&amp;INT((MONTH(Dataset!L735)-1)/3)+1</f>
        <v>Q1</v>
      </c>
      <c r="F735" t="str">
        <f>TEXT(Dataset!L735, "dddd")</f>
        <v>Monday</v>
      </c>
      <c r="G735" s="3" t="str">
        <f>TEXT(Dataset!L735, "yyyy-mm")</f>
        <v>2019-03</v>
      </c>
      <c r="H735" s="3">
        <f>WEEKNUM(Dataset!L735)</f>
        <v>13</v>
      </c>
    </row>
    <row r="736" spans="1:8">
      <c r="A736">
        <f>DAY(Dataset!L736)</f>
        <v>28</v>
      </c>
      <c r="B736">
        <f>MONTH(Dataset!L736)</f>
        <v>1</v>
      </c>
      <c r="C736" s="3" t="str">
        <f>TEXT(Dataset!L736,"mmmm")</f>
        <v>January</v>
      </c>
      <c r="D736">
        <f>YEAR(Dataset!L736)</f>
        <v>2019</v>
      </c>
      <c r="E736" t="str">
        <f>"Q"&amp;INT((MONTH(Dataset!L736)-1)/3)+1</f>
        <v>Q1</v>
      </c>
      <c r="F736" t="str">
        <f>TEXT(Dataset!L736, "dddd")</f>
        <v>Monday</v>
      </c>
      <c r="G736" s="3" t="str">
        <f>TEXT(Dataset!L736, "yyyy-mm")</f>
        <v>2019-01</v>
      </c>
      <c r="H736" s="3">
        <f>WEEKNUM(Dataset!L736)</f>
        <v>5</v>
      </c>
    </row>
    <row r="737" spans="1:8">
      <c r="A737">
        <f>DAY(Dataset!L737)</f>
        <v>18</v>
      </c>
      <c r="B737">
        <f>MONTH(Dataset!L737)</f>
        <v>1</v>
      </c>
      <c r="C737" s="3" t="str">
        <f>TEXT(Dataset!L737,"mmmm")</f>
        <v>January</v>
      </c>
      <c r="D737">
        <f>YEAR(Dataset!L737)</f>
        <v>2019</v>
      </c>
      <c r="E737" t="str">
        <f>"Q"&amp;INT((MONTH(Dataset!L737)-1)/3)+1</f>
        <v>Q1</v>
      </c>
      <c r="F737" t="str">
        <f>TEXT(Dataset!L737, "dddd")</f>
        <v>Friday</v>
      </c>
      <c r="G737" s="3" t="str">
        <f>TEXT(Dataset!L737, "yyyy-mm")</f>
        <v>2019-01</v>
      </c>
      <c r="H737" s="3">
        <f>WEEKNUM(Dataset!L737)</f>
        <v>3</v>
      </c>
    </row>
    <row r="738" spans="1:8">
      <c r="A738">
        <f>DAY(Dataset!L738)</f>
        <v>19</v>
      </c>
      <c r="B738">
        <f>MONTH(Dataset!L738)</f>
        <v>3</v>
      </c>
      <c r="C738" s="3" t="str">
        <f>TEXT(Dataset!L738,"mmmm")</f>
        <v>March</v>
      </c>
      <c r="D738">
        <f>YEAR(Dataset!L738)</f>
        <v>2019</v>
      </c>
      <c r="E738" t="str">
        <f>"Q"&amp;INT((MONTH(Dataset!L738)-1)/3)+1</f>
        <v>Q1</v>
      </c>
      <c r="F738" t="str">
        <f>TEXT(Dataset!L738, "dddd")</f>
        <v>Tuesday</v>
      </c>
      <c r="G738" s="3" t="str">
        <f>TEXT(Dataset!L738, "yyyy-mm")</f>
        <v>2019-03</v>
      </c>
      <c r="H738" s="3">
        <f>WEEKNUM(Dataset!L738)</f>
        <v>12</v>
      </c>
    </row>
    <row r="739" spans="1:8">
      <c r="A739">
        <f>DAY(Dataset!L739)</f>
        <v>16</v>
      </c>
      <c r="B739">
        <f>MONTH(Dataset!L739)</f>
        <v>3</v>
      </c>
      <c r="C739" s="3" t="str">
        <f>TEXT(Dataset!L739,"mmmm")</f>
        <v>March</v>
      </c>
      <c r="D739">
        <f>YEAR(Dataset!L739)</f>
        <v>2019</v>
      </c>
      <c r="E739" t="str">
        <f>"Q"&amp;INT((MONTH(Dataset!L739)-1)/3)+1</f>
        <v>Q1</v>
      </c>
      <c r="F739" t="str">
        <f>TEXT(Dataset!L739, "dddd")</f>
        <v>Saturday</v>
      </c>
      <c r="G739" s="3" t="str">
        <f>TEXT(Dataset!L739, "yyyy-mm")</f>
        <v>2019-03</v>
      </c>
      <c r="H739" s="3">
        <f>WEEKNUM(Dataset!L739)</f>
        <v>11</v>
      </c>
    </row>
    <row r="740" spans="1:8">
      <c r="A740">
        <f>DAY(Dataset!L740)</f>
        <v>26</v>
      </c>
      <c r="B740">
        <f>MONTH(Dataset!L740)</f>
        <v>2</v>
      </c>
      <c r="C740" s="3" t="str">
        <f>TEXT(Dataset!L740,"mmmm")</f>
        <v>February</v>
      </c>
      <c r="D740">
        <f>YEAR(Dataset!L740)</f>
        <v>2019</v>
      </c>
      <c r="E740" t="str">
        <f>"Q"&amp;INT((MONTH(Dataset!L740)-1)/3)+1</f>
        <v>Q1</v>
      </c>
      <c r="F740" t="str">
        <f>TEXT(Dataset!L740, "dddd")</f>
        <v>Tuesday</v>
      </c>
      <c r="G740" s="3" t="str">
        <f>TEXT(Dataset!L740, "yyyy-mm")</f>
        <v>2019-02</v>
      </c>
      <c r="H740" s="3">
        <f>WEEKNUM(Dataset!L740)</f>
        <v>9</v>
      </c>
    </row>
    <row r="741" spans="1:8">
      <c r="A741">
        <f>DAY(Dataset!L741)</f>
        <v>27</v>
      </c>
      <c r="B741">
        <f>MONTH(Dataset!L741)</f>
        <v>3</v>
      </c>
      <c r="C741" s="3" t="str">
        <f>TEXT(Dataset!L741,"mmmm")</f>
        <v>March</v>
      </c>
      <c r="D741">
        <f>YEAR(Dataset!L741)</f>
        <v>2019</v>
      </c>
      <c r="E741" t="str">
        <f>"Q"&amp;INT((MONTH(Dataset!L741)-1)/3)+1</f>
        <v>Q1</v>
      </c>
      <c r="F741" t="str">
        <f>TEXT(Dataset!L741, "dddd")</f>
        <v>Wednesday</v>
      </c>
      <c r="G741" s="3" t="str">
        <f>TEXT(Dataset!L741, "yyyy-mm")</f>
        <v>2019-03</v>
      </c>
      <c r="H741" s="3">
        <f>WEEKNUM(Dataset!L741)</f>
        <v>13</v>
      </c>
    </row>
    <row r="742" spans="1:8">
      <c r="A742">
        <f>DAY(Dataset!L742)</f>
        <v>14</v>
      </c>
      <c r="B742">
        <f>MONTH(Dataset!L742)</f>
        <v>1</v>
      </c>
      <c r="C742" s="3" t="str">
        <f>TEXT(Dataset!L742,"mmmm")</f>
        <v>January</v>
      </c>
      <c r="D742">
        <f>YEAR(Dataset!L742)</f>
        <v>2019</v>
      </c>
      <c r="E742" t="str">
        <f>"Q"&amp;INT((MONTH(Dataset!L742)-1)/3)+1</f>
        <v>Q1</v>
      </c>
      <c r="F742" t="str">
        <f>TEXT(Dataset!L742, "dddd")</f>
        <v>Monday</v>
      </c>
      <c r="G742" s="3" t="str">
        <f>TEXT(Dataset!L742, "yyyy-mm")</f>
        <v>2019-01</v>
      </c>
      <c r="H742" s="3">
        <f>WEEKNUM(Dataset!L742)</f>
        <v>3</v>
      </c>
    </row>
    <row r="743" spans="1:8">
      <c r="A743">
        <f>DAY(Dataset!L743)</f>
        <v>6</v>
      </c>
      <c r="B743">
        <f>MONTH(Dataset!L743)</f>
        <v>1</v>
      </c>
      <c r="C743" s="3" t="str">
        <f>TEXT(Dataset!L743,"mmmm")</f>
        <v>January</v>
      </c>
      <c r="D743">
        <f>YEAR(Dataset!L743)</f>
        <v>2019</v>
      </c>
      <c r="E743" t="str">
        <f>"Q"&amp;INT((MONTH(Dataset!L743)-1)/3)+1</f>
        <v>Q1</v>
      </c>
      <c r="F743" t="str">
        <f>TEXT(Dataset!L743, "dddd")</f>
        <v>Sunday</v>
      </c>
      <c r="G743" s="3" t="str">
        <f>TEXT(Dataset!L743, "yyyy-mm")</f>
        <v>2019-01</v>
      </c>
      <c r="H743" s="3">
        <f>WEEKNUM(Dataset!L743)</f>
        <v>2</v>
      </c>
    </row>
    <row r="744" spans="1:8">
      <c r="A744">
        <f>DAY(Dataset!L744)</f>
        <v>11</v>
      </c>
      <c r="B744">
        <f>MONTH(Dataset!L744)</f>
        <v>3</v>
      </c>
      <c r="C744" s="3" t="str">
        <f>TEXT(Dataset!L744,"mmmm")</f>
        <v>March</v>
      </c>
      <c r="D744">
        <f>YEAR(Dataset!L744)</f>
        <v>2019</v>
      </c>
      <c r="E744" t="str">
        <f>"Q"&amp;INT((MONTH(Dataset!L744)-1)/3)+1</f>
        <v>Q1</v>
      </c>
      <c r="F744" t="str">
        <f>TEXT(Dataset!L744, "dddd")</f>
        <v>Monday</v>
      </c>
      <c r="G744" s="3" t="str">
        <f>TEXT(Dataset!L744, "yyyy-mm")</f>
        <v>2019-03</v>
      </c>
      <c r="H744" s="3">
        <f>WEEKNUM(Dataset!L744)</f>
        <v>11</v>
      </c>
    </row>
    <row r="745" spans="1:8">
      <c r="A745">
        <f>DAY(Dataset!L745)</f>
        <v>12</v>
      </c>
      <c r="B745">
        <f>MONTH(Dataset!L745)</f>
        <v>1</v>
      </c>
      <c r="C745" s="3" t="str">
        <f>TEXT(Dataset!L745,"mmmm")</f>
        <v>January</v>
      </c>
      <c r="D745">
        <f>YEAR(Dataset!L745)</f>
        <v>2019</v>
      </c>
      <c r="E745" t="str">
        <f>"Q"&amp;INT((MONTH(Dataset!L745)-1)/3)+1</f>
        <v>Q1</v>
      </c>
      <c r="F745" t="str">
        <f>TEXT(Dataset!L745, "dddd")</f>
        <v>Saturday</v>
      </c>
      <c r="G745" s="3" t="str">
        <f>TEXT(Dataset!L745, "yyyy-mm")</f>
        <v>2019-01</v>
      </c>
      <c r="H745" s="3">
        <f>WEEKNUM(Dataset!L745)</f>
        <v>2</v>
      </c>
    </row>
    <row r="746" spans="1:8">
      <c r="A746">
        <f>DAY(Dataset!L746)</f>
        <v>18</v>
      </c>
      <c r="B746">
        <f>MONTH(Dataset!L746)</f>
        <v>1</v>
      </c>
      <c r="C746" s="3" t="str">
        <f>TEXT(Dataset!L746,"mmmm")</f>
        <v>January</v>
      </c>
      <c r="D746">
        <f>YEAR(Dataset!L746)</f>
        <v>2019</v>
      </c>
      <c r="E746" t="str">
        <f>"Q"&amp;INT((MONTH(Dataset!L746)-1)/3)+1</f>
        <v>Q1</v>
      </c>
      <c r="F746" t="str">
        <f>TEXT(Dataset!L746, "dddd")</f>
        <v>Friday</v>
      </c>
      <c r="G746" s="3" t="str">
        <f>TEXT(Dataset!L746, "yyyy-mm")</f>
        <v>2019-01</v>
      </c>
      <c r="H746" s="3">
        <f>WEEKNUM(Dataset!L746)</f>
        <v>3</v>
      </c>
    </row>
    <row r="747" spans="1:8">
      <c r="A747">
        <f>DAY(Dataset!L747)</f>
        <v>26</v>
      </c>
      <c r="B747">
        <f>MONTH(Dataset!L747)</f>
        <v>2</v>
      </c>
      <c r="C747" s="3" t="str">
        <f>TEXT(Dataset!L747,"mmmm")</f>
        <v>February</v>
      </c>
      <c r="D747">
        <f>YEAR(Dataset!L747)</f>
        <v>2019</v>
      </c>
      <c r="E747" t="str">
        <f>"Q"&amp;INT((MONTH(Dataset!L747)-1)/3)+1</f>
        <v>Q1</v>
      </c>
      <c r="F747" t="str">
        <f>TEXT(Dataset!L747, "dddd")</f>
        <v>Tuesday</v>
      </c>
      <c r="G747" s="3" t="str">
        <f>TEXT(Dataset!L747, "yyyy-mm")</f>
        <v>2019-02</v>
      </c>
      <c r="H747" s="3">
        <f>WEEKNUM(Dataset!L747)</f>
        <v>9</v>
      </c>
    </row>
    <row r="748" spans="1:8">
      <c r="A748">
        <f>DAY(Dataset!L748)</f>
        <v>28</v>
      </c>
      <c r="B748">
        <f>MONTH(Dataset!L748)</f>
        <v>2</v>
      </c>
      <c r="C748" s="3" t="str">
        <f>TEXT(Dataset!L748,"mmmm")</f>
        <v>February</v>
      </c>
      <c r="D748">
        <f>YEAR(Dataset!L748)</f>
        <v>2019</v>
      </c>
      <c r="E748" t="str">
        <f>"Q"&amp;INT((MONTH(Dataset!L748)-1)/3)+1</f>
        <v>Q1</v>
      </c>
      <c r="F748" t="str">
        <f>TEXT(Dataset!L748, "dddd")</f>
        <v>Thursday</v>
      </c>
      <c r="G748" s="3" t="str">
        <f>TEXT(Dataset!L748, "yyyy-mm")</f>
        <v>2019-02</v>
      </c>
      <c r="H748" s="3">
        <f>WEEKNUM(Dataset!L748)</f>
        <v>9</v>
      </c>
    </row>
    <row r="749" spans="1:8">
      <c r="A749">
        <f>DAY(Dataset!L749)</f>
        <v>15</v>
      </c>
      <c r="B749">
        <f>MONTH(Dataset!L749)</f>
        <v>2</v>
      </c>
      <c r="C749" s="3" t="str">
        <f>TEXT(Dataset!L749,"mmmm")</f>
        <v>February</v>
      </c>
      <c r="D749">
        <f>YEAR(Dataset!L749)</f>
        <v>2019</v>
      </c>
      <c r="E749" t="str">
        <f>"Q"&amp;INT((MONTH(Dataset!L749)-1)/3)+1</f>
        <v>Q1</v>
      </c>
      <c r="F749" t="str">
        <f>TEXT(Dataset!L749, "dddd")</f>
        <v>Friday</v>
      </c>
      <c r="G749" s="3" t="str">
        <f>TEXT(Dataset!L749, "yyyy-mm")</f>
        <v>2019-02</v>
      </c>
      <c r="H749" s="3">
        <f>WEEKNUM(Dataset!L749)</f>
        <v>7</v>
      </c>
    </row>
    <row r="750" spans="1:8">
      <c r="A750">
        <f>DAY(Dataset!L750)</f>
        <v>16</v>
      </c>
      <c r="B750">
        <f>MONTH(Dataset!L750)</f>
        <v>3</v>
      </c>
      <c r="C750" s="3" t="str">
        <f>TEXT(Dataset!L750,"mmmm")</f>
        <v>March</v>
      </c>
      <c r="D750">
        <f>YEAR(Dataset!L750)</f>
        <v>2019</v>
      </c>
      <c r="E750" t="str">
        <f>"Q"&amp;INT((MONTH(Dataset!L750)-1)/3)+1</f>
        <v>Q1</v>
      </c>
      <c r="F750" t="str">
        <f>TEXT(Dataset!L750, "dddd")</f>
        <v>Saturday</v>
      </c>
      <c r="G750" s="3" t="str">
        <f>TEXT(Dataset!L750, "yyyy-mm")</f>
        <v>2019-03</v>
      </c>
      <c r="H750" s="3">
        <f>WEEKNUM(Dataset!L750)</f>
        <v>11</v>
      </c>
    </row>
    <row r="751" spans="1:8">
      <c r="A751">
        <f>DAY(Dataset!L751)</f>
        <v>2</v>
      </c>
      <c r="B751">
        <f>MONTH(Dataset!L751)</f>
        <v>1</v>
      </c>
      <c r="C751" s="3" t="str">
        <f>TEXT(Dataset!L751,"mmmm")</f>
        <v>January</v>
      </c>
      <c r="D751">
        <f>YEAR(Dataset!L751)</f>
        <v>2019</v>
      </c>
      <c r="E751" t="str">
        <f>"Q"&amp;INT((MONTH(Dataset!L751)-1)/3)+1</f>
        <v>Q1</v>
      </c>
      <c r="F751" t="str">
        <f>TEXT(Dataset!L751, "dddd")</f>
        <v>Wednesday</v>
      </c>
      <c r="G751" s="3" t="str">
        <f>TEXT(Dataset!L751, "yyyy-mm")</f>
        <v>2019-01</v>
      </c>
      <c r="H751" s="3">
        <f>WEEKNUM(Dataset!L751)</f>
        <v>1</v>
      </c>
    </row>
    <row r="752" spans="1:8">
      <c r="A752">
        <f>DAY(Dataset!L752)</f>
        <v>21</v>
      </c>
      <c r="B752">
        <f>MONTH(Dataset!L752)</f>
        <v>2</v>
      </c>
      <c r="C752" s="3" t="str">
        <f>TEXT(Dataset!L752,"mmmm")</f>
        <v>February</v>
      </c>
      <c r="D752">
        <f>YEAR(Dataset!L752)</f>
        <v>2019</v>
      </c>
      <c r="E752" t="str">
        <f>"Q"&amp;INT((MONTH(Dataset!L752)-1)/3)+1</f>
        <v>Q1</v>
      </c>
      <c r="F752" t="str">
        <f>TEXT(Dataset!L752, "dddd")</f>
        <v>Thursday</v>
      </c>
      <c r="G752" s="3" t="str">
        <f>TEXT(Dataset!L752, "yyyy-mm")</f>
        <v>2019-02</v>
      </c>
      <c r="H752" s="3">
        <f>WEEKNUM(Dataset!L752)</f>
        <v>8</v>
      </c>
    </row>
    <row r="753" spans="1:8">
      <c r="A753">
        <f>DAY(Dataset!L753)</f>
        <v>6</v>
      </c>
      <c r="B753">
        <f>MONTH(Dataset!L753)</f>
        <v>3</v>
      </c>
      <c r="C753" s="3" t="str">
        <f>TEXT(Dataset!L753,"mmmm")</f>
        <v>March</v>
      </c>
      <c r="D753">
        <f>YEAR(Dataset!L753)</f>
        <v>2019</v>
      </c>
      <c r="E753" t="str">
        <f>"Q"&amp;INT((MONTH(Dataset!L753)-1)/3)+1</f>
        <v>Q1</v>
      </c>
      <c r="F753" t="str">
        <f>TEXT(Dataset!L753, "dddd")</f>
        <v>Wednesday</v>
      </c>
      <c r="G753" s="3" t="str">
        <f>TEXT(Dataset!L753, "yyyy-mm")</f>
        <v>2019-03</v>
      </c>
      <c r="H753" s="3">
        <f>WEEKNUM(Dataset!L753)</f>
        <v>10</v>
      </c>
    </row>
    <row r="754" spans="1:8">
      <c r="A754">
        <f>DAY(Dataset!L754)</f>
        <v>19</v>
      </c>
      <c r="B754">
        <f>MONTH(Dataset!L754)</f>
        <v>3</v>
      </c>
      <c r="C754" s="3" t="str">
        <f>TEXT(Dataset!L754,"mmmm")</f>
        <v>March</v>
      </c>
      <c r="D754">
        <f>YEAR(Dataset!L754)</f>
        <v>2019</v>
      </c>
      <c r="E754" t="str">
        <f>"Q"&amp;INT((MONTH(Dataset!L754)-1)/3)+1</f>
        <v>Q1</v>
      </c>
      <c r="F754" t="str">
        <f>TEXT(Dataset!L754, "dddd")</f>
        <v>Tuesday</v>
      </c>
      <c r="G754" s="3" t="str">
        <f>TEXT(Dataset!L754, "yyyy-mm")</f>
        <v>2019-03</v>
      </c>
      <c r="H754" s="3">
        <f>WEEKNUM(Dataset!L754)</f>
        <v>12</v>
      </c>
    </row>
    <row r="755" spans="1:8">
      <c r="A755">
        <f>DAY(Dataset!L755)</f>
        <v>2</v>
      </c>
      <c r="B755">
        <f>MONTH(Dataset!L755)</f>
        <v>2</v>
      </c>
      <c r="C755" s="3" t="str">
        <f>TEXT(Dataset!L755,"mmmm")</f>
        <v>February</v>
      </c>
      <c r="D755">
        <f>YEAR(Dataset!L755)</f>
        <v>2019</v>
      </c>
      <c r="E755" t="str">
        <f>"Q"&amp;INT((MONTH(Dataset!L755)-1)/3)+1</f>
        <v>Q1</v>
      </c>
      <c r="F755" t="str">
        <f>TEXT(Dataset!L755, "dddd")</f>
        <v>Saturday</v>
      </c>
      <c r="G755" s="3" t="str">
        <f>TEXT(Dataset!L755, "yyyy-mm")</f>
        <v>2019-02</v>
      </c>
      <c r="H755" s="3">
        <f>WEEKNUM(Dataset!L755)</f>
        <v>5</v>
      </c>
    </row>
    <row r="756" spans="1:8">
      <c r="A756">
        <f>DAY(Dataset!L756)</f>
        <v>3</v>
      </c>
      <c r="B756">
        <f>MONTH(Dataset!L756)</f>
        <v>2</v>
      </c>
      <c r="C756" s="3" t="str">
        <f>TEXT(Dataset!L756,"mmmm")</f>
        <v>February</v>
      </c>
      <c r="D756">
        <f>YEAR(Dataset!L756)</f>
        <v>2019</v>
      </c>
      <c r="E756" t="str">
        <f>"Q"&amp;INT((MONTH(Dataset!L756)-1)/3)+1</f>
        <v>Q1</v>
      </c>
      <c r="F756" t="str">
        <f>TEXT(Dataset!L756, "dddd")</f>
        <v>Sunday</v>
      </c>
      <c r="G756" s="3" t="str">
        <f>TEXT(Dataset!L756, "yyyy-mm")</f>
        <v>2019-02</v>
      </c>
      <c r="H756" s="3">
        <f>WEEKNUM(Dataset!L756)</f>
        <v>6</v>
      </c>
    </row>
    <row r="757" spans="1:8">
      <c r="A757">
        <f>DAY(Dataset!L757)</f>
        <v>12</v>
      </c>
      <c r="B757">
        <f>MONTH(Dataset!L757)</f>
        <v>3</v>
      </c>
      <c r="C757" s="3" t="str">
        <f>TEXT(Dataset!L757,"mmmm")</f>
        <v>March</v>
      </c>
      <c r="D757">
        <f>YEAR(Dataset!L757)</f>
        <v>2019</v>
      </c>
      <c r="E757" t="str">
        <f>"Q"&amp;INT((MONTH(Dataset!L757)-1)/3)+1</f>
        <v>Q1</v>
      </c>
      <c r="F757" t="str">
        <f>TEXT(Dataset!L757, "dddd")</f>
        <v>Tuesday</v>
      </c>
      <c r="G757" s="3" t="str">
        <f>TEXT(Dataset!L757, "yyyy-mm")</f>
        <v>2019-03</v>
      </c>
      <c r="H757" s="3">
        <f>WEEKNUM(Dataset!L757)</f>
        <v>11</v>
      </c>
    </row>
    <row r="758" spans="1:8">
      <c r="A758">
        <f>DAY(Dataset!L758)</f>
        <v>25</v>
      </c>
      <c r="B758">
        <f>MONTH(Dataset!L758)</f>
        <v>2</v>
      </c>
      <c r="C758" s="3" t="str">
        <f>TEXT(Dataset!L758,"mmmm")</f>
        <v>February</v>
      </c>
      <c r="D758">
        <f>YEAR(Dataset!L758)</f>
        <v>2019</v>
      </c>
      <c r="E758" t="str">
        <f>"Q"&amp;INT((MONTH(Dataset!L758)-1)/3)+1</f>
        <v>Q1</v>
      </c>
      <c r="F758" t="str">
        <f>TEXT(Dataset!L758, "dddd")</f>
        <v>Monday</v>
      </c>
      <c r="G758" s="3" t="str">
        <f>TEXT(Dataset!L758, "yyyy-mm")</f>
        <v>2019-02</v>
      </c>
      <c r="H758" s="3">
        <f>WEEKNUM(Dataset!L758)</f>
        <v>9</v>
      </c>
    </row>
    <row r="759" spans="1:8">
      <c r="A759">
        <f>DAY(Dataset!L759)</f>
        <v>2</v>
      </c>
      <c r="B759">
        <f>MONTH(Dataset!L759)</f>
        <v>3</v>
      </c>
      <c r="C759" s="3" t="str">
        <f>TEXT(Dataset!L759,"mmmm")</f>
        <v>March</v>
      </c>
      <c r="D759">
        <f>YEAR(Dataset!L759)</f>
        <v>2019</v>
      </c>
      <c r="E759" t="str">
        <f>"Q"&amp;INT((MONTH(Dataset!L759)-1)/3)+1</f>
        <v>Q1</v>
      </c>
      <c r="F759" t="str">
        <f>TEXT(Dataset!L759, "dddd")</f>
        <v>Saturday</v>
      </c>
      <c r="G759" s="3" t="str">
        <f>TEXT(Dataset!L759, "yyyy-mm")</f>
        <v>2019-03</v>
      </c>
      <c r="H759" s="3">
        <f>WEEKNUM(Dataset!L759)</f>
        <v>9</v>
      </c>
    </row>
    <row r="760" spans="1:8">
      <c r="A760">
        <f>DAY(Dataset!L760)</f>
        <v>11</v>
      </c>
      <c r="B760">
        <f>MONTH(Dataset!L760)</f>
        <v>7</v>
      </c>
      <c r="C760" s="3" t="str">
        <f>TEXT(Dataset!L760,"mmmm")</f>
        <v>July</v>
      </c>
      <c r="D760">
        <f>YEAR(Dataset!L760)</f>
        <v>2019</v>
      </c>
      <c r="E760" t="str">
        <f>"Q"&amp;INT((MONTH(Dataset!L760)-1)/3)+1</f>
        <v>Q3</v>
      </c>
      <c r="F760" t="str">
        <f>TEXT(Dataset!L760, "dddd")</f>
        <v>Thursday</v>
      </c>
      <c r="G760" s="3" t="str">
        <f>TEXT(Dataset!L760, "yyyy-mm")</f>
        <v>2019-07</v>
      </c>
      <c r="H760" s="3">
        <f>WEEKNUM(Dataset!L760)</f>
        <v>28</v>
      </c>
    </row>
    <row r="761" spans="1:8">
      <c r="A761">
        <f>DAY(Dataset!L761)</f>
        <v>14</v>
      </c>
      <c r="B761">
        <f>MONTH(Dataset!L761)</f>
        <v>3</v>
      </c>
      <c r="C761" s="3" t="str">
        <f>TEXT(Dataset!L761,"mmmm")</f>
        <v>March</v>
      </c>
      <c r="D761">
        <f>YEAR(Dataset!L761)</f>
        <v>2019</v>
      </c>
      <c r="E761" t="str">
        <f>"Q"&amp;INT((MONTH(Dataset!L761)-1)/3)+1</f>
        <v>Q1</v>
      </c>
      <c r="F761" t="str">
        <f>TEXT(Dataset!L761, "dddd")</f>
        <v>Thursday</v>
      </c>
      <c r="G761" s="3" t="str">
        <f>TEXT(Dataset!L761, "yyyy-mm")</f>
        <v>2019-03</v>
      </c>
      <c r="H761" s="3">
        <f>WEEKNUM(Dataset!L761)</f>
        <v>11</v>
      </c>
    </row>
    <row r="762" spans="1:8">
      <c r="A762">
        <f>DAY(Dataset!L762)</f>
        <v>4</v>
      </c>
      <c r="B762">
        <f>MONTH(Dataset!L762)</f>
        <v>1</v>
      </c>
      <c r="C762" s="3" t="str">
        <f>TEXT(Dataset!L762,"mmmm")</f>
        <v>January</v>
      </c>
      <c r="D762">
        <f>YEAR(Dataset!L762)</f>
        <v>2019</v>
      </c>
      <c r="E762" t="str">
        <f>"Q"&amp;INT((MONTH(Dataset!L762)-1)/3)+1</f>
        <v>Q1</v>
      </c>
      <c r="F762" t="str">
        <f>TEXT(Dataset!L762, "dddd")</f>
        <v>Friday</v>
      </c>
      <c r="G762" s="3" t="str">
        <f>TEXT(Dataset!L762, "yyyy-mm")</f>
        <v>2019-01</v>
      </c>
      <c r="H762" s="3">
        <f>WEEKNUM(Dataset!L762)</f>
        <v>1</v>
      </c>
    </row>
    <row r="763" spans="1:8">
      <c r="A763">
        <f>DAY(Dataset!L763)</f>
        <v>2</v>
      </c>
      <c r="B763">
        <f>MONTH(Dataset!L763)</f>
        <v>3</v>
      </c>
      <c r="C763" s="3" t="str">
        <f>TEXT(Dataset!L763,"mmmm")</f>
        <v>March</v>
      </c>
      <c r="D763">
        <f>YEAR(Dataset!L763)</f>
        <v>2019</v>
      </c>
      <c r="E763" t="str">
        <f>"Q"&amp;INT((MONTH(Dataset!L763)-1)/3)+1</f>
        <v>Q1</v>
      </c>
      <c r="F763" t="str">
        <f>TEXT(Dataset!L763, "dddd")</f>
        <v>Saturday</v>
      </c>
      <c r="G763" s="3" t="str">
        <f>TEXT(Dataset!L763, "yyyy-mm")</f>
        <v>2019-03</v>
      </c>
      <c r="H763" s="3">
        <f>WEEKNUM(Dataset!L763)</f>
        <v>9</v>
      </c>
    </row>
    <row r="764" spans="1:8">
      <c r="A764">
        <f>DAY(Dataset!L764)</f>
        <v>20</v>
      </c>
      <c r="B764">
        <f>MONTH(Dataset!L764)</f>
        <v>2</v>
      </c>
      <c r="C764" s="3" t="str">
        <f>TEXT(Dataset!L764,"mmmm")</f>
        <v>February</v>
      </c>
      <c r="D764">
        <f>YEAR(Dataset!L764)</f>
        <v>2019</v>
      </c>
      <c r="E764" t="str">
        <f>"Q"&amp;INT((MONTH(Dataset!L764)-1)/3)+1</f>
        <v>Q1</v>
      </c>
      <c r="F764" t="str">
        <f>TEXT(Dataset!L764, "dddd")</f>
        <v>Wednesday</v>
      </c>
      <c r="G764" s="3" t="str">
        <f>TEXT(Dataset!L764, "yyyy-mm")</f>
        <v>2019-02</v>
      </c>
      <c r="H764" s="3">
        <f>WEEKNUM(Dataset!L764)</f>
        <v>8</v>
      </c>
    </row>
    <row r="765" spans="1:8">
      <c r="A765">
        <f>DAY(Dataset!L765)</f>
        <v>24</v>
      </c>
      <c r="B765">
        <f>MONTH(Dataset!L765)</f>
        <v>3</v>
      </c>
      <c r="C765" s="3" t="str">
        <f>TEXT(Dataset!L765,"mmmm")</f>
        <v>March</v>
      </c>
      <c r="D765">
        <f>YEAR(Dataset!L765)</f>
        <v>2019</v>
      </c>
      <c r="E765" t="str">
        <f>"Q"&amp;INT((MONTH(Dataset!L765)-1)/3)+1</f>
        <v>Q1</v>
      </c>
      <c r="F765" t="str">
        <f>TEXT(Dataset!L765, "dddd")</f>
        <v>Sunday</v>
      </c>
      <c r="G765" s="3" t="str">
        <f>TEXT(Dataset!L765, "yyyy-mm")</f>
        <v>2019-03</v>
      </c>
      <c r="H765" s="3">
        <f>WEEKNUM(Dataset!L765)</f>
        <v>13</v>
      </c>
    </row>
    <row r="766" spans="1:8">
      <c r="A766">
        <f>DAY(Dataset!L766)</f>
        <v>20</v>
      </c>
      <c r="B766">
        <f>MONTH(Dataset!L766)</f>
        <v>1</v>
      </c>
      <c r="C766" s="3" t="str">
        <f>TEXT(Dataset!L766,"mmmm")</f>
        <v>January</v>
      </c>
      <c r="D766">
        <f>YEAR(Dataset!L766)</f>
        <v>2019</v>
      </c>
      <c r="E766" t="str">
        <f>"Q"&amp;INT((MONTH(Dataset!L766)-1)/3)+1</f>
        <v>Q1</v>
      </c>
      <c r="F766" t="str">
        <f>TEXT(Dataset!L766, "dddd")</f>
        <v>Sunday</v>
      </c>
      <c r="G766" s="3" t="str">
        <f>TEXT(Dataset!L766, "yyyy-mm")</f>
        <v>2019-01</v>
      </c>
      <c r="H766" s="3">
        <f>WEEKNUM(Dataset!L766)</f>
        <v>4</v>
      </c>
    </row>
    <row r="767" spans="1:8">
      <c r="A767">
        <f>DAY(Dataset!L767)</f>
        <v>24</v>
      </c>
      <c r="B767">
        <f>MONTH(Dataset!L767)</f>
        <v>1</v>
      </c>
      <c r="C767" s="3" t="str">
        <f>TEXT(Dataset!L767,"mmmm")</f>
        <v>January</v>
      </c>
      <c r="D767">
        <f>YEAR(Dataset!L767)</f>
        <v>2019</v>
      </c>
      <c r="E767" t="str">
        <f>"Q"&amp;INT((MONTH(Dataset!L767)-1)/3)+1</f>
        <v>Q1</v>
      </c>
      <c r="F767" t="str">
        <f>TEXT(Dataset!L767, "dddd")</f>
        <v>Thursday</v>
      </c>
      <c r="G767" s="3" t="str">
        <f>TEXT(Dataset!L767, "yyyy-mm")</f>
        <v>2019-01</v>
      </c>
      <c r="H767" s="3">
        <f>WEEKNUM(Dataset!L767)</f>
        <v>4</v>
      </c>
    </row>
    <row r="768" spans="1:8">
      <c r="A768">
        <f>DAY(Dataset!L768)</f>
        <v>28</v>
      </c>
      <c r="B768">
        <f>MONTH(Dataset!L768)</f>
        <v>1</v>
      </c>
      <c r="C768" s="3" t="str">
        <f>TEXT(Dataset!L768,"mmmm")</f>
        <v>January</v>
      </c>
      <c r="D768">
        <f>YEAR(Dataset!L768)</f>
        <v>2019</v>
      </c>
      <c r="E768" t="str">
        <f>"Q"&amp;INT((MONTH(Dataset!L768)-1)/3)+1</f>
        <v>Q1</v>
      </c>
      <c r="F768" t="str">
        <f>TEXT(Dataset!L768, "dddd")</f>
        <v>Monday</v>
      </c>
      <c r="G768" s="3" t="str">
        <f>TEXT(Dataset!L768, "yyyy-mm")</f>
        <v>2019-01</v>
      </c>
      <c r="H768" s="3">
        <f>WEEKNUM(Dataset!L768)</f>
        <v>5</v>
      </c>
    </row>
    <row r="769" spans="1:8">
      <c r="A769">
        <f>DAY(Dataset!L769)</f>
        <v>9</v>
      </c>
      <c r="B769">
        <f>MONTH(Dataset!L769)</f>
        <v>2</v>
      </c>
      <c r="C769" s="3" t="str">
        <f>TEXT(Dataset!L769,"mmmm")</f>
        <v>February</v>
      </c>
      <c r="D769">
        <f>YEAR(Dataset!L769)</f>
        <v>2019</v>
      </c>
      <c r="E769" t="str">
        <f>"Q"&amp;INT((MONTH(Dataset!L769)-1)/3)+1</f>
        <v>Q1</v>
      </c>
      <c r="F769" t="str">
        <f>TEXT(Dataset!L769, "dddd")</f>
        <v>Saturday</v>
      </c>
      <c r="G769" s="3" t="str">
        <f>TEXT(Dataset!L769, "yyyy-mm")</f>
        <v>2019-02</v>
      </c>
      <c r="H769" s="3">
        <f>WEEKNUM(Dataset!L769)</f>
        <v>6</v>
      </c>
    </row>
    <row r="770" spans="1:8">
      <c r="A770">
        <f>DAY(Dataset!L770)</f>
        <v>16</v>
      </c>
      <c r="B770">
        <f>MONTH(Dataset!L770)</f>
        <v>3</v>
      </c>
      <c r="C770" s="3" t="str">
        <f>TEXT(Dataset!L770,"mmmm")</f>
        <v>March</v>
      </c>
      <c r="D770">
        <f>YEAR(Dataset!L770)</f>
        <v>2019</v>
      </c>
      <c r="E770" t="str">
        <f>"Q"&amp;INT((MONTH(Dataset!L770)-1)/3)+1</f>
        <v>Q1</v>
      </c>
      <c r="F770" t="str">
        <f>TEXT(Dataset!L770, "dddd")</f>
        <v>Saturday</v>
      </c>
      <c r="G770" s="3" t="str">
        <f>TEXT(Dataset!L770, "yyyy-mm")</f>
        <v>2019-03</v>
      </c>
      <c r="H770" s="3">
        <f>WEEKNUM(Dataset!L770)</f>
        <v>11</v>
      </c>
    </row>
    <row r="771" spans="1:8">
      <c r="A771">
        <f>DAY(Dataset!L771)</f>
        <v>6</v>
      </c>
      <c r="B771">
        <f>MONTH(Dataset!L771)</f>
        <v>2</v>
      </c>
      <c r="C771" s="3" t="str">
        <f>TEXT(Dataset!L771,"mmmm")</f>
        <v>February</v>
      </c>
      <c r="D771">
        <f>YEAR(Dataset!L771)</f>
        <v>2019</v>
      </c>
      <c r="E771" t="str">
        <f>"Q"&amp;INT((MONTH(Dataset!L771)-1)/3)+1</f>
        <v>Q1</v>
      </c>
      <c r="F771" t="str">
        <f>TEXT(Dataset!L771, "dddd")</f>
        <v>Wednesday</v>
      </c>
      <c r="G771" s="3" t="str">
        <f>TEXT(Dataset!L771, "yyyy-mm")</f>
        <v>2019-02</v>
      </c>
      <c r="H771" s="3">
        <f>WEEKNUM(Dataset!L771)</f>
        <v>6</v>
      </c>
    </row>
    <row r="772" spans="1:8">
      <c r="A772">
        <f>DAY(Dataset!L772)</f>
        <v>29</v>
      </c>
      <c r="B772">
        <f>MONTH(Dataset!L772)</f>
        <v>7</v>
      </c>
      <c r="C772" s="3" t="str">
        <f>TEXT(Dataset!L772,"mmmm")</f>
        <v>July</v>
      </c>
      <c r="D772">
        <f>YEAR(Dataset!L772)</f>
        <v>2019</v>
      </c>
      <c r="E772" t="str">
        <f>"Q"&amp;INT((MONTH(Dataset!L772)-1)/3)+1</f>
        <v>Q3</v>
      </c>
      <c r="F772" t="str">
        <f>TEXT(Dataset!L772, "dddd")</f>
        <v>Monday</v>
      </c>
      <c r="G772" s="3" t="str">
        <f>TEXT(Dataset!L772, "yyyy-mm")</f>
        <v>2019-07</v>
      </c>
      <c r="H772" s="3">
        <f>WEEKNUM(Dataset!L772)</f>
        <v>31</v>
      </c>
    </row>
    <row r="773" spans="1:8">
      <c r="A773">
        <f>DAY(Dataset!L773)</f>
        <v>19</v>
      </c>
      <c r="B773">
        <f>MONTH(Dataset!L773)</f>
        <v>1</v>
      </c>
      <c r="C773" s="3" t="str">
        <f>TEXT(Dataset!L773,"mmmm")</f>
        <v>January</v>
      </c>
      <c r="D773">
        <f>YEAR(Dataset!L773)</f>
        <v>2019</v>
      </c>
      <c r="E773" t="str">
        <f>"Q"&amp;INT((MONTH(Dataset!L773)-1)/3)+1</f>
        <v>Q1</v>
      </c>
      <c r="F773" t="str">
        <f>TEXT(Dataset!L773, "dddd")</f>
        <v>Saturday</v>
      </c>
      <c r="G773" s="3" t="str">
        <f>TEXT(Dataset!L773, "yyyy-mm")</f>
        <v>2019-01</v>
      </c>
      <c r="H773" s="3">
        <f>WEEKNUM(Dataset!L773)</f>
        <v>3</v>
      </c>
    </row>
    <row r="774" spans="1:8">
      <c r="A774">
        <f>DAY(Dataset!L774)</f>
        <v>19</v>
      </c>
      <c r="B774">
        <f>MONTH(Dataset!L774)</f>
        <v>3</v>
      </c>
      <c r="C774" s="3" t="str">
        <f>TEXT(Dataset!L774,"mmmm")</f>
        <v>March</v>
      </c>
      <c r="D774">
        <f>YEAR(Dataset!L774)</f>
        <v>2019</v>
      </c>
      <c r="E774" t="str">
        <f>"Q"&amp;INT((MONTH(Dataset!L774)-1)/3)+1</f>
        <v>Q1</v>
      </c>
      <c r="F774" t="str">
        <f>TEXT(Dataset!L774, "dddd")</f>
        <v>Tuesday</v>
      </c>
      <c r="G774" s="3" t="str">
        <f>TEXT(Dataset!L774, "yyyy-mm")</f>
        <v>2019-03</v>
      </c>
      <c r="H774" s="3">
        <f>WEEKNUM(Dataset!L774)</f>
        <v>12</v>
      </c>
    </row>
    <row r="775" spans="1:8">
      <c r="A775">
        <f>DAY(Dataset!L775)</f>
        <v>6</v>
      </c>
      <c r="B775">
        <f>MONTH(Dataset!L775)</f>
        <v>1</v>
      </c>
      <c r="C775" s="3" t="str">
        <f>TEXT(Dataset!L775,"mmmm")</f>
        <v>January</v>
      </c>
      <c r="D775">
        <f>YEAR(Dataset!L775)</f>
        <v>2019</v>
      </c>
      <c r="E775" t="str">
        <f>"Q"&amp;INT((MONTH(Dataset!L775)-1)/3)+1</f>
        <v>Q1</v>
      </c>
      <c r="F775" t="str">
        <f>TEXT(Dataset!L775, "dddd")</f>
        <v>Sunday</v>
      </c>
      <c r="G775" s="3" t="str">
        <f>TEXT(Dataset!L775, "yyyy-mm")</f>
        <v>2019-01</v>
      </c>
      <c r="H775" s="3">
        <f>WEEKNUM(Dataset!L775)</f>
        <v>2</v>
      </c>
    </row>
    <row r="776" spans="1:8">
      <c r="A776">
        <f>DAY(Dataset!L776)</f>
        <v>5</v>
      </c>
      <c r="B776">
        <f>MONTH(Dataset!L776)</f>
        <v>2</v>
      </c>
      <c r="C776" s="3" t="str">
        <f>TEXT(Dataset!L776,"mmmm")</f>
        <v>February</v>
      </c>
      <c r="D776">
        <f>YEAR(Dataset!L776)</f>
        <v>2019</v>
      </c>
      <c r="E776" t="str">
        <f>"Q"&amp;INT((MONTH(Dataset!L776)-1)/3)+1</f>
        <v>Q1</v>
      </c>
      <c r="F776" t="str">
        <f>TEXT(Dataset!L776, "dddd")</f>
        <v>Tuesday</v>
      </c>
      <c r="G776" s="3" t="str">
        <f>TEXT(Dataset!L776, "yyyy-mm")</f>
        <v>2019-02</v>
      </c>
      <c r="H776" s="3">
        <f>WEEKNUM(Dataset!L776)</f>
        <v>6</v>
      </c>
    </row>
    <row r="777" spans="1:8">
      <c r="A777">
        <f>DAY(Dataset!L777)</f>
        <v>23</v>
      </c>
      <c r="B777">
        <f>MONTH(Dataset!L777)</f>
        <v>2</v>
      </c>
      <c r="C777" s="3" t="str">
        <f>TEXT(Dataset!L777,"mmmm")</f>
        <v>February</v>
      </c>
      <c r="D777">
        <f>YEAR(Dataset!L777)</f>
        <v>2019</v>
      </c>
      <c r="E777" t="str">
        <f>"Q"&amp;INT((MONTH(Dataset!L777)-1)/3)+1</f>
        <v>Q1</v>
      </c>
      <c r="F777" t="str">
        <f>TEXT(Dataset!L777, "dddd")</f>
        <v>Saturday</v>
      </c>
      <c r="G777" s="3" t="str">
        <f>TEXT(Dataset!L777, "yyyy-mm")</f>
        <v>2019-02</v>
      </c>
      <c r="H777" s="3">
        <f>WEEKNUM(Dataset!L777)</f>
        <v>8</v>
      </c>
    </row>
    <row r="778" spans="1:8">
      <c r="A778">
        <f>DAY(Dataset!L778)</f>
        <v>5</v>
      </c>
      <c r="B778">
        <f>MONTH(Dataset!L778)</f>
        <v>3</v>
      </c>
      <c r="C778" s="3" t="str">
        <f>TEXT(Dataset!L778,"mmmm")</f>
        <v>March</v>
      </c>
      <c r="D778">
        <f>YEAR(Dataset!L778)</f>
        <v>2019</v>
      </c>
      <c r="E778" t="str">
        <f>"Q"&amp;INT((MONTH(Dataset!L778)-1)/3)+1</f>
        <v>Q1</v>
      </c>
      <c r="F778" t="str">
        <f>TEXT(Dataset!L778, "dddd")</f>
        <v>Tuesday</v>
      </c>
      <c r="G778" s="3" t="str">
        <f>TEXT(Dataset!L778, "yyyy-mm")</f>
        <v>2019-03</v>
      </c>
      <c r="H778" s="3">
        <f>WEEKNUM(Dataset!L778)</f>
        <v>10</v>
      </c>
    </row>
    <row r="779" spans="1:8">
      <c r="A779">
        <f>DAY(Dataset!L779)</f>
        <v>25</v>
      </c>
      <c r="B779">
        <f>MONTH(Dataset!L779)</f>
        <v>1</v>
      </c>
      <c r="C779" s="3" t="str">
        <f>TEXT(Dataset!L779,"mmmm")</f>
        <v>January</v>
      </c>
      <c r="D779">
        <f>YEAR(Dataset!L779)</f>
        <v>2019</v>
      </c>
      <c r="E779" t="str">
        <f>"Q"&amp;INT((MONTH(Dataset!L779)-1)/3)+1</f>
        <v>Q1</v>
      </c>
      <c r="F779" t="str">
        <f>TEXT(Dataset!L779, "dddd")</f>
        <v>Friday</v>
      </c>
      <c r="G779" s="3" t="str">
        <f>TEXT(Dataset!L779, "yyyy-mm")</f>
        <v>2019-01</v>
      </c>
      <c r="H779" s="3">
        <f>WEEKNUM(Dataset!L779)</f>
        <v>4</v>
      </c>
    </row>
    <row r="780" spans="1:8">
      <c r="A780">
        <f>DAY(Dataset!L780)</f>
        <v>14</v>
      </c>
      <c r="B780">
        <f>MONTH(Dataset!L780)</f>
        <v>3</v>
      </c>
      <c r="C780" s="3" t="str">
        <f>TEXT(Dataset!L780,"mmmm")</f>
        <v>March</v>
      </c>
      <c r="D780">
        <f>YEAR(Dataset!L780)</f>
        <v>2019</v>
      </c>
      <c r="E780" t="str">
        <f>"Q"&amp;INT((MONTH(Dataset!L780)-1)/3)+1</f>
        <v>Q1</v>
      </c>
      <c r="F780" t="str">
        <f>TEXT(Dataset!L780, "dddd")</f>
        <v>Thursday</v>
      </c>
      <c r="G780" s="3" t="str">
        <f>TEXT(Dataset!L780, "yyyy-mm")</f>
        <v>2019-03</v>
      </c>
      <c r="H780" s="3">
        <f>WEEKNUM(Dataset!L780)</f>
        <v>11</v>
      </c>
    </row>
    <row r="781" spans="1:8">
      <c r="A781">
        <f>DAY(Dataset!L781)</f>
        <v>4</v>
      </c>
      <c r="B781">
        <f>MONTH(Dataset!L781)</f>
        <v>1</v>
      </c>
      <c r="C781" s="3" t="str">
        <f>TEXT(Dataset!L781,"mmmm")</f>
        <v>January</v>
      </c>
      <c r="D781">
        <f>YEAR(Dataset!L781)</f>
        <v>2019</v>
      </c>
      <c r="E781" t="str">
        <f>"Q"&amp;INT((MONTH(Dataset!L781)-1)/3)+1</f>
        <v>Q1</v>
      </c>
      <c r="F781" t="str">
        <f>TEXT(Dataset!L781, "dddd")</f>
        <v>Friday</v>
      </c>
      <c r="G781" s="3" t="str">
        <f>TEXT(Dataset!L781, "yyyy-mm")</f>
        <v>2019-01</v>
      </c>
      <c r="H781" s="3">
        <f>WEEKNUM(Dataset!L781)</f>
        <v>1</v>
      </c>
    </row>
    <row r="782" spans="1:8">
      <c r="A782">
        <f>DAY(Dataset!L782)</f>
        <v>30</v>
      </c>
      <c r="B782">
        <f>MONTH(Dataset!L782)</f>
        <v>3</v>
      </c>
      <c r="C782" s="3" t="str">
        <f>TEXT(Dataset!L782,"mmmm")</f>
        <v>March</v>
      </c>
      <c r="D782">
        <f>YEAR(Dataset!L782)</f>
        <v>2019</v>
      </c>
      <c r="E782" t="str">
        <f>"Q"&amp;INT((MONTH(Dataset!L782)-1)/3)+1</f>
        <v>Q1</v>
      </c>
      <c r="F782" t="str">
        <f>TEXT(Dataset!L782, "dddd")</f>
        <v>Saturday</v>
      </c>
      <c r="G782" s="3" t="str">
        <f>TEXT(Dataset!L782, "yyyy-mm")</f>
        <v>2019-03</v>
      </c>
      <c r="H782" s="3">
        <f>WEEKNUM(Dataset!L782)</f>
        <v>13</v>
      </c>
    </row>
    <row r="783" spans="1:8">
      <c r="A783">
        <f>DAY(Dataset!L783)</f>
        <v>23</v>
      </c>
      <c r="B783">
        <f>MONTH(Dataset!L783)</f>
        <v>1</v>
      </c>
      <c r="C783" s="3" t="str">
        <f>TEXT(Dataset!L783,"mmmm")</f>
        <v>January</v>
      </c>
      <c r="D783">
        <f>YEAR(Dataset!L783)</f>
        <v>2019</v>
      </c>
      <c r="E783" t="str">
        <f>"Q"&amp;INT((MONTH(Dataset!L783)-1)/3)+1</f>
        <v>Q1</v>
      </c>
      <c r="F783" t="str">
        <f>TEXT(Dataset!L783, "dddd")</f>
        <v>Wednesday</v>
      </c>
      <c r="G783" s="3" t="str">
        <f>TEXT(Dataset!L783, "yyyy-mm")</f>
        <v>2019-01</v>
      </c>
      <c r="H783" s="3">
        <f>WEEKNUM(Dataset!L783)</f>
        <v>4</v>
      </c>
    </row>
    <row r="784" spans="1:8">
      <c r="A784">
        <f>DAY(Dataset!L784)</f>
        <v>8</v>
      </c>
      <c r="B784">
        <f>MONTH(Dataset!L784)</f>
        <v>2</v>
      </c>
      <c r="C784" s="3" t="str">
        <f>TEXT(Dataset!L784,"mmmm")</f>
        <v>February</v>
      </c>
      <c r="D784">
        <f>YEAR(Dataset!L784)</f>
        <v>2019</v>
      </c>
      <c r="E784" t="str">
        <f>"Q"&amp;INT((MONTH(Dataset!L784)-1)/3)+1</f>
        <v>Q1</v>
      </c>
      <c r="F784" t="str">
        <f>TEXT(Dataset!L784, "dddd")</f>
        <v>Friday</v>
      </c>
      <c r="G784" s="3" t="str">
        <f>TEXT(Dataset!L784, "yyyy-mm")</f>
        <v>2019-02</v>
      </c>
      <c r="H784" s="3">
        <f>WEEKNUM(Dataset!L784)</f>
        <v>6</v>
      </c>
    </row>
    <row r="785" spans="1:8">
      <c r="A785">
        <f>DAY(Dataset!L785)</f>
        <v>11</v>
      </c>
      <c r="B785">
        <f>MONTH(Dataset!L785)</f>
        <v>1</v>
      </c>
      <c r="C785" s="3" t="str">
        <f>TEXT(Dataset!L785,"mmmm")</f>
        <v>January</v>
      </c>
      <c r="D785">
        <f>YEAR(Dataset!L785)</f>
        <v>2019</v>
      </c>
      <c r="E785" t="str">
        <f>"Q"&amp;INT((MONTH(Dataset!L785)-1)/3)+1</f>
        <v>Q1</v>
      </c>
      <c r="F785" t="str">
        <f>TEXT(Dataset!L785, "dddd")</f>
        <v>Friday</v>
      </c>
      <c r="G785" s="3" t="str">
        <f>TEXT(Dataset!L785, "yyyy-mm")</f>
        <v>2019-01</v>
      </c>
      <c r="H785" s="3">
        <f>WEEKNUM(Dataset!L785)</f>
        <v>2</v>
      </c>
    </row>
    <row r="786" spans="1:8">
      <c r="A786">
        <f>DAY(Dataset!L786)</f>
        <v>13</v>
      </c>
      <c r="B786">
        <f>MONTH(Dataset!L786)</f>
        <v>1</v>
      </c>
      <c r="C786" s="3" t="str">
        <f>TEXT(Dataset!L786,"mmmm")</f>
        <v>January</v>
      </c>
      <c r="D786">
        <f>YEAR(Dataset!L786)</f>
        <v>2019</v>
      </c>
      <c r="E786" t="str">
        <f>"Q"&amp;INT((MONTH(Dataset!L786)-1)/3)+1</f>
        <v>Q1</v>
      </c>
      <c r="F786" t="str">
        <f>TEXT(Dataset!L786, "dddd")</f>
        <v>Sunday</v>
      </c>
      <c r="G786" s="3" t="str">
        <f>TEXT(Dataset!L786, "yyyy-mm")</f>
        <v>2019-01</v>
      </c>
      <c r="H786" s="3">
        <f>WEEKNUM(Dataset!L786)</f>
        <v>3</v>
      </c>
    </row>
    <row r="787" spans="1:8">
      <c r="A787">
        <f>DAY(Dataset!L787)</f>
        <v>5</v>
      </c>
      <c r="B787">
        <f>MONTH(Dataset!L787)</f>
        <v>3</v>
      </c>
      <c r="C787" s="3" t="str">
        <f>TEXT(Dataset!L787,"mmmm")</f>
        <v>March</v>
      </c>
      <c r="D787">
        <f>YEAR(Dataset!L787)</f>
        <v>2019</v>
      </c>
      <c r="E787" t="str">
        <f>"Q"&amp;INT((MONTH(Dataset!L787)-1)/3)+1</f>
        <v>Q1</v>
      </c>
      <c r="F787" t="str">
        <f>TEXT(Dataset!L787, "dddd")</f>
        <v>Tuesday</v>
      </c>
      <c r="G787" s="3" t="str">
        <f>TEXT(Dataset!L787, "yyyy-mm")</f>
        <v>2019-03</v>
      </c>
      <c r="H787" s="3">
        <f>WEEKNUM(Dataset!L787)</f>
        <v>10</v>
      </c>
    </row>
    <row r="788" spans="1:8">
      <c r="A788">
        <f>DAY(Dataset!L788)</f>
        <v>23</v>
      </c>
      <c r="B788">
        <f>MONTH(Dataset!L788)</f>
        <v>3</v>
      </c>
      <c r="C788" s="3" t="str">
        <f>TEXT(Dataset!L788,"mmmm")</f>
        <v>March</v>
      </c>
      <c r="D788">
        <f>YEAR(Dataset!L788)</f>
        <v>2019</v>
      </c>
      <c r="E788" t="str">
        <f>"Q"&amp;INT((MONTH(Dataset!L788)-1)/3)+1</f>
        <v>Q1</v>
      </c>
      <c r="F788" t="str">
        <f>TEXT(Dataset!L788, "dddd")</f>
        <v>Saturday</v>
      </c>
      <c r="G788" s="3" t="str">
        <f>TEXT(Dataset!L788, "yyyy-mm")</f>
        <v>2019-03</v>
      </c>
      <c r="H788" s="3">
        <f>WEEKNUM(Dataset!L788)</f>
        <v>12</v>
      </c>
    </row>
    <row r="789" spans="1:8">
      <c r="A789">
        <f>DAY(Dataset!L789)</f>
        <v>3</v>
      </c>
      <c r="B789">
        <f>MONTH(Dataset!L789)</f>
        <v>3</v>
      </c>
      <c r="C789" s="3" t="str">
        <f>TEXT(Dataset!L789,"mmmm")</f>
        <v>March</v>
      </c>
      <c r="D789">
        <f>YEAR(Dataset!L789)</f>
        <v>2019</v>
      </c>
      <c r="E789" t="str">
        <f>"Q"&amp;INT((MONTH(Dataset!L789)-1)/3)+1</f>
        <v>Q1</v>
      </c>
      <c r="F789" t="str">
        <f>TEXT(Dataset!L789, "dddd")</f>
        <v>Sunday</v>
      </c>
      <c r="G789" s="3" t="str">
        <f>TEXT(Dataset!L789, "yyyy-mm")</f>
        <v>2019-03</v>
      </c>
      <c r="H789" s="3">
        <f>WEEKNUM(Dataset!L789)</f>
        <v>10</v>
      </c>
    </row>
    <row r="790" spans="1:8">
      <c r="A790">
        <f>DAY(Dataset!L790)</f>
        <v>26</v>
      </c>
      <c r="B790">
        <f>MONTH(Dataset!L790)</f>
        <v>3</v>
      </c>
      <c r="C790" s="3" t="str">
        <f>TEXT(Dataset!L790,"mmmm")</f>
        <v>March</v>
      </c>
      <c r="D790">
        <f>YEAR(Dataset!L790)</f>
        <v>2019</v>
      </c>
      <c r="E790" t="str">
        <f>"Q"&amp;INT((MONTH(Dataset!L790)-1)/3)+1</f>
        <v>Q1</v>
      </c>
      <c r="F790" t="str">
        <f>TEXT(Dataset!L790, "dddd")</f>
        <v>Tuesday</v>
      </c>
      <c r="G790" s="3" t="str">
        <f>TEXT(Dataset!L790, "yyyy-mm")</f>
        <v>2019-03</v>
      </c>
      <c r="H790" s="3">
        <f>WEEKNUM(Dataset!L790)</f>
        <v>13</v>
      </c>
    </row>
    <row r="791" spans="1:8">
      <c r="A791">
        <f>DAY(Dataset!L791)</f>
        <v>25</v>
      </c>
      <c r="B791">
        <f>MONTH(Dataset!L791)</f>
        <v>2</v>
      </c>
      <c r="C791" s="3" t="str">
        <f>TEXT(Dataset!L791,"mmmm")</f>
        <v>February</v>
      </c>
      <c r="D791">
        <f>YEAR(Dataset!L791)</f>
        <v>2019</v>
      </c>
      <c r="E791" t="str">
        <f>"Q"&amp;INT((MONTH(Dataset!L791)-1)/3)+1</f>
        <v>Q1</v>
      </c>
      <c r="F791" t="str">
        <f>TEXT(Dataset!L791, "dddd")</f>
        <v>Monday</v>
      </c>
      <c r="G791" s="3" t="str">
        <f>TEXT(Dataset!L791, "yyyy-mm")</f>
        <v>2019-02</v>
      </c>
      <c r="H791" s="3">
        <f>WEEKNUM(Dataset!L791)</f>
        <v>9</v>
      </c>
    </row>
    <row r="792" spans="1:8">
      <c r="A792">
        <f>DAY(Dataset!L792)</f>
        <v>31</v>
      </c>
      <c r="B792">
        <f>MONTH(Dataset!L792)</f>
        <v>1</v>
      </c>
      <c r="C792" s="3" t="str">
        <f>TEXT(Dataset!L792,"mmmm")</f>
        <v>January</v>
      </c>
      <c r="D792">
        <f>YEAR(Dataset!L792)</f>
        <v>2019</v>
      </c>
      <c r="E792" t="str">
        <f>"Q"&amp;INT((MONTH(Dataset!L792)-1)/3)+1</f>
        <v>Q1</v>
      </c>
      <c r="F792" t="str">
        <f>TEXT(Dataset!L792, "dddd")</f>
        <v>Thursday</v>
      </c>
      <c r="G792" s="3" t="str">
        <f>TEXT(Dataset!L792, "yyyy-mm")</f>
        <v>2019-01</v>
      </c>
      <c r="H792" s="3">
        <f>WEEKNUM(Dataset!L792)</f>
        <v>5</v>
      </c>
    </row>
    <row r="793" spans="1:8">
      <c r="A793">
        <f>DAY(Dataset!L793)</f>
        <v>19</v>
      </c>
      <c r="B793">
        <f>MONTH(Dataset!L793)</f>
        <v>3</v>
      </c>
      <c r="C793" s="3" t="str">
        <f>TEXT(Dataset!L793,"mmmm")</f>
        <v>March</v>
      </c>
      <c r="D793">
        <f>YEAR(Dataset!L793)</f>
        <v>2019</v>
      </c>
      <c r="E793" t="str">
        <f>"Q"&amp;INT((MONTH(Dataset!L793)-1)/3)+1</f>
        <v>Q1</v>
      </c>
      <c r="F793" t="str">
        <f>TEXT(Dataset!L793, "dddd")</f>
        <v>Tuesday</v>
      </c>
      <c r="G793" s="3" t="str">
        <f>TEXT(Dataset!L793, "yyyy-mm")</f>
        <v>2019-03</v>
      </c>
      <c r="H793" s="3">
        <f>WEEKNUM(Dataset!L793)</f>
        <v>12</v>
      </c>
    </row>
    <row r="794" spans="1:8">
      <c r="A794">
        <f>DAY(Dataset!L794)</f>
        <v>24</v>
      </c>
      <c r="B794">
        <f>MONTH(Dataset!L794)</f>
        <v>2</v>
      </c>
      <c r="C794" s="3" t="str">
        <f>TEXT(Dataset!L794,"mmmm")</f>
        <v>February</v>
      </c>
      <c r="D794">
        <f>YEAR(Dataset!L794)</f>
        <v>2019</v>
      </c>
      <c r="E794" t="str">
        <f>"Q"&amp;INT((MONTH(Dataset!L794)-1)/3)+1</f>
        <v>Q1</v>
      </c>
      <c r="F794" t="str">
        <f>TEXT(Dataset!L794, "dddd")</f>
        <v>Sunday</v>
      </c>
      <c r="G794" s="3" t="str">
        <f>TEXT(Dataset!L794, "yyyy-mm")</f>
        <v>2019-02</v>
      </c>
      <c r="H794" s="3">
        <f>WEEKNUM(Dataset!L794)</f>
        <v>9</v>
      </c>
    </row>
    <row r="795" spans="1:8">
      <c r="A795">
        <f>DAY(Dataset!L795)</f>
        <v>23</v>
      </c>
      <c r="B795">
        <f>MONTH(Dataset!L795)</f>
        <v>1</v>
      </c>
      <c r="C795" s="3" t="str">
        <f>TEXT(Dataset!L795,"mmmm")</f>
        <v>January</v>
      </c>
      <c r="D795">
        <f>YEAR(Dataset!L795)</f>
        <v>2019</v>
      </c>
      <c r="E795" t="str">
        <f>"Q"&amp;INT((MONTH(Dataset!L795)-1)/3)+1</f>
        <v>Q1</v>
      </c>
      <c r="F795" t="str">
        <f>TEXT(Dataset!L795, "dddd")</f>
        <v>Wednesday</v>
      </c>
      <c r="G795" s="3" t="str">
        <f>TEXT(Dataset!L795, "yyyy-mm")</f>
        <v>2019-01</v>
      </c>
      <c r="H795" s="3">
        <f>WEEKNUM(Dataset!L795)</f>
        <v>4</v>
      </c>
    </row>
    <row r="796" spans="1:8">
      <c r="A796">
        <f>DAY(Dataset!L796)</f>
        <v>27</v>
      </c>
      <c r="B796">
        <f>MONTH(Dataset!L796)</f>
        <v>2</v>
      </c>
      <c r="C796" s="3" t="str">
        <f>TEXT(Dataset!L796,"mmmm")</f>
        <v>February</v>
      </c>
      <c r="D796">
        <f>YEAR(Dataset!L796)</f>
        <v>2019</v>
      </c>
      <c r="E796" t="str">
        <f>"Q"&amp;INT((MONTH(Dataset!L796)-1)/3)+1</f>
        <v>Q1</v>
      </c>
      <c r="F796" t="str">
        <f>TEXT(Dataset!L796, "dddd")</f>
        <v>Wednesday</v>
      </c>
      <c r="G796" s="3" t="str">
        <f>TEXT(Dataset!L796, "yyyy-mm")</f>
        <v>2019-02</v>
      </c>
      <c r="H796" s="3">
        <f>WEEKNUM(Dataset!L796)</f>
        <v>9</v>
      </c>
    </row>
    <row r="797" spans="1:8">
      <c r="A797">
        <f>DAY(Dataset!L797)</f>
        <v>3</v>
      </c>
      <c r="B797">
        <f>MONTH(Dataset!L797)</f>
        <v>2</v>
      </c>
      <c r="C797" s="3" t="str">
        <f>TEXT(Dataset!L797,"mmmm")</f>
        <v>February</v>
      </c>
      <c r="D797">
        <f>YEAR(Dataset!L797)</f>
        <v>2019</v>
      </c>
      <c r="E797" t="str">
        <f>"Q"&amp;INT((MONTH(Dataset!L797)-1)/3)+1</f>
        <v>Q1</v>
      </c>
      <c r="F797" t="str">
        <f>TEXT(Dataset!L797, "dddd")</f>
        <v>Sunday</v>
      </c>
      <c r="G797" s="3" t="str">
        <f>TEXT(Dataset!L797, "yyyy-mm")</f>
        <v>2019-02</v>
      </c>
      <c r="H797" s="3">
        <f>WEEKNUM(Dataset!L797)</f>
        <v>6</v>
      </c>
    </row>
    <row r="798" spans="1:8">
      <c r="A798">
        <f>DAY(Dataset!L798)</f>
        <v>30</v>
      </c>
      <c r="B798">
        <f>MONTH(Dataset!L798)</f>
        <v>3</v>
      </c>
      <c r="C798" s="3" t="str">
        <f>TEXT(Dataset!L798,"mmmm")</f>
        <v>March</v>
      </c>
      <c r="D798">
        <f>YEAR(Dataset!L798)</f>
        <v>2019</v>
      </c>
      <c r="E798" t="str">
        <f>"Q"&amp;INT((MONTH(Dataset!L798)-1)/3)+1</f>
        <v>Q1</v>
      </c>
      <c r="F798" t="str">
        <f>TEXT(Dataset!L798, "dddd")</f>
        <v>Saturday</v>
      </c>
      <c r="G798" s="3" t="str">
        <f>TEXT(Dataset!L798, "yyyy-mm")</f>
        <v>2019-03</v>
      </c>
      <c r="H798" s="3">
        <f>WEEKNUM(Dataset!L798)</f>
        <v>13</v>
      </c>
    </row>
    <row r="799" spans="1:8">
      <c r="A799">
        <f>DAY(Dataset!L799)</f>
        <v>22</v>
      </c>
      <c r="B799">
        <f>MONTH(Dataset!L799)</f>
        <v>2</v>
      </c>
      <c r="C799" s="3" t="str">
        <f>TEXT(Dataset!L799,"mmmm")</f>
        <v>February</v>
      </c>
      <c r="D799">
        <f>YEAR(Dataset!L799)</f>
        <v>2019</v>
      </c>
      <c r="E799" t="str">
        <f>"Q"&amp;INT((MONTH(Dataset!L799)-1)/3)+1</f>
        <v>Q1</v>
      </c>
      <c r="F799" t="str">
        <f>TEXT(Dataset!L799, "dddd")</f>
        <v>Friday</v>
      </c>
      <c r="G799" s="3" t="str">
        <f>TEXT(Dataset!L799, "yyyy-mm")</f>
        <v>2019-02</v>
      </c>
      <c r="H799" s="3">
        <f>WEEKNUM(Dataset!L799)</f>
        <v>8</v>
      </c>
    </row>
    <row r="800" spans="1:8">
      <c r="A800">
        <f>DAY(Dataset!L800)</f>
        <v>10</v>
      </c>
      <c r="B800">
        <f>MONTH(Dataset!L800)</f>
        <v>1</v>
      </c>
      <c r="C800" s="3" t="str">
        <f>TEXT(Dataset!L800,"mmmm")</f>
        <v>January</v>
      </c>
      <c r="D800">
        <f>YEAR(Dataset!L800)</f>
        <v>2019</v>
      </c>
      <c r="E800" t="str">
        <f>"Q"&amp;INT((MONTH(Dataset!L800)-1)/3)+1</f>
        <v>Q1</v>
      </c>
      <c r="F800" t="str">
        <f>TEXT(Dataset!L800, "dddd")</f>
        <v>Thursday</v>
      </c>
      <c r="G800" s="3" t="str">
        <f>TEXT(Dataset!L800, "yyyy-mm")</f>
        <v>2019-01</v>
      </c>
      <c r="H800" s="3">
        <f>WEEKNUM(Dataset!L800)</f>
        <v>2</v>
      </c>
    </row>
    <row r="801" spans="1:8">
      <c r="A801">
        <f>DAY(Dataset!L801)</f>
        <v>2</v>
      </c>
      <c r="B801">
        <f>MONTH(Dataset!L801)</f>
        <v>1</v>
      </c>
      <c r="C801" s="3" t="str">
        <f>TEXT(Dataset!L801,"mmmm")</f>
        <v>January</v>
      </c>
      <c r="D801">
        <f>YEAR(Dataset!L801)</f>
        <v>2019</v>
      </c>
      <c r="E801" t="str">
        <f>"Q"&amp;INT((MONTH(Dataset!L801)-1)/3)+1</f>
        <v>Q1</v>
      </c>
      <c r="F801" t="str">
        <f>TEXT(Dataset!L801, "dddd")</f>
        <v>Wednesday</v>
      </c>
      <c r="G801" s="3" t="str">
        <f>TEXT(Dataset!L801, "yyyy-mm")</f>
        <v>2019-01</v>
      </c>
      <c r="H801" s="3">
        <f>WEEKNUM(Dataset!L801)</f>
        <v>1</v>
      </c>
    </row>
    <row r="802" spans="1:8">
      <c r="A802">
        <f>DAY(Dataset!L802)</f>
        <v>15</v>
      </c>
      <c r="B802">
        <f>MONTH(Dataset!L802)</f>
        <v>1</v>
      </c>
      <c r="C802" s="3" t="str">
        <f>TEXT(Dataset!L802,"mmmm")</f>
        <v>January</v>
      </c>
      <c r="D802">
        <f>YEAR(Dataset!L802)</f>
        <v>2019</v>
      </c>
      <c r="E802" t="str">
        <f>"Q"&amp;INT((MONTH(Dataset!L802)-1)/3)+1</f>
        <v>Q1</v>
      </c>
      <c r="F802" t="str">
        <f>TEXT(Dataset!L802, "dddd")</f>
        <v>Tuesday</v>
      </c>
      <c r="G802" s="3" t="str">
        <f>TEXT(Dataset!L802, "yyyy-mm")</f>
        <v>2019-01</v>
      </c>
      <c r="H802" s="3">
        <f>WEEKNUM(Dataset!L802)</f>
        <v>3</v>
      </c>
    </row>
    <row r="803" spans="1:8">
      <c r="A803">
        <f>DAY(Dataset!L803)</f>
        <v>7</v>
      </c>
      <c r="B803">
        <f>MONTH(Dataset!L803)</f>
        <v>2</v>
      </c>
      <c r="C803" s="3" t="str">
        <f>TEXT(Dataset!L803,"mmmm")</f>
        <v>February</v>
      </c>
      <c r="D803">
        <f>YEAR(Dataset!L803)</f>
        <v>2019</v>
      </c>
      <c r="E803" t="str">
        <f>"Q"&amp;INT((MONTH(Dataset!L803)-1)/3)+1</f>
        <v>Q1</v>
      </c>
      <c r="F803" t="str">
        <f>TEXT(Dataset!L803, "dddd")</f>
        <v>Thursday</v>
      </c>
      <c r="G803" s="3" t="str">
        <f>TEXT(Dataset!L803, "yyyy-mm")</f>
        <v>2019-02</v>
      </c>
      <c r="H803" s="3">
        <f>WEEKNUM(Dataset!L803)</f>
        <v>6</v>
      </c>
    </row>
    <row r="804" spans="1:8">
      <c r="A804">
        <f>DAY(Dataset!L804)</f>
        <v>4</v>
      </c>
      <c r="B804">
        <f>MONTH(Dataset!L804)</f>
        <v>2</v>
      </c>
      <c r="C804" s="3" t="str">
        <f>TEXT(Dataset!L804,"mmmm")</f>
        <v>February</v>
      </c>
      <c r="D804">
        <f>YEAR(Dataset!L804)</f>
        <v>2019</v>
      </c>
      <c r="E804" t="str">
        <f>"Q"&amp;INT((MONTH(Dataset!L804)-1)/3)+1</f>
        <v>Q1</v>
      </c>
      <c r="F804" t="str">
        <f>TEXT(Dataset!L804, "dddd")</f>
        <v>Monday</v>
      </c>
      <c r="G804" s="3" t="str">
        <f>TEXT(Dataset!L804, "yyyy-mm")</f>
        <v>2019-02</v>
      </c>
      <c r="H804" s="3">
        <f>WEEKNUM(Dataset!L804)</f>
        <v>6</v>
      </c>
    </row>
    <row r="805" spans="1:8">
      <c r="A805">
        <f>DAY(Dataset!L805)</f>
        <v>10</v>
      </c>
      <c r="B805">
        <f>MONTH(Dataset!L805)</f>
        <v>3</v>
      </c>
      <c r="C805" s="3" t="str">
        <f>TEXT(Dataset!L805,"mmmm")</f>
        <v>March</v>
      </c>
      <c r="D805">
        <f>YEAR(Dataset!L805)</f>
        <v>2019</v>
      </c>
      <c r="E805" t="str">
        <f>"Q"&amp;INT((MONTH(Dataset!L805)-1)/3)+1</f>
        <v>Q1</v>
      </c>
      <c r="F805" t="str">
        <f>TEXT(Dataset!L805, "dddd")</f>
        <v>Sunday</v>
      </c>
      <c r="G805" s="3" t="str">
        <f>TEXT(Dataset!L805, "yyyy-mm")</f>
        <v>2019-03</v>
      </c>
      <c r="H805" s="3">
        <f>WEEKNUM(Dataset!L805)</f>
        <v>11</v>
      </c>
    </row>
    <row r="806" spans="1:8">
      <c r="A806">
        <f>DAY(Dataset!L806)</f>
        <v>1</v>
      </c>
      <c r="B806">
        <f>MONTH(Dataset!L806)</f>
        <v>1</v>
      </c>
      <c r="C806" s="3" t="str">
        <f>TEXT(Dataset!L806,"mmmm")</f>
        <v>January</v>
      </c>
      <c r="D806">
        <f>YEAR(Dataset!L806)</f>
        <v>2019</v>
      </c>
      <c r="E806" t="str">
        <f>"Q"&amp;INT((MONTH(Dataset!L806)-1)/3)+1</f>
        <v>Q1</v>
      </c>
      <c r="F806" t="str">
        <f>TEXT(Dataset!L806, "dddd")</f>
        <v>Tuesday</v>
      </c>
      <c r="G806" s="3" t="str">
        <f>TEXT(Dataset!L806, "yyyy-mm")</f>
        <v>2019-01</v>
      </c>
      <c r="H806" s="3">
        <f>WEEKNUM(Dataset!L806)</f>
        <v>1</v>
      </c>
    </row>
    <row r="807" spans="1:8">
      <c r="A807">
        <f>DAY(Dataset!L807)</f>
        <v>9</v>
      </c>
      <c r="B807">
        <f>MONTH(Dataset!L807)</f>
        <v>2</v>
      </c>
      <c r="C807" s="3" t="str">
        <f>TEXT(Dataset!L807,"mmmm")</f>
        <v>February</v>
      </c>
      <c r="D807">
        <f>YEAR(Dataset!L807)</f>
        <v>2019</v>
      </c>
      <c r="E807" t="str">
        <f>"Q"&amp;INT((MONTH(Dataset!L807)-1)/3)+1</f>
        <v>Q1</v>
      </c>
      <c r="F807" t="str">
        <f>TEXT(Dataset!L807, "dddd")</f>
        <v>Saturday</v>
      </c>
      <c r="G807" s="3" t="str">
        <f>TEXT(Dataset!L807, "yyyy-mm")</f>
        <v>2019-02</v>
      </c>
      <c r="H807" s="3">
        <f>WEEKNUM(Dataset!L807)</f>
        <v>6</v>
      </c>
    </row>
    <row r="808" spans="1:8">
      <c r="A808">
        <f>DAY(Dataset!L808)</f>
        <v>17</v>
      </c>
      <c r="B808">
        <f>MONTH(Dataset!L808)</f>
        <v>1</v>
      </c>
      <c r="C808" s="3" t="str">
        <f>TEXT(Dataset!L808,"mmmm")</f>
        <v>January</v>
      </c>
      <c r="D808">
        <f>YEAR(Dataset!L808)</f>
        <v>2019</v>
      </c>
      <c r="E808" t="str">
        <f>"Q"&amp;INT((MONTH(Dataset!L808)-1)/3)+1</f>
        <v>Q1</v>
      </c>
      <c r="F808" t="str">
        <f>TEXT(Dataset!L808, "dddd")</f>
        <v>Thursday</v>
      </c>
      <c r="G808" s="3" t="str">
        <f>TEXT(Dataset!L808, "yyyy-mm")</f>
        <v>2019-01</v>
      </c>
      <c r="H808" s="3">
        <f>WEEKNUM(Dataset!L808)</f>
        <v>3</v>
      </c>
    </row>
    <row r="809" spans="1:8">
      <c r="A809">
        <f>DAY(Dataset!L809)</f>
        <v>11</v>
      </c>
      <c r="B809">
        <f>MONTH(Dataset!L809)</f>
        <v>1</v>
      </c>
      <c r="C809" s="3" t="str">
        <f>TEXT(Dataset!L809,"mmmm")</f>
        <v>January</v>
      </c>
      <c r="D809">
        <f>YEAR(Dataset!L809)</f>
        <v>2019</v>
      </c>
      <c r="E809" t="str">
        <f>"Q"&amp;INT((MONTH(Dataset!L809)-1)/3)+1</f>
        <v>Q1</v>
      </c>
      <c r="F809" t="str">
        <f>TEXT(Dataset!L809, "dddd")</f>
        <v>Friday</v>
      </c>
      <c r="G809" s="3" t="str">
        <f>TEXT(Dataset!L809, "yyyy-mm")</f>
        <v>2019-01</v>
      </c>
      <c r="H809" s="3">
        <f>WEEKNUM(Dataset!L809)</f>
        <v>2</v>
      </c>
    </row>
    <row r="810" spans="1:8">
      <c r="A810">
        <f>DAY(Dataset!L810)</f>
        <v>29</v>
      </c>
      <c r="B810">
        <f>MONTH(Dataset!L810)</f>
        <v>1</v>
      </c>
      <c r="C810" s="3" t="str">
        <f>TEXT(Dataset!L810,"mmmm")</f>
        <v>January</v>
      </c>
      <c r="D810">
        <f>YEAR(Dataset!L810)</f>
        <v>2019</v>
      </c>
      <c r="E810" t="str">
        <f>"Q"&amp;INT((MONTH(Dataset!L810)-1)/3)+1</f>
        <v>Q1</v>
      </c>
      <c r="F810" t="str">
        <f>TEXT(Dataset!L810, "dddd")</f>
        <v>Tuesday</v>
      </c>
      <c r="G810" s="3" t="str">
        <f>TEXT(Dataset!L810, "yyyy-mm")</f>
        <v>2019-01</v>
      </c>
      <c r="H810" s="3">
        <f>WEEKNUM(Dataset!L810)</f>
        <v>5</v>
      </c>
    </row>
    <row r="811" spans="1:8">
      <c r="A811">
        <f>DAY(Dataset!L811)</f>
        <v>9</v>
      </c>
      <c r="B811">
        <f>MONTH(Dataset!L811)</f>
        <v>2</v>
      </c>
      <c r="C811" s="3" t="str">
        <f>TEXT(Dataset!L811,"mmmm")</f>
        <v>February</v>
      </c>
      <c r="D811">
        <f>YEAR(Dataset!L811)</f>
        <v>2019</v>
      </c>
      <c r="E811" t="str">
        <f>"Q"&amp;INT((MONTH(Dataset!L811)-1)/3)+1</f>
        <v>Q1</v>
      </c>
      <c r="F811" t="str">
        <f>TEXT(Dataset!L811, "dddd")</f>
        <v>Saturday</v>
      </c>
      <c r="G811" s="3" t="str">
        <f>TEXT(Dataset!L811, "yyyy-mm")</f>
        <v>2019-02</v>
      </c>
      <c r="H811" s="3">
        <f>WEEKNUM(Dataset!L811)</f>
        <v>6</v>
      </c>
    </row>
    <row r="812" spans="1:8">
      <c r="A812">
        <f>DAY(Dataset!L812)</f>
        <v>7</v>
      </c>
      <c r="B812">
        <f>MONTH(Dataset!L812)</f>
        <v>3</v>
      </c>
      <c r="C812" s="3" t="str">
        <f>TEXT(Dataset!L812,"mmmm")</f>
        <v>March</v>
      </c>
      <c r="D812">
        <f>YEAR(Dataset!L812)</f>
        <v>2019</v>
      </c>
      <c r="E812" t="str">
        <f>"Q"&amp;INT((MONTH(Dataset!L812)-1)/3)+1</f>
        <v>Q1</v>
      </c>
      <c r="F812" t="str">
        <f>TEXT(Dataset!L812, "dddd")</f>
        <v>Thursday</v>
      </c>
      <c r="G812" s="3" t="str">
        <f>TEXT(Dataset!L812, "yyyy-mm")</f>
        <v>2019-03</v>
      </c>
      <c r="H812" s="3">
        <f>WEEKNUM(Dataset!L812)</f>
        <v>10</v>
      </c>
    </row>
    <row r="813" spans="1:8">
      <c r="A813">
        <f>DAY(Dataset!L813)</f>
        <v>3</v>
      </c>
      <c r="B813">
        <f>MONTH(Dataset!L813)</f>
        <v>1</v>
      </c>
      <c r="C813" s="3" t="str">
        <f>TEXT(Dataset!L813,"mmmm")</f>
        <v>January</v>
      </c>
      <c r="D813">
        <f>YEAR(Dataset!L813)</f>
        <v>2019</v>
      </c>
      <c r="E813" t="str">
        <f>"Q"&amp;INT((MONTH(Dataset!L813)-1)/3)+1</f>
        <v>Q1</v>
      </c>
      <c r="F813" t="str">
        <f>TEXT(Dataset!L813, "dddd")</f>
        <v>Thursday</v>
      </c>
      <c r="G813" s="3" t="str">
        <f>TEXT(Dataset!L813, "yyyy-mm")</f>
        <v>2019-01</v>
      </c>
      <c r="H813" s="3">
        <f>WEEKNUM(Dataset!L813)</f>
        <v>1</v>
      </c>
    </row>
    <row r="814" spans="1:8">
      <c r="A814">
        <f>DAY(Dataset!L814)</f>
        <v>11</v>
      </c>
      <c r="B814">
        <f>MONTH(Dataset!L814)</f>
        <v>3</v>
      </c>
      <c r="C814" s="3" t="str">
        <f>TEXT(Dataset!L814,"mmmm")</f>
        <v>March</v>
      </c>
      <c r="D814">
        <f>YEAR(Dataset!L814)</f>
        <v>2019</v>
      </c>
      <c r="E814" t="str">
        <f>"Q"&amp;INT((MONTH(Dataset!L814)-1)/3)+1</f>
        <v>Q1</v>
      </c>
      <c r="F814" t="str">
        <f>TEXT(Dataset!L814, "dddd")</f>
        <v>Monday</v>
      </c>
      <c r="G814" s="3" t="str">
        <f>TEXT(Dataset!L814, "yyyy-mm")</f>
        <v>2019-03</v>
      </c>
      <c r="H814" s="3">
        <f>WEEKNUM(Dataset!L814)</f>
        <v>11</v>
      </c>
    </row>
    <row r="815" spans="1:8">
      <c r="A815">
        <f>DAY(Dataset!L815)</f>
        <v>8</v>
      </c>
      <c r="B815">
        <f>MONTH(Dataset!L815)</f>
        <v>1</v>
      </c>
      <c r="C815" s="3" t="str">
        <f>TEXT(Dataset!L815,"mmmm")</f>
        <v>January</v>
      </c>
      <c r="D815">
        <f>YEAR(Dataset!L815)</f>
        <v>2019</v>
      </c>
      <c r="E815" t="str">
        <f>"Q"&amp;INT((MONTH(Dataset!L815)-1)/3)+1</f>
        <v>Q1</v>
      </c>
      <c r="F815" t="str">
        <f>TEXT(Dataset!L815, "dddd")</f>
        <v>Tuesday</v>
      </c>
      <c r="G815" s="3" t="str">
        <f>TEXT(Dataset!L815, "yyyy-mm")</f>
        <v>2019-01</v>
      </c>
      <c r="H815" s="3">
        <f>WEEKNUM(Dataset!L815)</f>
        <v>2</v>
      </c>
    </row>
    <row r="816" spans="1:8">
      <c r="A816">
        <f>DAY(Dataset!L816)</f>
        <v>5</v>
      </c>
      <c r="B816">
        <f>MONTH(Dataset!L816)</f>
        <v>1</v>
      </c>
      <c r="C816" s="3" t="str">
        <f>TEXT(Dataset!L816,"mmmm")</f>
        <v>January</v>
      </c>
      <c r="D816">
        <f>YEAR(Dataset!L816)</f>
        <v>2019</v>
      </c>
      <c r="E816" t="str">
        <f>"Q"&amp;INT((MONTH(Dataset!L816)-1)/3)+1</f>
        <v>Q1</v>
      </c>
      <c r="F816" t="str">
        <f>TEXT(Dataset!L816, "dddd")</f>
        <v>Saturday</v>
      </c>
      <c r="G816" s="3" t="str">
        <f>TEXT(Dataset!L816, "yyyy-mm")</f>
        <v>2019-01</v>
      </c>
      <c r="H816" s="3">
        <f>WEEKNUM(Dataset!L816)</f>
        <v>1</v>
      </c>
    </row>
    <row r="817" spans="1:8">
      <c r="A817">
        <f>DAY(Dataset!L817)</f>
        <v>12</v>
      </c>
      <c r="B817">
        <f>MONTH(Dataset!L817)</f>
        <v>1</v>
      </c>
      <c r="C817" s="3" t="str">
        <f>TEXT(Dataset!L817,"mmmm")</f>
        <v>January</v>
      </c>
      <c r="D817">
        <f>YEAR(Dataset!L817)</f>
        <v>2019</v>
      </c>
      <c r="E817" t="str">
        <f>"Q"&amp;INT((MONTH(Dataset!L817)-1)/3)+1</f>
        <v>Q1</v>
      </c>
      <c r="F817" t="str">
        <f>TEXT(Dataset!L817, "dddd")</f>
        <v>Saturday</v>
      </c>
      <c r="G817" s="3" t="str">
        <f>TEXT(Dataset!L817, "yyyy-mm")</f>
        <v>2019-01</v>
      </c>
      <c r="H817" s="3">
        <f>WEEKNUM(Dataset!L817)</f>
        <v>2</v>
      </c>
    </row>
    <row r="818" spans="1:8">
      <c r="A818">
        <f>DAY(Dataset!L818)</f>
        <v>12</v>
      </c>
      <c r="B818">
        <f>MONTH(Dataset!L818)</f>
        <v>1</v>
      </c>
      <c r="C818" s="3" t="str">
        <f>TEXT(Dataset!L818,"mmmm")</f>
        <v>January</v>
      </c>
      <c r="D818">
        <f>YEAR(Dataset!L818)</f>
        <v>2019</v>
      </c>
      <c r="E818" t="str">
        <f>"Q"&amp;INT((MONTH(Dataset!L818)-1)/3)+1</f>
        <v>Q1</v>
      </c>
      <c r="F818" t="str">
        <f>TEXT(Dataset!L818, "dddd")</f>
        <v>Saturday</v>
      </c>
      <c r="G818" s="3" t="str">
        <f>TEXT(Dataset!L818, "yyyy-mm")</f>
        <v>2019-01</v>
      </c>
      <c r="H818" s="3">
        <f>WEEKNUM(Dataset!L818)</f>
        <v>2</v>
      </c>
    </row>
    <row r="819" spans="1:8">
      <c r="A819">
        <f>DAY(Dataset!L819)</f>
        <v>19</v>
      </c>
      <c r="B819">
        <f>MONTH(Dataset!L819)</f>
        <v>3</v>
      </c>
      <c r="C819" s="3" t="str">
        <f>TEXT(Dataset!L819,"mmmm")</f>
        <v>March</v>
      </c>
      <c r="D819">
        <f>YEAR(Dataset!L819)</f>
        <v>2019</v>
      </c>
      <c r="E819" t="str">
        <f>"Q"&amp;INT((MONTH(Dataset!L819)-1)/3)+1</f>
        <v>Q1</v>
      </c>
      <c r="F819" t="str">
        <f>TEXT(Dataset!L819, "dddd")</f>
        <v>Tuesday</v>
      </c>
      <c r="G819" s="3" t="str">
        <f>TEXT(Dataset!L819, "yyyy-mm")</f>
        <v>2019-03</v>
      </c>
      <c r="H819" s="3">
        <f>WEEKNUM(Dataset!L819)</f>
        <v>12</v>
      </c>
    </row>
    <row r="820" spans="1:8">
      <c r="A820">
        <f>DAY(Dataset!L820)</f>
        <v>19</v>
      </c>
      <c r="B820">
        <f>MONTH(Dataset!L820)</f>
        <v>2</v>
      </c>
      <c r="C820" s="3" t="str">
        <f>TEXT(Dataset!L820,"mmmm")</f>
        <v>February</v>
      </c>
      <c r="D820">
        <f>YEAR(Dataset!L820)</f>
        <v>2019</v>
      </c>
      <c r="E820" t="str">
        <f>"Q"&amp;INT((MONTH(Dataset!L820)-1)/3)+1</f>
        <v>Q1</v>
      </c>
      <c r="F820" t="str">
        <f>TEXT(Dataset!L820, "dddd")</f>
        <v>Tuesday</v>
      </c>
      <c r="G820" s="3" t="str">
        <f>TEXT(Dataset!L820, "yyyy-mm")</f>
        <v>2019-02</v>
      </c>
      <c r="H820" s="3">
        <f>WEEKNUM(Dataset!L820)</f>
        <v>8</v>
      </c>
    </row>
    <row r="821" spans="1:8">
      <c r="A821">
        <f>DAY(Dataset!L821)</f>
        <v>5</v>
      </c>
      <c r="B821">
        <f>MONTH(Dataset!L821)</f>
        <v>7</v>
      </c>
      <c r="C821" s="3" t="str">
        <f>TEXT(Dataset!L821,"mmmm")</f>
        <v>July</v>
      </c>
      <c r="D821">
        <f>YEAR(Dataset!L821)</f>
        <v>2019</v>
      </c>
      <c r="E821" t="str">
        <f>"Q"&amp;INT((MONTH(Dataset!L821)-1)/3)+1</f>
        <v>Q3</v>
      </c>
      <c r="F821" t="str">
        <f>TEXT(Dataset!L821, "dddd")</f>
        <v>Friday</v>
      </c>
      <c r="G821" s="3" t="str">
        <f>TEXT(Dataset!L821, "yyyy-mm")</f>
        <v>2019-07</v>
      </c>
      <c r="H821" s="3">
        <f>WEEKNUM(Dataset!L821)</f>
        <v>27</v>
      </c>
    </row>
    <row r="822" spans="1:8">
      <c r="A822">
        <f>DAY(Dataset!L822)</f>
        <v>22</v>
      </c>
      <c r="B822">
        <f>MONTH(Dataset!L822)</f>
        <v>1</v>
      </c>
      <c r="C822" s="3" t="str">
        <f>TEXT(Dataset!L822,"mmmm")</f>
        <v>January</v>
      </c>
      <c r="D822">
        <f>YEAR(Dataset!L822)</f>
        <v>2019</v>
      </c>
      <c r="E822" t="str">
        <f>"Q"&amp;INT((MONTH(Dataset!L822)-1)/3)+1</f>
        <v>Q1</v>
      </c>
      <c r="F822" t="str">
        <f>TEXT(Dataset!L822, "dddd")</f>
        <v>Tuesday</v>
      </c>
      <c r="G822" s="3" t="str">
        <f>TEXT(Dataset!L822, "yyyy-mm")</f>
        <v>2019-01</v>
      </c>
      <c r="H822" s="3">
        <f>WEEKNUM(Dataset!L822)</f>
        <v>4</v>
      </c>
    </row>
    <row r="823" spans="1:8">
      <c r="A823">
        <f>DAY(Dataset!L823)</f>
        <v>8</v>
      </c>
      <c r="B823">
        <f>MONTH(Dataset!L823)</f>
        <v>2</v>
      </c>
      <c r="C823" s="3" t="str">
        <f>TEXT(Dataset!L823,"mmmm")</f>
        <v>February</v>
      </c>
      <c r="D823">
        <f>YEAR(Dataset!L823)</f>
        <v>2019</v>
      </c>
      <c r="E823" t="str">
        <f>"Q"&amp;INT((MONTH(Dataset!L823)-1)/3)+1</f>
        <v>Q1</v>
      </c>
      <c r="F823" t="str">
        <f>TEXT(Dataset!L823, "dddd")</f>
        <v>Friday</v>
      </c>
      <c r="G823" s="3" t="str">
        <f>TEXT(Dataset!L823, "yyyy-mm")</f>
        <v>2019-02</v>
      </c>
      <c r="H823" s="3">
        <f>WEEKNUM(Dataset!L823)</f>
        <v>6</v>
      </c>
    </row>
    <row r="824" spans="1:8">
      <c r="A824">
        <f>DAY(Dataset!L824)</f>
        <v>2</v>
      </c>
      <c r="B824">
        <f>MONTH(Dataset!L824)</f>
        <v>2</v>
      </c>
      <c r="C824" s="3" t="str">
        <f>TEXT(Dataset!L824,"mmmm")</f>
        <v>February</v>
      </c>
      <c r="D824">
        <f>YEAR(Dataset!L824)</f>
        <v>2019</v>
      </c>
      <c r="E824" t="str">
        <f>"Q"&amp;INT((MONTH(Dataset!L824)-1)/3)+1</f>
        <v>Q1</v>
      </c>
      <c r="F824" t="str">
        <f>TEXT(Dataset!L824, "dddd")</f>
        <v>Saturday</v>
      </c>
      <c r="G824" s="3" t="str">
        <f>TEXT(Dataset!L824, "yyyy-mm")</f>
        <v>2019-02</v>
      </c>
      <c r="H824" s="3">
        <f>WEEKNUM(Dataset!L824)</f>
        <v>5</v>
      </c>
    </row>
    <row r="825" spans="1:8">
      <c r="A825">
        <f>DAY(Dataset!L825)</f>
        <v>4</v>
      </c>
      <c r="B825">
        <f>MONTH(Dataset!L825)</f>
        <v>3</v>
      </c>
      <c r="C825" s="3" t="str">
        <f>TEXT(Dataset!L825,"mmmm")</f>
        <v>March</v>
      </c>
      <c r="D825">
        <f>YEAR(Dataset!L825)</f>
        <v>2019</v>
      </c>
      <c r="E825" t="str">
        <f>"Q"&amp;INT((MONTH(Dataset!L825)-1)/3)+1</f>
        <v>Q1</v>
      </c>
      <c r="F825" t="str">
        <f>TEXT(Dataset!L825, "dddd")</f>
        <v>Monday</v>
      </c>
      <c r="G825" s="3" t="str">
        <f>TEXT(Dataset!L825, "yyyy-mm")</f>
        <v>2019-03</v>
      </c>
      <c r="H825" s="3">
        <f>WEEKNUM(Dataset!L825)</f>
        <v>10</v>
      </c>
    </row>
    <row r="826" spans="1:8">
      <c r="A826">
        <f>DAY(Dataset!L826)</f>
        <v>27</v>
      </c>
      <c r="B826">
        <f>MONTH(Dataset!L826)</f>
        <v>2</v>
      </c>
      <c r="C826" s="3" t="str">
        <f>TEXT(Dataset!L826,"mmmm")</f>
        <v>February</v>
      </c>
      <c r="D826">
        <f>YEAR(Dataset!L826)</f>
        <v>2019</v>
      </c>
      <c r="E826" t="str">
        <f>"Q"&amp;INT((MONTH(Dataset!L826)-1)/3)+1</f>
        <v>Q1</v>
      </c>
      <c r="F826" t="str">
        <f>TEXT(Dataset!L826, "dddd")</f>
        <v>Wednesday</v>
      </c>
      <c r="G826" s="3" t="str">
        <f>TEXT(Dataset!L826, "yyyy-mm")</f>
        <v>2019-02</v>
      </c>
      <c r="H826" s="3">
        <f>WEEKNUM(Dataset!L826)</f>
        <v>9</v>
      </c>
    </row>
    <row r="827" spans="1:8">
      <c r="A827">
        <f>DAY(Dataset!L827)</f>
        <v>20</v>
      </c>
      <c r="B827">
        <f>MONTH(Dataset!L827)</f>
        <v>1</v>
      </c>
      <c r="C827" s="3" t="str">
        <f>TEXT(Dataset!L827,"mmmm")</f>
        <v>January</v>
      </c>
      <c r="D827">
        <f>YEAR(Dataset!L827)</f>
        <v>2019</v>
      </c>
      <c r="E827" t="str">
        <f>"Q"&amp;INT((MONTH(Dataset!L827)-1)/3)+1</f>
        <v>Q1</v>
      </c>
      <c r="F827" t="str">
        <f>TEXT(Dataset!L827, "dddd")</f>
        <v>Sunday</v>
      </c>
      <c r="G827" s="3" t="str">
        <f>TEXT(Dataset!L827, "yyyy-mm")</f>
        <v>2019-01</v>
      </c>
      <c r="H827" s="3">
        <f>WEEKNUM(Dataset!L827)</f>
        <v>4</v>
      </c>
    </row>
    <row r="828" spans="1:8">
      <c r="A828">
        <f>DAY(Dataset!L828)</f>
        <v>26</v>
      </c>
      <c r="B828">
        <f>MONTH(Dataset!L828)</f>
        <v>3</v>
      </c>
      <c r="C828" s="3" t="str">
        <f>TEXT(Dataset!L828,"mmmm")</f>
        <v>March</v>
      </c>
      <c r="D828">
        <f>YEAR(Dataset!L828)</f>
        <v>2019</v>
      </c>
      <c r="E828" t="str">
        <f>"Q"&amp;INT((MONTH(Dataset!L828)-1)/3)+1</f>
        <v>Q1</v>
      </c>
      <c r="F828" t="str">
        <f>TEXT(Dataset!L828, "dddd")</f>
        <v>Tuesday</v>
      </c>
      <c r="G828" s="3" t="str">
        <f>TEXT(Dataset!L828, "yyyy-mm")</f>
        <v>2019-03</v>
      </c>
      <c r="H828" s="3">
        <f>WEEKNUM(Dataset!L828)</f>
        <v>13</v>
      </c>
    </row>
    <row r="829" spans="1:8">
      <c r="A829">
        <f>DAY(Dataset!L829)</f>
        <v>15</v>
      </c>
      <c r="B829">
        <f>MONTH(Dataset!L829)</f>
        <v>3</v>
      </c>
      <c r="C829" s="3" t="str">
        <f>TEXT(Dataset!L829,"mmmm")</f>
        <v>March</v>
      </c>
      <c r="D829">
        <f>YEAR(Dataset!L829)</f>
        <v>2019</v>
      </c>
      <c r="E829" t="str">
        <f>"Q"&amp;INT((MONTH(Dataset!L829)-1)/3)+1</f>
        <v>Q1</v>
      </c>
      <c r="F829" t="str">
        <f>TEXT(Dataset!L829, "dddd")</f>
        <v>Friday</v>
      </c>
      <c r="G829" s="3" t="str">
        <f>TEXT(Dataset!L829, "yyyy-mm")</f>
        <v>2019-03</v>
      </c>
      <c r="H829" s="3">
        <f>WEEKNUM(Dataset!L829)</f>
        <v>11</v>
      </c>
    </row>
    <row r="830" spans="1:8">
      <c r="A830">
        <f>DAY(Dataset!L830)</f>
        <v>20</v>
      </c>
      <c r="B830">
        <f>MONTH(Dataset!L830)</f>
        <v>3</v>
      </c>
      <c r="C830" s="3" t="str">
        <f>TEXT(Dataset!L830,"mmmm")</f>
        <v>March</v>
      </c>
      <c r="D830">
        <f>YEAR(Dataset!L830)</f>
        <v>2019</v>
      </c>
      <c r="E830" t="str">
        <f>"Q"&amp;INT((MONTH(Dataset!L830)-1)/3)+1</f>
        <v>Q1</v>
      </c>
      <c r="F830" t="str">
        <f>TEXT(Dataset!L830, "dddd")</f>
        <v>Wednesday</v>
      </c>
      <c r="G830" s="3" t="str">
        <f>TEXT(Dataset!L830, "yyyy-mm")</f>
        <v>2019-03</v>
      </c>
      <c r="H830" s="3">
        <f>WEEKNUM(Dataset!L830)</f>
        <v>12</v>
      </c>
    </row>
    <row r="831" spans="1:8">
      <c r="A831">
        <f>DAY(Dataset!L831)</f>
        <v>19</v>
      </c>
      <c r="B831">
        <f>MONTH(Dataset!L831)</f>
        <v>1</v>
      </c>
      <c r="C831" s="3" t="str">
        <f>TEXT(Dataset!L831,"mmmm")</f>
        <v>January</v>
      </c>
      <c r="D831">
        <f>YEAR(Dataset!L831)</f>
        <v>2019</v>
      </c>
      <c r="E831" t="str">
        <f>"Q"&amp;INT((MONTH(Dataset!L831)-1)/3)+1</f>
        <v>Q1</v>
      </c>
      <c r="F831" t="str">
        <f>TEXT(Dataset!L831, "dddd")</f>
        <v>Saturday</v>
      </c>
      <c r="G831" s="3" t="str">
        <f>TEXT(Dataset!L831, "yyyy-mm")</f>
        <v>2019-01</v>
      </c>
      <c r="H831" s="3">
        <f>WEEKNUM(Dataset!L831)</f>
        <v>3</v>
      </c>
    </row>
    <row r="832" spans="1:8">
      <c r="A832">
        <f>DAY(Dataset!L832)</f>
        <v>18</v>
      </c>
      <c r="B832">
        <f>MONTH(Dataset!L832)</f>
        <v>2</v>
      </c>
      <c r="C832" s="3" t="str">
        <f>TEXT(Dataset!L832,"mmmm")</f>
        <v>February</v>
      </c>
      <c r="D832">
        <f>YEAR(Dataset!L832)</f>
        <v>2019</v>
      </c>
      <c r="E832" t="str">
        <f>"Q"&amp;INT((MONTH(Dataset!L832)-1)/3)+1</f>
        <v>Q1</v>
      </c>
      <c r="F832" t="str">
        <f>TEXT(Dataset!L832, "dddd")</f>
        <v>Monday</v>
      </c>
      <c r="G832" s="3" t="str">
        <f>TEXT(Dataset!L832, "yyyy-mm")</f>
        <v>2019-02</v>
      </c>
      <c r="H832" s="3">
        <f>WEEKNUM(Dataset!L832)</f>
        <v>8</v>
      </c>
    </row>
    <row r="833" spans="1:8">
      <c r="A833">
        <f>DAY(Dataset!L833)</f>
        <v>1</v>
      </c>
      <c r="B833">
        <f>MONTH(Dataset!L833)</f>
        <v>1</v>
      </c>
      <c r="C833" s="3" t="str">
        <f>TEXT(Dataset!L833,"mmmm")</f>
        <v>January</v>
      </c>
      <c r="D833">
        <f>YEAR(Dataset!L833)</f>
        <v>2019</v>
      </c>
      <c r="E833" t="str">
        <f>"Q"&amp;INT((MONTH(Dataset!L833)-1)/3)+1</f>
        <v>Q1</v>
      </c>
      <c r="F833" t="str">
        <f>TEXT(Dataset!L833, "dddd")</f>
        <v>Tuesday</v>
      </c>
      <c r="G833" s="3" t="str">
        <f>TEXT(Dataset!L833, "yyyy-mm")</f>
        <v>2019-01</v>
      </c>
      <c r="H833" s="3">
        <f>WEEKNUM(Dataset!L833)</f>
        <v>1</v>
      </c>
    </row>
    <row r="834" spans="1:8">
      <c r="A834">
        <f>DAY(Dataset!L834)</f>
        <v>29</v>
      </c>
      <c r="B834">
        <f>MONTH(Dataset!L834)</f>
        <v>3</v>
      </c>
      <c r="C834" s="3" t="str">
        <f>TEXT(Dataset!L834,"mmmm")</f>
        <v>March</v>
      </c>
      <c r="D834">
        <f>YEAR(Dataset!L834)</f>
        <v>2019</v>
      </c>
      <c r="E834" t="str">
        <f>"Q"&amp;INT((MONTH(Dataset!L834)-1)/3)+1</f>
        <v>Q1</v>
      </c>
      <c r="F834" t="str">
        <f>TEXT(Dataset!L834, "dddd")</f>
        <v>Friday</v>
      </c>
      <c r="G834" s="3" t="str">
        <f>TEXT(Dataset!L834, "yyyy-mm")</f>
        <v>2019-03</v>
      </c>
      <c r="H834" s="3">
        <f>WEEKNUM(Dataset!L834)</f>
        <v>13</v>
      </c>
    </row>
    <row r="835" spans="1:8">
      <c r="A835">
        <f>DAY(Dataset!L835)</f>
        <v>23</v>
      </c>
      <c r="B835">
        <f>MONTH(Dataset!L835)</f>
        <v>1</v>
      </c>
      <c r="C835" s="3" t="str">
        <f>TEXT(Dataset!L835,"mmmm")</f>
        <v>January</v>
      </c>
      <c r="D835">
        <f>YEAR(Dataset!L835)</f>
        <v>2019</v>
      </c>
      <c r="E835" t="str">
        <f>"Q"&amp;INT((MONTH(Dataset!L835)-1)/3)+1</f>
        <v>Q1</v>
      </c>
      <c r="F835" t="str">
        <f>TEXT(Dataset!L835, "dddd")</f>
        <v>Wednesday</v>
      </c>
      <c r="G835" s="3" t="str">
        <f>TEXT(Dataset!L835, "yyyy-mm")</f>
        <v>2019-01</v>
      </c>
      <c r="H835" s="3">
        <f>WEEKNUM(Dataset!L835)</f>
        <v>4</v>
      </c>
    </row>
    <row r="836" spans="1:8">
      <c r="A836">
        <f>DAY(Dataset!L836)</f>
        <v>13</v>
      </c>
      <c r="B836">
        <f>MONTH(Dataset!L836)</f>
        <v>2</v>
      </c>
      <c r="C836" s="3" t="str">
        <f>TEXT(Dataset!L836,"mmmm")</f>
        <v>February</v>
      </c>
      <c r="D836">
        <f>YEAR(Dataset!L836)</f>
        <v>2019</v>
      </c>
      <c r="E836" t="str">
        <f>"Q"&amp;INT((MONTH(Dataset!L836)-1)/3)+1</f>
        <v>Q1</v>
      </c>
      <c r="F836" t="str">
        <f>TEXT(Dataset!L836, "dddd")</f>
        <v>Wednesday</v>
      </c>
      <c r="G836" s="3" t="str">
        <f>TEXT(Dataset!L836, "yyyy-mm")</f>
        <v>2019-02</v>
      </c>
      <c r="H836" s="3">
        <f>WEEKNUM(Dataset!L836)</f>
        <v>7</v>
      </c>
    </row>
    <row r="837" spans="1:8">
      <c r="A837">
        <f>DAY(Dataset!L837)</f>
        <v>8</v>
      </c>
      <c r="B837">
        <f>MONTH(Dataset!L837)</f>
        <v>1</v>
      </c>
      <c r="C837" s="3" t="str">
        <f>TEXT(Dataset!L837,"mmmm")</f>
        <v>January</v>
      </c>
      <c r="D837">
        <f>YEAR(Dataset!L837)</f>
        <v>2019</v>
      </c>
      <c r="E837" t="str">
        <f>"Q"&amp;INT((MONTH(Dataset!L837)-1)/3)+1</f>
        <v>Q1</v>
      </c>
      <c r="F837" t="str">
        <f>TEXT(Dataset!L837, "dddd")</f>
        <v>Tuesday</v>
      </c>
      <c r="G837" s="3" t="str">
        <f>TEXT(Dataset!L837, "yyyy-mm")</f>
        <v>2019-01</v>
      </c>
      <c r="H837" s="3">
        <f>WEEKNUM(Dataset!L837)</f>
        <v>2</v>
      </c>
    </row>
    <row r="838" spans="1:8">
      <c r="A838">
        <f>DAY(Dataset!L838)</f>
        <v>1</v>
      </c>
      <c r="B838">
        <f>MONTH(Dataset!L838)</f>
        <v>1</v>
      </c>
      <c r="C838" s="3" t="str">
        <f>TEXT(Dataset!L838,"mmmm")</f>
        <v>January</v>
      </c>
      <c r="D838">
        <f>YEAR(Dataset!L838)</f>
        <v>2019</v>
      </c>
      <c r="E838" t="str">
        <f>"Q"&amp;INT((MONTH(Dataset!L838)-1)/3)+1</f>
        <v>Q1</v>
      </c>
      <c r="F838" t="str">
        <f>TEXT(Dataset!L838, "dddd")</f>
        <v>Tuesday</v>
      </c>
      <c r="G838" s="3" t="str">
        <f>TEXT(Dataset!L838, "yyyy-mm")</f>
        <v>2019-01</v>
      </c>
      <c r="H838" s="3">
        <f>WEEKNUM(Dataset!L838)</f>
        <v>1</v>
      </c>
    </row>
    <row r="839" spans="1:8">
      <c r="A839">
        <f>DAY(Dataset!L839)</f>
        <v>24</v>
      </c>
      <c r="B839">
        <f>MONTH(Dataset!L839)</f>
        <v>1</v>
      </c>
      <c r="C839" s="3" t="str">
        <f>TEXT(Dataset!L839,"mmmm")</f>
        <v>January</v>
      </c>
      <c r="D839">
        <f>YEAR(Dataset!L839)</f>
        <v>2019</v>
      </c>
      <c r="E839" t="str">
        <f>"Q"&amp;INT((MONTH(Dataset!L839)-1)/3)+1</f>
        <v>Q1</v>
      </c>
      <c r="F839" t="str">
        <f>TEXT(Dataset!L839, "dddd")</f>
        <v>Thursday</v>
      </c>
      <c r="G839" s="3" t="str">
        <f>TEXT(Dataset!L839, "yyyy-mm")</f>
        <v>2019-01</v>
      </c>
      <c r="H839" s="3">
        <f>WEEKNUM(Dataset!L839)</f>
        <v>4</v>
      </c>
    </row>
    <row r="840" spans="1:8">
      <c r="A840">
        <f>DAY(Dataset!L840)</f>
        <v>18</v>
      </c>
      <c r="B840">
        <f>MONTH(Dataset!L840)</f>
        <v>3</v>
      </c>
      <c r="C840" s="3" t="str">
        <f>TEXT(Dataset!L840,"mmmm")</f>
        <v>March</v>
      </c>
      <c r="D840">
        <f>YEAR(Dataset!L840)</f>
        <v>2019</v>
      </c>
      <c r="E840" t="str">
        <f>"Q"&amp;INT((MONTH(Dataset!L840)-1)/3)+1</f>
        <v>Q1</v>
      </c>
      <c r="F840" t="str">
        <f>TEXT(Dataset!L840, "dddd")</f>
        <v>Monday</v>
      </c>
      <c r="G840" s="3" t="str">
        <f>TEXT(Dataset!L840, "yyyy-mm")</f>
        <v>2019-03</v>
      </c>
      <c r="H840" s="3">
        <f>WEEKNUM(Dataset!L840)</f>
        <v>12</v>
      </c>
    </row>
    <row r="841" spans="1:8">
      <c r="A841">
        <f>DAY(Dataset!L841)</f>
        <v>22</v>
      </c>
      <c r="B841">
        <f>MONTH(Dataset!L841)</f>
        <v>2</v>
      </c>
      <c r="C841" s="3" t="str">
        <f>TEXT(Dataset!L841,"mmmm")</f>
        <v>February</v>
      </c>
      <c r="D841">
        <f>YEAR(Dataset!L841)</f>
        <v>2019</v>
      </c>
      <c r="E841" t="str">
        <f>"Q"&amp;INT((MONTH(Dataset!L841)-1)/3)+1</f>
        <v>Q1</v>
      </c>
      <c r="F841" t="str">
        <f>TEXT(Dataset!L841, "dddd")</f>
        <v>Friday</v>
      </c>
      <c r="G841" s="3" t="str">
        <f>TEXT(Dataset!L841, "yyyy-mm")</f>
        <v>2019-02</v>
      </c>
      <c r="H841" s="3">
        <f>WEEKNUM(Dataset!L841)</f>
        <v>8</v>
      </c>
    </row>
    <row r="842" spans="1:8">
      <c r="A842">
        <f>DAY(Dataset!L842)</f>
        <v>3</v>
      </c>
      <c r="B842">
        <f>MONTH(Dataset!L842)</f>
        <v>3</v>
      </c>
      <c r="C842" s="3" t="str">
        <f>TEXT(Dataset!L842,"mmmm")</f>
        <v>March</v>
      </c>
      <c r="D842">
        <f>YEAR(Dataset!L842)</f>
        <v>2019</v>
      </c>
      <c r="E842" t="str">
        <f>"Q"&amp;INT((MONTH(Dataset!L842)-1)/3)+1</f>
        <v>Q1</v>
      </c>
      <c r="F842" t="str">
        <f>TEXT(Dataset!L842, "dddd")</f>
        <v>Sunday</v>
      </c>
      <c r="G842" s="3" t="str">
        <f>TEXT(Dataset!L842, "yyyy-mm")</f>
        <v>2019-03</v>
      </c>
      <c r="H842" s="3">
        <f>WEEKNUM(Dataset!L842)</f>
        <v>10</v>
      </c>
    </row>
    <row r="843" spans="1:8">
      <c r="A843">
        <f>DAY(Dataset!L843)</f>
        <v>24</v>
      </c>
      <c r="B843">
        <f>MONTH(Dataset!L843)</f>
        <v>1</v>
      </c>
      <c r="C843" s="3" t="str">
        <f>TEXT(Dataset!L843,"mmmm")</f>
        <v>January</v>
      </c>
      <c r="D843">
        <f>YEAR(Dataset!L843)</f>
        <v>2019</v>
      </c>
      <c r="E843" t="str">
        <f>"Q"&amp;INT((MONTH(Dataset!L843)-1)/3)+1</f>
        <v>Q1</v>
      </c>
      <c r="F843" t="str">
        <f>TEXT(Dataset!L843, "dddd")</f>
        <v>Thursday</v>
      </c>
      <c r="G843" s="3" t="str">
        <f>TEXT(Dataset!L843, "yyyy-mm")</f>
        <v>2019-01</v>
      </c>
      <c r="H843" s="3">
        <f>WEEKNUM(Dataset!L843)</f>
        <v>4</v>
      </c>
    </row>
    <row r="844" spans="1:8">
      <c r="A844">
        <f>DAY(Dataset!L844)</f>
        <v>25</v>
      </c>
      <c r="B844">
        <f>MONTH(Dataset!L844)</f>
        <v>1</v>
      </c>
      <c r="C844" s="3" t="str">
        <f>TEXT(Dataset!L844,"mmmm")</f>
        <v>January</v>
      </c>
      <c r="D844">
        <f>YEAR(Dataset!L844)</f>
        <v>2019</v>
      </c>
      <c r="E844" t="str">
        <f>"Q"&amp;INT((MONTH(Dataset!L844)-1)/3)+1</f>
        <v>Q1</v>
      </c>
      <c r="F844" t="str">
        <f>TEXT(Dataset!L844, "dddd")</f>
        <v>Friday</v>
      </c>
      <c r="G844" s="3" t="str">
        <f>TEXT(Dataset!L844, "yyyy-mm")</f>
        <v>2019-01</v>
      </c>
      <c r="H844" s="3">
        <f>WEEKNUM(Dataset!L844)</f>
        <v>4</v>
      </c>
    </row>
    <row r="845" spans="1:8">
      <c r="A845">
        <f>DAY(Dataset!L845)</f>
        <v>30</v>
      </c>
      <c r="B845">
        <f>MONTH(Dataset!L845)</f>
        <v>3</v>
      </c>
      <c r="C845" s="3" t="str">
        <f>TEXT(Dataset!L845,"mmmm")</f>
        <v>March</v>
      </c>
      <c r="D845">
        <f>YEAR(Dataset!L845)</f>
        <v>2019</v>
      </c>
      <c r="E845" t="str">
        <f>"Q"&amp;INT((MONTH(Dataset!L845)-1)/3)+1</f>
        <v>Q1</v>
      </c>
      <c r="F845" t="str">
        <f>TEXT(Dataset!L845, "dddd")</f>
        <v>Saturday</v>
      </c>
      <c r="G845" s="3" t="str">
        <f>TEXT(Dataset!L845, "yyyy-mm")</f>
        <v>2019-03</v>
      </c>
      <c r="H845" s="3">
        <f>WEEKNUM(Dataset!L845)</f>
        <v>13</v>
      </c>
    </row>
    <row r="846" spans="1:8">
      <c r="A846">
        <f>DAY(Dataset!L846)</f>
        <v>19</v>
      </c>
      <c r="B846">
        <f>MONTH(Dataset!L846)</f>
        <v>1</v>
      </c>
      <c r="C846" s="3" t="str">
        <f>TEXT(Dataset!L846,"mmmm")</f>
        <v>January</v>
      </c>
      <c r="D846">
        <f>YEAR(Dataset!L846)</f>
        <v>2019</v>
      </c>
      <c r="E846" t="str">
        <f>"Q"&amp;INT((MONTH(Dataset!L846)-1)/3)+1</f>
        <v>Q1</v>
      </c>
      <c r="F846" t="str">
        <f>TEXT(Dataset!L846, "dddd")</f>
        <v>Saturday</v>
      </c>
      <c r="G846" s="3" t="str">
        <f>TEXT(Dataset!L846, "yyyy-mm")</f>
        <v>2019-01</v>
      </c>
      <c r="H846" s="3">
        <f>WEEKNUM(Dataset!L846)</f>
        <v>3</v>
      </c>
    </row>
    <row r="847" spans="1:8">
      <c r="A847">
        <f>DAY(Dataset!L847)</f>
        <v>20</v>
      </c>
      <c r="B847">
        <f>MONTH(Dataset!L847)</f>
        <v>2</v>
      </c>
      <c r="C847" s="3" t="str">
        <f>TEXT(Dataset!L847,"mmmm")</f>
        <v>February</v>
      </c>
      <c r="D847">
        <f>YEAR(Dataset!L847)</f>
        <v>2019</v>
      </c>
      <c r="E847" t="str">
        <f>"Q"&amp;INT((MONTH(Dataset!L847)-1)/3)+1</f>
        <v>Q1</v>
      </c>
      <c r="F847" t="str">
        <f>TEXT(Dataset!L847, "dddd")</f>
        <v>Wednesday</v>
      </c>
      <c r="G847" s="3" t="str">
        <f>TEXT(Dataset!L847, "yyyy-mm")</f>
        <v>2019-02</v>
      </c>
      <c r="H847" s="3">
        <f>WEEKNUM(Dataset!L847)</f>
        <v>8</v>
      </c>
    </row>
    <row r="848" spans="1:8">
      <c r="A848">
        <f>DAY(Dataset!L848)</f>
        <v>18</v>
      </c>
      <c r="B848">
        <f>MONTH(Dataset!L848)</f>
        <v>1</v>
      </c>
      <c r="C848" s="3" t="str">
        <f>TEXT(Dataset!L848,"mmmm")</f>
        <v>January</v>
      </c>
      <c r="D848">
        <f>YEAR(Dataset!L848)</f>
        <v>2019</v>
      </c>
      <c r="E848" t="str">
        <f>"Q"&amp;INT((MONTH(Dataset!L848)-1)/3)+1</f>
        <v>Q1</v>
      </c>
      <c r="F848" t="str">
        <f>TEXT(Dataset!L848, "dddd")</f>
        <v>Friday</v>
      </c>
      <c r="G848" s="3" t="str">
        <f>TEXT(Dataset!L848, "yyyy-mm")</f>
        <v>2019-01</v>
      </c>
      <c r="H848" s="3">
        <f>WEEKNUM(Dataset!L848)</f>
        <v>3</v>
      </c>
    </row>
    <row r="849" spans="1:8">
      <c r="A849">
        <f>DAY(Dataset!L849)</f>
        <v>20</v>
      </c>
      <c r="B849">
        <f>MONTH(Dataset!L849)</f>
        <v>2</v>
      </c>
      <c r="C849" s="3" t="str">
        <f>TEXT(Dataset!L849,"mmmm")</f>
        <v>February</v>
      </c>
      <c r="D849">
        <f>YEAR(Dataset!L849)</f>
        <v>2021</v>
      </c>
      <c r="E849" t="str">
        <f>"Q"&amp;INT((MONTH(Dataset!L849)-1)/3)+1</f>
        <v>Q1</v>
      </c>
      <c r="F849" t="str">
        <f>TEXT(Dataset!L849, "dddd")</f>
        <v>Saturday</v>
      </c>
      <c r="G849" s="3" t="str">
        <f>TEXT(Dataset!L849, "yyyy-mm")</f>
        <v>2021-02</v>
      </c>
      <c r="H849" s="3">
        <f>WEEKNUM(Dataset!L849)</f>
        <v>8</v>
      </c>
    </row>
    <row r="850" spans="1:8">
      <c r="A850">
        <f>DAY(Dataset!L850)</f>
        <v>6</v>
      </c>
      <c r="B850">
        <f>MONTH(Dataset!L850)</f>
        <v>7</v>
      </c>
      <c r="C850" s="3" t="str">
        <f>TEXT(Dataset!L850,"mmmm")</f>
        <v>July</v>
      </c>
      <c r="D850">
        <f>YEAR(Dataset!L850)</f>
        <v>2021</v>
      </c>
      <c r="E850" t="str">
        <f>"Q"&amp;INT((MONTH(Dataset!L850)-1)/3)+1</f>
        <v>Q3</v>
      </c>
      <c r="F850" t="str">
        <f>TEXT(Dataset!L850, "dddd")</f>
        <v>Tuesday</v>
      </c>
      <c r="G850" s="3" t="str">
        <f>TEXT(Dataset!L850, "yyyy-mm")</f>
        <v>2021-07</v>
      </c>
      <c r="H850" s="3">
        <f>WEEKNUM(Dataset!L850)</f>
        <v>28</v>
      </c>
    </row>
    <row r="851" spans="1:8">
      <c r="A851">
        <f>DAY(Dataset!L851)</f>
        <v>13</v>
      </c>
      <c r="B851">
        <f>MONTH(Dataset!L851)</f>
        <v>1</v>
      </c>
      <c r="C851" s="3" t="str">
        <f>TEXT(Dataset!L851,"mmmm")</f>
        <v>January</v>
      </c>
      <c r="D851">
        <f>YEAR(Dataset!L851)</f>
        <v>2021</v>
      </c>
      <c r="E851" t="str">
        <f>"Q"&amp;INT((MONTH(Dataset!L851)-1)/3)+1</f>
        <v>Q1</v>
      </c>
      <c r="F851" t="str">
        <f>TEXT(Dataset!L851, "dddd")</f>
        <v>Wednesday</v>
      </c>
      <c r="G851" s="3" t="str">
        <f>TEXT(Dataset!L851, "yyyy-mm")</f>
        <v>2021-01</v>
      </c>
      <c r="H851" s="3">
        <f>WEEKNUM(Dataset!L851)</f>
        <v>3</v>
      </c>
    </row>
    <row r="852" spans="1:8">
      <c r="A852">
        <f>DAY(Dataset!L852)</f>
        <v>7</v>
      </c>
      <c r="B852">
        <f>MONTH(Dataset!L852)</f>
        <v>2</v>
      </c>
      <c r="C852" s="3" t="str">
        <f>TEXT(Dataset!L852,"mmmm")</f>
        <v>February</v>
      </c>
      <c r="D852">
        <f>YEAR(Dataset!L852)</f>
        <v>2021</v>
      </c>
      <c r="E852" t="str">
        <f>"Q"&amp;INT((MONTH(Dataset!L852)-1)/3)+1</f>
        <v>Q1</v>
      </c>
      <c r="F852" t="str">
        <f>TEXT(Dataset!L852, "dddd")</f>
        <v>Sunday</v>
      </c>
      <c r="G852" s="3" t="str">
        <f>TEXT(Dataset!L852, "yyyy-mm")</f>
        <v>2021-02</v>
      </c>
      <c r="H852" s="3">
        <f>WEEKNUM(Dataset!L852)</f>
        <v>7</v>
      </c>
    </row>
    <row r="853" spans="1:8">
      <c r="A853">
        <f>DAY(Dataset!L853)</f>
        <v>14</v>
      </c>
      <c r="B853">
        <f>MONTH(Dataset!L853)</f>
        <v>1</v>
      </c>
      <c r="C853" s="3" t="str">
        <f>TEXT(Dataset!L853,"mmmm")</f>
        <v>January</v>
      </c>
      <c r="D853">
        <f>YEAR(Dataset!L853)</f>
        <v>2021</v>
      </c>
      <c r="E853" t="str">
        <f>"Q"&amp;INT((MONTH(Dataset!L853)-1)/3)+1</f>
        <v>Q1</v>
      </c>
      <c r="F853" t="str">
        <f>TEXT(Dataset!L853, "dddd")</f>
        <v>Thursday</v>
      </c>
      <c r="G853" s="3" t="str">
        <f>TEXT(Dataset!L853, "yyyy-mm")</f>
        <v>2021-01</v>
      </c>
      <c r="H853" s="3">
        <f>WEEKNUM(Dataset!L853)</f>
        <v>3</v>
      </c>
    </row>
    <row r="854" spans="1:8">
      <c r="A854">
        <f>DAY(Dataset!L854)</f>
        <v>17</v>
      </c>
      <c r="B854">
        <f>MONTH(Dataset!L854)</f>
        <v>2</v>
      </c>
      <c r="C854" s="3" t="str">
        <f>TEXT(Dataset!L854,"mmmm")</f>
        <v>February</v>
      </c>
      <c r="D854">
        <f>YEAR(Dataset!L854)</f>
        <v>2021</v>
      </c>
      <c r="E854" t="str">
        <f>"Q"&amp;INT((MONTH(Dataset!L854)-1)/3)+1</f>
        <v>Q1</v>
      </c>
      <c r="F854" t="str">
        <f>TEXT(Dataset!L854, "dddd")</f>
        <v>Wednesday</v>
      </c>
      <c r="G854" s="3" t="str">
        <f>TEXT(Dataset!L854, "yyyy-mm")</f>
        <v>2021-02</v>
      </c>
      <c r="H854" s="3">
        <f>WEEKNUM(Dataset!L854)</f>
        <v>8</v>
      </c>
    </row>
    <row r="855" spans="1:8">
      <c r="A855">
        <f>DAY(Dataset!L855)</f>
        <v>28</v>
      </c>
      <c r="B855">
        <f>MONTH(Dataset!L855)</f>
        <v>2</v>
      </c>
      <c r="C855" s="3" t="str">
        <f>TEXT(Dataset!L855,"mmmm")</f>
        <v>February</v>
      </c>
      <c r="D855">
        <f>YEAR(Dataset!L855)</f>
        <v>2021</v>
      </c>
      <c r="E855" t="str">
        <f>"Q"&amp;INT((MONTH(Dataset!L855)-1)/3)+1</f>
        <v>Q1</v>
      </c>
      <c r="F855" t="str">
        <f>TEXT(Dataset!L855, "dddd")</f>
        <v>Sunday</v>
      </c>
      <c r="G855" s="3" t="str">
        <f>TEXT(Dataset!L855, "yyyy-mm")</f>
        <v>2021-02</v>
      </c>
      <c r="H855" s="3">
        <f>WEEKNUM(Dataset!L855)</f>
        <v>10</v>
      </c>
    </row>
    <row r="856" spans="1:8">
      <c r="A856">
        <f>DAY(Dataset!L856)</f>
        <v>18</v>
      </c>
      <c r="B856">
        <f>MONTH(Dataset!L856)</f>
        <v>2</v>
      </c>
      <c r="C856" s="3" t="str">
        <f>TEXT(Dataset!L856,"mmmm")</f>
        <v>February</v>
      </c>
      <c r="D856">
        <f>YEAR(Dataset!L856)</f>
        <v>2021</v>
      </c>
      <c r="E856" t="str">
        <f>"Q"&amp;INT((MONTH(Dataset!L856)-1)/3)+1</f>
        <v>Q1</v>
      </c>
      <c r="F856" t="str">
        <f>TEXT(Dataset!L856, "dddd")</f>
        <v>Thursday</v>
      </c>
      <c r="G856" s="3" t="str">
        <f>TEXT(Dataset!L856, "yyyy-mm")</f>
        <v>2021-02</v>
      </c>
      <c r="H856" s="3">
        <f>WEEKNUM(Dataset!L856)</f>
        <v>8</v>
      </c>
    </row>
    <row r="857" spans="1:8">
      <c r="A857">
        <f>DAY(Dataset!L857)</f>
        <v>23</v>
      </c>
      <c r="B857">
        <f>MONTH(Dataset!L857)</f>
        <v>2</v>
      </c>
      <c r="C857" s="3" t="str">
        <f>TEXT(Dataset!L857,"mmmm")</f>
        <v>February</v>
      </c>
      <c r="D857">
        <f>YEAR(Dataset!L857)</f>
        <v>2021</v>
      </c>
      <c r="E857" t="str">
        <f>"Q"&amp;INT((MONTH(Dataset!L857)-1)/3)+1</f>
        <v>Q1</v>
      </c>
      <c r="F857" t="str">
        <f>TEXT(Dataset!L857, "dddd")</f>
        <v>Tuesday</v>
      </c>
      <c r="G857" s="3" t="str">
        <f>TEXT(Dataset!L857, "yyyy-mm")</f>
        <v>2021-02</v>
      </c>
      <c r="H857" s="3">
        <f>WEEKNUM(Dataset!L857)</f>
        <v>9</v>
      </c>
    </row>
    <row r="858" spans="1:8">
      <c r="A858">
        <f>DAY(Dataset!L858)</f>
        <v>20</v>
      </c>
      <c r="B858">
        <f>MONTH(Dataset!L858)</f>
        <v>1</v>
      </c>
      <c r="C858" s="3" t="str">
        <f>TEXT(Dataset!L858,"mmmm")</f>
        <v>January</v>
      </c>
      <c r="D858">
        <f>YEAR(Dataset!L858)</f>
        <v>2021</v>
      </c>
      <c r="E858" t="str">
        <f>"Q"&amp;INT((MONTH(Dataset!L858)-1)/3)+1</f>
        <v>Q1</v>
      </c>
      <c r="F858" t="str">
        <f>TEXT(Dataset!L858, "dddd")</f>
        <v>Wednesday</v>
      </c>
      <c r="G858" s="3" t="str">
        <f>TEXT(Dataset!L858, "yyyy-mm")</f>
        <v>2021-01</v>
      </c>
      <c r="H858" s="3">
        <f>WEEKNUM(Dataset!L858)</f>
        <v>4</v>
      </c>
    </row>
    <row r="859" spans="1:8">
      <c r="A859">
        <f>DAY(Dataset!L859)</f>
        <v>27</v>
      </c>
      <c r="B859">
        <f>MONTH(Dataset!L859)</f>
        <v>1</v>
      </c>
      <c r="C859" s="3" t="str">
        <f>TEXT(Dataset!L859,"mmmm")</f>
        <v>January</v>
      </c>
      <c r="D859">
        <f>YEAR(Dataset!L859)</f>
        <v>2021</v>
      </c>
      <c r="E859" t="str">
        <f>"Q"&amp;INT((MONTH(Dataset!L859)-1)/3)+1</f>
        <v>Q1</v>
      </c>
      <c r="F859" t="str">
        <f>TEXT(Dataset!L859, "dddd")</f>
        <v>Wednesday</v>
      </c>
      <c r="G859" s="3" t="str">
        <f>TEXT(Dataset!L859, "yyyy-mm")</f>
        <v>2021-01</v>
      </c>
      <c r="H859" s="3">
        <f>WEEKNUM(Dataset!L859)</f>
        <v>5</v>
      </c>
    </row>
    <row r="860" spans="1:8">
      <c r="A860">
        <f>DAY(Dataset!L860)</f>
        <v>17</v>
      </c>
      <c r="B860">
        <f>MONTH(Dataset!L860)</f>
        <v>2</v>
      </c>
      <c r="C860" s="3" t="str">
        <f>TEXT(Dataset!L860,"mmmm")</f>
        <v>February</v>
      </c>
      <c r="D860">
        <f>YEAR(Dataset!L860)</f>
        <v>2021</v>
      </c>
      <c r="E860" t="str">
        <f>"Q"&amp;INT((MONTH(Dataset!L860)-1)/3)+1</f>
        <v>Q1</v>
      </c>
      <c r="F860" t="str">
        <f>TEXT(Dataset!L860, "dddd")</f>
        <v>Wednesday</v>
      </c>
      <c r="G860" s="3" t="str">
        <f>TEXT(Dataset!L860, "yyyy-mm")</f>
        <v>2021-02</v>
      </c>
      <c r="H860" s="3">
        <f>WEEKNUM(Dataset!L860)</f>
        <v>8</v>
      </c>
    </row>
    <row r="861" spans="1:8">
      <c r="A861">
        <f>DAY(Dataset!L861)</f>
        <v>24</v>
      </c>
      <c r="B861">
        <f>MONTH(Dataset!L861)</f>
        <v>1</v>
      </c>
      <c r="C861" s="3" t="str">
        <f>TEXT(Dataset!L861,"mmmm")</f>
        <v>January</v>
      </c>
      <c r="D861">
        <f>YEAR(Dataset!L861)</f>
        <v>2021</v>
      </c>
      <c r="E861" t="str">
        <f>"Q"&amp;INT((MONTH(Dataset!L861)-1)/3)+1</f>
        <v>Q1</v>
      </c>
      <c r="F861" t="str">
        <f>TEXT(Dataset!L861, "dddd")</f>
        <v>Sunday</v>
      </c>
      <c r="G861" s="3" t="str">
        <f>TEXT(Dataset!L861, "yyyy-mm")</f>
        <v>2021-01</v>
      </c>
      <c r="H861" s="3">
        <f>WEEKNUM(Dataset!L861)</f>
        <v>5</v>
      </c>
    </row>
    <row r="862" spans="1:8">
      <c r="A862">
        <f>DAY(Dataset!L862)</f>
        <v>10</v>
      </c>
      <c r="B862">
        <f>MONTH(Dataset!L862)</f>
        <v>3</v>
      </c>
      <c r="C862" s="3" t="str">
        <f>TEXT(Dataset!L862,"mmmm")</f>
        <v>March</v>
      </c>
      <c r="D862">
        <f>YEAR(Dataset!L862)</f>
        <v>2021</v>
      </c>
      <c r="E862" t="str">
        <f>"Q"&amp;INT((MONTH(Dataset!L862)-1)/3)+1</f>
        <v>Q1</v>
      </c>
      <c r="F862" t="str">
        <f>TEXT(Dataset!L862, "dddd")</f>
        <v>Wednesday</v>
      </c>
      <c r="G862" s="3" t="str">
        <f>TEXT(Dataset!L862, "yyyy-mm")</f>
        <v>2021-03</v>
      </c>
      <c r="H862" s="3">
        <f>WEEKNUM(Dataset!L862)</f>
        <v>11</v>
      </c>
    </row>
    <row r="863" spans="1:8">
      <c r="A863">
        <f>DAY(Dataset!L863)</f>
        <v>23</v>
      </c>
      <c r="B863">
        <f>MONTH(Dataset!L863)</f>
        <v>1</v>
      </c>
      <c r="C863" s="3" t="str">
        <f>TEXT(Dataset!L863,"mmmm")</f>
        <v>January</v>
      </c>
      <c r="D863">
        <f>YEAR(Dataset!L863)</f>
        <v>2021</v>
      </c>
      <c r="E863" t="str">
        <f>"Q"&amp;INT((MONTH(Dataset!L863)-1)/3)+1</f>
        <v>Q1</v>
      </c>
      <c r="F863" t="str">
        <f>TEXT(Dataset!L863, "dddd")</f>
        <v>Saturday</v>
      </c>
      <c r="G863" s="3" t="str">
        <f>TEXT(Dataset!L863, "yyyy-mm")</f>
        <v>2021-01</v>
      </c>
      <c r="H863" s="3">
        <f>WEEKNUM(Dataset!L863)</f>
        <v>4</v>
      </c>
    </row>
    <row r="864" spans="1:8">
      <c r="A864">
        <f>DAY(Dataset!L864)</f>
        <v>5</v>
      </c>
      <c r="B864">
        <f>MONTH(Dataset!L864)</f>
        <v>3</v>
      </c>
      <c r="C864" s="3" t="str">
        <f>TEXT(Dataset!L864,"mmmm")</f>
        <v>March</v>
      </c>
      <c r="D864">
        <f>YEAR(Dataset!L864)</f>
        <v>2021</v>
      </c>
      <c r="E864" t="str">
        <f>"Q"&amp;INT((MONTH(Dataset!L864)-1)/3)+1</f>
        <v>Q1</v>
      </c>
      <c r="F864" t="str">
        <f>TEXT(Dataset!L864, "dddd")</f>
        <v>Friday</v>
      </c>
      <c r="G864" s="3" t="str">
        <f>TEXT(Dataset!L864, "yyyy-mm")</f>
        <v>2021-03</v>
      </c>
      <c r="H864" s="3">
        <f>WEEKNUM(Dataset!L864)</f>
        <v>10</v>
      </c>
    </row>
    <row r="865" spans="1:8">
      <c r="A865">
        <f>DAY(Dataset!L865)</f>
        <v>27</v>
      </c>
      <c r="B865">
        <f>MONTH(Dataset!L865)</f>
        <v>3</v>
      </c>
      <c r="C865" s="3" t="str">
        <f>TEXT(Dataset!L865,"mmmm")</f>
        <v>March</v>
      </c>
      <c r="D865">
        <f>YEAR(Dataset!L865)</f>
        <v>2021</v>
      </c>
      <c r="E865" t="str">
        <f>"Q"&amp;INT((MONTH(Dataset!L865)-1)/3)+1</f>
        <v>Q1</v>
      </c>
      <c r="F865" t="str">
        <f>TEXT(Dataset!L865, "dddd")</f>
        <v>Saturday</v>
      </c>
      <c r="G865" s="3" t="str">
        <f>TEXT(Dataset!L865, "yyyy-mm")</f>
        <v>2021-03</v>
      </c>
      <c r="H865" s="3">
        <f>WEEKNUM(Dataset!L865)</f>
        <v>13</v>
      </c>
    </row>
    <row r="866" spans="1:8">
      <c r="A866">
        <f>DAY(Dataset!L866)</f>
        <v>26</v>
      </c>
      <c r="B866">
        <f>MONTH(Dataset!L866)</f>
        <v>1</v>
      </c>
      <c r="C866" s="3" t="str">
        <f>TEXT(Dataset!L866,"mmmm")</f>
        <v>January</v>
      </c>
      <c r="D866">
        <f>YEAR(Dataset!L866)</f>
        <v>2021</v>
      </c>
      <c r="E866" t="str">
        <f>"Q"&amp;INT((MONTH(Dataset!L866)-1)/3)+1</f>
        <v>Q1</v>
      </c>
      <c r="F866" t="str">
        <f>TEXT(Dataset!L866, "dddd")</f>
        <v>Tuesday</v>
      </c>
      <c r="G866" s="3" t="str">
        <f>TEXT(Dataset!L866, "yyyy-mm")</f>
        <v>2021-01</v>
      </c>
      <c r="H866" s="3">
        <f>WEEKNUM(Dataset!L866)</f>
        <v>5</v>
      </c>
    </row>
    <row r="867" spans="1:8">
      <c r="A867">
        <f>DAY(Dataset!L867)</f>
        <v>23</v>
      </c>
      <c r="B867">
        <f>MONTH(Dataset!L867)</f>
        <v>3</v>
      </c>
      <c r="C867" s="3" t="str">
        <f>TEXT(Dataset!L867,"mmmm")</f>
        <v>March</v>
      </c>
      <c r="D867">
        <f>YEAR(Dataset!L867)</f>
        <v>2021</v>
      </c>
      <c r="E867" t="str">
        <f>"Q"&amp;INT((MONTH(Dataset!L867)-1)/3)+1</f>
        <v>Q1</v>
      </c>
      <c r="F867" t="str">
        <f>TEXT(Dataset!L867, "dddd")</f>
        <v>Tuesday</v>
      </c>
      <c r="G867" s="3" t="str">
        <f>TEXT(Dataset!L867, "yyyy-mm")</f>
        <v>2021-03</v>
      </c>
      <c r="H867" s="3">
        <f>WEEKNUM(Dataset!L867)</f>
        <v>13</v>
      </c>
    </row>
    <row r="868" spans="1:8">
      <c r="A868">
        <f>DAY(Dataset!L868)</f>
        <v>11</v>
      </c>
      <c r="B868">
        <f>MONTH(Dataset!L868)</f>
        <v>2</v>
      </c>
      <c r="C868" s="3" t="str">
        <f>TEXT(Dataset!L868,"mmmm")</f>
        <v>February</v>
      </c>
      <c r="D868">
        <f>YEAR(Dataset!L868)</f>
        <v>2021</v>
      </c>
      <c r="E868" t="str">
        <f>"Q"&amp;INT((MONTH(Dataset!L868)-1)/3)+1</f>
        <v>Q1</v>
      </c>
      <c r="F868" t="str">
        <f>TEXT(Dataset!L868, "dddd")</f>
        <v>Thursday</v>
      </c>
      <c r="G868" s="3" t="str">
        <f>TEXT(Dataset!L868, "yyyy-mm")</f>
        <v>2021-02</v>
      </c>
      <c r="H868" s="3">
        <f>WEEKNUM(Dataset!L868)</f>
        <v>7</v>
      </c>
    </row>
    <row r="869" spans="1:8">
      <c r="A869">
        <f>DAY(Dataset!L869)</f>
        <v>19</v>
      </c>
      <c r="B869">
        <f>MONTH(Dataset!L869)</f>
        <v>1</v>
      </c>
      <c r="C869" s="3" t="str">
        <f>TEXT(Dataset!L869,"mmmm")</f>
        <v>January</v>
      </c>
      <c r="D869">
        <f>YEAR(Dataset!L869)</f>
        <v>2021</v>
      </c>
      <c r="E869" t="str">
        <f>"Q"&amp;INT((MONTH(Dataset!L869)-1)/3)+1</f>
        <v>Q1</v>
      </c>
      <c r="F869" t="str">
        <f>TEXT(Dataset!L869, "dddd")</f>
        <v>Tuesday</v>
      </c>
      <c r="G869" s="3" t="str">
        <f>TEXT(Dataset!L869, "yyyy-mm")</f>
        <v>2021-01</v>
      </c>
      <c r="H869" s="3">
        <f>WEEKNUM(Dataset!L869)</f>
        <v>4</v>
      </c>
    </row>
    <row r="870" spans="1:8">
      <c r="A870">
        <f>DAY(Dataset!L870)</f>
        <v>26</v>
      </c>
      <c r="B870">
        <f>MONTH(Dataset!L870)</f>
        <v>3</v>
      </c>
      <c r="C870" s="3" t="str">
        <f>TEXT(Dataset!L870,"mmmm")</f>
        <v>March</v>
      </c>
      <c r="D870">
        <f>YEAR(Dataset!L870)</f>
        <v>2021</v>
      </c>
      <c r="E870" t="str">
        <f>"Q"&amp;INT((MONTH(Dataset!L870)-1)/3)+1</f>
        <v>Q1</v>
      </c>
      <c r="F870" t="str">
        <f>TEXT(Dataset!L870, "dddd")</f>
        <v>Friday</v>
      </c>
      <c r="G870" s="3" t="str">
        <f>TEXT(Dataset!L870, "yyyy-mm")</f>
        <v>2021-03</v>
      </c>
      <c r="H870" s="3">
        <f>WEEKNUM(Dataset!L870)</f>
        <v>13</v>
      </c>
    </row>
    <row r="871" spans="1:8">
      <c r="A871">
        <f>DAY(Dataset!L871)</f>
        <v>7</v>
      </c>
      <c r="B871">
        <f>MONTH(Dataset!L871)</f>
        <v>1</v>
      </c>
      <c r="C871" s="3" t="str">
        <f>TEXT(Dataset!L871,"mmmm")</f>
        <v>January</v>
      </c>
      <c r="D871">
        <f>YEAR(Dataset!L871)</f>
        <v>2021</v>
      </c>
      <c r="E871" t="str">
        <f>"Q"&amp;INT((MONTH(Dataset!L871)-1)/3)+1</f>
        <v>Q1</v>
      </c>
      <c r="F871" t="str">
        <f>TEXT(Dataset!L871, "dddd")</f>
        <v>Thursday</v>
      </c>
      <c r="G871" s="3" t="str">
        <f>TEXT(Dataset!L871, "yyyy-mm")</f>
        <v>2021-01</v>
      </c>
      <c r="H871" s="3">
        <f>WEEKNUM(Dataset!L871)</f>
        <v>2</v>
      </c>
    </row>
    <row r="872" spans="1:8">
      <c r="A872">
        <f>DAY(Dataset!L872)</f>
        <v>29</v>
      </c>
      <c r="B872">
        <f>MONTH(Dataset!L872)</f>
        <v>1</v>
      </c>
      <c r="C872" s="3" t="str">
        <f>TEXT(Dataset!L872,"mmmm")</f>
        <v>January</v>
      </c>
      <c r="D872">
        <f>YEAR(Dataset!L872)</f>
        <v>2021</v>
      </c>
      <c r="E872" t="str">
        <f>"Q"&amp;INT((MONTH(Dataset!L872)-1)/3)+1</f>
        <v>Q1</v>
      </c>
      <c r="F872" t="str">
        <f>TEXT(Dataset!L872, "dddd")</f>
        <v>Friday</v>
      </c>
      <c r="G872" s="3" t="str">
        <f>TEXT(Dataset!L872, "yyyy-mm")</f>
        <v>2021-01</v>
      </c>
      <c r="H872" s="3">
        <f>WEEKNUM(Dataset!L872)</f>
        <v>5</v>
      </c>
    </row>
    <row r="873" spans="1:8">
      <c r="A873">
        <f>DAY(Dataset!L873)</f>
        <v>5</v>
      </c>
      <c r="B873">
        <f>MONTH(Dataset!L873)</f>
        <v>1</v>
      </c>
      <c r="C873" s="3" t="str">
        <f>TEXT(Dataset!L873,"mmmm")</f>
        <v>January</v>
      </c>
      <c r="D873">
        <f>YEAR(Dataset!L873)</f>
        <v>2019</v>
      </c>
      <c r="E873" t="str">
        <f>"Q"&amp;INT((MONTH(Dataset!L873)-1)/3)+1</f>
        <v>Q1</v>
      </c>
      <c r="F873" t="str">
        <f>TEXT(Dataset!L873, "dddd")</f>
        <v>Saturday</v>
      </c>
      <c r="G873" s="3" t="str">
        <f>TEXT(Dataset!L873, "yyyy-mm")</f>
        <v>2019-01</v>
      </c>
      <c r="H873" s="3">
        <f>WEEKNUM(Dataset!L873)</f>
        <v>1</v>
      </c>
    </row>
    <row r="874" spans="1:8">
      <c r="A874">
        <f>DAY(Dataset!L874)</f>
        <v>22</v>
      </c>
      <c r="B874">
        <f>MONTH(Dataset!L874)</f>
        <v>3</v>
      </c>
      <c r="C874" s="3" t="str">
        <f>TEXT(Dataset!L874,"mmmm")</f>
        <v>March</v>
      </c>
      <c r="D874">
        <f>YEAR(Dataset!L874)</f>
        <v>2019</v>
      </c>
      <c r="E874" t="str">
        <f>"Q"&amp;INT((MONTH(Dataset!L874)-1)/3)+1</f>
        <v>Q1</v>
      </c>
      <c r="F874" t="str">
        <f>TEXT(Dataset!L874, "dddd")</f>
        <v>Friday</v>
      </c>
      <c r="G874" s="3" t="str">
        <f>TEXT(Dataset!L874, "yyyy-mm")</f>
        <v>2019-03</v>
      </c>
      <c r="H874" s="3">
        <f>WEEKNUM(Dataset!L874)</f>
        <v>12</v>
      </c>
    </row>
    <row r="875" spans="1:8">
      <c r="A875">
        <f>DAY(Dataset!L875)</f>
        <v>6</v>
      </c>
      <c r="B875">
        <f>MONTH(Dataset!L875)</f>
        <v>3</v>
      </c>
      <c r="C875" s="3" t="str">
        <f>TEXT(Dataset!L875,"mmmm")</f>
        <v>March</v>
      </c>
      <c r="D875">
        <f>YEAR(Dataset!L875)</f>
        <v>2019</v>
      </c>
      <c r="E875" t="str">
        <f>"Q"&amp;INT((MONTH(Dataset!L875)-1)/3)+1</f>
        <v>Q1</v>
      </c>
      <c r="F875" t="str">
        <f>TEXT(Dataset!L875, "dddd")</f>
        <v>Wednesday</v>
      </c>
      <c r="G875" s="3" t="str">
        <f>TEXT(Dataset!L875, "yyyy-mm")</f>
        <v>2019-03</v>
      </c>
      <c r="H875" s="3">
        <f>WEEKNUM(Dataset!L875)</f>
        <v>10</v>
      </c>
    </row>
    <row r="876" spans="1:8">
      <c r="A876">
        <f>DAY(Dataset!L876)</f>
        <v>17</v>
      </c>
      <c r="B876">
        <f>MONTH(Dataset!L876)</f>
        <v>2</v>
      </c>
      <c r="C876" s="3" t="str">
        <f>TEXT(Dataset!L876,"mmmm")</f>
        <v>February</v>
      </c>
      <c r="D876">
        <f>YEAR(Dataset!L876)</f>
        <v>2019</v>
      </c>
      <c r="E876" t="str">
        <f>"Q"&amp;INT((MONTH(Dataset!L876)-1)/3)+1</f>
        <v>Q1</v>
      </c>
      <c r="F876" t="str">
        <f>TEXT(Dataset!L876, "dddd")</f>
        <v>Sunday</v>
      </c>
      <c r="G876" s="3" t="str">
        <f>TEXT(Dataset!L876, "yyyy-mm")</f>
        <v>2019-02</v>
      </c>
      <c r="H876" s="3">
        <f>WEEKNUM(Dataset!L876)</f>
        <v>8</v>
      </c>
    </row>
    <row r="877" spans="1:8">
      <c r="A877">
        <f>DAY(Dataset!L877)</f>
        <v>24</v>
      </c>
      <c r="B877">
        <f>MONTH(Dataset!L877)</f>
        <v>2</v>
      </c>
      <c r="C877" s="3" t="str">
        <f>TEXT(Dataset!L877,"mmmm")</f>
        <v>February</v>
      </c>
      <c r="D877">
        <f>YEAR(Dataset!L877)</f>
        <v>2019</v>
      </c>
      <c r="E877" t="str">
        <f>"Q"&amp;INT((MONTH(Dataset!L877)-1)/3)+1</f>
        <v>Q1</v>
      </c>
      <c r="F877" t="str">
        <f>TEXT(Dataset!L877, "dddd")</f>
        <v>Sunday</v>
      </c>
      <c r="G877" s="3" t="str">
        <f>TEXT(Dataset!L877, "yyyy-mm")</f>
        <v>2019-02</v>
      </c>
      <c r="H877" s="3">
        <f>WEEKNUM(Dataset!L877)</f>
        <v>9</v>
      </c>
    </row>
    <row r="878" spans="1:8">
      <c r="A878">
        <f>DAY(Dataset!L878)</f>
        <v>30</v>
      </c>
      <c r="B878">
        <f>MONTH(Dataset!L878)</f>
        <v>1</v>
      </c>
      <c r="C878" s="3" t="str">
        <f>TEXT(Dataset!L878,"mmmm")</f>
        <v>January</v>
      </c>
      <c r="D878">
        <f>YEAR(Dataset!L878)</f>
        <v>2019</v>
      </c>
      <c r="E878" t="str">
        <f>"Q"&amp;INT((MONTH(Dataset!L878)-1)/3)+1</f>
        <v>Q1</v>
      </c>
      <c r="F878" t="str">
        <f>TEXT(Dataset!L878, "dddd")</f>
        <v>Wednesday</v>
      </c>
      <c r="G878" s="3" t="str">
        <f>TEXT(Dataset!L878, "yyyy-mm")</f>
        <v>2019-01</v>
      </c>
      <c r="H878" s="3">
        <f>WEEKNUM(Dataset!L878)</f>
        <v>5</v>
      </c>
    </row>
    <row r="879" spans="1:8">
      <c r="A879">
        <f>DAY(Dataset!L879)</f>
        <v>20</v>
      </c>
      <c r="B879">
        <f>MONTH(Dataset!L879)</f>
        <v>3</v>
      </c>
      <c r="C879" s="3" t="str">
        <f>TEXT(Dataset!L879,"mmmm")</f>
        <v>March</v>
      </c>
      <c r="D879">
        <f>YEAR(Dataset!L879)</f>
        <v>2019</v>
      </c>
      <c r="E879" t="str">
        <f>"Q"&amp;INT((MONTH(Dataset!L879)-1)/3)+1</f>
        <v>Q1</v>
      </c>
      <c r="F879" t="str">
        <f>TEXT(Dataset!L879, "dddd")</f>
        <v>Wednesday</v>
      </c>
      <c r="G879" s="3" t="str">
        <f>TEXT(Dataset!L879, "yyyy-mm")</f>
        <v>2019-03</v>
      </c>
      <c r="H879" s="3">
        <f>WEEKNUM(Dataset!L879)</f>
        <v>12</v>
      </c>
    </row>
    <row r="880" spans="1:8">
      <c r="A880">
        <f>DAY(Dataset!L880)</f>
        <v>22</v>
      </c>
      <c r="B880">
        <f>MONTH(Dataset!L880)</f>
        <v>2</v>
      </c>
      <c r="C880" s="3" t="str">
        <f>TEXT(Dataset!L880,"mmmm")</f>
        <v>February</v>
      </c>
      <c r="D880">
        <f>YEAR(Dataset!L880)</f>
        <v>2019</v>
      </c>
      <c r="E880" t="str">
        <f>"Q"&amp;INT((MONTH(Dataset!L880)-1)/3)+1</f>
        <v>Q1</v>
      </c>
      <c r="F880" t="str">
        <f>TEXT(Dataset!L880, "dddd")</f>
        <v>Friday</v>
      </c>
      <c r="G880" s="3" t="str">
        <f>TEXT(Dataset!L880, "yyyy-mm")</f>
        <v>2019-02</v>
      </c>
      <c r="H880" s="3">
        <f>WEEKNUM(Dataset!L880)</f>
        <v>8</v>
      </c>
    </row>
    <row r="881" spans="1:8">
      <c r="A881">
        <f>DAY(Dataset!L881)</f>
        <v>26</v>
      </c>
      <c r="B881">
        <f>MONTH(Dataset!L881)</f>
        <v>3</v>
      </c>
      <c r="C881" s="3" t="str">
        <f>TEXT(Dataset!L881,"mmmm")</f>
        <v>March</v>
      </c>
      <c r="D881">
        <f>YEAR(Dataset!L881)</f>
        <v>2019</v>
      </c>
      <c r="E881" t="str">
        <f>"Q"&amp;INT((MONTH(Dataset!L881)-1)/3)+1</f>
        <v>Q1</v>
      </c>
      <c r="F881" t="str">
        <f>TEXT(Dataset!L881, "dddd")</f>
        <v>Tuesday</v>
      </c>
      <c r="G881" s="3" t="str">
        <f>TEXT(Dataset!L881, "yyyy-mm")</f>
        <v>2019-03</v>
      </c>
      <c r="H881" s="3">
        <f>WEEKNUM(Dataset!L881)</f>
        <v>13</v>
      </c>
    </row>
    <row r="882" spans="1:8">
      <c r="A882">
        <f>DAY(Dataset!L882)</f>
        <v>14</v>
      </c>
      <c r="B882">
        <f>MONTH(Dataset!L882)</f>
        <v>7</v>
      </c>
      <c r="C882" s="3" t="str">
        <f>TEXT(Dataset!L882,"mmmm")</f>
        <v>July</v>
      </c>
      <c r="D882">
        <f>YEAR(Dataset!L882)</f>
        <v>2019</v>
      </c>
      <c r="E882" t="str">
        <f>"Q"&amp;INT((MONTH(Dataset!L882)-1)/3)+1</f>
        <v>Q3</v>
      </c>
      <c r="F882" t="str">
        <f>TEXT(Dataset!L882, "dddd")</f>
        <v>Sunday</v>
      </c>
      <c r="G882" s="3" t="str">
        <f>TEXT(Dataset!L882, "yyyy-mm")</f>
        <v>2019-07</v>
      </c>
      <c r="H882" s="3">
        <f>WEEKNUM(Dataset!L882)</f>
        <v>29</v>
      </c>
    </row>
    <row r="883" spans="1:8">
      <c r="A883">
        <f>DAY(Dataset!L883)</f>
        <v>23</v>
      </c>
      <c r="B883">
        <f>MONTH(Dataset!L883)</f>
        <v>1</v>
      </c>
      <c r="C883" s="3" t="str">
        <f>TEXT(Dataset!L883,"mmmm")</f>
        <v>January</v>
      </c>
      <c r="D883">
        <f>YEAR(Dataset!L883)</f>
        <v>2019</v>
      </c>
      <c r="E883" t="str">
        <f>"Q"&amp;INT((MONTH(Dataset!L883)-1)/3)+1</f>
        <v>Q1</v>
      </c>
      <c r="F883" t="str">
        <f>TEXT(Dataset!L883, "dddd")</f>
        <v>Wednesday</v>
      </c>
      <c r="G883" s="3" t="str">
        <f>TEXT(Dataset!L883, "yyyy-mm")</f>
        <v>2019-01</v>
      </c>
      <c r="H883" s="3">
        <f>WEEKNUM(Dataset!L883)</f>
        <v>4</v>
      </c>
    </row>
    <row r="884" spans="1:8">
      <c r="A884">
        <f>DAY(Dataset!L884)</f>
        <v>19</v>
      </c>
      <c r="B884">
        <f>MONTH(Dataset!L884)</f>
        <v>1</v>
      </c>
      <c r="C884" s="3" t="str">
        <f>TEXT(Dataset!L884,"mmmm")</f>
        <v>January</v>
      </c>
      <c r="D884">
        <f>YEAR(Dataset!L884)</f>
        <v>2019</v>
      </c>
      <c r="E884" t="str">
        <f>"Q"&amp;INT((MONTH(Dataset!L884)-1)/3)+1</f>
        <v>Q1</v>
      </c>
      <c r="F884" t="str">
        <f>TEXT(Dataset!L884, "dddd")</f>
        <v>Saturday</v>
      </c>
      <c r="G884" s="3" t="str">
        <f>TEXT(Dataset!L884, "yyyy-mm")</f>
        <v>2019-01</v>
      </c>
      <c r="H884" s="3">
        <f>WEEKNUM(Dataset!L884)</f>
        <v>3</v>
      </c>
    </row>
    <row r="885" spans="1:8">
      <c r="A885">
        <f>DAY(Dataset!L885)</f>
        <v>7</v>
      </c>
      <c r="B885">
        <f>MONTH(Dataset!L885)</f>
        <v>2</v>
      </c>
      <c r="C885" s="3" t="str">
        <f>TEXT(Dataset!L885,"mmmm")</f>
        <v>February</v>
      </c>
      <c r="D885">
        <f>YEAR(Dataset!L885)</f>
        <v>2019</v>
      </c>
      <c r="E885" t="str">
        <f>"Q"&amp;INT((MONTH(Dataset!L885)-1)/3)+1</f>
        <v>Q1</v>
      </c>
      <c r="F885" t="str">
        <f>TEXT(Dataset!L885, "dddd")</f>
        <v>Thursday</v>
      </c>
      <c r="G885" s="3" t="str">
        <f>TEXT(Dataset!L885, "yyyy-mm")</f>
        <v>2019-02</v>
      </c>
      <c r="H885" s="3">
        <f>WEEKNUM(Dataset!L885)</f>
        <v>6</v>
      </c>
    </row>
    <row r="886" spans="1:8">
      <c r="A886">
        <f>DAY(Dataset!L886)</f>
        <v>1</v>
      </c>
      <c r="B886">
        <f>MONTH(Dataset!L886)</f>
        <v>3</v>
      </c>
      <c r="C886" s="3" t="str">
        <f>TEXT(Dataset!L886,"mmmm")</f>
        <v>March</v>
      </c>
      <c r="D886">
        <f>YEAR(Dataset!L886)</f>
        <v>2019</v>
      </c>
      <c r="E886" t="str">
        <f>"Q"&amp;INT((MONTH(Dataset!L886)-1)/3)+1</f>
        <v>Q1</v>
      </c>
      <c r="F886" t="str">
        <f>TEXT(Dataset!L886, "dddd")</f>
        <v>Friday</v>
      </c>
      <c r="G886" s="3" t="str">
        <f>TEXT(Dataset!L886, "yyyy-mm")</f>
        <v>2019-03</v>
      </c>
      <c r="H886" s="3">
        <f>WEEKNUM(Dataset!L886)</f>
        <v>9</v>
      </c>
    </row>
    <row r="887" spans="1:8">
      <c r="A887">
        <f>DAY(Dataset!L887)</f>
        <v>6</v>
      </c>
      <c r="B887">
        <f>MONTH(Dataset!L887)</f>
        <v>2</v>
      </c>
      <c r="C887" s="3" t="str">
        <f>TEXT(Dataset!L887,"mmmm")</f>
        <v>February</v>
      </c>
      <c r="D887">
        <f>YEAR(Dataset!L887)</f>
        <v>2019</v>
      </c>
      <c r="E887" t="str">
        <f>"Q"&amp;INT((MONTH(Dataset!L887)-1)/3)+1</f>
        <v>Q1</v>
      </c>
      <c r="F887" t="str">
        <f>TEXT(Dataset!L887, "dddd")</f>
        <v>Wednesday</v>
      </c>
      <c r="G887" s="3" t="str">
        <f>TEXT(Dataset!L887, "yyyy-mm")</f>
        <v>2019-02</v>
      </c>
      <c r="H887" s="3">
        <f>WEEKNUM(Dataset!L887)</f>
        <v>6</v>
      </c>
    </row>
    <row r="888" spans="1:8">
      <c r="A888">
        <f>DAY(Dataset!L888)</f>
        <v>8</v>
      </c>
      <c r="B888">
        <f>MONTH(Dataset!L888)</f>
        <v>2</v>
      </c>
      <c r="C888" s="3" t="str">
        <f>TEXT(Dataset!L888,"mmmm")</f>
        <v>February</v>
      </c>
      <c r="D888">
        <f>YEAR(Dataset!L888)</f>
        <v>2019</v>
      </c>
      <c r="E888" t="str">
        <f>"Q"&amp;INT((MONTH(Dataset!L888)-1)/3)+1</f>
        <v>Q1</v>
      </c>
      <c r="F888" t="str">
        <f>TEXT(Dataset!L888, "dddd")</f>
        <v>Friday</v>
      </c>
      <c r="G888" s="3" t="str">
        <f>TEXT(Dataset!L888, "yyyy-mm")</f>
        <v>2019-02</v>
      </c>
      <c r="H888" s="3">
        <f>WEEKNUM(Dataset!L888)</f>
        <v>6</v>
      </c>
    </row>
    <row r="889" spans="1:8">
      <c r="A889">
        <f>DAY(Dataset!L889)</f>
        <v>9</v>
      </c>
      <c r="B889">
        <f>MONTH(Dataset!L889)</f>
        <v>3</v>
      </c>
      <c r="C889" s="3" t="str">
        <f>TEXT(Dataset!L889,"mmmm")</f>
        <v>March</v>
      </c>
      <c r="D889">
        <f>YEAR(Dataset!L889)</f>
        <v>2019</v>
      </c>
      <c r="E889" t="str">
        <f>"Q"&amp;INT((MONTH(Dataset!L889)-1)/3)+1</f>
        <v>Q1</v>
      </c>
      <c r="F889" t="str">
        <f>TEXT(Dataset!L889, "dddd")</f>
        <v>Saturday</v>
      </c>
      <c r="G889" s="3" t="str">
        <f>TEXT(Dataset!L889, "yyyy-mm")</f>
        <v>2019-03</v>
      </c>
      <c r="H889" s="3">
        <f>WEEKNUM(Dataset!L889)</f>
        <v>10</v>
      </c>
    </row>
    <row r="890" spans="1:8">
      <c r="A890">
        <f>DAY(Dataset!L890)</f>
        <v>9</v>
      </c>
      <c r="B890">
        <f>MONTH(Dataset!L890)</f>
        <v>3</v>
      </c>
      <c r="C890" s="3" t="str">
        <f>TEXT(Dataset!L890,"mmmm")</f>
        <v>March</v>
      </c>
      <c r="D890">
        <f>YEAR(Dataset!L890)</f>
        <v>2019</v>
      </c>
      <c r="E890" t="str">
        <f>"Q"&amp;INT((MONTH(Dataset!L890)-1)/3)+1</f>
        <v>Q1</v>
      </c>
      <c r="F890" t="str">
        <f>TEXT(Dataset!L890, "dddd")</f>
        <v>Saturday</v>
      </c>
      <c r="G890" s="3" t="str">
        <f>TEXT(Dataset!L890, "yyyy-mm")</f>
        <v>2019-03</v>
      </c>
      <c r="H890" s="3">
        <f>WEEKNUM(Dataset!L890)</f>
        <v>10</v>
      </c>
    </row>
    <row r="891" spans="1:8">
      <c r="A891">
        <f>DAY(Dataset!L891)</f>
        <v>29</v>
      </c>
      <c r="B891">
        <f>MONTH(Dataset!L891)</f>
        <v>1</v>
      </c>
      <c r="C891" s="3" t="str">
        <f>TEXT(Dataset!L891,"mmmm")</f>
        <v>January</v>
      </c>
      <c r="D891">
        <f>YEAR(Dataset!L891)</f>
        <v>2019</v>
      </c>
      <c r="E891" t="str">
        <f>"Q"&amp;INT((MONTH(Dataset!L891)-1)/3)+1</f>
        <v>Q1</v>
      </c>
      <c r="F891" t="str">
        <f>TEXT(Dataset!L891, "dddd")</f>
        <v>Tuesday</v>
      </c>
      <c r="G891" s="3" t="str">
        <f>TEXT(Dataset!L891, "yyyy-mm")</f>
        <v>2019-01</v>
      </c>
      <c r="H891" s="3">
        <f>WEEKNUM(Dataset!L891)</f>
        <v>5</v>
      </c>
    </row>
    <row r="892" spans="1:8">
      <c r="A892">
        <f>DAY(Dataset!L892)</f>
        <v>20</v>
      </c>
      <c r="B892">
        <f>MONTH(Dataset!L892)</f>
        <v>1</v>
      </c>
      <c r="C892" s="3" t="str">
        <f>TEXT(Dataset!L892,"mmmm")</f>
        <v>January</v>
      </c>
      <c r="D892">
        <f>YEAR(Dataset!L892)</f>
        <v>2019</v>
      </c>
      <c r="E892" t="str">
        <f>"Q"&amp;INT((MONTH(Dataset!L892)-1)/3)+1</f>
        <v>Q1</v>
      </c>
      <c r="F892" t="str">
        <f>TEXT(Dataset!L892, "dddd")</f>
        <v>Sunday</v>
      </c>
      <c r="G892" s="3" t="str">
        <f>TEXT(Dataset!L892, "yyyy-mm")</f>
        <v>2019-01</v>
      </c>
      <c r="H892" s="3">
        <f>WEEKNUM(Dataset!L892)</f>
        <v>4</v>
      </c>
    </row>
    <row r="893" spans="1:8">
      <c r="A893">
        <f>DAY(Dataset!L893)</f>
        <v>2</v>
      </c>
      <c r="B893">
        <f>MONTH(Dataset!L893)</f>
        <v>3</v>
      </c>
      <c r="C893" s="3" t="str">
        <f>TEXT(Dataset!L893,"mmmm")</f>
        <v>March</v>
      </c>
      <c r="D893">
        <f>YEAR(Dataset!L893)</f>
        <v>2019</v>
      </c>
      <c r="E893" t="str">
        <f>"Q"&amp;INT((MONTH(Dataset!L893)-1)/3)+1</f>
        <v>Q1</v>
      </c>
      <c r="F893" t="str">
        <f>TEXT(Dataset!L893, "dddd")</f>
        <v>Saturday</v>
      </c>
      <c r="G893" s="3" t="str">
        <f>TEXT(Dataset!L893, "yyyy-mm")</f>
        <v>2019-03</v>
      </c>
      <c r="H893" s="3">
        <f>WEEKNUM(Dataset!L893)</f>
        <v>9</v>
      </c>
    </row>
    <row r="894" spans="1:8">
      <c r="A894">
        <f>DAY(Dataset!L894)</f>
        <v>7</v>
      </c>
      <c r="B894">
        <f>MONTH(Dataset!L894)</f>
        <v>7</v>
      </c>
      <c r="C894" s="3" t="str">
        <f>TEXT(Dataset!L894,"mmmm")</f>
        <v>July</v>
      </c>
      <c r="D894">
        <f>YEAR(Dataset!L894)</f>
        <v>2019</v>
      </c>
      <c r="E894" t="str">
        <f>"Q"&amp;INT((MONTH(Dataset!L894)-1)/3)+1</f>
        <v>Q3</v>
      </c>
      <c r="F894" t="str">
        <f>TEXT(Dataset!L894, "dddd")</f>
        <v>Sunday</v>
      </c>
      <c r="G894" s="3" t="str">
        <f>TEXT(Dataset!L894, "yyyy-mm")</f>
        <v>2019-07</v>
      </c>
      <c r="H894" s="3">
        <f>WEEKNUM(Dataset!L894)</f>
        <v>28</v>
      </c>
    </row>
    <row r="895" spans="1:8">
      <c r="A895">
        <f>DAY(Dataset!L895)</f>
        <v>18</v>
      </c>
      <c r="B895">
        <f>MONTH(Dataset!L895)</f>
        <v>1</v>
      </c>
      <c r="C895" s="3" t="str">
        <f>TEXT(Dataset!L895,"mmmm")</f>
        <v>January</v>
      </c>
      <c r="D895">
        <f>YEAR(Dataset!L895)</f>
        <v>2019</v>
      </c>
      <c r="E895" t="str">
        <f>"Q"&amp;INT((MONTH(Dataset!L895)-1)/3)+1</f>
        <v>Q1</v>
      </c>
      <c r="F895" t="str">
        <f>TEXT(Dataset!L895, "dddd")</f>
        <v>Friday</v>
      </c>
      <c r="G895" s="3" t="str">
        <f>TEXT(Dataset!L895, "yyyy-mm")</f>
        <v>2019-01</v>
      </c>
      <c r="H895" s="3">
        <f>WEEKNUM(Dataset!L895)</f>
        <v>3</v>
      </c>
    </row>
    <row r="896" spans="1:8">
      <c r="A896">
        <f>DAY(Dataset!L896)</f>
        <v>25</v>
      </c>
      <c r="B896">
        <f>MONTH(Dataset!L896)</f>
        <v>5</v>
      </c>
      <c r="C896" s="3" t="str">
        <f>TEXT(Dataset!L896,"mmmm")</f>
        <v>May</v>
      </c>
      <c r="D896">
        <f>YEAR(Dataset!L896)</f>
        <v>2019</v>
      </c>
      <c r="E896" t="str">
        <f>"Q"&amp;INT((MONTH(Dataset!L896)-1)/3)+1</f>
        <v>Q2</v>
      </c>
      <c r="F896" t="str">
        <f>TEXT(Dataset!L896, "dddd")</f>
        <v>Saturday</v>
      </c>
      <c r="G896" s="3" t="str">
        <f>TEXT(Dataset!L896, "yyyy-mm")</f>
        <v>2019-05</v>
      </c>
      <c r="H896" s="3">
        <f>WEEKNUM(Dataset!L896)</f>
        <v>21</v>
      </c>
    </row>
    <row r="897" spans="1:8">
      <c r="A897">
        <f>DAY(Dataset!L897)</f>
        <v>2</v>
      </c>
      <c r="B897">
        <f>MONTH(Dataset!L897)</f>
        <v>3</v>
      </c>
      <c r="C897" s="3" t="str">
        <f>TEXT(Dataset!L897,"mmmm")</f>
        <v>March</v>
      </c>
      <c r="D897">
        <f>YEAR(Dataset!L897)</f>
        <v>2019</v>
      </c>
      <c r="E897" t="str">
        <f>"Q"&amp;INT((MONTH(Dataset!L897)-1)/3)+1</f>
        <v>Q1</v>
      </c>
      <c r="F897" t="str">
        <f>TEXT(Dataset!L897, "dddd")</f>
        <v>Saturday</v>
      </c>
      <c r="G897" s="3" t="str">
        <f>TEXT(Dataset!L897, "yyyy-mm")</f>
        <v>2019-03</v>
      </c>
      <c r="H897" s="3">
        <f>WEEKNUM(Dataset!L897)</f>
        <v>9</v>
      </c>
    </row>
    <row r="898" spans="1:8">
      <c r="A898">
        <f>DAY(Dataset!L898)</f>
        <v>6</v>
      </c>
      <c r="B898">
        <f>MONTH(Dataset!L898)</f>
        <v>1</v>
      </c>
      <c r="C898" s="3" t="str">
        <f>TEXT(Dataset!L898,"mmmm")</f>
        <v>January</v>
      </c>
      <c r="D898">
        <f>YEAR(Dataset!L898)</f>
        <v>2019</v>
      </c>
      <c r="E898" t="str">
        <f>"Q"&amp;INT((MONTH(Dataset!L898)-1)/3)+1</f>
        <v>Q1</v>
      </c>
      <c r="F898" t="str">
        <f>TEXT(Dataset!L898, "dddd")</f>
        <v>Sunday</v>
      </c>
      <c r="G898" s="3" t="str">
        <f>TEXT(Dataset!L898, "yyyy-mm")</f>
        <v>2019-01</v>
      </c>
      <c r="H898" s="3">
        <f>WEEKNUM(Dataset!L898)</f>
        <v>2</v>
      </c>
    </row>
    <row r="899" spans="1:8">
      <c r="A899">
        <f>DAY(Dataset!L899)</f>
        <v>21</v>
      </c>
      <c r="B899">
        <f>MONTH(Dataset!L899)</f>
        <v>3</v>
      </c>
      <c r="C899" s="3" t="str">
        <f>TEXT(Dataset!L899,"mmmm")</f>
        <v>March</v>
      </c>
      <c r="D899">
        <f>YEAR(Dataset!L899)</f>
        <v>2019</v>
      </c>
      <c r="E899" t="str">
        <f>"Q"&amp;INT((MONTH(Dataset!L899)-1)/3)+1</f>
        <v>Q1</v>
      </c>
      <c r="F899" t="str">
        <f>TEXT(Dataset!L899, "dddd")</f>
        <v>Thursday</v>
      </c>
      <c r="G899" s="3" t="str">
        <f>TEXT(Dataset!L899, "yyyy-mm")</f>
        <v>2019-03</v>
      </c>
      <c r="H899" s="3">
        <f>WEEKNUM(Dataset!L899)</f>
        <v>12</v>
      </c>
    </row>
    <row r="900" spans="1:8">
      <c r="A900">
        <f>DAY(Dataset!L900)</f>
        <v>7</v>
      </c>
      <c r="B900">
        <f>MONTH(Dataset!L900)</f>
        <v>2</v>
      </c>
      <c r="C900" s="3" t="str">
        <f>TEXT(Dataset!L900,"mmmm")</f>
        <v>February</v>
      </c>
      <c r="D900">
        <f>YEAR(Dataset!L900)</f>
        <v>2019</v>
      </c>
      <c r="E900" t="str">
        <f>"Q"&amp;INT((MONTH(Dataset!L900)-1)/3)+1</f>
        <v>Q1</v>
      </c>
      <c r="F900" t="str">
        <f>TEXT(Dataset!L900, "dddd")</f>
        <v>Thursday</v>
      </c>
      <c r="G900" s="3" t="str">
        <f>TEXT(Dataset!L900, "yyyy-mm")</f>
        <v>2019-02</v>
      </c>
      <c r="H900" s="3">
        <f>WEEKNUM(Dataset!L900)</f>
        <v>6</v>
      </c>
    </row>
    <row r="901" spans="1:8">
      <c r="A901">
        <f>DAY(Dataset!L901)</f>
        <v>17</v>
      </c>
      <c r="B901">
        <f>MONTH(Dataset!L901)</f>
        <v>2</v>
      </c>
      <c r="C901" s="3" t="str">
        <f>TEXT(Dataset!L901,"mmmm")</f>
        <v>February</v>
      </c>
      <c r="D901">
        <f>YEAR(Dataset!L901)</f>
        <v>2019</v>
      </c>
      <c r="E901" t="str">
        <f>"Q"&amp;INT((MONTH(Dataset!L901)-1)/3)+1</f>
        <v>Q1</v>
      </c>
      <c r="F901" t="str">
        <f>TEXT(Dataset!L901, "dddd")</f>
        <v>Sunday</v>
      </c>
      <c r="G901" s="3" t="str">
        <f>TEXT(Dataset!L901, "yyyy-mm")</f>
        <v>2019-02</v>
      </c>
      <c r="H901" s="3">
        <f>WEEKNUM(Dataset!L901)</f>
        <v>8</v>
      </c>
    </row>
    <row r="902" spans="1:8">
      <c r="A902">
        <f>DAY(Dataset!L902)</f>
        <v>23</v>
      </c>
      <c r="B902">
        <f>MONTH(Dataset!L902)</f>
        <v>1</v>
      </c>
      <c r="C902" s="3" t="str">
        <f>TEXT(Dataset!L902,"mmmm")</f>
        <v>January</v>
      </c>
      <c r="D902">
        <f>YEAR(Dataset!L902)</f>
        <v>2019</v>
      </c>
      <c r="E902" t="str">
        <f>"Q"&amp;INT((MONTH(Dataset!L902)-1)/3)+1</f>
        <v>Q1</v>
      </c>
      <c r="F902" t="str">
        <f>TEXT(Dataset!L902, "dddd")</f>
        <v>Wednesday</v>
      </c>
      <c r="G902" s="3" t="str">
        <f>TEXT(Dataset!L902, "yyyy-mm")</f>
        <v>2019-01</v>
      </c>
      <c r="H902" s="3">
        <f>WEEKNUM(Dataset!L902)</f>
        <v>4</v>
      </c>
    </row>
    <row r="903" spans="1:8">
      <c r="A903">
        <f>DAY(Dataset!L903)</f>
        <v>20</v>
      </c>
      <c r="B903">
        <f>MONTH(Dataset!L903)</f>
        <v>7</v>
      </c>
      <c r="C903" s="3" t="str">
        <f>TEXT(Dataset!L903,"mmmm")</f>
        <v>July</v>
      </c>
      <c r="D903">
        <f>YEAR(Dataset!L903)</f>
        <v>2019</v>
      </c>
      <c r="E903" t="str">
        <f>"Q"&amp;INT((MONTH(Dataset!L903)-1)/3)+1</f>
        <v>Q3</v>
      </c>
      <c r="F903" t="str">
        <f>TEXT(Dataset!L903, "dddd")</f>
        <v>Saturday</v>
      </c>
      <c r="G903" s="3" t="str">
        <f>TEXT(Dataset!L903, "yyyy-mm")</f>
        <v>2019-07</v>
      </c>
      <c r="H903" s="3">
        <f>WEEKNUM(Dataset!L903)</f>
        <v>29</v>
      </c>
    </row>
    <row r="904" spans="1:8">
      <c r="A904">
        <f>DAY(Dataset!L904)</f>
        <v>29</v>
      </c>
      <c r="B904">
        <f>MONTH(Dataset!L904)</f>
        <v>3</v>
      </c>
      <c r="C904" s="3" t="str">
        <f>TEXT(Dataset!L904,"mmmm")</f>
        <v>March</v>
      </c>
      <c r="D904">
        <f>YEAR(Dataset!L904)</f>
        <v>2019</v>
      </c>
      <c r="E904" t="str">
        <f>"Q"&amp;INT((MONTH(Dataset!L904)-1)/3)+1</f>
        <v>Q1</v>
      </c>
      <c r="F904" t="str">
        <f>TEXT(Dataset!L904, "dddd")</f>
        <v>Friday</v>
      </c>
      <c r="G904" s="3" t="str">
        <f>TEXT(Dataset!L904, "yyyy-mm")</f>
        <v>2019-03</v>
      </c>
      <c r="H904" s="3">
        <f>WEEKNUM(Dataset!L904)</f>
        <v>13</v>
      </c>
    </row>
    <row r="905" spans="1:8">
      <c r="A905">
        <f>DAY(Dataset!L905)</f>
        <v>5</v>
      </c>
      <c r="B905">
        <f>MONTH(Dataset!L905)</f>
        <v>3</v>
      </c>
      <c r="C905" s="3" t="str">
        <f>TEXT(Dataset!L905,"mmmm")</f>
        <v>March</v>
      </c>
      <c r="D905">
        <f>YEAR(Dataset!L905)</f>
        <v>2019</v>
      </c>
      <c r="E905" t="str">
        <f>"Q"&amp;INT((MONTH(Dataset!L905)-1)/3)+1</f>
        <v>Q1</v>
      </c>
      <c r="F905" t="str">
        <f>TEXT(Dataset!L905, "dddd")</f>
        <v>Tuesday</v>
      </c>
      <c r="G905" s="3" t="str">
        <f>TEXT(Dataset!L905, "yyyy-mm")</f>
        <v>2019-03</v>
      </c>
      <c r="H905" s="3">
        <f>WEEKNUM(Dataset!L905)</f>
        <v>10</v>
      </c>
    </row>
    <row r="906" spans="1:8">
      <c r="A906">
        <f>DAY(Dataset!L906)</f>
        <v>8</v>
      </c>
      <c r="B906">
        <f>MONTH(Dataset!L906)</f>
        <v>2</v>
      </c>
      <c r="C906" s="3" t="str">
        <f>TEXT(Dataset!L906,"mmmm")</f>
        <v>February</v>
      </c>
      <c r="D906">
        <f>YEAR(Dataset!L906)</f>
        <v>2019</v>
      </c>
      <c r="E906" t="str">
        <f>"Q"&amp;INT((MONTH(Dataset!L906)-1)/3)+1</f>
        <v>Q1</v>
      </c>
      <c r="F906" t="str">
        <f>TEXT(Dataset!L906, "dddd")</f>
        <v>Friday</v>
      </c>
      <c r="G906" s="3" t="str">
        <f>TEXT(Dataset!L906, "yyyy-mm")</f>
        <v>2019-02</v>
      </c>
      <c r="H906" s="3">
        <f>WEEKNUM(Dataset!L906)</f>
        <v>6</v>
      </c>
    </row>
    <row r="907" spans="1:8">
      <c r="A907">
        <f>DAY(Dataset!L907)</f>
        <v>19</v>
      </c>
      <c r="B907">
        <f>MONTH(Dataset!L907)</f>
        <v>3</v>
      </c>
      <c r="C907" s="3" t="str">
        <f>TEXT(Dataset!L907,"mmmm")</f>
        <v>March</v>
      </c>
      <c r="D907">
        <f>YEAR(Dataset!L907)</f>
        <v>2019</v>
      </c>
      <c r="E907" t="str">
        <f>"Q"&amp;INT((MONTH(Dataset!L907)-1)/3)+1</f>
        <v>Q1</v>
      </c>
      <c r="F907" t="str">
        <f>TEXT(Dataset!L907, "dddd")</f>
        <v>Tuesday</v>
      </c>
      <c r="G907" s="3" t="str">
        <f>TEXT(Dataset!L907, "yyyy-mm")</f>
        <v>2019-03</v>
      </c>
      <c r="H907" s="3">
        <f>WEEKNUM(Dataset!L907)</f>
        <v>12</v>
      </c>
    </row>
    <row r="908" spans="1:8">
      <c r="A908">
        <f>DAY(Dataset!L908)</f>
        <v>22</v>
      </c>
      <c r="B908">
        <f>MONTH(Dataset!L908)</f>
        <v>2</v>
      </c>
      <c r="C908" s="3" t="str">
        <f>TEXT(Dataset!L908,"mmmm")</f>
        <v>February</v>
      </c>
      <c r="D908">
        <f>YEAR(Dataset!L908)</f>
        <v>2019</v>
      </c>
      <c r="E908" t="str">
        <f>"Q"&amp;INT((MONTH(Dataset!L908)-1)/3)+1</f>
        <v>Q1</v>
      </c>
      <c r="F908" t="str">
        <f>TEXT(Dataset!L908, "dddd")</f>
        <v>Friday</v>
      </c>
      <c r="G908" s="3" t="str">
        <f>TEXT(Dataset!L908, "yyyy-mm")</f>
        <v>2019-02</v>
      </c>
      <c r="H908" s="3">
        <f>WEEKNUM(Dataset!L908)</f>
        <v>8</v>
      </c>
    </row>
    <row r="909" spans="1:8">
      <c r="A909">
        <f>DAY(Dataset!L909)</f>
        <v>23</v>
      </c>
      <c r="B909">
        <f>MONTH(Dataset!L909)</f>
        <v>2</v>
      </c>
      <c r="C909" s="3" t="str">
        <f>TEXT(Dataset!L909,"mmmm")</f>
        <v>February</v>
      </c>
      <c r="D909">
        <f>YEAR(Dataset!L909)</f>
        <v>2019</v>
      </c>
      <c r="E909" t="str">
        <f>"Q"&amp;INT((MONTH(Dataset!L909)-1)/3)+1</f>
        <v>Q1</v>
      </c>
      <c r="F909" t="str">
        <f>TEXT(Dataset!L909, "dddd")</f>
        <v>Saturday</v>
      </c>
      <c r="G909" s="3" t="str">
        <f>TEXT(Dataset!L909, "yyyy-mm")</f>
        <v>2019-02</v>
      </c>
      <c r="H909" s="3">
        <f>WEEKNUM(Dataset!L909)</f>
        <v>8</v>
      </c>
    </row>
    <row r="910" spans="1:8">
      <c r="A910">
        <f>DAY(Dataset!L910)</f>
        <v>19</v>
      </c>
      <c r="B910">
        <f>MONTH(Dataset!L910)</f>
        <v>1</v>
      </c>
      <c r="C910" s="3" t="str">
        <f>TEXT(Dataset!L910,"mmmm")</f>
        <v>January</v>
      </c>
      <c r="D910">
        <f>YEAR(Dataset!L910)</f>
        <v>2019</v>
      </c>
      <c r="E910" t="str">
        <f>"Q"&amp;INT((MONTH(Dataset!L910)-1)/3)+1</f>
        <v>Q1</v>
      </c>
      <c r="F910" t="str">
        <f>TEXT(Dataset!L910, "dddd")</f>
        <v>Saturday</v>
      </c>
      <c r="G910" s="3" t="str">
        <f>TEXT(Dataset!L910, "yyyy-mm")</f>
        <v>2019-01</v>
      </c>
      <c r="H910" s="3">
        <f>WEEKNUM(Dataset!L910)</f>
        <v>3</v>
      </c>
    </row>
    <row r="911" spans="1:8">
      <c r="A911">
        <f>DAY(Dataset!L911)</f>
        <v>6</v>
      </c>
      <c r="B911">
        <f>MONTH(Dataset!L911)</f>
        <v>1</v>
      </c>
      <c r="C911" s="3" t="str">
        <f>TEXT(Dataset!L911,"mmmm")</f>
        <v>January</v>
      </c>
      <c r="D911">
        <f>YEAR(Dataset!L911)</f>
        <v>2020</v>
      </c>
      <c r="E911" t="str">
        <f>"Q"&amp;INT((MONTH(Dataset!L911)-1)/3)+1</f>
        <v>Q1</v>
      </c>
      <c r="F911" t="str">
        <f>TEXT(Dataset!L911, "dddd")</f>
        <v>Monday</v>
      </c>
      <c r="G911" s="3" t="str">
        <f>TEXT(Dataset!L911, "yyyy-mm")</f>
        <v>2020-01</v>
      </c>
      <c r="H911" s="3">
        <f>WEEKNUM(Dataset!L911)</f>
        <v>2</v>
      </c>
    </row>
    <row r="912" spans="1:8">
      <c r="A912">
        <f>DAY(Dataset!L912)</f>
        <v>31</v>
      </c>
      <c r="B912">
        <f>MONTH(Dataset!L912)</f>
        <v>1</v>
      </c>
      <c r="C912" s="3" t="str">
        <f>TEXT(Dataset!L912,"mmmm")</f>
        <v>January</v>
      </c>
      <c r="D912">
        <f>YEAR(Dataset!L912)</f>
        <v>2020</v>
      </c>
      <c r="E912" t="str">
        <f>"Q"&amp;INT((MONTH(Dataset!L912)-1)/3)+1</f>
        <v>Q1</v>
      </c>
      <c r="F912" t="str">
        <f>TEXT(Dataset!L912, "dddd")</f>
        <v>Friday</v>
      </c>
      <c r="G912" s="3" t="str">
        <f>TEXT(Dataset!L912, "yyyy-mm")</f>
        <v>2020-01</v>
      </c>
      <c r="H912" s="3">
        <f>WEEKNUM(Dataset!L912)</f>
        <v>5</v>
      </c>
    </row>
    <row r="913" spans="1:8">
      <c r="A913">
        <f>DAY(Dataset!L913)</f>
        <v>26</v>
      </c>
      <c r="B913">
        <f>MONTH(Dataset!L913)</f>
        <v>1</v>
      </c>
      <c r="C913" s="3" t="str">
        <f>TEXT(Dataset!L913,"mmmm")</f>
        <v>January</v>
      </c>
      <c r="D913">
        <f>YEAR(Dataset!L913)</f>
        <v>2020</v>
      </c>
      <c r="E913" t="str">
        <f>"Q"&amp;INT((MONTH(Dataset!L913)-1)/3)+1</f>
        <v>Q1</v>
      </c>
      <c r="F913" t="str">
        <f>TEXT(Dataset!L913, "dddd")</f>
        <v>Sunday</v>
      </c>
      <c r="G913" s="3" t="str">
        <f>TEXT(Dataset!L913, "yyyy-mm")</f>
        <v>2020-01</v>
      </c>
      <c r="H913" s="3">
        <f>WEEKNUM(Dataset!L913)</f>
        <v>5</v>
      </c>
    </row>
    <row r="914" spans="1:8">
      <c r="A914">
        <f>DAY(Dataset!L914)</f>
        <v>25</v>
      </c>
      <c r="B914">
        <f>MONTH(Dataset!L914)</f>
        <v>2</v>
      </c>
      <c r="C914" s="3" t="str">
        <f>TEXT(Dataset!L914,"mmmm")</f>
        <v>February</v>
      </c>
      <c r="D914">
        <f>YEAR(Dataset!L914)</f>
        <v>2020</v>
      </c>
      <c r="E914" t="str">
        <f>"Q"&amp;INT((MONTH(Dataset!L914)-1)/3)+1</f>
        <v>Q1</v>
      </c>
      <c r="F914" t="str">
        <f>TEXT(Dataset!L914, "dddd")</f>
        <v>Tuesday</v>
      </c>
      <c r="G914" s="3" t="str">
        <f>TEXT(Dataset!L914, "yyyy-mm")</f>
        <v>2020-02</v>
      </c>
      <c r="H914" s="3">
        <f>WEEKNUM(Dataset!L914)</f>
        <v>9</v>
      </c>
    </row>
    <row r="915" spans="1:8">
      <c r="A915">
        <f>DAY(Dataset!L915)</f>
        <v>24</v>
      </c>
      <c r="B915">
        <f>MONTH(Dataset!L915)</f>
        <v>3</v>
      </c>
      <c r="C915" s="3" t="str">
        <f>TEXT(Dataset!L915,"mmmm")</f>
        <v>March</v>
      </c>
      <c r="D915">
        <f>YEAR(Dataset!L915)</f>
        <v>2020</v>
      </c>
      <c r="E915" t="str">
        <f>"Q"&amp;INT((MONTH(Dataset!L915)-1)/3)+1</f>
        <v>Q1</v>
      </c>
      <c r="F915" t="str">
        <f>TEXT(Dataset!L915, "dddd")</f>
        <v>Tuesday</v>
      </c>
      <c r="G915" s="3" t="str">
        <f>TEXT(Dataset!L915, "yyyy-mm")</f>
        <v>2020-03</v>
      </c>
      <c r="H915" s="3">
        <f>WEEKNUM(Dataset!L915)</f>
        <v>13</v>
      </c>
    </row>
    <row r="916" spans="1:8">
      <c r="A916">
        <f>DAY(Dataset!L916)</f>
        <v>26</v>
      </c>
      <c r="B916">
        <f>MONTH(Dataset!L916)</f>
        <v>1</v>
      </c>
      <c r="C916" s="3" t="str">
        <f>TEXT(Dataset!L916,"mmmm")</f>
        <v>January</v>
      </c>
      <c r="D916">
        <f>YEAR(Dataset!L916)</f>
        <v>2020</v>
      </c>
      <c r="E916" t="str">
        <f>"Q"&amp;INT((MONTH(Dataset!L916)-1)/3)+1</f>
        <v>Q1</v>
      </c>
      <c r="F916" t="str">
        <f>TEXT(Dataset!L916, "dddd")</f>
        <v>Sunday</v>
      </c>
      <c r="G916" s="3" t="str">
        <f>TEXT(Dataset!L916, "yyyy-mm")</f>
        <v>2020-01</v>
      </c>
      <c r="H916" s="3">
        <f>WEEKNUM(Dataset!L916)</f>
        <v>5</v>
      </c>
    </row>
    <row r="917" spans="1:8">
      <c r="A917">
        <f>DAY(Dataset!L917)</f>
        <v>22</v>
      </c>
      <c r="B917">
        <f>MONTH(Dataset!L917)</f>
        <v>2</v>
      </c>
      <c r="C917" s="3" t="str">
        <f>TEXT(Dataset!L917,"mmmm")</f>
        <v>February</v>
      </c>
      <c r="D917">
        <f>YEAR(Dataset!L917)</f>
        <v>2020</v>
      </c>
      <c r="E917" t="str">
        <f>"Q"&amp;INT((MONTH(Dataset!L917)-1)/3)+1</f>
        <v>Q1</v>
      </c>
      <c r="F917" t="str">
        <f>TEXT(Dataset!L917, "dddd")</f>
        <v>Saturday</v>
      </c>
      <c r="G917" s="3" t="str">
        <f>TEXT(Dataset!L917, "yyyy-mm")</f>
        <v>2020-02</v>
      </c>
      <c r="H917" s="3">
        <f>WEEKNUM(Dataset!L917)</f>
        <v>8</v>
      </c>
    </row>
    <row r="918" spans="1:8">
      <c r="A918">
        <f>DAY(Dataset!L918)</f>
        <v>22</v>
      </c>
      <c r="B918">
        <f>MONTH(Dataset!L918)</f>
        <v>2</v>
      </c>
      <c r="C918" s="3" t="str">
        <f>TEXT(Dataset!L918,"mmmm")</f>
        <v>February</v>
      </c>
      <c r="D918">
        <f>YEAR(Dataset!L918)</f>
        <v>2020</v>
      </c>
      <c r="E918" t="str">
        <f>"Q"&amp;INT((MONTH(Dataset!L918)-1)/3)+1</f>
        <v>Q1</v>
      </c>
      <c r="F918" t="str">
        <f>TEXT(Dataset!L918, "dddd")</f>
        <v>Saturday</v>
      </c>
      <c r="G918" s="3" t="str">
        <f>TEXT(Dataset!L918, "yyyy-mm")</f>
        <v>2020-02</v>
      </c>
      <c r="H918" s="3">
        <f>WEEKNUM(Dataset!L918)</f>
        <v>8</v>
      </c>
    </row>
    <row r="919" spans="1:8">
      <c r="A919">
        <f>DAY(Dataset!L919)</f>
        <v>10</v>
      </c>
      <c r="B919">
        <f>MONTH(Dataset!L919)</f>
        <v>2</v>
      </c>
      <c r="C919" s="3" t="str">
        <f>TEXT(Dataset!L919,"mmmm")</f>
        <v>February</v>
      </c>
      <c r="D919">
        <f>YEAR(Dataset!L919)</f>
        <v>2020</v>
      </c>
      <c r="E919" t="str">
        <f>"Q"&amp;INT((MONTH(Dataset!L919)-1)/3)+1</f>
        <v>Q1</v>
      </c>
      <c r="F919" t="str">
        <f>TEXT(Dataset!L919, "dddd")</f>
        <v>Monday</v>
      </c>
      <c r="G919" s="3" t="str">
        <f>TEXT(Dataset!L919, "yyyy-mm")</f>
        <v>2020-02</v>
      </c>
      <c r="H919" s="3">
        <f>WEEKNUM(Dataset!L919)</f>
        <v>7</v>
      </c>
    </row>
    <row r="920" spans="1:8">
      <c r="A920">
        <f>DAY(Dataset!L920)</f>
        <v>14</v>
      </c>
      <c r="B920">
        <f>MONTH(Dataset!L920)</f>
        <v>3</v>
      </c>
      <c r="C920" s="3" t="str">
        <f>TEXT(Dataset!L920,"mmmm")</f>
        <v>March</v>
      </c>
      <c r="D920">
        <f>YEAR(Dataset!L920)</f>
        <v>2020</v>
      </c>
      <c r="E920" t="str">
        <f>"Q"&amp;INT((MONTH(Dataset!L920)-1)/3)+1</f>
        <v>Q1</v>
      </c>
      <c r="F920" t="str">
        <f>TEXT(Dataset!L920, "dddd")</f>
        <v>Saturday</v>
      </c>
      <c r="G920" s="3" t="str">
        <f>TEXT(Dataset!L920, "yyyy-mm")</f>
        <v>2020-03</v>
      </c>
      <c r="H920" s="3">
        <f>WEEKNUM(Dataset!L920)</f>
        <v>11</v>
      </c>
    </row>
    <row r="921" spans="1:8">
      <c r="A921">
        <f>DAY(Dataset!L921)</f>
        <v>8</v>
      </c>
      <c r="B921">
        <f>MONTH(Dataset!L921)</f>
        <v>1</v>
      </c>
      <c r="C921" s="3" t="str">
        <f>TEXT(Dataset!L921,"mmmm")</f>
        <v>January</v>
      </c>
      <c r="D921">
        <f>YEAR(Dataset!L921)</f>
        <v>2020</v>
      </c>
      <c r="E921" t="str">
        <f>"Q"&amp;INT((MONTH(Dataset!L921)-1)/3)+1</f>
        <v>Q1</v>
      </c>
      <c r="F921" t="str">
        <f>TEXT(Dataset!L921, "dddd")</f>
        <v>Wednesday</v>
      </c>
      <c r="G921" s="3" t="str">
        <f>TEXT(Dataset!L921, "yyyy-mm")</f>
        <v>2020-01</v>
      </c>
      <c r="H921" s="3">
        <f>WEEKNUM(Dataset!L921)</f>
        <v>2</v>
      </c>
    </row>
    <row r="922" spans="1:8">
      <c r="A922">
        <f>DAY(Dataset!L922)</f>
        <v>5</v>
      </c>
      <c r="B922">
        <f>MONTH(Dataset!L922)</f>
        <v>1</v>
      </c>
      <c r="C922" s="3" t="str">
        <f>TEXT(Dataset!L922,"mmmm")</f>
        <v>January</v>
      </c>
      <c r="D922">
        <f>YEAR(Dataset!L922)</f>
        <v>2020</v>
      </c>
      <c r="E922" t="str">
        <f>"Q"&amp;INT((MONTH(Dataset!L922)-1)/3)+1</f>
        <v>Q1</v>
      </c>
      <c r="F922" t="str">
        <f>TEXT(Dataset!L922, "dddd")</f>
        <v>Sunday</v>
      </c>
      <c r="G922" s="3" t="str">
        <f>TEXT(Dataset!L922, "yyyy-mm")</f>
        <v>2020-01</v>
      </c>
      <c r="H922" s="3">
        <f>WEEKNUM(Dataset!L922)</f>
        <v>2</v>
      </c>
    </row>
    <row r="923" spans="1:8">
      <c r="A923">
        <f>DAY(Dataset!L923)</f>
        <v>9</v>
      </c>
      <c r="B923">
        <f>MONTH(Dataset!L923)</f>
        <v>3</v>
      </c>
      <c r="C923" s="3" t="str">
        <f>TEXT(Dataset!L923,"mmmm")</f>
        <v>March</v>
      </c>
      <c r="D923">
        <f>YEAR(Dataset!L923)</f>
        <v>2020</v>
      </c>
      <c r="E923" t="str">
        <f>"Q"&amp;INT((MONTH(Dataset!L923)-1)/3)+1</f>
        <v>Q1</v>
      </c>
      <c r="F923" t="str">
        <f>TEXT(Dataset!L923, "dddd")</f>
        <v>Monday</v>
      </c>
      <c r="G923" s="3" t="str">
        <f>TEXT(Dataset!L923, "yyyy-mm")</f>
        <v>2020-03</v>
      </c>
      <c r="H923" s="3">
        <f>WEEKNUM(Dataset!L923)</f>
        <v>11</v>
      </c>
    </row>
    <row r="924" spans="1:8">
      <c r="A924">
        <f>DAY(Dataset!L924)</f>
        <v>16</v>
      </c>
      <c r="B924">
        <f>MONTH(Dataset!L924)</f>
        <v>1</v>
      </c>
      <c r="C924" s="3" t="str">
        <f>TEXT(Dataset!L924,"mmmm")</f>
        <v>January</v>
      </c>
      <c r="D924">
        <f>YEAR(Dataset!L924)</f>
        <v>2020</v>
      </c>
      <c r="E924" t="str">
        <f>"Q"&amp;INT((MONTH(Dataset!L924)-1)/3)+1</f>
        <v>Q1</v>
      </c>
      <c r="F924" t="str">
        <f>TEXT(Dataset!L924, "dddd")</f>
        <v>Thursday</v>
      </c>
      <c r="G924" s="3" t="str">
        <f>TEXT(Dataset!L924, "yyyy-mm")</f>
        <v>2020-01</v>
      </c>
      <c r="H924" s="3">
        <f>WEEKNUM(Dataset!L924)</f>
        <v>3</v>
      </c>
    </row>
    <row r="925" spans="1:8">
      <c r="A925">
        <f>DAY(Dataset!L925)</f>
        <v>11</v>
      </c>
      <c r="B925">
        <f>MONTH(Dataset!L925)</f>
        <v>2</v>
      </c>
      <c r="C925" s="3" t="str">
        <f>TEXT(Dataset!L925,"mmmm")</f>
        <v>February</v>
      </c>
      <c r="D925">
        <f>YEAR(Dataset!L925)</f>
        <v>2020</v>
      </c>
      <c r="E925" t="str">
        <f>"Q"&amp;INT((MONTH(Dataset!L925)-1)/3)+1</f>
        <v>Q1</v>
      </c>
      <c r="F925" t="str">
        <f>TEXT(Dataset!L925, "dddd")</f>
        <v>Tuesday</v>
      </c>
      <c r="G925" s="3" t="str">
        <f>TEXT(Dataset!L925, "yyyy-mm")</f>
        <v>2020-02</v>
      </c>
      <c r="H925" s="3">
        <f>WEEKNUM(Dataset!L925)</f>
        <v>7</v>
      </c>
    </row>
    <row r="926" spans="1:8">
      <c r="A926">
        <f>DAY(Dataset!L926)</f>
        <v>5</v>
      </c>
      <c r="B926">
        <f>MONTH(Dataset!L926)</f>
        <v>1</v>
      </c>
      <c r="C926" s="3" t="str">
        <f>TEXT(Dataset!L926,"mmmm")</f>
        <v>January</v>
      </c>
      <c r="D926">
        <f>YEAR(Dataset!L926)</f>
        <v>2020</v>
      </c>
      <c r="E926" t="str">
        <f>"Q"&amp;INT((MONTH(Dataset!L926)-1)/3)+1</f>
        <v>Q1</v>
      </c>
      <c r="F926" t="str">
        <f>TEXT(Dataset!L926, "dddd")</f>
        <v>Sunday</v>
      </c>
      <c r="G926" s="3" t="str">
        <f>TEXT(Dataset!L926, "yyyy-mm")</f>
        <v>2020-01</v>
      </c>
      <c r="H926" s="3">
        <f>WEEKNUM(Dataset!L926)</f>
        <v>2</v>
      </c>
    </row>
    <row r="927" spans="1:8">
      <c r="A927">
        <f>DAY(Dataset!L927)</f>
        <v>25</v>
      </c>
      <c r="B927">
        <f>MONTH(Dataset!L927)</f>
        <v>1</v>
      </c>
      <c r="C927" s="3" t="str">
        <f>TEXT(Dataset!L927,"mmmm")</f>
        <v>January</v>
      </c>
      <c r="D927">
        <f>YEAR(Dataset!L927)</f>
        <v>2020</v>
      </c>
      <c r="E927" t="str">
        <f>"Q"&amp;INT((MONTH(Dataset!L927)-1)/3)+1</f>
        <v>Q1</v>
      </c>
      <c r="F927" t="str">
        <f>TEXT(Dataset!L927, "dddd")</f>
        <v>Saturday</v>
      </c>
      <c r="G927" s="3" t="str">
        <f>TEXT(Dataset!L927, "yyyy-mm")</f>
        <v>2020-01</v>
      </c>
      <c r="H927" s="3">
        <f>WEEKNUM(Dataset!L927)</f>
        <v>4</v>
      </c>
    </row>
    <row r="928" spans="1:8">
      <c r="A928">
        <f>DAY(Dataset!L928)</f>
        <v>2</v>
      </c>
      <c r="B928">
        <f>MONTH(Dataset!L928)</f>
        <v>2</v>
      </c>
      <c r="C928" s="3" t="str">
        <f>TEXT(Dataset!L928,"mmmm")</f>
        <v>February</v>
      </c>
      <c r="D928">
        <f>YEAR(Dataset!L928)</f>
        <v>2020</v>
      </c>
      <c r="E928" t="str">
        <f>"Q"&amp;INT((MONTH(Dataset!L928)-1)/3)+1</f>
        <v>Q1</v>
      </c>
      <c r="F928" t="str">
        <f>TEXT(Dataset!L928, "dddd")</f>
        <v>Sunday</v>
      </c>
      <c r="G928" s="3" t="str">
        <f>TEXT(Dataset!L928, "yyyy-mm")</f>
        <v>2020-02</v>
      </c>
      <c r="H928" s="3">
        <f>WEEKNUM(Dataset!L928)</f>
        <v>6</v>
      </c>
    </row>
    <row r="929" spans="1:8">
      <c r="A929">
        <f>DAY(Dataset!L929)</f>
        <v>8</v>
      </c>
      <c r="B929">
        <f>MONTH(Dataset!L929)</f>
        <v>1</v>
      </c>
      <c r="C929" s="3" t="str">
        <f>TEXT(Dataset!L929,"mmmm")</f>
        <v>January</v>
      </c>
      <c r="D929">
        <f>YEAR(Dataset!L929)</f>
        <v>2020</v>
      </c>
      <c r="E929" t="str">
        <f>"Q"&amp;INT((MONTH(Dataset!L929)-1)/3)+1</f>
        <v>Q1</v>
      </c>
      <c r="F929" t="str">
        <f>TEXT(Dataset!L929, "dddd")</f>
        <v>Wednesday</v>
      </c>
      <c r="G929" s="3" t="str">
        <f>TEXT(Dataset!L929, "yyyy-mm")</f>
        <v>2020-01</v>
      </c>
      <c r="H929" s="3">
        <f>WEEKNUM(Dataset!L929)</f>
        <v>2</v>
      </c>
    </row>
    <row r="930" spans="1:8">
      <c r="A930">
        <f>DAY(Dataset!L930)</f>
        <v>6</v>
      </c>
      <c r="B930">
        <f>MONTH(Dataset!L930)</f>
        <v>1</v>
      </c>
      <c r="C930" s="3" t="str">
        <f>TEXT(Dataset!L930,"mmmm")</f>
        <v>January</v>
      </c>
      <c r="D930">
        <f>YEAR(Dataset!L930)</f>
        <v>2019</v>
      </c>
      <c r="E930" t="str">
        <f>"Q"&amp;INT((MONTH(Dataset!L930)-1)/3)+1</f>
        <v>Q1</v>
      </c>
      <c r="F930" t="str">
        <f>TEXT(Dataset!L930, "dddd")</f>
        <v>Sunday</v>
      </c>
      <c r="G930" s="3" t="str">
        <f>TEXT(Dataset!L930, "yyyy-mm")</f>
        <v>2019-01</v>
      </c>
      <c r="H930" s="3">
        <f>WEEKNUM(Dataset!L930)</f>
        <v>2</v>
      </c>
    </row>
    <row r="931" spans="1:8">
      <c r="A931">
        <f>DAY(Dataset!L931)</f>
        <v>26</v>
      </c>
      <c r="B931">
        <f>MONTH(Dataset!L931)</f>
        <v>1</v>
      </c>
      <c r="C931" s="3" t="str">
        <f>TEXT(Dataset!L931,"mmmm")</f>
        <v>January</v>
      </c>
      <c r="D931">
        <f>YEAR(Dataset!L931)</f>
        <v>2019</v>
      </c>
      <c r="E931" t="str">
        <f>"Q"&amp;INT((MONTH(Dataset!L931)-1)/3)+1</f>
        <v>Q1</v>
      </c>
      <c r="F931" t="str">
        <f>TEXT(Dataset!L931, "dddd")</f>
        <v>Saturday</v>
      </c>
      <c r="G931" s="3" t="str">
        <f>TEXT(Dataset!L931, "yyyy-mm")</f>
        <v>2019-01</v>
      </c>
      <c r="H931" s="3">
        <f>WEEKNUM(Dataset!L931)</f>
        <v>4</v>
      </c>
    </row>
    <row r="932" spans="1:8">
      <c r="A932">
        <f>DAY(Dataset!L932)</f>
        <v>12</v>
      </c>
      <c r="B932">
        <f>MONTH(Dataset!L932)</f>
        <v>1</v>
      </c>
      <c r="C932" s="3" t="str">
        <f>TEXT(Dataset!L932,"mmmm")</f>
        <v>January</v>
      </c>
      <c r="D932">
        <f>YEAR(Dataset!L932)</f>
        <v>2019</v>
      </c>
      <c r="E932" t="str">
        <f>"Q"&amp;INT((MONTH(Dataset!L932)-1)/3)+1</f>
        <v>Q1</v>
      </c>
      <c r="F932" t="str">
        <f>TEXT(Dataset!L932, "dddd")</f>
        <v>Saturday</v>
      </c>
      <c r="G932" s="3" t="str">
        <f>TEXT(Dataset!L932, "yyyy-mm")</f>
        <v>2019-01</v>
      </c>
      <c r="H932" s="3">
        <f>WEEKNUM(Dataset!L932)</f>
        <v>2</v>
      </c>
    </row>
    <row r="933" spans="1:8">
      <c r="A933">
        <f>DAY(Dataset!L933)</f>
        <v>26</v>
      </c>
      <c r="B933">
        <f>MONTH(Dataset!L933)</f>
        <v>3</v>
      </c>
      <c r="C933" s="3" t="str">
        <f>TEXT(Dataset!L933,"mmmm")</f>
        <v>March</v>
      </c>
      <c r="D933">
        <f>YEAR(Dataset!L933)</f>
        <v>2019</v>
      </c>
      <c r="E933" t="str">
        <f>"Q"&amp;INT((MONTH(Dataset!L933)-1)/3)+1</f>
        <v>Q1</v>
      </c>
      <c r="F933" t="str">
        <f>TEXT(Dataset!L933, "dddd")</f>
        <v>Tuesday</v>
      </c>
      <c r="G933" s="3" t="str">
        <f>TEXT(Dataset!L933, "yyyy-mm")</f>
        <v>2019-03</v>
      </c>
      <c r="H933" s="3">
        <f>WEEKNUM(Dataset!L933)</f>
        <v>13</v>
      </c>
    </row>
    <row r="934" spans="1:8">
      <c r="A934">
        <f>DAY(Dataset!L934)</f>
        <v>5</v>
      </c>
      <c r="B934">
        <f>MONTH(Dataset!L934)</f>
        <v>3</v>
      </c>
      <c r="C934" s="3" t="str">
        <f>TEXT(Dataset!L934,"mmmm")</f>
        <v>March</v>
      </c>
      <c r="D934">
        <f>YEAR(Dataset!L934)</f>
        <v>2019</v>
      </c>
      <c r="E934" t="str">
        <f>"Q"&amp;INT((MONTH(Dataset!L934)-1)/3)+1</f>
        <v>Q1</v>
      </c>
      <c r="F934" t="str">
        <f>TEXT(Dataset!L934, "dddd")</f>
        <v>Tuesday</v>
      </c>
      <c r="G934" s="3" t="str">
        <f>TEXT(Dataset!L934, "yyyy-mm")</f>
        <v>2019-03</v>
      </c>
      <c r="H934" s="3">
        <f>WEEKNUM(Dataset!L934)</f>
        <v>10</v>
      </c>
    </row>
    <row r="935" spans="1:8">
      <c r="A935">
        <f>DAY(Dataset!L935)</f>
        <v>15</v>
      </c>
      <c r="B935">
        <f>MONTH(Dataset!L935)</f>
        <v>3</v>
      </c>
      <c r="C935" s="3" t="str">
        <f>TEXT(Dataset!L935,"mmmm")</f>
        <v>March</v>
      </c>
      <c r="D935">
        <f>YEAR(Dataset!L935)</f>
        <v>2019</v>
      </c>
      <c r="E935" t="str">
        <f>"Q"&amp;INT((MONTH(Dataset!L935)-1)/3)+1</f>
        <v>Q1</v>
      </c>
      <c r="F935" t="str">
        <f>TEXT(Dataset!L935, "dddd")</f>
        <v>Friday</v>
      </c>
      <c r="G935" s="3" t="str">
        <f>TEXT(Dataset!L935, "yyyy-mm")</f>
        <v>2019-03</v>
      </c>
      <c r="H935" s="3">
        <f>WEEKNUM(Dataset!L935)</f>
        <v>11</v>
      </c>
    </row>
    <row r="936" spans="1:8">
      <c r="A936">
        <f>DAY(Dataset!L936)</f>
        <v>20</v>
      </c>
      <c r="B936">
        <f>MONTH(Dataset!L936)</f>
        <v>2</v>
      </c>
      <c r="C936" s="3" t="str">
        <f>TEXT(Dataset!L936,"mmmm")</f>
        <v>February</v>
      </c>
      <c r="D936">
        <f>YEAR(Dataset!L936)</f>
        <v>2019</v>
      </c>
      <c r="E936" t="str">
        <f>"Q"&amp;INT((MONTH(Dataset!L936)-1)/3)+1</f>
        <v>Q1</v>
      </c>
      <c r="F936" t="str">
        <f>TEXT(Dataset!L936, "dddd")</f>
        <v>Wednesday</v>
      </c>
      <c r="G936" s="3" t="str">
        <f>TEXT(Dataset!L936, "yyyy-mm")</f>
        <v>2019-02</v>
      </c>
      <c r="H936" s="3">
        <f>WEEKNUM(Dataset!L936)</f>
        <v>8</v>
      </c>
    </row>
    <row r="937" spans="1:8">
      <c r="A937">
        <f>DAY(Dataset!L937)</f>
        <v>18</v>
      </c>
      <c r="B937">
        <f>MONTH(Dataset!L937)</f>
        <v>2</v>
      </c>
      <c r="C937" s="3" t="str">
        <f>TEXT(Dataset!L937,"mmmm")</f>
        <v>February</v>
      </c>
      <c r="D937">
        <f>YEAR(Dataset!L937)</f>
        <v>2019</v>
      </c>
      <c r="E937" t="str">
        <f>"Q"&amp;INT((MONTH(Dataset!L937)-1)/3)+1</f>
        <v>Q1</v>
      </c>
      <c r="F937" t="str">
        <f>TEXT(Dataset!L937, "dddd")</f>
        <v>Monday</v>
      </c>
      <c r="G937" s="3" t="str">
        <f>TEXT(Dataset!L937, "yyyy-mm")</f>
        <v>2019-02</v>
      </c>
      <c r="H937" s="3">
        <f>WEEKNUM(Dataset!L937)</f>
        <v>8</v>
      </c>
    </row>
    <row r="938" spans="1:8">
      <c r="A938">
        <f>DAY(Dataset!L938)</f>
        <v>19</v>
      </c>
      <c r="B938">
        <f>MONTH(Dataset!L938)</f>
        <v>7</v>
      </c>
      <c r="C938" s="3" t="str">
        <f>TEXT(Dataset!L938,"mmmm")</f>
        <v>July</v>
      </c>
      <c r="D938">
        <f>YEAR(Dataset!L938)</f>
        <v>2019</v>
      </c>
      <c r="E938" t="str">
        <f>"Q"&amp;INT((MONTH(Dataset!L938)-1)/3)+1</f>
        <v>Q3</v>
      </c>
      <c r="F938" t="str">
        <f>TEXT(Dataset!L938, "dddd")</f>
        <v>Friday</v>
      </c>
      <c r="G938" s="3" t="str">
        <f>TEXT(Dataset!L938, "yyyy-mm")</f>
        <v>2019-07</v>
      </c>
      <c r="H938" s="3">
        <f>WEEKNUM(Dataset!L938)</f>
        <v>29</v>
      </c>
    </row>
    <row r="939" spans="1:8">
      <c r="A939">
        <f>DAY(Dataset!L939)</f>
        <v>23</v>
      </c>
      <c r="B939">
        <f>MONTH(Dataset!L939)</f>
        <v>3</v>
      </c>
      <c r="C939" s="3" t="str">
        <f>TEXT(Dataset!L939,"mmmm")</f>
        <v>March</v>
      </c>
      <c r="D939">
        <f>YEAR(Dataset!L939)</f>
        <v>2019</v>
      </c>
      <c r="E939" t="str">
        <f>"Q"&amp;INT((MONTH(Dataset!L939)-1)/3)+1</f>
        <v>Q1</v>
      </c>
      <c r="F939" t="str">
        <f>TEXT(Dataset!L939, "dddd")</f>
        <v>Saturday</v>
      </c>
      <c r="G939" s="3" t="str">
        <f>TEXT(Dataset!L939, "yyyy-mm")</f>
        <v>2019-03</v>
      </c>
      <c r="H939" s="3">
        <f>WEEKNUM(Dataset!L939)</f>
        <v>12</v>
      </c>
    </row>
    <row r="940" spans="1:8">
      <c r="A940">
        <f>DAY(Dataset!L940)</f>
        <v>24</v>
      </c>
      <c r="B940">
        <f>MONTH(Dataset!L940)</f>
        <v>3</v>
      </c>
      <c r="C940" s="3" t="str">
        <f>TEXT(Dataset!L940,"mmmm")</f>
        <v>March</v>
      </c>
      <c r="D940">
        <f>YEAR(Dataset!L940)</f>
        <v>2019</v>
      </c>
      <c r="E940" t="str">
        <f>"Q"&amp;INT((MONTH(Dataset!L940)-1)/3)+1</f>
        <v>Q1</v>
      </c>
      <c r="F940" t="str">
        <f>TEXT(Dataset!L940, "dddd")</f>
        <v>Sunday</v>
      </c>
      <c r="G940" s="3" t="str">
        <f>TEXT(Dataset!L940, "yyyy-mm")</f>
        <v>2019-03</v>
      </c>
      <c r="H940" s="3">
        <f>WEEKNUM(Dataset!L940)</f>
        <v>13</v>
      </c>
    </row>
    <row r="941" spans="1:8">
      <c r="A941">
        <f>DAY(Dataset!L941)</f>
        <v>12</v>
      </c>
      <c r="B941">
        <f>MONTH(Dataset!L941)</f>
        <v>1</v>
      </c>
      <c r="C941" s="3" t="str">
        <f>TEXT(Dataset!L941,"mmmm")</f>
        <v>January</v>
      </c>
      <c r="D941">
        <f>YEAR(Dataset!L941)</f>
        <v>2019</v>
      </c>
      <c r="E941" t="str">
        <f>"Q"&amp;INT((MONTH(Dataset!L941)-1)/3)+1</f>
        <v>Q1</v>
      </c>
      <c r="F941" t="str">
        <f>TEXT(Dataset!L941, "dddd")</f>
        <v>Saturday</v>
      </c>
      <c r="G941" s="3" t="str">
        <f>TEXT(Dataset!L941, "yyyy-mm")</f>
        <v>2019-01</v>
      </c>
      <c r="H941" s="3">
        <f>WEEKNUM(Dataset!L941)</f>
        <v>2</v>
      </c>
    </row>
    <row r="942" spans="1:8">
      <c r="A942">
        <f>DAY(Dataset!L942)</f>
        <v>6</v>
      </c>
      <c r="B942">
        <f>MONTH(Dataset!L942)</f>
        <v>1</v>
      </c>
      <c r="C942" s="3" t="str">
        <f>TEXT(Dataset!L942,"mmmm")</f>
        <v>January</v>
      </c>
      <c r="D942">
        <f>YEAR(Dataset!L942)</f>
        <v>2019</v>
      </c>
      <c r="E942" t="str">
        <f>"Q"&amp;INT((MONTH(Dataset!L942)-1)/3)+1</f>
        <v>Q1</v>
      </c>
      <c r="F942" t="str">
        <f>TEXT(Dataset!L942, "dddd")</f>
        <v>Sunday</v>
      </c>
      <c r="G942" s="3" t="str">
        <f>TEXT(Dataset!L942, "yyyy-mm")</f>
        <v>2019-01</v>
      </c>
      <c r="H942" s="3">
        <f>WEEKNUM(Dataset!L942)</f>
        <v>2</v>
      </c>
    </row>
    <row r="943" spans="1:8">
      <c r="A943">
        <f>DAY(Dataset!L943)</f>
        <v>14</v>
      </c>
      <c r="B943">
        <f>MONTH(Dataset!L943)</f>
        <v>2</v>
      </c>
      <c r="C943" s="3" t="str">
        <f>TEXT(Dataset!L943,"mmmm")</f>
        <v>February</v>
      </c>
      <c r="D943">
        <f>YEAR(Dataset!L943)</f>
        <v>2019</v>
      </c>
      <c r="E943" t="str">
        <f>"Q"&amp;INT((MONTH(Dataset!L943)-1)/3)+1</f>
        <v>Q1</v>
      </c>
      <c r="F943" t="str">
        <f>TEXT(Dataset!L943, "dddd")</f>
        <v>Thursday</v>
      </c>
      <c r="G943" s="3" t="str">
        <f>TEXT(Dataset!L943, "yyyy-mm")</f>
        <v>2019-02</v>
      </c>
      <c r="H943" s="3">
        <f>WEEKNUM(Dataset!L943)</f>
        <v>7</v>
      </c>
    </row>
    <row r="944" spans="1:8">
      <c r="A944">
        <f>DAY(Dataset!L944)</f>
        <v>23</v>
      </c>
      <c r="B944">
        <f>MONTH(Dataset!L944)</f>
        <v>3</v>
      </c>
      <c r="C944" s="3" t="str">
        <f>TEXT(Dataset!L944,"mmmm")</f>
        <v>March</v>
      </c>
      <c r="D944">
        <f>YEAR(Dataset!L944)</f>
        <v>2019</v>
      </c>
      <c r="E944" t="str">
        <f>"Q"&amp;INT((MONTH(Dataset!L944)-1)/3)+1</f>
        <v>Q1</v>
      </c>
      <c r="F944" t="str">
        <f>TEXT(Dataset!L944, "dddd")</f>
        <v>Saturday</v>
      </c>
      <c r="G944" s="3" t="str">
        <f>TEXT(Dataset!L944, "yyyy-mm")</f>
        <v>2019-03</v>
      </c>
      <c r="H944" s="3">
        <f>WEEKNUM(Dataset!L944)</f>
        <v>12</v>
      </c>
    </row>
    <row r="945" spans="1:8">
      <c r="A945">
        <f>DAY(Dataset!L945)</f>
        <v>25</v>
      </c>
      <c r="B945">
        <f>MONTH(Dataset!L945)</f>
        <v>1</v>
      </c>
      <c r="C945" s="3" t="str">
        <f>TEXT(Dataset!L945,"mmmm")</f>
        <v>January</v>
      </c>
      <c r="D945">
        <f>YEAR(Dataset!L945)</f>
        <v>2019</v>
      </c>
      <c r="E945" t="str">
        <f>"Q"&amp;INT((MONTH(Dataset!L945)-1)/3)+1</f>
        <v>Q1</v>
      </c>
      <c r="F945" t="str">
        <f>TEXT(Dataset!L945, "dddd")</f>
        <v>Friday</v>
      </c>
      <c r="G945" s="3" t="str">
        <f>TEXT(Dataset!L945, "yyyy-mm")</f>
        <v>2019-01</v>
      </c>
      <c r="H945" s="3">
        <f>WEEKNUM(Dataset!L945)</f>
        <v>4</v>
      </c>
    </row>
    <row r="946" spans="1:8">
      <c r="A946">
        <f>DAY(Dataset!L946)</f>
        <v>28</v>
      </c>
      <c r="B946">
        <f>MONTH(Dataset!L946)</f>
        <v>3</v>
      </c>
      <c r="C946" s="3" t="str">
        <f>TEXT(Dataset!L946,"mmmm")</f>
        <v>March</v>
      </c>
      <c r="D946">
        <f>YEAR(Dataset!L946)</f>
        <v>2019</v>
      </c>
      <c r="E946" t="str">
        <f>"Q"&amp;INT((MONTH(Dataset!L946)-1)/3)+1</f>
        <v>Q1</v>
      </c>
      <c r="F946" t="str">
        <f>TEXT(Dataset!L946, "dddd")</f>
        <v>Thursday</v>
      </c>
      <c r="G946" s="3" t="str">
        <f>TEXT(Dataset!L946, "yyyy-mm")</f>
        <v>2019-03</v>
      </c>
      <c r="H946" s="3">
        <f>WEEKNUM(Dataset!L946)</f>
        <v>13</v>
      </c>
    </row>
    <row r="947" spans="1:8">
      <c r="A947">
        <f>DAY(Dataset!L947)</f>
        <v>6</v>
      </c>
      <c r="B947">
        <f>MONTH(Dataset!L947)</f>
        <v>2</v>
      </c>
      <c r="C947" s="3" t="str">
        <f>TEXT(Dataset!L947,"mmmm")</f>
        <v>February</v>
      </c>
      <c r="D947">
        <f>YEAR(Dataset!L947)</f>
        <v>2019</v>
      </c>
      <c r="E947" t="str">
        <f>"Q"&amp;INT((MONTH(Dataset!L947)-1)/3)+1</f>
        <v>Q1</v>
      </c>
      <c r="F947" t="str">
        <f>TEXT(Dataset!L947, "dddd")</f>
        <v>Wednesday</v>
      </c>
      <c r="G947" s="3" t="str">
        <f>TEXT(Dataset!L947, "yyyy-mm")</f>
        <v>2019-02</v>
      </c>
      <c r="H947" s="3">
        <f>WEEKNUM(Dataset!L947)</f>
        <v>6</v>
      </c>
    </row>
    <row r="948" spans="1:8">
      <c r="A948">
        <f>DAY(Dataset!L948)</f>
        <v>16</v>
      </c>
      <c r="B948">
        <f>MONTH(Dataset!L948)</f>
        <v>1</v>
      </c>
      <c r="C948" s="3" t="str">
        <f>TEXT(Dataset!L948,"mmmm")</f>
        <v>January</v>
      </c>
      <c r="D948">
        <f>YEAR(Dataset!L948)</f>
        <v>2019</v>
      </c>
      <c r="E948" t="str">
        <f>"Q"&amp;INT((MONTH(Dataset!L948)-1)/3)+1</f>
        <v>Q1</v>
      </c>
      <c r="F948" t="str">
        <f>TEXT(Dataset!L948, "dddd")</f>
        <v>Wednesday</v>
      </c>
      <c r="G948" s="3" t="str">
        <f>TEXT(Dataset!L948, "yyyy-mm")</f>
        <v>2019-01</v>
      </c>
      <c r="H948" s="3">
        <f>WEEKNUM(Dataset!L948)</f>
        <v>3</v>
      </c>
    </row>
    <row r="949" spans="1:8">
      <c r="A949">
        <f>DAY(Dataset!L949)</f>
        <v>26</v>
      </c>
      <c r="B949">
        <f>MONTH(Dataset!L949)</f>
        <v>3</v>
      </c>
      <c r="C949" s="3" t="str">
        <f>TEXT(Dataset!L949,"mmmm")</f>
        <v>March</v>
      </c>
      <c r="D949">
        <f>YEAR(Dataset!L949)</f>
        <v>2019</v>
      </c>
      <c r="E949" t="str">
        <f>"Q"&amp;INT((MONTH(Dataset!L949)-1)/3)+1</f>
        <v>Q1</v>
      </c>
      <c r="F949" t="str">
        <f>TEXT(Dataset!L949, "dddd")</f>
        <v>Tuesday</v>
      </c>
      <c r="G949" s="3" t="str">
        <f>TEXT(Dataset!L949, "yyyy-mm")</f>
        <v>2019-03</v>
      </c>
      <c r="H949" s="3">
        <f>WEEKNUM(Dataset!L949)</f>
        <v>13</v>
      </c>
    </row>
    <row r="950" spans="1:8">
      <c r="A950">
        <f>DAY(Dataset!L950)</f>
        <v>2</v>
      </c>
      <c r="B950">
        <f>MONTH(Dataset!L950)</f>
        <v>3</v>
      </c>
      <c r="C950" s="3" t="str">
        <f>TEXT(Dataset!L950,"mmmm")</f>
        <v>March</v>
      </c>
      <c r="D950">
        <f>YEAR(Dataset!L950)</f>
        <v>2019</v>
      </c>
      <c r="E950" t="str">
        <f>"Q"&amp;INT((MONTH(Dataset!L950)-1)/3)+1</f>
        <v>Q1</v>
      </c>
      <c r="F950" t="str">
        <f>TEXT(Dataset!L950, "dddd")</f>
        <v>Saturday</v>
      </c>
      <c r="G950" s="3" t="str">
        <f>TEXT(Dataset!L950, "yyyy-mm")</f>
        <v>2019-03</v>
      </c>
      <c r="H950" s="3">
        <f>WEEKNUM(Dataset!L950)</f>
        <v>9</v>
      </c>
    </row>
    <row r="951" spans="1:8">
      <c r="A951">
        <f>DAY(Dataset!L951)</f>
        <v>15</v>
      </c>
      <c r="B951">
        <f>MONTH(Dataset!L951)</f>
        <v>2</v>
      </c>
      <c r="C951" s="3" t="str">
        <f>TEXT(Dataset!L951,"mmmm")</f>
        <v>February</v>
      </c>
      <c r="D951">
        <f>YEAR(Dataset!L951)</f>
        <v>2019</v>
      </c>
      <c r="E951" t="str">
        <f>"Q"&amp;INT((MONTH(Dataset!L951)-1)/3)+1</f>
        <v>Q1</v>
      </c>
      <c r="F951" t="str">
        <f>TEXT(Dataset!L951, "dddd")</f>
        <v>Friday</v>
      </c>
      <c r="G951" s="3" t="str">
        <f>TEXT(Dataset!L951, "yyyy-mm")</f>
        <v>2019-02</v>
      </c>
      <c r="H951" s="3">
        <f>WEEKNUM(Dataset!L951)</f>
        <v>7</v>
      </c>
    </row>
    <row r="952" spans="1:8">
      <c r="A952">
        <f>DAY(Dataset!L952)</f>
        <v>3</v>
      </c>
      <c r="B952">
        <f>MONTH(Dataset!L952)</f>
        <v>3</v>
      </c>
      <c r="C952" s="3" t="str">
        <f>TEXT(Dataset!L952,"mmmm")</f>
        <v>March</v>
      </c>
      <c r="D952">
        <f>YEAR(Dataset!L952)</f>
        <v>2019</v>
      </c>
      <c r="E952" t="str">
        <f>"Q"&amp;INT((MONTH(Dataset!L952)-1)/3)+1</f>
        <v>Q1</v>
      </c>
      <c r="F952" t="str">
        <f>TEXT(Dataset!L952, "dddd")</f>
        <v>Sunday</v>
      </c>
      <c r="G952" s="3" t="str">
        <f>TEXT(Dataset!L952, "yyyy-mm")</f>
        <v>2019-03</v>
      </c>
      <c r="H952" s="3">
        <f>WEEKNUM(Dataset!L952)</f>
        <v>10</v>
      </c>
    </row>
    <row r="953" spans="1:8">
      <c r="A953">
        <f>DAY(Dataset!L953)</f>
        <v>29</v>
      </c>
      <c r="B953">
        <f>MONTH(Dataset!L953)</f>
        <v>1</v>
      </c>
      <c r="C953" s="3" t="str">
        <f>TEXT(Dataset!L953,"mmmm")</f>
        <v>January</v>
      </c>
      <c r="D953">
        <f>YEAR(Dataset!L953)</f>
        <v>2019</v>
      </c>
      <c r="E953" t="str">
        <f>"Q"&amp;INT((MONTH(Dataset!L953)-1)/3)+1</f>
        <v>Q1</v>
      </c>
      <c r="F953" t="str">
        <f>TEXT(Dataset!L953, "dddd")</f>
        <v>Tuesday</v>
      </c>
      <c r="G953" s="3" t="str">
        <f>TEXT(Dataset!L953, "yyyy-mm")</f>
        <v>2019-01</v>
      </c>
      <c r="H953" s="3">
        <f>WEEKNUM(Dataset!L953)</f>
        <v>5</v>
      </c>
    </row>
    <row r="954" spans="1:8">
      <c r="A954">
        <f>DAY(Dataset!L954)</f>
        <v>30</v>
      </c>
      <c r="B954">
        <f>MONTH(Dataset!L954)</f>
        <v>1</v>
      </c>
      <c r="C954" s="3" t="str">
        <f>TEXT(Dataset!L954,"mmmm")</f>
        <v>January</v>
      </c>
      <c r="D954">
        <f>YEAR(Dataset!L954)</f>
        <v>2019</v>
      </c>
      <c r="E954" t="str">
        <f>"Q"&amp;INT((MONTH(Dataset!L954)-1)/3)+1</f>
        <v>Q1</v>
      </c>
      <c r="F954" t="str">
        <f>TEXT(Dataset!L954, "dddd")</f>
        <v>Wednesday</v>
      </c>
      <c r="G954" s="3" t="str">
        <f>TEXT(Dataset!L954, "yyyy-mm")</f>
        <v>2019-01</v>
      </c>
      <c r="H954" s="3">
        <f>WEEKNUM(Dataset!L954)</f>
        <v>5</v>
      </c>
    </row>
    <row r="955" spans="1:8">
      <c r="A955">
        <f>DAY(Dataset!L955)</f>
        <v>27</v>
      </c>
      <c r="B955">
        <f>MONTH(Dataset!L955)</f>
        <v>1</v>
      </c>
      <c r="C955" s="3" t="str">
        <f>TEXT(Dataset!L955,"mmmm")</f>
        <v>January</v>
      </c>
      <c r="D955">
        <f>YEAR(Dataset!L955)</f>
        <v>2019</v>
      </c>
      <c r="E955" t="str">
        <f>"Q"&amp;INT((MONTH(Dataset!L955)-1)/3)+1</f>
        <v>Q1</v>
      </c>
      <c r="F955" t="str">
        <f>TEXT(Dataset!L955, "dddd")</f>
        <v>Sunday</v>
      </c>
      <c r="G955" s="3" t="str">
        <f>TEXT(Dataset!L955, "yyyy-mm")</f>
        <v>2019-01</v>
      </c>
      <c r="H955" s="3">
        <f>WEEKNUM(Dataset!L955)</f>
        <v>5</v>
      </c>
    </row>
    <row r="956" spans="1:8">
      <c r="A956">
        <f>DAY(Dataset!L956)</f>
        <v>22</v>
      </c>
      <c r="B956">
        <f>MONTH(Dataset!L956)</f>
        <v>2</v>
      </c>
      <c r="C956" s="3" t="str">
        <f>TEXT(Dataset!L956,"mmmm")</f>
        <v>February</v>
      </c>
      <c r="D956">
        <f>YEAR(Dataset!L956)</f>
        <v>2019</v>
      </c>
      <c r="E956" t="str">
        <f>"Q"&amp;INT((MONTH(Dataset!L956)-1)/3)+1</f>
        <v>Q1</v>
      </c>
      <c r="F956" t="str">
        <f>TEXT(Dataset!L956, "dddd")</f>
        <v>Friday</v>
      </c>
      <c r="G956" s="3" t="str">
        <f>TEXT(Dataset!L956, "yyyy-mm")</f>
        <v>2019-02</v>
      </c>
      <c r="H956" s="3">
        <f>WEEKNUM(Dataset!L956)</f>
        <v>8</v>
      </c>
    </row>
    <row r="957" spans="1:8">
      <c r="A957">
        <f>DAY(Dataset!L957)</f>
        <v>28</v>
      </c>
      <c r="B957">
        <f>MONTH(Dataset!L957)</f>
        <v>1</v>
      </c>
      <c r="C957" s="3" t="str">
        <f>TEXT(Dataset!L957,"mmmm")</f>
        <v>January</v>
      </c>
      <c r="D957">
        <f>YEAR(Dataset!L957)</f>
        <v>2019</v>
      </c>
      <c r="E957" t="str">
        <f>"Q"&amp;INT((MONTH(Dataset!L957)-1)/3)+1</f>
        <v>Q1</v>
      </c>
      <c r="F957" t="str">
        <f>TEXT(Dataset!L957, "dddd")</f>
        <v>Monday</v>
      </c>
      <c r="G957" s="3" t="str">
        <f>TEXT(Dataset!L957, "yyyy-mm")</f>
        <v>2019-01</v>
      </c>
      <c r="H957" s="3">
        <f>WEEKNUM(Dataset!L957)</f>
        <v>5</v>
      </c>
    </row>
    <row r="958" spans="1:8">
      <c r="A958">
        <f>DAY(Dataset!L958)</f>
        <v>23</v>
      </c>
      <c r="B958">
        <f>MONTH(Dataset!L958)</f>
        <v>3</v>
      </c>
      <c r="C958" s="3" t="str">
        <f>TEXT(Dataset!L958,"mmmm")</f>
        <v>March</v>
      </c>
      <c r="D958">
        <f>YEAR(Dataset!L958)</f>
        <v>2019</v>
      </c>
      <c r="E958" t="str">
        <f>"Q"&amp;INT((MONTH(Dataset!L958)-1)/3)+1</f>
        <v>Q1</v>
      </c>
      <c r="F958" t="str">
        <f>TEXT(Dataset!L958, "dddd")</f>
        <v>Saturday</v>
      </c>
      <c r="G958" s="3" t="str">
        <f>TEXT(Dataset!L958, "yyyy-mm")</f>
        <v>2019-03</v>
      </c>
      <c r="H958" s="3">
        <f>WEEKNUM(Dataset!L958)</f>
        <v>12</v>
      </c>
    </row>
    <row r="959" spans="1:8">
      <c r="A959">
        <f>DAY(Dataset!L959)</f>
        <v>9</v>
      </c>
      <c r="B959">
        <f>MONTH(Dataset!L959)</f>
        <v>2</v>
      </c>
      <c r="C959" s="3" t="str">
        <f>TEXT(Dataset!L959,"mmmm")</f>
        <v>February</v>
      </c>
      <c r="D959">
        <f>YEAR(Dataset!L959)</f>
        <v>2019</v>
      </c>
      <c r="E959" t="str">
        <f>"Q"&amp;INT((MONTH(Dataset!L959)-1)/3)+1</f>
        <v>Q1</v>
      </c>
      <c r="F959" t="str">
        <f>TEXT(Dataset!L959, "dddd")</f>
        <v>Saturday</v>
      </c>
      <c r="G959" s="3" t="str">
        <f>TEXT(Dataset!L959, "yyyy-mm")</f>
        <v>2019-02</v>
      </c>
      <c r="H959" s="3">
        <f>WEEKNUM(Dataset!L959)</f>
        <v>6</v>
      </c>
    </row>
    <row r="960" spans="1:8">
      <c r="A960">
        <f>DAY(Dataset!L960)</f>
        <v>25</v>
      </c>
      <c r="B960">
        <f>MONTH(Dataset!L960)</f>
        <v>2</v>
      </c>
      <c r="C960" s="3" t="str">
        <f>TEXT(Dataset!L960,"mmmm")</f>
        <v>February</v>
      </c>
      <c r="D960">
        <f>YEAR(Dataset!L960)</f>
        <v>2019</v>
      </c>
      <c r="E960" t="str">
        <f>"Q"&amp;INT((MONTH(Dataset!L960)-1)/3)+1</f>
        <v>Q1</v>
      </c>
      <c r="F960" t="str">
        <f>TEXT(Dataset!L960, "dddd")</f>
        <v>Monday</v>
      </c>
      <c r="G960" s="3" t="str">
        <f>TEXT(Dataset!L960, "yyyy-mm")</f>
        <v>2019-02</v>
      </c>
      <c r="H960" s="3">
        <f>WEEKNUM(Dataset!L960)</f>
        <v>9</v>
      </c>
    </row>
    <row r="961" spans="1:8">
      <c r="A961">
        <f>DAY(Dataset!L961)</f>
        <v>11</v>
      </c>
      <c r="B961">
        <f>MONTH(Dataset!L961)</f>
        <v>2</v>
      </c>
      <c r="C961" s="3" t="str">
        <f>TEXT(Dataset!L961,"mmmm")</f>
        <v>February</v>
      </c>
      <c r="D961">
        <f>YEAR(Dataset!L961)</f>
        <v>2019</v>
      </c>
      <c r="E961" t="str">
        <f>"Q"&amp;INT((MONTH(Dataset!L961)-1)/3)+1</f>
        <v>Q1</v>
      </c>
      <c r="F961" t="str">
        <f>TEXT(Dataset!L961, "dddd")</f>
        <v>Monday</v>
      </c>
      <c r="G961" s="3" t="str">
        <f>TEXT(Dataset!L961, "yyyy-mm")</f>
        <v>2019-02</v>
      </c>
      <c r="H961" s="3">
        <f>WEEKNUM(Dataset!L961)</f>
        <v>7</v>
      </c>
    </row>
    <row r="962" spans="1:8">
      <c r="A962">
        <f>DAY(Dataset!L962)</f>
        <v>9</v>
      </c>
      <c r="B962">
        <f>MONTH(Dataset!L962)</f>
        <v>1</v>
      </c>
      <c r="C962" s="3" t="str">
        <f>TEXT(Dataset!L962,"mmmm")</f>
        <v>January</v>
      </c>
      <c r="D962">
        <f>YEAR(Dataset!L962)</f>
        <v>2019</v>
      </c>
      <c r="E962" t="str">
        <f>"Q"&amp;INT((MONTH(Dataset!L962)-1)/3)+1</f>
        <v>Q1</v>
      </c>
      <c r="F962" t="str">
        <f>TEXT(Dataset!L962, "dddd")</f>
        <v>Wednesday</v>
      </c>
      <c r="G962" s="3" t="str">
        <f>TEXT(Dataset!L962, "yyyy-mm")</f>
        <v>2019-01</v>
      </c>
      <c r="H962" s="3">
        <f>WEEKNUM(Dataset!L962)</f>
        <v>2</v>
      </c>
    </row>
    <row r="963" spans="1:8">
      <c r="A963">
        <f>DAY(Dataset!L963)</f>
        <v>19</v>
      </c>
      <c r="B963">
        <f>MONTH(Dataset!L963)</f>
        <v>2</v>
      </c>
      <c r="C963" s="3" t="str">
        <f>TEXT(Dataset!L963,"mmmm")</f>
        <v>February</v>
      </c>
      <c r="D963">
        <f>YEAR(Dataset!L963)</f>
        <v>2019</v>
      </c>
      <c r="E963" t="str">
        <f>"Q"&amp;INT((MONTH(Dataset!L963)-1)/3)+1</f>
        <v>Q1</v>
      </c>
      <c r="F963" t="str">
        <f>TEXT(Dataset!L963, "dddd")</f>
        <v>Tuesday</v>
      </c>
      <c r="G963" s="3" t="str">
        <f>TEXT(Dataset!L963, "yyyy-mm")</f>
        <v>2019-02</v>
      </c>
      <c r="H963" s="3">
        <f>WEEKNUM(Dataset!L963)</f>
        <v>8</v>
      </c>
    </row>
    <row r="964" spans="1:8">
      <c r="A964">
        <f>DAY(Dataset!L964)</f>
        <v>14</v>
      </c>
      <c r="B964">
        <f>MONTH(Dataset!L964)</f>
        <v>1</v>
      </c>
      <c r="C964" s="3" t="str">
        <f>TEXT(Dataset!L964,"mmmm")</f>
        <v>January</v>
      </c>
      <c r="D964">
        <f>YEAR(Dataset!L964)</f>
        <v>2019</v>
      </c>
      <c r="E964" t="str">
        <f>"Q"&amp;INT((MONTH(Dataset!L964)-1)/3)+1</f>
        <v>Q1</v>
      </c>
      <c r="F964" t="str">
        <f>TEXT(Dataset!L964, "dddd")</f>
        <v>Monday</v>
      </c>
      <c r="G964" s="3" t="str">
        <f>TEXT(Dataset!L964, "yyyy-mm")</f>
        <v>2019-01</v>
      </c>
      <c r="H964" s="3">
        <f>WEEKNUM(Dataset!L964)</f>
        <v>3</v>
      </c>
    </row>
    <row r="965" spans="1:8">
      <c r="A965">
        <f>DAY(Dataset!L965)</f>
        <v>7</v>
      </c>
      <c r="B965">
        <f>MONTH(Dataset!L965)</f>
        <v>2</v>
      </c>
      <c r="C965" s="3" t="str">
        <f>TEXT(Dataset!L965,"mmmm")</f>
        <v>February</v>
      </c>
      <c r="D965">
        <f>YEAR(Dataset!L965)</f>
        <v>2019</v>
      </c>
      <c r="E965" t="str">
        <f>"Q"&amp;INT((MONTH(Dataset!L965)-1)/3)+1</f>
        <v>Q1</v>
      </c>
      <c r="F965" t="str">
        <f>TEXT(Dataset!L965, "dddd")</f>
        <v>Thursday</v>
      </c>
      <c r="G965" s="3" t="str">
        <f>TEXT(Dataset!L965, "yyyy-mm")</f>
        <v>2019-02</v>
      </c>
      <c r="H965" s="3">
        <f>WEEKNUM(Dataset!L965)</f>
        <v>6</v>
      </c>
    </row>
    <row r="966" spans="1:8">
      <c r="A966">
        <f>DAY(Dataset!L966)</f>
        <v>27</v>
      </c>
      <c r="B966">
        <f>MONTH(Dataset!L966)</f>
        <v>1</v>
      </c>
      <c r="C966" s="3" t="str">
        <f>TEXT(Dataset!L966,"mmmm")</f>
        <v>January</v>
      </c>
      <c r="D966">
        <f>YEAR(Dataset!L966)</f>
        <v>2019</v>
      </c>
      <c r="E966" t="str">
        <f>"Q"&amp;INT((MONTH(Dataset!L966)-1)/3)+1</f>
        <v>Q1</v>
      </c>
      <c r="F966" t="str">
        <f>TEXT(Dataset!L966, "dddd")</f>
        <v>Sunday</v>
      </c>
      <c r="G966" s="3" t="str">
        <f>TEXT(Dataset!L966, "yyyy-mm")</f>
        <v>2019-01</v>
      </c>
      <c r="H966" s="3">
        <f>WEEKNUM(Dataset!L966)</f>
        <v>5</v>
      </c>
    </row>
    <row r="967" spans="1:8">
      <c r="A967">
        <f>DAY(Dataset!L967)</f>
        <v>27</v>
      </c>
      <c r="B967">
        <f>MONTH(Dataset!L967)</f>
        <v>1</v>
      </c>
      <c r="C967" s="3" t="str">
        <f>TEXT(Dataset!L967,"mmmm")</f>
        <v>January</v>
      </c>
      <c r="D967">
        <f>YEAR(Dataset!L967)</f>
        <v>2019</v>
      </c>
      <c r="E967" t="str">
        <f>"Q"&amp;INT((MONTH(Dataset!L967)-1)/3)+1</f>
        <v>Q1</v>
      </c>
      <c r="F967" t="str">
        <f>TEXT(Dataset!L967, "dddd")</f>
        <v>Sunday</v>
      </c>
      <c r="G967" s="3" t="str">
        <f>TEXT(Dataset!L967, "yyyy-mm")</f>
        <v>2019-01</v>
      </c>
      <c r="H967" s="3">
        <f>WEEKNUM(Dataset!L967)</f>
        <v>5</v>
      </c>
    </row>
    <row r="968" spans="1:8">
      <c r="A968">
        <f>DAY(Dataset!L968)</f>
        <v>21</v>
      </c>
      <c r="B968">
        <f>MONTH(Dataset!L968)</f>
        <v>1</v>
      </c>
      <c r="C968" s="3" t="str">
        <f>TEXT(Dataset!L968,"mmmm")</f>
        <v>January</v>
      </c>
      <c r="D968">
        <f>YEAR(Dataset!L968)</f>
        <v>2019</v>
      </c>
      <c r="E968" t="str">
        <f>"Q"&amp;INT((MONTH(Dataset!L968)-1)/3)+1</f>
        <v>Q1</v>
      </c>
      <c r="F968" t="str">
        <f>TEXT(Dataset!L968, "dddd")</f>
        <v>Monday</v>
      </c>
      <c r="G968" s="3" t="str">
        <f>TEXT(Dataset!L968, "yyyy-mm")</f>
        <v>2019-01</v>
      </c>
      <c r="H968" s="3">
        <f>WEEKNUM(Dataset!L968)</f>
        <v>4</v>
      </c>
    </row>
    <row r="969" spans="1:8">
      <c r="A969">
        <f>DAY(Dataset!L969)</f>
        <v>1</v>
      </c>
      <c r="B969">
        <f>MONTH(Dataset!L969)</f>
        <v>2</v>
      </c>
      <c r="C969" s="3" t="str">
        <f>TEXT(Dataset!L969,"mmmm")</f>
        <v>February</v>
      </c>
      <c r="D969">
        <f>YEAR(Dataset!L969)</f>
        <v>2019</v>
      </c>
      <c r="E969" t="str">
        <f>"Q"&amp;INT((MONTH(Dataset!L969)-1)/3)+1</f>
        <v>Q1</v>
      </c>
      <c r="F969" t="str">
        <f>TEXT(Dataset!L969, "dddd")</f>
        <v>Friday</v>
      </c>
      <c r="G969" s="3" t="str">
        <f>TEXT(Dataset!L969, "yyyy-mm")</f>
        <v>2019-02</v>
      </c>
      <c r="H969" s="3">
        <f>WEEKNUM(Dataset!L969)</f>
        <v>5</v>
      </c>
    </row>
    <row r="970" spans="1:8">
      <c r="A970">
        <f>DAY(Dataset!L970)</f>
        <v>9</v>
      </c>
      <c r="B970">
        <f>MONTH(Dataset!L970)</f>
        <v>2</v>
      </c>
      <c r="C970" s="3" t="str">
        <f>TEXT(Dataset!L970,"mmmm")</f>
        <v>February</v>
      </c>
      <c r="D970">
        <f>YEAR(Dataset!L970)</f>
        <v>2019</v>
      </c>
      <c r="E970" t="str">
        <f>"Q"&amp;INT((MONTH(Dataset!L970)-1)/3)+1</f>
        <v>Q1</v>
      </c>
      <c r="F970" t="str">
        <f>TEXT(Dataset!L970, "dddd")</f>
        <v>Saturday</v>
      </c>
      <c r="G970" s="3" t="str">
        <f>TEXT(Dataset!L970, "yyyy-mm")</f>
        <v>2019-02</v>
      </c>
      <c r="H970" s="3">
        <f>WEEKNUM(Dataset!L970)</f>
        <v>6</v>
      </c>
    </row>
    <row r="971" spans="1:8">
      <c r="A971">
        <f>DAY(Dataset!L971)</f>
        <v>25</v>
      </c>
      <c r="B971">
        <f>MONTH(Dataset!L971)</f>
        <v>2</v>
      </c>
      <c r="C971" s="3" t="str">
        <f>TEXT(Dataset!L971,"mmmm")</f>
        <v>February</v>
      </c>
      <c r="D971">
        <f>YEAR(Dataset!L971)</f>
        <v>2019</v>
      </c>
      <c r="E971" t="str">
        <f>"Q"&amp;INT((MONTH(Dataset!L971)-1)/3)+1</f>
        <v>Q1</v>
      </c>
      <c r="F971" t="str">
        <f>TEXT(Dataset!L971, "dddd")</f>
        <v>Monday</v>
      </c>
      <c r="G971" s="3" t="str">
        <f>TEXT(Dataset!L971, "yyyy-mm")</f>
        <v>2019-02</v>
      </c>
      <c r="H971" s="3">
        <f>WEEKNUM(Dataset!L971)</f>
        <v>9</v>
      </c>
    </row>
    <row r="972" spans="1:8">
      <c r="A972">
        <f>DAY(Dataset!L972)</f>
        <v>16</v>
      </c>
      <c r="B972">
        <f>MONTH(Dataset!L972)</f>
        <v>2</v>
      </c>
      <c r="C972" s="3" t="str">
        <f>TEXT(Dataset!L972,"mmmm")</f>
        <v>February</v>
      </c>
      <c r="D972">
        <f>YEAR(Dataset!L972)</f>
        <v>2019</v>
      </c>
      <c r="E972" t="str">
        <f>"Q"&amp;INT((MONTH(Dataset!L972)-1)/3)+1</f>
        <v>Q1</v>
      </c>
      <c r="F972" t="str">
        <f>TEXT(Dataset!L972, "dddd")</f>
        <v>Saturday</v>
      </c>
      <c r="G972" s="3" t="str">
        <f>TEXT(Dataset!L972, "yyyy-mm")</f>
        <v>2019-02</v>
      </c>
      <c r="H972" s="3">
        <f>WEEKNUM(Dataset!L972)</f>
        <v>7</v>
      </c>
    </row>
    <row r="973" spans="1:8">
      <c r="A973">
        <f>DAY(Dataset!L973)</f>
        <v>10</v>
      </c>
      <c r="B973">
        <f>MONTH(Dataset!L973)</f>
        <v>1</v>
      </c>
      <c r="C973" s="3" t="str">
        <f>TEXT(Dataset!L973,"mmmm")</f>
        <v>January</v>
      </c>
      <c r="D973">
        <f>YEAR(Dataset!L973)</f>
        <v>2019</v>
      </c>
      <c r="E973" t="str">
        <f>"Q"&amp;INT((MONTH(Dataset!L973)-1)/3)+1</f>
        <v>Q1</v>
      </c>
      <c r="F973" t="str">
        <f>TEXT(Dataset!L973, "dddd")</f>
        <v>Thursday</v>
      </c>
      <c r="G973" s="3" t="str">
        <f>TEXT(Dataset!L973, "yyyy-mm")</f>
        <v>2019-01</v>
      </c>
      <c r="H973" s="3">
        <f>WEEKNUM(Dataset!L973)</f>
        <v>2</v>
      </c>
    </row>
    <row r="974" spans="1:8">
      <c r="A974">
        <f>DAY(Dataset!L974)</f>
        <v>15</v>
      </c>
      <c r="B974">
        <f>MONTH(Dataset!L974)</f>
        <v>2</v>
      </c>
      <c r="C974" s="3" t="str">
        <f>TEXT(Dataset!L974,"mmmm")</f>
        <v>February</v>
      </c>
      <c r="D974">
        <f>YEAR(Dataset!L974)</f>
        <v>2019</v>
      </c>
      <c r="E974" t="str">
        <f>"Q"&amp;INT((MONTH(Dataset!L974)-1)/3)+1</f>
        <v>Q1</v>
      </c>
      <c r="F974" t="str">
        <f>TEXT(Dataset!L974, "dddd")</f>
        <v>Friday</v>
      </c>
      <c r="G974" s="3" t="str">
        <f>TEXT(Dataset!L974, "yyyy-mm")</f>
        <v>2019-02</v>
      </c>
      <c r="H974" s="3">
        <f>WEEKNUM(Dataset!L974)</f>
        <v>7</v>
      </c>
    </row>
    <row r="975" spans="1:8">
      <c r="A975">
        <f>DAY(Dataset!L975)</f>
        <v>3</v>
      </c>
      <c r="B975">
        <f>MONTH(Dataset!L975)</f>
        <v>1</v>
      </c>
      <c r="C975" s="3" t="str">
        <f>TEXT(Dataset!L975,"mmmm")</f>
        <v>January</v>
      </c>
      <c r="D975">
        <f>YEAR(Dataset!L975)</f>
        <v>2019</v>
      </c>
      <c r="E975" t="str">
        <f>"Q"&amp;INT((MONTH(Dataset!L975)-1)/3)+1</f>
        <v>Q1</v>
      </c>
      <c r="F975" t="str">
        <f>TEXT(Dataset!L975, "dddd")</f>
        <v>Thursday</v>
      </c>
      <c r="G975" s="3" t="str">
        <f>TEXT(Dataset!L975, "yyyy-mm")</f>
        <v>2019-01</v>
      </c>
      <c r="H975" s="3">
        <f>WEEKNUM(Dataset!L975)</f>
        <v>1</v>
      </c>
    </row>
    <row r="976" spans="1:8">
      <c r="A976">
        <f>DAY(Dataset!L976)</f>
        <v>6</v>
      </c>
      <c r="B976">
        <f>MONTH(Dataset!L976)</f>
        <v>2</v>
      </c>
      <c r="C976" s="3" t="str">
        <f>TEXT(Dataset!L976,"mmmm")</f>
        <v>February</v>
      </c>
      <c r="D976">
        <f>YEAR(Dataset!L976)</f>
        <v>2019</v>
      </c>
      <c r="E976" t="str">
        <f>"Q"&amp;INT((MONTH(Dataset!L976)-1)/3)+1</f>
        <v>Q1</v>
      </c>
      <c r="F976" t="str">
        <f>TEXT(Dataset!L976, "dddd")</f>
        <v>Wednesday</v>
      </c>
      <c r="G976" s="3" t="str">
        <f>TEXT(Dataset!L976, "yyyy-mm")</f>
        <v>2019-02</v>
      </c>
      <c r="H976" s="3">
        <f>WEEKNUM(Dataset!L976)</f>
        <v>6</v>
      </c>
    </row>
    <row r="977" spans="1:8">
      <c r="A977">
        <f>DAY(Dataset!L977)</f>
        <v>13</v>
      </c>
      <c r="B977">
        <f>MONTH(Dataset!L977)</f>
        <v>3</v>
      </c>
      <c r="C977" s="3" t="str">
        <f>TEXT(Dataset!L977,"mmmm")</f>
        <v>March</v>
      </c>
      <c r="D977">
        <f>YEAR(Dataset!L977)</f>
        <v>2019</v>
      </c>
      <c r="E977" t="str">
        <f>"Q"&amp;INT((MONTH(Dataset!L977)-1)/3)+1</f>
        <v>Q1</v>
      </c>
      <c r="F977" t="str">
        <f>TEXT(Dataset!L977, "dddd")</f>
        <v>Wednesday</v>
      </c>
      <c r="G977" s="3" t="str">
        <f>TEXT(Dataset!L977, "yyyy-mm")</f>
        <v>2019-03</v>
      </c>
      <c r="H977" s="3">
        <f>WEEKNUM(Dataset!L977)</f>
        <v>11</v>
      </c>
    </row>
    <row r="978" spans="1:8">
      <c r="A978">
        <f>DAY(Dataset!L978)</f>
        <v>2</v>
      </c>
      <c r="B978">
        <f>MONTH(Dataset!L978)</f>
        <v>3</v>
      </c>
      <c r="C978" s="3" t="str">
        <f>TEXT(Dataset!L978,"mmmm")</f>
        <v>March</v>
      </c>
      <c r="D978">
        <f>YEAR(Dataset!L978)</f>
        <v>2019</v>
      </c>
      <c r="E978" t="str">
        <f>"Q"&amp;INT((MONTH(Dataset!L978)-1)/3)+1</f>
        <v>Q1</v>
      </c>
      <c r="F978" t="str">
        <f>TEXT(Dataset!L978, "dddd")</f>
        <v>Saturday</v>
      </c>
      <c r="G978" s="3" t="str">
        <f>TEXT(Dataset!L978, "yyyy-mm")</f>
        <v>2019-03</v>
      </c>
      <c r="H978" s="3">
        <f>WEEKNUM(Dataset!L978)</f>
        <v>9</v>
      </c>
    </row>
    <row r="979" spans="1:8">
      <c r="A979">
        <f>DAY(Dataset!L979)</f>
        <v>5</v>
      </c>
      <c r="B979">
        <f>MONTH(Dataset!L979)</f>
        <v>2</v>
      </c>
      <c r="C979" s="3" t="str">
        <f>TEXT(Dataset!L979,"mmmm")</f>
        <v>February</v>
      </c>
      <c r="D979">
        <f>YEAR(Dataset!L979)</f>
        <v>2019</v>
      </c>
      <c r="E979" t="str">
        <f>"Q"&amp;INT((MONTH(Dataset!L979)-1)/3)+1</f>
        <v>Q1</v>
      </c>
      <c r="F979" t="str">
        <f>TEXT(Dataset!L979, "dddd")</f>
        <v>Tuesday</v>
      </c>
      <c r="G979" s="3" t="str">
        <f>TEXT(Dataset!L979, "yyyy-mm")</f>
        <v>2019-02</v>
      </c>
      <c r="H979" s="3">
        <f>WEEKNUM(Dataset!L979)</f>
        <v>6</v>
      </c>
    </row>
    <row r="980" spans="1:8">
      <c r="A980">
        <f>DAY(Dataset!L980)</f>
        <v>17</v>
      </c>
      <c r="B980">
        <f>MONTH(Dataset!L980)</f>
        <v>3</v>
      </c>
      <c r="C980" s="3" t="str">
        <f>TEXT(Dataset!L980,"mmmm")</f>
        <v>March</v>
      </c>
      <c r="D980">
        <f>YEAR(Dataset!L980)</f>
        <v>2019</v>
      </c>
      <c r="E980" t="str">
        <f>"Q"&amp;INT((MONTH(Dataset!L980)-1)/3)+1</f>
        <v>Q1</v>
      </c>
      <c r="F980" t="str">
        <f>TEXT(Dataset!L980, "dddd")</f>
        <v>Sunday</v>
      </c>
      <c r="G980" s="3" t="str">
        <f>TEXT(Dataset!L980, "yyyy-mm")</f>
        <v>2019-03</v>
      </c>
      <c r="H980" s="3">
        <f>WEEKNUM(Dataset!L980)</f>
        <v>12</v>
      </c>
    </row>
    <row r="981" spans="1:8">
      <c r="A981">
        <f>DAY(Dataset!L981)</f>
        <v>26</v>
      </c>
      <c r="B981">
        <f>MONTH(Dataset!L981)</f>
        <v>1</v>
      </c>
      <c r="C981" s="3" t="str">
        <f>TEXT(Dataset!L981,"mmmm")</f>
        <v>January</v>
      </c>
      <c r="D981">
        <f>YEAR(Dataset!L981)</f>
        <v>2019</v>
      </c>
      <c r="E981" t="str">
        <f>"Q"&amp;INT((MONTH(Dataset!L981)-1)/3)+1</f>
        <v>Q1</v>
      </c>
      <c r="F981" t="str">
        <f>TEXT(Dataset!L981, "dddd")</f>
        <v>Saturday</v>
      </c>
      <c r="G981" s="3" t="str">
        <f>TEXT(Dataset!L981, "yyyy-mm")</f>
        <v>2019-01</v>
      </c>
      <c r="H981" s="3">
        <f>WEEKNUM(Dataset!L981)</f>
        <v>4</v>
      </c>
    </row>
    <row r="982" spans="1:8">
      <c r="A982">
        <f>DAY(Dataset!L982)</f>
        <v>19</v>
      </c>
      <c r="B982">
        <f>MONTH(Dataset!L982)</f>
        <v>1</v>
      </c>
      <c r="C982" s="3" t="str">
        <f>TEXT(Dataset!L982,"mmmm")</f>
        <v>January</v>
      </c>
      <c r="D982">
        <f>YEAR(Dataset!L982)</f>
        <v>2019</v>
      </c>
      <c r="E982" t="str">
        <f>"Q"&amp;INT((MONTH(Dataset!L982)-1)/3)+1</f>
        <v>Q1</v>
      </c>
      <c r="F982" t="str">
        <f>TEXT(Dataset!L982, "dddd")</f>
        <v>Saturday</v>
      </c>
      <c r="G982" s="3" t="str">
        <f>TEXT(Dataset!L982, "yyyy-mm")</f>
        <v>2019-01</v>
      </c>
      <c r="H982" s="3">
        <f>WEEKNUM(Dataset!L982)</f>
        <v>3</v>
      </c>
    </row>
    <row r="983" spans="1:8">
      <c r="A983">
        <f>DAY(Dataset!L983)</f>
        <v>2</v>
      </c>
      <c r="B983">
        <f>MONTH(Dataset!L983)</f>
        <v>7</v>
      </c>
      <c r="C983" s="3" t="str">
        <f>TEXT(Dataset!L983,"mmmm")</f>
        <v>July</v>
      </c>
      <c r="D983">
        <f>YEAR(Dataset!L983)</f>
        <v>2019</v>
      </c>
      <c r="E983" t="str">
        <f>"Q"&amp;INT((MONTH(Dataset!L983)-1)/3)+1</f>
        <v>Q3</v>
      </c>
      <c r="F983" t="str">
        <f>TEXT(Dataset!L983, "dddd")</f>
        <v>Tuesday</v>
      </c>
      <c r="G983" s="3" t="str">
        <f>TEXT(Dataset!L983, "yyyy-mm")</f>
        <v>2019-07</v>
      </c>
      <c r="H983" s="3">
        <f>WEEKNUM(Dataset!L983)</f>
        <v>27</v>
      </c>
    </row>
    <row r="984" spans="1:8">
      <c r="A984">
        <f>DAY(Dataset!L984)</f>
        <v>6</v>
      </c>
      <c r="B984">
        <f>MONTH(Dataset!L984)</f>
        <v>3</v>
      </c>
      <c r="C984" s="3" t="str">
        <f>TEXT(Dataset!L984,"mmmm")</f>
        <v>March</v>
      </c>
      <c r="D984">
        <f>YEAR(Dataset!L984)</f>
        <v>2019</v>
      </c>
      <c r="E984" t="str">
        <f>"Q"&amp;INT((MONTH(Dataset!L984)-1)/3)+1</f>
        <v>Q1</v>
      </c>
      <c r="F984" t="str">
        <f>TEXT(Dataset!L984, "dddd")</f>
        <v>Wednesday</v>
      </c>
      <c r="G984" s="3" t="str">
        <f>TEXT(Dataset!L984, "yyyy-mm")</f>
        <v>2019-03</v>
      </c>
      <c r="H984" s="3">
        <f>WEEKNUM(Dataset!L984)</f>
        <v>10</v>
      </c>
    </row>
    <row r="985" spans="1:8">
      <c r="A985">
        <f>DAY(Dataset!L985)</f>
        <v>23</v>
      </c>
      <c r="B985">
        <f>MONTH(Dataset!L985)</f>
        <v>3</v>
      </c>
      <c r="C985" s="3" t="str">
        <f>TEXT(Dataset!L985,"mmmm")</f>
        <v>March</v>
      </c>
      <c r="D985">
        <f>YEAR(Dataset!L985)</f>
        <v>2019</v>
      </c>
      <c r="E985" t="str">
        <f>"Q"&amp;INT((MONTH(Dataset!L985)-1)/3)+1</f>
        <v>Q1</v>
      </c>
      <c r="F985" t="str">
        <f>TEXT(Dataset!L985, "dddd")</f>
        <v>Saturday</v>
      </c>
      <c r="G985" s="3" t="str">
        <f>TEXT(Dataset!L985, "yyyy-mm")</f>
        <v>2019-03</v>
      </c>
      <c r="H985" s="3">
        <f>WEEKNUM(Dataset!L985)</f>
        <v>12</v>
      </c>
    </row>
    <row r="986" spans="1:8">
      <c r="A986">
        <f>DAY(Dataset!L986)</f>
        <v>6</v>
      </c>
      <c r="B986">
        <f>MONTH(Dataset!L986)</f>
        <v>3</v>
      </c>
      <c r="C986" s="3" t="str">
        <f>TEXT(Dataset!L986,"mmmm")</f>
        <v>March</v>
      </c>
      <c r="D986">
        <f>YEAR(Dataset!L986)</f>
        <v>2019</v>
      </c>
      <c r="E986" t="str">
        <f>"Q"&amp;INT((MONTH(Dataset!L986)-1)/3)+1</f>
        <v>Q1</v>
      </c>
      <c r="F986" t="str">
        <f>TEXT(Dataset!L986, "dddd")</f>
        <v>Wednesday</v>
      </c>
      <c r="G986" s="3" t="str">
        <f>TEXT(Dataset!L986, "yyyy-mm")</f>
        <v>2019-03</v>
      </c>
      <c r="H986" s="3">
        <f>WEEKNUM(Dataset!L986)</f>
        <v>10</v>
      </c>
    </row>
    <row r="987" spans="1:8">
      <c r="A987">
        <f>DAY(Dataset!L987)</f>
        <v>12</v>
      </c>
      <c r="B987">
        <f>MONTH(Dataset!L987)</f>
        <v>2</v>
      </c>
      <c r="C987" s="3" t="str">
        <f>TEXT(Dataset!L987,"mmmm")</f>
        <v>February</v>
      </c>
      <c r="D987">
        <f>YEAR(Dataset!L987)</f>
        <v>2019</v>
      </c>
      <c r="E987" t="str">
        <f>"Q"&amp;INT((MONTH(Dataset!L987)-1)/3)+1</f>
        <v>Q1</v>
      </c>
      <c r="F987" t="str">
        <f>TEXT(Dataset!L987, "dddd")</f>
        <v>Tuesday</v>
      </c>
      <c r="G987" s="3" t="str">
        <f>TEXT(Dataset!L987, "yyyy-mm")</f>
        <v>2019-02</v>
      </c>
      <c r="H987" s="3">
        <f>WEEKNUM(Dataset!L987)</f>
        <v>7</v>
      </c>
    </row>
    <row r="988" spans="1:8">
      <c r="A988">
        <f>DAY(Dataset!L988)</f>
        <v>22</v>
      </c>
      <c r="B988">
        <f>MONTH(Dataset!L988)</f>
        <v>3</v>
      </c>
      <c r="C988" s="3" t="str">
        <f>TEXT(Dataset!L988,"mmmm")</f>
        <v>March</v>
      </c>
      <c r="D988">
        <f>YEAR(Dataset!L988)</f>
        <v>2019</v>
      </c>
      <c r="E988" t="str">
        <f>"Q"&amp;INT((MONTH(Dataset!L988)-1)/3)+1</f>
        <v>Q1</v>
      </c>
      <c r="F988" t="str">
        <f>TEXT(Dataset!L988, "dddd")</f>
        <v>Friday</v>
      </c>
      <c r="G988" s="3" t="str">
        <f>TEXT(Dataset!L988, "yyyy-mm")</f>
        <v>2019-03</v>
      </c>
      <c r="H988" s="3">
        <f>WEEKNUM(Dataset!L988)</f>
        <v>12</v>
      </c>
    </row>
    <row r="989" spans="1:8">
      <c r="A989">
        <f>DAY(Dataset!L989)</f>
        <v>15</v>
      </c>
      <c r="B989">
        <f>MONTH(Dataset!L989)</f>
        <v>1</v>
      </c>
      <c r="C989" s="3" t="str">
        <f>TEXT(Dataset!L989,"mmmm")</f>
        <v>January</v>
      </c>
      <c r="D989">
        <f>YEAR(Dataset!L989)</f>
        <v>2019</v>
      </c>
      <c r="E989" t="str">
        <f>"Q"&amp;INT((MONTH(Dataset!L989)-1)/3)+1</f>
        <v>Q1</v>
      </c>
      <c r="F989" t="str">
        <f>TEXT(Dataset!L989, "dddd")</f>
        <v>Tuesday</v>
      </c>
      <c r="G989" s="3" t="str">
        <f>TEXT(Dataset!L989, "yyyy-mm")</f>
        <v>2019-01</v>
      </c>
      <c r="H989" s="3">
        <f>WEEKNUM(Dataset!L989)</f>
        <v>3</v>
      </c>
    </row>
    <row r="990" spans="1:8">
      <c r="A990">
        <f>DAY(Dataset!L990)</f>
        <v>19</v>
      </c>
      <c r="B990">
        <f>MONTH(Dataset!L990)</f>
        <v>2</v>
      </c>
      <c r="C990" s="3" t="str">
        <f>TEXT(Dataset!L990,"mmmm")</f>
        <v>February</v>
      </c>
      <c r="D990">
        <f>YEAR(Dataset!L990)</f>
        <v>2019</v>
      </c>
      <c r="E990" t="str">
        <f>"Q"&amp;INT((MONTH(Dataset!L990)-1)/3)+1</f>
        <v>Q1</v>
      </c>
      <c r="F990" t="str">
        <f>TEXT(Dataset!L990, "dddd")</f>
        <v>Tuesday</v>
      </c>
      <c r="G990" s="3" t="str">
        <f>TEXT(Dataset!L990, "yyyy-mm")</f>
        <v>2019-02</v>
      </c>
      <c r="H990" s="3">
        <f>WEEKNUM(Dataset!L990)</f>
        <v>8</v>
      </c>
    </row>
    <row r="991" spans="1:8">
      <c r="A991">
        <f>DAY(Dataset!L991)</f>
        <v>10</v>
      </c>
      <c r="B991">
        <f>MONTH(Dataset!L991)</f>
        <v>1</v>
      </c>
      <c r="C991" s="3" t="str">
        <f>TEXT(Dataset!L991,"mmmm")</f>
        <v>January</v>
      </c>
      <c r="D991">
        <f>YEAR(Dataset!L991)</f>
        <v>2019</v>
      </c>
      <c r="E991" t="str">
        <f>"Q"&amp;INT((MONTH(Dataset!L991)-1)/3)+1</f>
        <v>Q1</v>
      </c>
      <c r="F991" t="str">
        <f>TEXT(Dataset!L991, "dddd")</f>
        <v>Thursday</v>
      </c>
      <c r="G991" s="3" t="str">
        <f>TEXT(Dataset!L991, "yyyy-mm")</f>
        <v>2019-01</v>
      </c>
      <c r="H991" s="3">
        <f>WEEKNUM(Dataset!L991)</f>
        <v>2</v>
      </c>
    </row>
    <row r="992" spans="1:8">
      <c r="A992">
        <f>DAY(Dataset!L992)</f>
        <v>25</v>
      </c>
      <c r="B992">
        <f>MONTH(Dataset!L992)</f>
        <v>1</v>
      </c>
      <c r="C992" s="3" t="str">
        <f>TEXT(Dataset!L992,"mmmm")</f>
        <v>January</v>
      </c>
      <c r="D992">
        <f>YEAR(Dataset!L992)</f>
        <v>2019</v>
      </c>
      <c r="E992" t="str">
        <f>"Q"&amp;INT((MONTH(Dataset!L992)-1)/3)+1</f>
        <v>Q1</v>
      </c>
      <c r="F992" t="str">
        <f>TEXT(Dataset!L992, "dddd")</f>
        <v>Friday</v>
      </c>
      <c r="G992" s="3" t="str">
        <f>TEXT(Dataset!L992, "yyyy-mm")</f>
        <v>2019-01</v>
      </c>
      <c r="H992" s="3">
        <f>WEEKNUM(Dataset!L992)</f>
        <v>4</v>
      </c>
    </row>
    <row r="993" spans="1:8">
      <c r="A993">
        <f>DAY(Dataset!L993)</f>
        <v>7</v>
      </c>
      <c r="B993">
        <f>MONTH(Dataset!L993)</f>
        <v>1</v>
      </c>
      <c r="C993" s="3" t="str">
        <f>TEXT(Dataset!L993,"mmmm")</f>
        <v>January</v>
      </c>
      <c r="D993">
        <f>YEAR(Dataset!L993)</f>
        <v>2019</v>
      </c>
      <c r="E993" t="str">
        <f>"Q"&amp;INT((MONTH(Dataset!L993)-1)/3)+1</f>
        <v>Q1</v>
      </c>
      <c r="F993" t="str">
        <f>TEXT(Dataset!L993, "dddd")</f>
        <v>Monday</v>
      </c>
      <c r="G993" s="3" t="str">
        <f>TEXT(Dataset!L993, "yyyy-mm")</f>
        <v>2019-01</v>
      </c>
      <c r="H993" s="3">
        <f>WEEKNUM(Dataset!L993)</f>
        <v>2</v>
      </c>
    </row>
    <row r="994" spans="1:8">
      <c r="A994">
        <f>DAY(Dataset!L994)</f>
        <v>1</v>
      </c>
      <c r="B994">
        <f>MONTH(Dataset!L994)</f>
        <v>1</v>
      </c>
      <c r="C994" s="3" t="str">
        <f>TEXT(Dataset!L994,"mmmm")</f>
        <v>January</v>
      </c>
      <c r="D994">
        <f>YEAR(Dataset!L994)</f>
        <v>2019</v>
      </c>
      <c r="E994" t="str">
        <f>"Q"&amp;INT((MONTH(Dataset!L994)-1)/3)+1</f>
        <v>Q1</v>
      </c>
      <c r="F994" t="str">
        <f>TEXT(Dataset!L994, "dddd")</f>
        <v>Tuesday</v>
      </c>
      <c r="G994" s="3" t="str">
        <f>TEXT(Dataset!L994, "yyyy-mm")</f>
        <v>2019-01</v>
      </c>
      <c r="H994" s="3">
        <f>WEEKNUM(Dataset!L994)</f>
        <v>1</v>
      </c>
    </row>
    <row r="995" spans="1:8">
      <c r="A995">
        <f>DAY(Dataset!L995)</f>
        <v>11</v>
      </c>
      <c r="B995">
        <f>MONTH(Dataset!L995)</f>
        <v>3</v>
      </c>
      <c r="C995" s="3" t="str">
        <f>TEXT(Dataset!L995,"mmmm")</f>
        <v>March</v>
      </c>
      <c r="D995">
        <f>YEAR(Dataset!L995)</f>
        <v>2019</v>
      </c>
      <c r="E995" t="str">
        <f>"Q"&amp;INT((MONTH(Dataset!L995)-1)/3)+1</f>
        <v>Q1</v>
      </c>
      <c r="F995" t="str">
        <f>TEXT(Dataset!L995, "dddd")</f>
        <v>Monday</v>
      </c>
      <c r="G995" s="3" t="str">
        <f>TEXT(Dataset!L995, "yyyy-mm")</f>
        <v>2019-03</v>
      </c>
      <c r="H995" s="3">
        <f>WEEKNUM(Dataset!L995)</f>
        <v>11</v>
      </c>
    </row>
    <row r="996" spans="1:8">
      <c r="A996">
        <f>DAY(Dataset!L996)</f>
        <v>11</v>
      </c>
      <c r="B996">
        <f>MONTH(Dataset!L996)</f>
        <v>3</v>
      </c>
      <c r="C996" s="3" t="str">
        <f>TEXT(Dataset!L996,"mmmm")</f>
        <v>March</v>
      </c>
      <c r="D996">
        <f>YEAR(Dataset!L996)</f>
        <v>2019</v>
      </c>
      <c r="E996" t="str">
        <f>"Q"&amp;INT((MONTH(Dataset!L996)-1)/3)+1</f>
        <v>Q1</v>
      </c>
      <c r="F996" t="str">
        <f>TEXT(Dataset!L996, "dddd")</f>
        <v>Monday</v>
      </c>
      <c r="G996" s="3" t="str">
        <f>TEXT(Dataset!L996, "yyyy-mm")</f>
        <v>2019-03</v>
      </c>
      <c r="H996" s="3">
        <f>WEEKNUM(Dataset!L996)</f>
        <v>11</v>
      </c>
    </row>
    <row r="997" spans="1:8">
      <c r="A997">
        <f>DAY(Dataset!L997)</f>
        <v>19</v>
      </c>
      <c r="B997">
        <f>MONTH(Dataset!L997)</f>
        <v>1</v>
      </c>
      <c r="C997" s="3" t="str">
        <f>TEXT(Dataset!L997,"mmmm")</f>
        <v>January</v>
      </c>
      <c r="D997">
        <f>YEAR(Dataset!L997)</f>
        <v>2019</v>
      </c>
      <c r="E997" t="str">
        <f>"Q"&amp;INT((MONTH(Dataset!L997)-1)/3)+1</f>
        <v>Q1</v>
      </c>
      <c r="F997" t="str">
        <f>TEXT(Dataset!L997, "dddd")</f>
        <v>Saturday</v>
      </c>
      <c r="G997" s="3" t="str">
        <f>TEXT(Dataset!L997, "yyyy-mm")</f>
        <v>2019-01</v>
      </c>
      <c r="H997" s="3">
        <f>WEEKNUM(Dataset!L997)</f>
        <v>3</v>
      </c>
    </row>
    <row r="998" spans="1:8">
      <c r="A998">
        <f>DAY(Dataset!L998)</f>
        <v>16</v>
      </c>
      <c r="B998">
        <f>MONTH(Dataset!L998)</f>
        <v>2</v>
      </c>
      <c r="C998" s="3" t="str">
        <f>TEXT(Dataset!L998,"mmmm")</f>
        <v>February</v>
      </c>
      <c r="D998">
        <f>YEAR(Dataset!L998)</f>
        <v>2019</v>
      </c>
      <c r="E998" t="str">
        <f>"Q"&amp;INT((MONTH(Dataset!L998)-1)/3)+1</f>
        <v>Q1</v>
      </c>
      <c r="F998" t="str">
        <f>TEXT(Dataset!L998, "dddd")</f>
        <v>Saturday</v>
      </c>
      <c r="G998" s="3" t="str">
        <f>TEXT(Dataset!L998, "yyyy-mm")</f>
        <v>2019-02</v>
      </c>
      <c r="H998" s="3">
        <f>WEEKNUM(Dataset!L998)</f>
        <v>7</v>
      </c>
    </row>
    <row r="999" spans="1:8">
      <c r="A999">
        <f>DAY(Dataset!L999)</f>
        <v>5</v>
      </c>
      <c r="B999">
        <f>MONTH(Dataset!L999)</f>
        <v>3</v>
      </c>
      <c r="C999" s="3" t="str">
        <f>TEXT(Dataset!L999,"mmmm")</f>
        <v>March</v>
      </c>
      <c r="D999">
        <f>YEAR(Dataset!L999)</f>
        <v>2019</v>
      </c>
      <c r="E999" t="str">
        <f>"Q"&amp;INT((MONTH(Dataset!L999)-1)/3)+1</f>
        <v>Q1</v>
      </c>
      <c r="F999" t="str">
        <f>TEXT(Dataset!L999, "dddd")</f>
        <v>Tuesday</v>
      </c>
      <c r="G999" s="3" t="str">
        <f>TEXT(Dataset!L999, "yyyy-mm")</f>
        <v>2019-03</v>
      </c>
      <c r="H999" s="3">
        <f>WEEKNUM(Dataset!L999)</f>
        <v>10</v>
      </c>
    </row>
    <row r="1000" spans="1:8">
      <c r="A1000">
        <f>DAY(Dataset!L1000)</f>
        <v>26</v>
      </c>
      <c r="B1000">
        <f>MONTH(Dataset!L1000)</f>
        <v>1</v>
      </c>
      <c r="C1000" s="3" t="str">
        <f>TEXT(Dataset!L1000,"mmmm")</f>
        <v>January</v>
      </c>
      <c r="D1000">
        <f>YEAR(Dataset!L1000)</f>
        <v>2019</v>
      </c>
      <c r="E1000" t="str">
        <f>"Q"&amp;INT((MONTH(Dataset!L1000)-1)/3)+1</f>
        <v>Q1</v>
      </c>
      <c r="F1000" t="str">
        <f>TEXT(Dataset!L1000, "dddd")</f>
        <v>Saturday</v>
      </c>
      <c r="G1000" s="3" t="str">
        <f>TEXT(Dataset!L1000, "yyyy-mm")</f>
        <v>2019-01</v>
      </c>
      <c r="H1000" s="3">
        <f>WEEKNUM(Dataset!L1000)</f>
        <v>4</v>
      </c>
    </row>
    <row r="1001" spans="1:8">
      <c r="A1001">
        <f>DAY(Dataset!L1001)</f>
        <v>19</v>
      </c>
      <c r="B1001">
        <f>MONTH(Dataset!L1001)</f>
        <v>3</v>
      </c>
      <c r="C1001" s="3" t="str">
        <f>TEXT(Dataset!L1001,"mmmm")</f>
        <v>March</v>
      </c>
      <c r="D1001">
        <f>YEAR(Dataset!L1001)</f>
        <v>2019</v>
      </c>
      <c r="E1001" t="str">
        <f>"Q"&amp;INT((MONTH(Dataset!L1001)-1)/3)+1</f>
        <v>Q1</v>
      </c>
      <c r="F1001" t="str">
        <f>TEXT(Dataset!L1001, "dddd")</f>
        <v>Tuesday</v>
      </c>
      <c r="G1001" s="3" t="str">
        <f>TEXT(Dataset!L1001, "yyyy-mm")</f>
        <v>2019-03</v>
      </c>
      <c r="H1001" s="3">
        <f>WEEKNUM(Dataset!L1001)</f>
        <v>12</v>
      </c>
    </row>
    <row r="1002" spans="1:8">
      <c r="A1002">
        <f>DAY(Dataset!L1002)</f>
        <v>16</v>
      </c>
      <c r="B1002">
        <f>MONTH(Dataset!L1002)</f>
        <v>4</v>
      </c>
      <c r="C1002" s="3" t="str">
        <f>TEXT(Dataset!L1002,"mmmm")</f>
        <v>April</v>
      </c>
      <c r="D1002">
        <f>YEAR(Dataset!L1002)</f>
        <v>2019</v>
      </c>
      <c r="E1002" t="str">
        <f>"Q"&amp;INT((MONTH(Dataset!L1002)-1)/3)+1</f>
        <v>Q2</v>
      </c>
      <c r="F1002" t="str">
        <f>TEXT(Dataset!L1002, "dddd")</f>
        <v>Tuesday</v>
      </c>
      <c r="G1002" s="3" t="str">
        <f>TEXT(Dataset!L1002, "yyyy-mm")</f>
        <v>2019-04</v>
      </c>
      <c r="H1002" s="3">
        <f>WEEKNUM(Dataset!L1002)</f>
        <v>16</v>
      </c>
    </row>
    <row r="1003" spans="1:8">
      <c r="A1003">
        <f>DAY(Dataset!L1003)</f>
        <v>15</v>
      </c>
      <c r="B1003">
        <f>MONTH(Dataset!L1003)</f>
        <v>4</v>
      </c>
      <c r="C1003" s="3" t="str">
        <f>TEXT(Dataset!L1003,"mmmm")</f>
        <v>April</v>
      </c>
      <c r="D1003">
        <f>YEAR(Dataset!L1003)</f>
        <v>2019</v>
      </c>
      <c r="E1003" t="str">
        <f>"Q"&amp;INT((MONTH(Dataset!L1003)-1)/3)+1</f>
        <v>Q2</v>
      </c>
      <c r="F1003" t="str">
        <f>TEXT(Dataset!L1003, "dddd")</f>
        <v>Monday</v>
      </c>
      <c r="G1003" s="3" t="str">
        <f>TEXT(Dataset!L1003, "yyyy-mm")</f>
        <v>2019-04</v>
      </c>
      <c r="H1003" s="3">
        <f>WEEKNUM(Dataset!L1003)</f>
        <v>16</v>
      </c>
    </row>
    <row r="1004" spans="1:8">
      <c r="A1004">
        <f>DAY(Dataset!L1004)</f>
        <v>13</v>
      </c>
      <c r="B1004">
        <f>MONTH(Dataset!L1004)</f>
        <v>4</v>
      </c>
      <c r="C1004" s="3" t="str">
        <f>TEXT(Dataset!L1004,"mmmm")</f>
        <v>April</v>
      </c>
      <c r="D1004">
        <f>YEAR(Dataset!L1004)</f>
        <v>2019</v>
      </c>
      <c r="E1004" t="str">
        <f>"Q"&amp;INT((MONTH(Dataset!L1004)-1)/3)+1</f>
        <v>Q2</v>
      </c>
      <c r="F1004" t="str">
        <f>TEXT(Dataset!L1004, "dddd")</f>
        <v>Saturday</v>
      </c>
      <c r="G1004" s="3" t="str">
        <f>TEXT(Dataset!L1004, "yyyy-mm")</f>
        <v>2019-04</v>
      </c>
      <c r="H1004" s="3">
        <f>WEEKNUM(Dataset!L1004)</f>
        <v>15</v>
      </c>
    </row>
    <row r="1005" spans="1:8">
      <c r="A1005">
        <f>DAY(Dataset!L1005)</f>
        <v>21</v>
      </c>
      <c r="B1005">
        <f>MONTH(Dataset!L1005)</f>
        <v>4</v>
      </c>
      <c r="C1005" s="3" t="str">
        <f>TEXT(Dataset!L1005,"mmmm")</f>
        <v>April</v>
      </c>
      <c r="D1005">
        <f>YEAR(Dataset!L1005)</f>
        <v>2019</v>
      </c>
      <c r="E1005" t="str">
        <f>"Q"&amp;INT((MONTH(Dataset!L1005)-1)/3)+1</f>
        <v>Q2</v>
      </c>
      <c r="F1005" t="str">
        <f>TEXT(Dataset!L1005, "dddd")</f>
        <v>Sunday</v>
      </c>
      <c r="G1005" s="3" t="str">
        <f>TEXT(Dataset!L1005, "yyyy-mm")</f>
        <v>2019-04</v>
      </c>
      <c r="H1005" s="3">
        <f>WEEKNUM(Dataset!L1005)</f>
        <v>17</v>
      </c>
    </row>
    <row r="1006" spans="1:8">
      <c r="A1006">
        <f>DAY(Dataset!L1006)</f>
        <v>20</v>
      </c>
      <c r="B1006">
        <f>MONTH(Dataset!L1006)</f>
        <v>4</v>
      </c>
      <c r="C1006" s="3" t="str">
        <f>TEXT(Dataset!L1006,"mmmm")</f>
        <v>April</v>
      </c>
      <c r="D1006">
        <f>YEAR(Dataset!L1006)</f>
        <v>2019</v>
      </c>
      <c r="E1006" t="str">
        <f>"Q"&amp;INT((MONTH(Dataset!L1006)-1)/3)+1</f>
        <v>Q2</v>
      </c>
      <c r="F1006" t="str">
        <f>TEXT(Dataset!L1006, "dddd")</f>
        <v>Saturday</v>
      </c>
      <c r="G1006" s="3" t="str">
        <f>TEXT(Dataset!L1006, "yyyy-mm")</f>
        <v>2019-04</v>
      </c>
      <c r="H1006" s="3">
        <f>WEEKNUM(Dataset!L1006)</f>
        <v>16</v>
      </c>
    </row>
    <row r="1007" spans="1:8">
      <c r="A1007">
        <f>DAY(Dataset!L1007)</f>
        <v>15</v>
      </c>
      <c r="B1007">
        <f>MONTH(Dataset!L1007)</f>
        <v>4</v>
      </c>
      <c r="C1007" s="3" t="str">
        <f>TEXT(Dataset!L1007,"mmmm")</f>
        <v>April</v>
      </c>
      <c r="D1007">
        <f>YEAR(Dataset!L1007)</f>
        <v>2019</v>
      </c>
      <c r="E1007" t="str">
        <f>"Q"&amp;INT((MONTH(Dataset!L1007)-1)/3)+1</f>
        <v>Q2</v>
      </c>
      <c r="F1007" t="str">
        <f>TEXT(Dataset!L1007, "dddd")</f>
        <v>Monday</v>
      </c>
      <c r="G1007" s="3" t="str">
        <f>TEXT(Dataset!L1007, "yyyy-mm")</f>
        <v>2019-04</v>
      </c>
      <c r="H1007" s="3">
        <f>WEEKNUM(Dataset!L1007)</f>
        <v>16</v>
      </c>
    </row>
    <row r="1008" spans="1:8">
      <c r="A1008">
        <f>DAY(Dataset!L1008)</f>
        <v>19</v>
      </c>
      <c r="B1008">
        <f>MONTH(Dataset!L1008)</f>
        <v>4</v>
      </c>
      <c r="C1008" s="3" t="str">
        <f>TEXT(Dataset!L1008,"mmmm")</f>
        <v>April</v>
      </c>
      <c r="D1008">
        <f>YEAR(Dataset!L1008)</f>
        <v>2019</v>
      </c>
      <c r="E1008" t="str">
        <f>"Q"&amp;INT((MONTH(Dataset!L1008)-1)/3)+1</f>
        <v>Q2</v>
      </c>
      <c r="F1008" t="str">
        <f>TEXT(Dataset!L1008, "dddd")</f>
        <v>Friday</v>
      </c>
      <c r="G1008" s="3" t="str">
        <f>TEXT(Dataset!L1008, "yyyy-mm")</f>
        <v>2019-04</v>
      </c>
      <c r="H1008" s="3">
        <f>WEEKNUM(Dataset!L1008)</f>
        <v>16</v>
      </c>
    </row>
    <row r="1009" spans="1:8">
      <c r="A1009">
        <f>DAY(Dataset!L1009)</f>
        <v>25</v>
      </c>
      <c r="B1009">
        <f>MONTH(Dataset!L1009)</f>
        <v>4</v>
      </c>
      <c r="C1009" s="3" t="str">
        <f>TEXT(Dataset!L1009,"mmmm")</f>
        <v>April</v>
      </c>
      <c r="D1009">
        <f>YEAR(Dataset!L1009)</f>
        <v>2019</v>
      </c>
      <c r="E1009" t="str">
        <f>"Q"&amp;INT((MONTH(Dataset!L1009)-1)/3)+1</f>
        <v>Q2</v>
      </c>
      <c r="F1009" t="str">
        <f>TEXT(Dataset!L1009, "dddd")</f>
        <v>Thursday</v>
      </c>
      <c r="G1009" s="3" t="str">
        <f>TEXT(Dataset!L1009, "yyyy-mm")</f>
        <v>2019-04</v>
      </c>
      <c r="H1009" s="3">
        <f>WEEKNUM(Dataset!L1009)</f>
        <v>17</v>
      </c>
    </row>
    <row r="1010" spans="1:8">
      <c r="A1010">
        <f>DAY(Dataset!L1010)</f>
        <v>16</v>
      </c>
      <c r="B1010">
        <f>MONTH(Dataset!L1010)</f>
        <v>4</v>
      </c>
      <c r="C1010" s="3" t="str">
        <f>TEXT(Dataset!L1010,"mmmm")</f>
        <v>April</v>
      </c>
      <c r="D1010">
        <f>YEAR(Dataset!L1010)</f>
        <v>2019</v>
      </c>
      <c r="E1010" t="str">
        <f>"Q"&amp;INT((MONTH(Dataset!L1010)-1)/3)+1</f>
        <v>Q2</v>
      </c>
      <c r="F1010" t="str">
        <f>TEXT(Dataset!L1010, "dddd")</f>
        <v>Tuesday</v>
      </c>
      <c r="G1010" s="3" t="str">
        <f>TEXT(Dataset!L1010, "yyyy-mm")</f>
        <v>2019-04</v>
      </c>
      <c r="H1010" s="3">
        <f>WEEKNUM(Dataset!L1010)</f>
        <v>16</v>
      </c>
    </row>
    <row r="1011" spans="1:8">
      <c r="A1011">
        <f>DAY(Dataset!L1011)</f>
        <v>3</v>
      </c>
      <c r="B1011">
        <f>MONTH(Dataset!L1011)</f>
        <v>4</v>
      </c>
      <c r="C1011" s="3" t="str">
        <f>TEXT(Dataset!L1011,"mmmm")</f>
        <v>April</v>
      </c>
      <c r="D1011">
        <f>YEAR(Dataset!L1011)</f>
        <v>2019</v>
      </c>
      <c r="E1011" t="str">
        <f>"Q"&amp;INT((MONTH(Dataset!L1011)-1)/3)+1</f>
        <v>Q2</v>
      </c>
      <c r="F1011" t="str">
        <f>TEXT(Dataset!L1011, "dddd")</f>
        <v>Wednesday</v>
      </c>
      <c r="G1011" s="3" t="str">
        <f>TEXT(Dataset!L1011, "yyyy-mm")</f>
        <v>2019-04</v>
      </c>
      <c r="H1011" s="3">
        <f>WEEKNUM(Dataset!L1011)</f>
        <v>14</v>
      </c>
    </row>
    <row r="1012" spans="1:8">
      <c r="A1012">
        <f>DAY(Dataset!L1012)</f>
        <v>5</v>
      </c>
      <c r="B1012">
        <f>MONTH(Dataset!L1012)</f>
        <v>4</v>
      </c>
      <c r="C1012" s="3" t="str">
        <f>TEXT(Dataset!L1012,"mmmm")</f>
        <v>April</v>
      </c>
      <c r="D1012">
        <f>YEAR(Dataset!L1012)</f>
        <v>2019</v>
      </c>
      <c r="E1012" t="str">
        <f>"Q"&amp;INT((MONTH(Dataset!L1012)-1)/3)+1</f>
        <v>Q2</v>
      </c>
      <c r="F1012" t="str">
        <f>TEXT(Dataset!L1012, "dddd")</f>
        <v>Friday</v>
      </c>
      <c r="G1012" s="3" t="str">
        <f>TEXT(Dataset!L1012, "yyyy-mm")</f>
        <v>2019-04</v>
      </c>
      <c r="H1012" s="3">
        <f>WEEKNUM(Dataset!L1012)</f>
        <v>14</v>
      </c>
    </row>
    <row r="1013" spans="1:8">
      <c r="A1013">
        <f>DAY(Dataset!L1013)</f>
        <v>4</v>
      </c>
      <c r="B1013">
        <f>MONTH(Dataset!L1013)</f>
        <v>4</v>
      </c>
      <c r="C1013" s="3" t="str">
        <f>TEXT(Dataset!L1013,"mmmm")</f>
        <v>April</v>
      </c>
      <c r="D1013">
        <f>YEAR(Dataset!L1013)</f>
        <v>2019</v>
      </c>
      <c r="E1013" t="str">
        <f>"Q"&amp;INT((MONTH(Dataset!L1013)-1)/3)+1</f>
        <v>Q2</v>
      </c>
      <c r="F1013" t="str">
        <f>TEXT(Dataset!L1013, "dddd")</f>
        <v>Thursday</v>
      </c>
      <c r="G1013" s="3" t="str">
        <f>TEXT(Dataset!L1013, "yyyy-mm")</f>
        <v>2019-04</v>
      </c>
      <c r="H1013" s="3">
        <f>WEEKNUM(Dataset!L1013)</f>
        <v>14</v>
      </c>
    </row>
    <row r="1014" spans="1:8">
      <c r="A1014">
        <f>DAY(Dataset!L1014)</f>
        <v>24</v>
      </c>
      <c r="B1014">
        <f>MONTH(Dataset!L1014)</f>
        <v>4</v>
      </c>
      <c r="C1014" s="3" t="str">
        <f>TEXT(Dataset!L1014,"mmmm")</f>
        <v>April</v>
      </c>
      <c r="D1014">
        <f>YEAR(Dataset!L1014)</f>
        <v>2019</v>
      </c>
      <c r="E1014" t="str">
        <f>"Q"&amp;INT((MONTH(Dataset!L1014)-1)/3)+1</f>
        <v>Q2</v>
      </c>
      <c r="F1014" t="str">
        <f>TEXT(Dataset!L1014, "dddd")</f>
        <v>Wednesday</v>
      </c>
      <c r="G1014" s="3" t="str">
        <f>TEXT(Dataset!L1014, "yyyy-mm")</f>
        <v>2019-04</v>
      </c>
      <c r="H1014" s="3">
        <f>WEEKNUM(Dataset!L1014)</f>
        <v>17</v>
      </c>
    </row>
    <row r="1015" spans="1:8">
      <c r="A1015">
        <f>DAY(Dataset!L1015)</f>
        <v>16</v>
      </c>
      <c r="B1015">
        <f>MONTH(Dataset!L1015)</f>
        <v>4</v>
      </c>
      <c r="C1015" s="3" t="str">
        <f>TEXT(Dataset!L1015,"mmmm")</f>
        <v>April</v>
      </c>
      <c r="D1015">
        <f>YEAR(Dataset!L1015)</f>
        <v>2019</v>
      </c>
      <c r="E1015" t="str">
        <f>"Q"&amp;INT((MONTH(Dataset!L1015)-1)/3)+1</f>
        <v>Q2</v>
      </c>
      <c r="F1015" t="str">
        <f>TEXT(Dataset!L1015, "dddd")</f>
        <v>Tuesday</v>
      </c>
      <c r="G1015" s="3" t="str">
        <f>TEXT(Dataset!L1015, "yyyy-mm")</f>
        <v>2019-04</v>
      </c>
      <c r="H1015" s="3">
        <f>WEEKNUM(Dataset!L1015)</f>
        <v>16</v>
      </c>
    </row>
    <row r="1016" spans="1:8">
      <c r="A1016">
        <f>DAY(Dataset!L1016)</f>
        <v>16</v>
      </c>
      <c r="B1016">
        <f>MONTH(Dataset!L1016)</f>
        <v>4</v>
      </c>
      <c r="C1016" s="3" t="str">
        <f>TEXT(Dataset!L1016,"mmmm")</f>
        <v>April</v>
      </c>
      <c r="D1016">
        <f>YEAR(Dataset!L1016)</f>
        <v>2019</v>
      </c>
      <c r="E1016" t="str">
        <f>"Q"&amp;INT((MONTH(Dataset!L1016)-1)/3)+1</f>
        <v>Q2</v>
      </c>
      <c r="F1016" t="str">
        <f>TEXT(Dataset!L1016, "dddd")</f>
        <v>Tuesday</v>
      </c>
      <c r="G1016" s="3" t="str">
        <f>TEXT(Dataset!L1016, "yyyy-mm")</f>
        <v>2019-04</v>
      </c>
      <c r="H1016" s="3">
        <f>WEEKNUM(Dataset!L1016)</f>
        <v>16</v>
      </c>
    </row>
    <row r="1017" spans="1:8">
      <c r="A1017">
        <f>DAY(Dataset!L1017)</f>
        <v>7</v>
      </c>
      <c r="B1017">
        <f>MONTH(Dataset!L1017)</f>
        <v>4</v>
      </c>
      <c r="C1017" s="3" t="str">
        <f>TEXT(Dataset!L1017,"mmmm")</f>
        <v>April</v>
      </c>
      <c r="D1017">
        <f>YEAR(Dataset!L1017)</f>
        <v>2019</v>
      </c>
      <c r="E1017" t="str">
        <f>"Q"&amp;INT((MONTH(Dataset!L1017)-1)/3)+1</f>
        <v>Q2</v>
      </c>
      <c r="F1017" t="str">
        <f>TEXT(Dataset!L1017, "dddd")</f>
        <v>Sunday</v>
      </c>
      <c r="G1017" s="3" t="str">
        <f>TEXT(Dataset!L1017, "yyyy-mm")</f>
        <v>2019-04</v>
      </c>
      <c r="H1017" s="3">
        <f>WEEKNUM(Dataset!L1017)</f>
        <v>15</v>
      </c>
    </row>
    <row r="1018" spans="1:8">
      <c r="A1018">
        <f>DAY(Dataset!L1018)</f>
        <v>4</v>
      </c>
      <c r="B1018">
        <f>MONTH(Dataset!L1018)</f>
        <v>4</v>
      </c>
      <c r="C1018" s="3" t="str">
        <f>TEXT(Dataset!L1018,"mmmm")</f>
        <v>April</v>
      </c>
      <c r="D1018">
        <f>YEAR(Dataset!L1018)</f>
        <v>2019</v>
      </c>
      <c r="E1018" t="str">
        <f>"Q"&amp;INT((MONTH(Dataset!L1018)-1)/3)+1</f>
        <v>Q2</v>
      </c>
      <c r="F1018" t="str">
        <f>TEXT(Dataset!L1018, "dddd")</f>
        <v>Thursday</v>
      </c>
      <c r="G1018" s="3" t="str">
        <f>TEXT(Dataset!L1018, "yyyy-mm")</f>
        <v>2019-04</v>
      </c>
      <c r="H1018" s="3">
        <f>WEEKNUM(Dataset!L1018)</f>
        <v>14</v>
      </c>
    </row>
    <row r="1019" spans="1:8">
      <c r="A1019">
        <f>DAY(Dataset!L1019)</f>
        <v>14</v>
      </c>
      <c r="B1019">
        <f>MONTH(Dataset!L1019)</f>
        <v>4</v>
      </c>
      <c r="C1019" s="3" t="str">
        <f>TEXT(Dataset!L1019,"mmmm")</f>
        <v>April</v>
      </c>
      <c r="D1019">
        <f>YEAR(Dataset!L1019)</f>
        <v>2019</v>
      </c>
      <c r="E1019" t="str">
        <f>"Q"&amp;INT((MONTH(Dataset!L1019)-1)/3)+1</f>
        <v>Q2</v>
      </c>
      <c r="F1019" t="str">
        <f>TEXT(Dataset!L1019, "dddd")</f>
        <v>Sunday</v>
      </c>
      <c r="G1019" s="3" t="str">
        <f>TEXT(Dataset!L1019, "yyyy-mm")</f>
        <v>2019-04</v>
      </c>
      <c r="H1019" s="3">
        <f>WEEKNUM(Dataset!L1019)</f>
        <v>16</v>
      </c>
    </row>
    <row r="1020" spans="1:8">
      <c r="A1020">
        <f>DAY(Dataset!L1020)</f>
        <v>27</v>
      </c>
      <c r="B1020">
        <f>MONTH(Dataset!L1020)</f>
        <v>4</v>
      </c>
      <c r="C1020" s="3" t="str">
        <f>TEXT(Dataset!L1020,"mmmm")</f>
        <v>April</v>
      </c>
      <c r="D1020">
        <f>YEAR(Dataset!L1020)</f>
        <v>2019</v>
      </c>
      <c r="E1020" t="str">
        <f>"Q"&amp;INT((MONTH(Dataset!L1020)-1)/3)+1</f>
        <v>Q2</v>
      </c>
      <c r="F1020" t="str">
        <f>TEXT(Dataset!L1020, "dddd")</f>
        <v>Saturday</v>
      </c>
      <c r="G1020" s="3" t="str">
        <f>TEXT(Dataset!L1020, "yyyy-mm")</f>
        <v>2019-04</v>
      </c>
      <c r="H1020" s="3">
        <f>WEEKNUM(Dataset!L1020)</f>
        <v>17</v>
      </c>
    </row>
    <row r="1021" spans="1:8">
      <c r="A1021">
        <f>DAY(Dataset!L1021)</f>
        <v>6</v>
      </c>
      <c r="B1021">
        <f>MONTH(Dataset!L1021)</f>
        <v>4</v>
      </c>
      <c r="C1021" s="3" t="str">
        <f>TEXT(Dataset!L1021,"mmmm")</f>
        <v>April</v>
      </c>
      <c r="D1021">
        <f>YEAR(Dataset!L1021)</f>
        <v>2019</v>
      </c>
      <c r="E1021" t="str">
        <f>"Q"&amp;INT((MONTH(Dataset!L1021)-1)/3)+1</f>
        <v>Q2</v>
      </c>
      <c r="F1021" t="str">
        <f>TEXT(Dataset!L1021, "dddd")</f>
        <v>Saturday</v>
      </c>
      <c r="G1021" s="3" t="str">
        <f>TEXT(Dataset!L1021, "yyyy-mm")</f>
        <v>2019-04</v>
      </c>
      <c r="H1021" s="3">
        <f>WEEKNUM(Dataset!L1021)</f>
        <v>14</v>
      </c>
    </row>
    <row r="1022" spans="1:8">
      <c r="A1022">
        <f>DAY(Dataset!L1022)</f>
        <v>28</v>
      </c>
      <c r="B1022">
        <f>MONTH(Dataset!L1022)</f>
        <v>6</v>
      </c>
      <c r="C1022" s="3" t="str">
        <f>TEXT(Dataset!L1022,"mmmm")</f>
        <v>June</v>
      </c>
      <c r="D1022">
        <f>YEAR(Dataset!L1022)</f>
        <v>2019</v>
      </c>
      <c r="E1022" t="str">
        <f>"Q"&amp;INT((MONTH(Dataset!L1022)-1)/3)+1</f>
        <v>Q2</v>
      </c>
      <c r="F1022" t="str">
        <f>TEXT(Dataset!L1022, "dddd")</f>
        <v>Friday</v>
      </c>
      <c r="G1022" s="3" t="str">
        <f>TEXT(Dataset!L1022, "yyyy-mm")</f>
        <v>2019-06</v>
      </c>
      <c r="H1022" s="3">
        <f>WEEKNUM(Dataset!L1022)</f>
        <v>26</v>
      </c>
    </row>
    <row r="1023" spans="1:8">
      <c r="A1023">
        <f>DAY(Dataset!L1023)</f>
        <v>12</v>
      </c>
      <c r="B1023">
        <f>MONTH(Dataset!L1023)</f>
        <v>6</v>
      </c>
      <c r="C1023" s="3" t="str">
        <f>TEXT(Dataset!L1023,"mmmm")</f>
        <v>June</v>
      </c>
      <c r="D1023">
        <f>YEAR(Dataset!L1023)</f>
        <v>2019</v>
      </c>
      <c r="E1023" t="str">
        <f>"Q"&amp;INT((MONTH(Dataset!L1023)-1)/3)+1</f>
        <v>Q2</v>
      </c>
      <c r="F1023" t="str">
        <f>TEXT(Dataset!L1023, "dddd")</f>
        <v>Wednesday</v>
      </c>
      <c r="G1023" s="3" t="str">
        <f>TEXT(Dataset!L1023, "yyyy-mm")</f>
        <v>2019-06</v>
      </c>
      <c r="H1023" s="3">
        <f>WEEKNUM(Dataset!L1023)</f>
        <v>24</v>
      </c>
    </row>
    <row r="1024" spans="1:8">
      <c r="A1024">
        <f>DAY(Dataset!L1024)</f>
        <v>26</v>
      </c>
      <c r="B1024">
        <f>MONTH(Dataset!L1024)</f>
        <v>6</v>
      </c>
      <c r="C1024" s="3" t="str">
        <f>TEXT(Dataset!L1024,"mmmm")</f>
        <v>June</v>
      </c>
      <c r="D1024">
        <f>YEAR(Dataset!L1024)</f>
        <v>2019</v>
      </c>
      <c r="E1024" t="str">
        <f>"Q"&amp;INT((MONTH(Dataset!L1024)-1)/3)+1</f>
        <v>Q2</v>
      </c>
      <c r="F1024" t="str">
        <f>TEXT(Dataset!L1024, "dddd")</f>
        <v>Wednesday</v>
      </c>
      <c r="G1024" s="3" t="str">
        <f>TEXT(Dataset!L1024, "yyyy-mm")</f>
        <v>2019-06</v>
      </c>
      <c r="H1024" s="3">
        <f>WEEKNUM(Dataset!L1024)</f>
        <v>26</v>
      </c>
    </row>
    <row r="1025" spans="1:8">
      <c r="A1025">
        <f>DAY(Dataset!L1025)</f>
        <v>15</v>
      </c>
      <c r="B1025">
        <f>MONTH(Dataset!L1025)</f>
        <v>6</v>
      </c>
      <c r="C1025" s="3" t="str">
        <f>TEXT(Dataset!L1025,"mmmm")</f>
        <v>June</v>
      </c>
      <c r="D1025">
        <f>YEAR(Dataset!L1025)</f>
        <v>2019</v>
      </c>
      <c r="E1025" t="str">
        <f>"Q"&amp;INT((MONTH(Dataset!L1025)-1)/3)+1</f>
        <v>Q2</v>
      </c>
      <c r="F1025" t="str">
        <f>TEXT(Dataset!L1025, "dddd")</f>
        <v>Saturday</v>
      </c>
      <c r="G1025" s="3" t="str">
        <f>TEXT(Dataset!L1025, "yyyy-mm")</f>
        <v>2019-06</v>
      </c>
      <c r="H1025" s="3">
        <f>WEEKNUM(Dataset!L1025)</f>
        <v>24</v>
      </c>
    </row>
    <row r="1026" spans="1:8">
      <c r="A1026">
        <f>DAY(Dataset!L1026)</f>
        <v>24</v>
      </c>
      <c r="B1026">
        <f>MONTH(Dataset!L1026)</f>
        <v>6</v>
      </c>
      <c r="C1026" s="3" t="str">
        <f>TEXT(Dataset!L1026,"mmmm")</f>
        <v>June</v>
      </c>
      <c r="D1026">
        <f>YEAR(Dataset!L1026)</f>
        <v>2019</v>
      </c>
      <c r="E1026" t="str">
        <f>"Q"&amp;INT((MONTH(Dataset!L1026)-1)/3)+1</f>
        <v>Q2</v>
      </c>
      <c r="F1026" t="str">
        <f>TEXT(Dataset!L1026, "dddd")</f>
        <v>Monday</v>
      </c>
      <c r="G1026" s="3" t="str">
        <f>TEXT(Dataset!L1026, "yyyy-mm")</f>
        <v>2019-06</v>
      </c>
      <c r="H1026" s="3">
        <f>WEEKNUM(Dataset!L1026)</f>
        <v>26</v>
      </c>
    </row>
    <row r="1027" spans="1:8">
      <c r="A1027">
        <f>DAY(Dataset!L1027)</f>
        <v>24</v>
      </c>
      <c r="B1027">
        <f>MONTH(Dataset!L1027)</f>
        <v>6</v>
      </c>
      <c r="C1027" s="3" t="str">
        <f>TEXT(Dataset!L1027,"mmmm")</f>
        <v>June</v>
      </c>
      <c r="D1027">
        <f>YEAR(Dataset!L1027)</f>
        <v>2019</v>
      </c>
      <c r="E1027" t="str">
        <f>"Q"&amp;INT((MONTH(Dataset!L1027)-1)/3)+1</f>
        <v>Q2</v>
      </c>
      <c r="F1027" t="str">
        <f>TEXT(Dataset!L1027, "dddd")</f>
        <v>Monday</v>
      </c>
      <c r="G1027" s="3" t="str">
        <f>TEXT(Dataset!L1027, "yyyy-mm")</f>
        <v>2019-06</v>
      </c>
      <c r="H1027" s="3">
        <f>WEEKNUM(Dataset!L1027)</f>
        <v>26</v>
      </c>
    </row>
    <row r="1028" spans="1:8">
      <c r="A1028">
        <f>DAY(Dataset!L1028)</f>
        <v>9</v>
      </c>
      <c r="B1028">
        <f>MONTH(Dataset!L1028)</f>
        <v>6</v>
      </c>
      <c r="C1028" s="3" t="str">
        <f>TEXT(Dataset!L1028,"mmmm")</f>
        <v>June</v>
      </c>
      <c r="D1028">
        <f>YEAR(Dataset!L1028)</f>
        <v>2019</v>
      </c>
      <c r="E1028" t="str">
        <f>"Q"&amp;INT((MONTH(Dataset!L1028)-1)/3)+1</f>
        <v>Q2</v>
      </c>
      <c r="F1028" t="str">
        <f>TEXT(Dataset!L1028, "dddd")</f>
        <v>Sunday</v>
      </c>
      <c r="G1028" s="3" t="str">
        <f>TEXT(Dataset!L1028, "yyyy-mm")</f>
        <v>2019-06</v>
      </c>
      <c r="H1028" s="3">
        <f>WEEKNUM(Dataset!L1028)</f>
        <v>24</v>
      </c>
    </row>
    <row r="1029" spans="1:8">
      <c r="A1029">
        <f>DAY(Dataset!L1029)</f>
        <v>27</v>
      </c>
      <c r="B1029">
        <f>MONTH(Dataset!L1029)</f>
        <v>6</v>
      </c>
      <c r="C1029" s="3" t="str">
        <f>TEXT(Dataset!L1029,"mmmm")</f>
        <v>June</v>
      </c>
      <c r="D1029">
        <f>YEAR(Dataset!L1029)</f>
        <v>2019</v>
      </c>
      <c r="E1029" t="str">
        <f>"Q"&amp;INT((MONTH(Dataset!L1029)-1)/3)+1</f>
        <v>Q2</v>
      </c>
      <c r="F1029" t="str">
        <f>TEXT(Dataset!L1029, "dddd")</f>
        <v>Thursday</v>
      </c>
      <c r="G1029" s="3" t="str">
        <f>TEXT(Dataset!L1029, "yyyy-mm")</f>
        <v>2019-06</v>
      </c>
      <c r="H1029" s="3">
        <f>WEEKNUM(Dataset!L1029)</f>
        <v>26</v>
      </c>
    </row>
    <row r="1030" spans="1:8">
      <c r="A1030">
        <f>DAY(Dataset!L1030)</f>
        <v>13</v>
      </c>
      <c r="B1030">
        <f>MONTH(Dataset!L1030)</f>
        <v>6</v>
      </c>
      <c r="C1030" s="3" t="str">
        <f>TEXT(Dataset!L1030,"mmmm")</f>
        <v>June</v>
      </c>
      <c r="D1030">
        <f>YEAR(Dataset!L1030)</f>
        <v>2019</v>
      </c>
      <c r="E1030" t="str">
        <f>"Q"&amp;INT((MONTH(Dataset!L1030)-1)/3)+1</f>
        <v>Q2</v>
      </c>
      <c r="F1030" t="str">
        <f>TEXT(Dataset!L1030, "dddd")</f>
        <v>Thursday</v>
      </c>
      <c r="G1030" s="3" t="str">
        <f>TEXT(Dataset!L1030, "yyyy-mm")</f>
        <v>2019-06</v>
      </c>
      <c r="H1030" s="3">
        <f>WEEKNUM(Dataset!L1030)</f>
        <v>24</v>
      </c>
    </row>
    <row r="1031" spans="1:8">
      <c r="A1031">
        <f>DAY(Dataset!L1031)</f>
        <v>20</v>
      </c>
      <c r="B1031">
        <f>MONTH(Dataset!L1031)</f>
        <v>6</v>
      </c>
      <c r="C1031" s="3" t="str">
        <f>TEXT(Dataset!L1031,"mmmm")</f>
        <v>June</v>
      </c>
      <c r="D1031">
        <f>YEAR(Dataset!L1031)</f>
        <v>2019</v>
      </c>
      <c r="E1031" t="str">
        <f>"Q"&amp;INT((MONTH(Dataset!L1031)-1)/3)+1</f>
        <v>Q2</v>
      </c>
      <c r="F1031" t="str">
        <f>TEXT(Dataset!L1031, "dddd")</f>
        <v>Thursday</v>
      </c>
      <c r="G1031" s="3" t="str">
        <f>TEXT(Dataset!L1031, "yyyy-mm")</f>
        <v>2019-06</v>
      </c>
      <c r="H1031" s="3">
        <f>WEEKNUM(Dataset!L1031)</f>
        <v>25</v>
      </c>
    </row>
    <row r="1032" spans="1:8">
      <c r="A1032">
        <f>DAY(Dataset!L1032)</f>
        <v>20</v>
      </c>
      <c r="B1032">
        <f>MONTH(Dataset!L1032)</f>
        <v>6</v>
      </c>
      <c r="C1032" s="3" t="str">
        <f>TEXT(Dataset!L1032,"mmmm")</f>
        <v>June</v>
      </c>
      <c r="D1032">
        <f>YEAR(Dataset!L1032)</f>
        <v>2019</v>
      </c>
      <c r="E1032" t="str">
        <f>"Q"&amp;INT((MONTH(Dataset!L1032)-1)/3)+1</f>
        <v>Q2</v>
      </c>
      <c r="F1032" t="str">
        <f>TEXT(Dataset!L1032, "dddd")</f>
        <v>Thursday</v>
      </c>
      <c r="G1032" s="3" t="str">
        <f>TEXT(Dataset!L1032, "yyyy-mm")</f>
        <v>2019-06</v>
      </c>
      <c r="H1032" s="3">
        <f>WEEKNUM(Dataset!L1032)</f>
        <v>25</v>
      </c>
    </row>
    <row r="1033" spans="1:8">
      <c r="A1033">
        <f>DAY(Dataset!L1033)</f>
        <v>11</v>
      </c>
      <c r="B1033">
        <f>MONTH(Dataset!L1033)</f>
        <v>6</v>
      </c>
      <c r="C1033" s="3" t="str">
        <f>TEXT(Dataset!L1033,"mmmm")</f>
        <v>June</v>
      </c>
      <c r="D1033">
        <f>YEAR(Dataset!L1033)</f>
        <v>2019</v>
      </c>
      <c r="E1033" t="str">
        <f>"Q"&amp;INT((MONTH(Dataset!L1033)-1)/3)+1</f>
        <v>Q2</v>
      </c>
      <c r="F1033" t="str">
        <f>TEXT(Dataset!L1033, "dddd")</f>
        <v>Tuesday</v>
      </c>
      <c r="G1033" s="3" t="str">
        <f>TEXT(Dataset!L1033, "yyyy-mm")</f>
        <v>2019-06</v>
      </c>
      <c r="H1033" s="3">
        <f>WEEKNUM(Dataset!L1033)</f>
        <v>24</v>
      </c>
    </row>
    <row r="1034" spans="1:8">
      <c r="A1034">
        <f>DAY(Dataset!L1034)</f>
        <v>8</v>
      </c>
      <c r="B1034">
        <f>MONTH(Dataset!L1034)</f>
        <v>6</v>
      </c>
      <c r="C1034" s="3" t="str">
        <f>TEXT(Dataset!L1034,"mmmm")</f>
        <v>June</v>
      </c>
      <c r="D1034">
        <f>YEAR(Dataset!L1034)</f>
        <v>2019</v>
      </c>
      <c r="E1034" t="str">
        <f>"Q"&amp;INT((MONTH(Dataset!L1034)-1)/3)+1</f>
        <v>Q2</v>
      </c>
      <c r="F1034" t="str">
        <f>TEXT(Dataset!L1034, "dddd")</f>
        <v>Saturday</v>
      </c>
      <c r="G1034" s="3" t="str">
        <f>TEXT(Dataset!L1034, "yyyy-mm")</f>
        <v>2019-06</v>
      </c>
      <c r="H1034" s="3">
        <f>WEEKNUM(Dataset!L1034)</f>
        <v>23</v>
      </c>
    </row>
    <row r="1035" spans="1:8">
      <c r="A1035">
        <f>DAY(Dataset!L1035)</f>
        <v>24</v>
      </c>
      <c r="B1035">
        <f>MONTH(Dataset!L1035)</f>
        <v>6</v>
      </c>
      <c r="C1035" s="3" t="str">
        <f>TEXT(Dataset!L1035,"mmmm")</f>
        <v>June</v>
      </c>
      <c r="D1035">
        <f>YEAR(Dataset!L1035)</f>
        <v>2019</v>
      </c>
      <c r="E1035" t="str">
        <f>"Q"&amp;INT((MONTH(Dataset!L1035)-1)/3)+1</f>
        <v>Q2</v>
      </c>
      <c r="F1035" t="str">
        <f>TEXT(Dataset!L1035, "dddd")</f>
        <v>Monday</v>
      </c>
      <c r="G1035" s="3" t="str">
        <f>TEXT(Dataset!L1035, "yyyy-mm")</f>
        <v>2019-06</v>
      </c>
      <c r="H1035" s="3">
        <f>WEEKNUM(Dataset!L1035)</f>
        <v>26</v>
      </c>
    </row>
    <row r="1036" spans="1:8">
      <c r="A1036">
        <f>DAY(Dataset!L1036)</f>
        <v>12</v>
      </c>
      <c r="B1036">
        <f>MONTH(Dataset!L1036)</f>
        <v>6</v>
      </c>
      <c r="C1036" s="3" t="str">
        <f>TEXT(Dataset!L1036,"mmmm")</f>
        <v>June</v>
      </c>
      <c r="D1036">
        <f>YEAR(Dataset!L1036)</f>
        <v>2019</v>
      </c>
      <c r="E1036" t="str">
        <f>"Q"&amp;INT((MONTH(Dataset!L1036)-1)/3)+1</f>
        <v>Q2</v>
      </c>
      <c r="F1036" t="str">
        <f>TEXT(Dataset!L1036, "dddd")</f>
        <v>Wednesday</v>
      </c>
      <c r="G1036" s="3" t="str">
        <f>TEXT(Dataset!L1036, "yyyy-mm")</f>
        <v>2019-06</v>
      </c>
      <c r="H1036" s="3">
        <f>WEEKNUM(Dataset!L1036)</f>
        <v>24</v>
      </c>
    </row>
    <row r="1037" spans="1:8">
      <c r="A1037">
        <f>DAY(Dataset!L1037)</f>
        <v>14</v>
      </c>
      <c r="B1037">
        <f>MONTH(Dataset!L1037)</f>
        <v>6</v>
      </c>
      <c r="C1037" s="3" t="str">
        <f>TEXT(Dataset!L1037,"mmmm")</f>
        <v>June</v>
      </c>
      <c r="D1037">
        <f>YEAR(Dataset!L1037)</f>
        <v>2019</v>
      </c>
      <c r="E1037" t="str">
        <f>"Q"&amp;INT((MONTH(Dataset!L1037)-1)/3)+1</f>
        <v>Q2</v>
      </c>
      <c r="F1037" t="str">
        <f>TEXT(Dataset!L1037, "dddd")</f>
        <v>Friday</v>
      </c>
      <c r="G1037" s="3" t="str">
        <f>TEXT(Dataset!L1037, "yyyy-mm")</f>
        <v>2019-06</v>
      </c>
      <c r="H1037" s="3">
        <f>WEEKNUM(Dataset!L1037)</f>
        <v>24</v>
      </c>
    </row>
    <row r="1038" spans="1:8">
      <c r="A1038">
        <f>DAY(Dataset!L1038)</f>
        <v>1</v>
      </c>
      <c r="B1038">
        <f>MONTH(Dataset!L1038)</f>
        <v>6</v>
      </c>
      <c r="C1038" s="3" t="str">
        <f>TEXT(Dataset!L1038,"mmmm")</f>
        <v>June</v>
      </c>
      <c r="D1038">
        <f>YEAR(Dataset!L1038)</f>
        <v>2019</v>
      </c>
      <c r="E1038" t="str">
        <f>"Q"&amp;INT((MONTH(Dataset!L1038)-1)/3)+1</f>
        <v>Q2</v>
      </c>
      <c r="F1038" t="str">
        <f>TEXT(Dataset!L1038, "dddd")</f>
        <v>Saturday</v>
      </c>
      <c r="G1038" s="3" t="str">
        <f>TEXT(Dataset!L1038, "yyyy-mm")</f>
        <v>2019-06</v>
      </c>
      <c r="H1038" s="3">
        <f>WEEKNUM(Dataset!L1038)</f>
        <v>22</v>
      </c>
    </row>
    <row r="1039" spans="1:8">
      <c r="A1039">
        <f>DAY(Dataset!L1039)</f>
        <v>19</v>
      </c>
      <c r="B1039">
        <f>MONTH(Dataset!L1039)</f>
        <v>6</v>
      </c>
      <c r="C1039" s="3" t="str">
        <f>TEXT(Dataset!L1039,"mmmm")</f>
        <v>June</v>
      </c>
      <c r="D1039">
        <f>YEAR(Dataset!L1039)</f>
        <v>2019</v>
      </c>
      <c r="E1039" t="str">
        <f>"Q"&amp;INT((MONTH(Dataset!L1039)-1)/3)+1</f>
        <v>Q2</v>
      </c>
      <c r="F1039" t="str">
        <f>TEXT(Dataset!L1039, "dddd")</f>
        <v>Wednesday</v>
      </c>
      <c r="G1039" s="3" t="str">
        <f>TEXT(Dataset!L1039, "yyyy-mm")</f>
        <v>2019-06</v>
      </c>
      <c r="H1039" s="3">
        <f>WEEKNUM(Dataset!L1039)</f>
        <v>25</v>
      </c>
    </row>
    <row r="1040" spans="1:8">
      <c r="A1040">
        <f>DAY(Dataset!L1040)</f>
        <v>26</v>
      </c>
      <c r="B1040">
        <f>MONTH(Dataset!L1040)</f>
        <v>6</v>
      </c>
      <c r="C1040" s="3" t="str">
        <f>TEXT(Dataset!L1040,"mmmm")</f>
        <v>June</v>
      </c>
      <c r="D1040">
        <f>YEAR(Dataset!L1040)</f>
        <v>2019</v>
      </c>
      <c r="E1040" t="str">
        <f>"Q"&amp;INT((MONTH(Dataset!L1040)-1)/3)+1</f>
        <v>Q2</v>
      </c>
      <c r="F1040" t="str">
        <f>TEXT(Dataset!L1040, "dddd")</f>
        <v>Wednesday</v>
      </c>
      <c r="G1040" s="3" t="str">
        <f>TEXT(Dataset!L1040, "yyyy-mm")</f>
        <v>2019-06</v>
      </c>
      <c r="H1040" s="3">
        <f>WEEKNUM(Dataset!L1040)</f>
        <v>26</v>
      </c>
    </row>
    <row r="1041" spans="1:8">
      <c r="A1041">
        <f>DAY(Dataset!L1041)</f>
        <v>20</v>
      </c>
      <c r="B1041">
        <f>MONTH(Dataset!L1041)</f>
        <v>6</v>
      </c>
      <c r="C1041" s="3" t="str">
        <f>TEXT(Dataset!L1041,"mmmm")</f>
        <v>June</v>
      </c>
      <c r="D1041">
        <f>YEAR(Dataset!L1041)</f>
        <v>2019</v>
      </c>
      <c r="E1041" t="str">
        <f>"Q"&amp;INT((MONTH(Dataset!L1041)-1)/3)+1</f>
        <v>Q2</v>
      </c>
      <c r="F1041" t="str">
        <f>TEXT(Dataset!L1041, "dddd")</f>
        <v>Thursday</v>
      </c>
      <c r="G1041" s="3" t="str">
        <f>TEXT(Dataset!L1041, "yyyy-mm")</f>
        <v>2019-06</v>
      </c>
      <c r="H1041" s="3">
        <f>WEEKNUM(Dataset!L1041)</f>
        <v>25</v>
      </c>
    </row>
    <row r="1042" spans="1:8">
      <c r="A1042">
        <f>DAY(Dataset!L1042)</f>
        <v>8</v>
      </c>
      <c r="B1042">
        <f>MONTH(Dataset!L1042)</f>
        <v>8</v>
      </c>
      <c r="C1042" s="3" t="str">
        <f>TEXT(Dataset!L1042,"mmmm")</f>
        <v>August</v>
      </c>
      <c r="D1042">
        <f>YEAR(Dataset!L1042)</f>
        <v>2019</v>
      </c>
      <c r="E1042" t="str">
        <f>"Q"&amp;INT((MONTH(Dataset!L1042)-1)/3)+1</f>
        <v>Q3</v>
      </c>
      <c r="F1042" t="str">
        <f>TEXT(Dataset!L1042, "dddd")</f>
        <v>Thursday</v>
      </c>
      <c r="G1042" s="3" t="str">
        <f>TEXT(Dataset!L1042, "yyyy-mm")</f>
        <v>2019-08</v>
      </c>
      <c r="H1042" s="3">
        <f>WEEKNUM(Dataset!L1042)</f>
        <v>32</v>
      </c>
    </row>
    <row r="1043" spans="1:8">
      <c r="A1043">
        <f>DAY(Dataset!L1043)</f>
        <v>27</v>
      </c>
      <c r="B1043">
        <f>MONTH(Dataset!L1043)</f>
        <v>8</v>
      </c>
      <c r="C1043" s="3" t="str">
        <f>TEXT(Dataset!L1043,"mmmm")</f>
        <v>August</v>
      </c>
      <c r="D1043">
        <f>YEAR(Dataset!L1043)</f>
        <v>2019</v>
      </c>
      <c r="E1043" t="str">
        <f>"Q"&amp;INT((MONTH(Dataset!L1043)-1)/3)+1</f>
        <v>Q3</v>
      </c>
      <c r="F1043" t="str">
        <f>TEXT(Dataset!L1043, "dddd")</f>
        <v>Tuesday</v>
      </c>
      <c r="G1043" s="3" t="str">
        <f>TEXT(Dataset!L1043, "yyyy-mm")</f>
        <v>2019-08</v>
      </c>
      <c r="H1043" s="3">
        <f>WEEKNUM(Dataset!L1043)</f>
        <v>35</v>
      </c>
    </row>
    <row r="1044" spans="1:8">
      <c r="A1044">
        <f>DAY(Dataset!L1044)</f>
        <v>1</v>
      </c>
      <c r="B1044">
        <f>MONTH(Dataset!L1044)</f>
        <v>8</v>
      </c>
      <c r="C1044" s="3" t="str">
        <f>TEXT(Dataset!L1044,"mmmm")</f>
        <v>August</v>
      </c>
      <c r="D1044">
        <f>YEAR(Dataset!L1044)</f>
        <v>2019</v>
      </c>
      <c r="E1044" t="str">
        <f>"Q"&amp;INT((MONTH(Dataset!L1044)-1)/3)+1</f>
        <v>Q3</v>
      </c>
      <c r="F1044" t="str">
        <f>TEXT(Dataset!L1044, "dddd")</f>
        <v>Thursday</v>
      </c>
      <c r="G1044" s="3" t="str">
        <f>TEXT(Dataset!L1044, "yyyy-mm")</f>
        <v>2019-08</v>
      </c>
      <c r="H1044" s="3">
        <f>WEEKNUM(Dataset!L1044)</f>
        <v>31</v>
      </c>
    </row>
    <row r="1045" spans="1:8">
      <c r="A1045">
        <f>DAY(Dataset!L1045)</f>
        <v>10</v>
      </c>
      <c r="B1045">
        <f>MONTH(Dataset!L1045)</f>
        <v>8</v>
      </c>
      <c r="C1045" s="3" t="str">
        <f>TEXT(Dataset!L1045,"mmmm")</f>
        <v>August</v>
      </c>
      <c r="D1045">
        <f>YEAR(Dataset!L1045)</f>
        <v>2019</v>
      </c>
      <c r="E1045" t="str">
        <f>"Q"&amp;INT((MONTH(Dataset!L1045)-1)/3)+1</f>
        <v>Q3</v>
      </c>
      <c r="F1045" t="str">
        <f>TEXT(Dataset!L1045, "dddd")</f>
        <v>Saturday</v>
      </c>
      <c r="G1045" s="3" t="str">
        <f>TEXT(Dataset!L1045, "yyyy-mm")</f>
        <v>2019-08</v>
      </c>
      <c r="H1045" s="3">
        <f>WEEKNUM(Dataset!L1045)</f>
        <v>32</v>
      </c>
    </row>
    <row r="1046" spans="1:8">
      <c r="A1046">
        <f>DAY(Dataset!L1046)</f>
        <v>9</v>
      </c>
      <c r="B1046">
        <f>MONTH(Dataset!L1046)</f>
        <v>8</v>
      </c>
      <c r="C1046" s="3" t="str">
        <f>TEXT(Dataset!L1046,"mmmm")</f>
        <v>August</v>
      </c>
      <c r="D1046">
        <f>YEAR(Dataset!L1046)</f>
        <v>2019</v>
      </c>
      <c r="E1046" t="str">
        <f>"Q"&amp;INT((MONTH(Dataset!L1046)-1)/3)+1</f>
        <v>Q3</v>
      </c>
      <c r="F1046" t="str">
        <f>TEXT(Dataset!L1046, "dddd")</f>
        <v>Friday</v>
      </c>
      <c r="G1046" s="3" t="str">
        <f>TEXT(Dataset!L1046, "yyyy-mm")</f>
        <v>2019-08</v>
      </c>
      <c r="H1046" s="3">
        <f>WEEKNUM(Dataset!L1046)</f>
        <v>32</v>
      </c>
    </row>
    <row r="1047" spans="1:8">
      <c r="A1047">
        <f>DAY(Dataset!L1047)</f>
        <v>18</v>
      </c>
      <c r="B1047">
        <f>MONTH(Dataset!L1047)</f>
        <v>8</v>
      </c>
      <c r="C1047" s="3" t="str">
        <f>TEXT(Dataset!L1047,"mmmm")</f>
        <v>August</v>
      </c>
      <c r="D1047">
        <f>YEAR(Dataset!L1047)</f>
        <v>2019</v>
      </c>
      <c r="E1047" t="str">
        <f>"Q"&amp;INT((MONTH(Dataset!L1047)-1)/3)+1</f>
        <v>Q3</v>
      </c>
      <c r="F1047" t="str">
        <f>TEXT(Dataset!L1047, "dddd")</f>
        <v>Sunday</v>
      </c>
      <c r="G1047" s="3" t="str">
        <f>TEXT(Dataset!L1047, "yyyy-mm")</f>
        <v>2019-08</v>
      </c>
      <c r="H1047" s="3">
        <f>WEEKNUM(Dataset!L1047)</f>
        <v>34</v>
      </c>
    </row>
    <row r="1048" spans="1:8">
      <c r="A1048">
        <f>DAY(Dataset!L1048)</f>
        <v>10</v>
      </c>
      <c r="B1048">
        <f>MONTH(Dataset!L1048)</f>
        <v>8</v>
      </c>
      <c r="C1048" s="3" t="str">
        <f>TEXT(Dataset!L1048,"mmmm")</f>
        <v>August</v>
      </c>
      <c r="D1048">
        <f>YEAR(Dataset!L1048)</f>
        <v>2019</v>
      </c>
      <c r="E1048" t="str">
        <f>"Q"&amp;INT((MONTH(Dataset!L1048)-1)/3)+1</f>
        <v>Q3</v>
      </c>
      <c r="F1048" t="str">
        <f>TEXT(Dataset!L1048, "dddd")</f>
        <v>Saturday</v>
      </c>
      <c r="G1048" s="3" t="str">
        <f>TEXT(Dataset!L1048, "yyyy-mm")</f>
        <v>2019-08</v>
      </c>
      <c r="H1048" s="3">
        <f>WEEKNUM(Dataset!L1048)</f>
        <v>32</v>
      </c>
    </row>
    <row r="1049" spans="1:8">
      <c r="A1049">
        <f>DAY(Dataset!L1049)</f>
        <v>19</v>
      </c>
      <c r="B1049">
        <f>MONTH(Dataset!L1049)</f>
        <v>8</v>
      </c>
      <c r="C1049" s="3" t="str">
        <f>TEXT(Dataset!L1049,"mmmm")</f>
        <v>August</v>
      </c>
      <c r="D1049">
        <f>YEAR(Dataset!L1049)</f>
        <v>2019</v>
      </c>
      <c r="E1049" t="str">
        <f>"Q"&amp;INT((MONTH(Dataset!L1049)-1)/3)+1</f>
        <v>Q3</v>
      </c>
      <c r="F1049" t="str">
        <f>TEXT(Dataset!L1049, "dddd")</f>
        <v>Monday</v>
      </c>
      <c r="G1049" s="3" t="str">
        <f>TEXT(Dataset!L1049, "yyyy-mm")</f>
        <v>2019-08</v>
      </c>
      <c r="H1049" s="3">
        <f>WEEKNUM(Dataset!L1049)</f>
        <v>34</v>
      </c>
    </row>
    <row r="1050" spans="1:8">
      <c r="A1050">
        <f>DAY(Dataset!L1050)</f>
        <v>18</v>
      </c>
      <c r="B1050">
        <f>MONTH(Dataset!L1050)</f>
        <v>8</v>
      </c>
      <c r="C1050" s="3" t="str">
        <f>TEXT(Dataset!L1050,"mmmm")</f>
        <v>August</v>
      </c>
      <c r="D1050">
        <f>YEAR(Dataset!L1050)</f>
        <v>2019</v>
      </c>
      <c r="E1050" t="str">
        <f>"Q"&amp;INT((MONTH(Dataset!L1050)-1)/3)+1</f>
        <v>Q3</v>
      </c>
      <c r="F1050" t="str">
        <f>TEXT(Dataset!L1050, "dddd")</f>
        <v>Sunday</v>
      </c>
      <c r="G1050" s="3" t="str">
        <f>TEXT(Dataset!L1050, "yyyy-mm")</f>
        <v>2019-08</v>
      </c>
      <c r="H1050" s="3">
        <f>WEEKNUM(Dataset!L1050)</f>
        <v>34</v>
      </c>
    </row>
    <row r="1051" spans="1:8">
      <c r="A1051">
        <f>DAY(Dataset!L1051)</f>
        <v>12</v>
      </c>
      <c r="B1051">
        <f>MONTH(Dataset!L1051)</f>
        <v>8</v>
      </c>
      <c r="C1051" s="3" t="str">
        <f>TEXT(Dataset!L1051,"mmmm")</f>
        <v>August</v>
      </c>
      <c r="D1051">
        <f>YEAR(Dataset!L1051)</f>
        <v>2019</v>
      </c>
      <c r="E1051" t="str">
        <f>"Q"&amp;INT((MONTH(Dataset!L1051)-1)/3)+1</f>
        <v>Q3</v>
      </c>
      <c r="F1051" t="str">
        <f>TEXT(Dataset!L1051, "dddd")</f>
        <v>Monday</v>
      </c>
      <c r="G1051" s="3" t="str">
        <f>TEXT(Dataset!L1051, "yyyy-mm")</f>
        <v>2019-08</v>
      </c>
      <c r="H1051" s="3">
        <f>WEEKNUM(Dataset!L1051)</f>
        <v>33</v>
      </c>
    </row>
    <row r="1052" spans="1:8">
      <c r="A1052">
        <f>DAY(Dataset!L1052)</f>
        <v>3</v>
      </c>
      <c r="B1052">
        <f>MONTH(Dataset!L1052)</f>
        <v>8</v>
      </c>
      <c r="C1052" s="3" t="str">
        <f>TEXT(Dataset!L1052,"mmmm")</f>
        <v>August</v>
      </c>
      <c r="D1052">
        <f>YEAR(Dataset!L1052)</f>
        <v>2019</v>
      </c>
      <c r="E1052" t="str">
        <f>"Q"&amp;INT((MONTH(Dataset!L1052)-1)/3)+1</f>
        <v>Q3</v>
      </c>
      <c r="F1052" t="str">
        <f>TEXT(Dataset!L1052, "dddd")</f>
        <v>Saturday</v>
      </c>
      <c r="G1052" s="3" t="str">
        <f>TEXT(Dataset!L1052, "yyyy-mm")</f>
        <v>2019-08</v>
      </c>
      <c r="H1052" s="3">
        <f>WEEKNUM(Dataset!L1052)</f>
        <v>31</v>
      </c>
    </row>
    <row r="1053" spans="1:8">
      <c r="A1053">
        <f>DAY(Dataset!L1053)</f>
        <v>23</v>
      </c>
      <c r="B1053">
        <f>MONTH(Dataset!L1053)</f>
        <v>8</v>
      </c>
      <c r="C1053" s="3" t="str">
        <f>TEXT(Dataset!L1053,"mmmm")</f>
        <v>August</v>
      </c>
      <c r="D1053">
        <f>YEAR(Dataset!L1053)</f>
        <v>2019</v>
      </c>
      <c r="E1053" t="str">
        <f>"Q"&amp;INT((MONTH(Dataset!L1053)-1)/3)+1</f>
        <v>Q3</v>
      </c>
      <c r="F1053" t="str">
        <f>TEXT(Dataset!L1053, "dddd")</f>
        <v>Friday</v>
      </c>
      <c r="G1053" s="3" t="str">
        <f>TEXT(Dataset!L1053, "yyyy-mm")</f>
        <v>2019-08</v>
      </c>
      <c r="H1053" s="3">
        <f>WEEKNUM(Dataset!L1053)</f>
        <v>34</v>
      </c>
    </row>
    <row r="1054" spans="1:8">
      <c r="A1054">
        <f>DAY(Dataset!L1054)</f>
        <v>24</v>
      </c>
      <c r="B1054">
        <f>MONTH(Dataset!L1054)</f>
        <v>8</v>
      </c>
      <c r="C1054" s="3" t="str">
        <f>TEXT(Dataset!L1054,"mmmm")</f>
        <v>August</v>
      </c>
      <c r="D1054">
        <f>YEAR(Dataset!L1054)</f>
        <v>2019</v>
      </c>
      <c r="E1054" t="str">
        <f>"Q"&amp;INT((MONTH(Dataset!L1054)-1)/3)+1</f>
        <v>Q3</v>
      </c>
      <c r="F1054" t="str">
        <f>TEXT(Dataset!L1054, "dddd")</f>
        <v>Saturday</v>
      </c>
      <c r="G1054" s="3" t="str">
        <f>TEXT(Dataset!L1054, "yyyy-mm")</f>
        <v>2019-08</v>
      </c>
      <c r="H1054" s="3">
        <f>WEEKNUM(Dataset!L1054)</f>
        <v>34</v>
      </c>
    </row>
    <row r="1055" spans="1:8">
      <c r="A1055">
        <f>DAY(Dataset!L1055)</f>
        <v>21</v>
      </c>
      <c r="B1055">
        <f>MONTH(Dataset!L1055)</f>
        <v>8</v>
      </c>
      <c r="C1055" s="3" t="str">
        <f>TEXT(Dataset!L1055,"mmmm")</f>
        <v>August</v>
      </c>
      <c r="D1055">
        <f>YEAR(Dataset!L1055)</f>
        <v>2019</v>
      </c>
      <c r="E1055" t="str">
        <f>"Q"&amp;INT((MONTH(Dataset!L1055)-1)/3)+1</f>
        <v>Q3</v>
      </c>
      <c r="F1055" t="str">
        <f>TEXT(Dataset!L1055, "dddd")</f>
        <v>Wednesday</v>
      </c>
      <c r="G1055" s="3" t="str">
        <f>TEXT(Dataset!L1055, "yyyy-mm")</f>
        <v>2019-08</v>
      </c>
      <c r="H1055" s="3">
        <f>WEEKNUM(Dataset!L1055)</f>
        <v>34</v>
      </c>
    </row>
    <row r="1056" spans="1:8">
      <c r="A1056">
        <f>DAY(Dataset!L1056)</f>
        <v>18</v>
      </c>
      <c r="B1056">
        <f>MONTH(Dataset!L1056)</f>
        <v>8</v>
      </c>
      <c r="C1056" s="3" t="str">
        <f>TEXT(Dataset!L1056,"mmmm")</f>
        <v>August</v>
      </c>
      <c r="D1056">
        <f>YEAR(Dataset!L1056)</f>
        <v>2019</v>
      </c>
      <c r="E1056" t="str">
        <f>"Q"&amp;INT((MONTH(Dataset!L1056)-1)/3)+1</f>
        <v>Q3</v>
      </c>
      <c r="F1056" t="str">
        <f>TEXT(Dataset!L1056, "dddd")</f>
        <v>Sunday</v>
      </c>
      <c r="G1056" s="3" t="str">
        <f>TEXT(Dataset!L1056, "yyyy-mm")</f>
        <v>2019-08</v>
      </c>
      <c r="H1056" s="3">
        <f>WEEKNUM(Dataset!L1056)</f>
        <v>34</v>
      </c>
    </row>
    <row r="1057" spans="1:8">
      <c r="A1057">
        <f>DAY(Dataset!L1057)</f>
        <v>5</v>
      </c>
      <c r="B1057">
        <f>MONTH(Dataset!L1057)</f>
        <v>8</v>
      </c>
      <c r="C1057" s="3" t="str">
        <f>TEXT(Dataset!L1057,"mmmm")</f>
        <v>August</v>
      </c>
      <c r="D1057">
        <f>YEAR(Dataset!L1057)</f>
        <v>2019</v>
      </c>
      <c r="E1057" t="str">
        <f>"Q"&amp;INT((MONTH(Dataset!L1057)-1)/3)+1</f>
        <v>Q3</v>
      </c>
      <c r="F1057" t="str">
        <f>TEXT(Dataset!L1057, "dddd")</f>
        <v>Monday</v>
      </c>
      <c r="G1057" s="3" t="str">
        <f>TEXT(Dataset!L1057, "yyyy-mm")</f>
        <v>2019-08</v>
      </c>
      <c r="H1057" s="3">
        <f>WEEKNUM(Dataset!L1057)</f>
        <v>32</v>
      </c>
    </row>
    <row r="1058" spans="1:8">
      <c r="A1058">
        <f>DAY(Dataset!L1058)</f>
        <v>14</v>
      </c>
      <c r="B1058">
        <f>MONTH(Dataset!L1058)</f>
        <v>8</v>
      </c>
      <c r="C1058" s="3" t="str">
        <f>TEXT(Dataset!L1058,"mmmm")</f>
        <v>August</v>
      </c>
      <c r="D1058">
        <f>YEAR(Dataset!L1058)</f>
        <v>2019</v>
      </c>
      <c r="E1058" t="str">
        <f>"Q"&amp;INT((MONTH(Dataset!L1058)-1)/3)+1</f>
        <v>Q3</v>
      </c>
      <c r="F1058" t="str">
        <f>TEXT(Dataset!L1058, "dddd")</f>
        <v>Wednesday</v>
      </c>
      <c r="G1058" s="3" t="str">
        <f>TEXT(Dataset!L1058, "yyyy-mm")</f>
        <v>2019-08</v>
      </c>
      <c r="H1058" s="3">
        <f>WEEKNUM(Dataset!L1058)</f>
        <v>33</v>
      </c>
    </row>
    <row r="1059" spans="1:8">
      <c r="A1059">
        <f>DAY(Dataset!L1059)</f>
        <v>28</v>
      </c>
      <c r="B1059">
        <f>MONTH(Dataset!L1059)</f>
        <v>8</v>
      </c>
      <c r="C1059" s="3" t="str">
        <f>TEXT(Dataset!L1059,"mmmm")</f>
        <v>August</v>
      </c>
      <c r="D1059">
        <f>YEAR(Dataset!L1059)</f>
        <v>2019</v>
      </c>
      <c r="E1059" t="str">
        <f>"Q"&amp;INT((MONTH(Dataset!L1059)-1)/3)+1</f>
        <v>Q3</v>
      </c>
      <c r="F1059" t="str">
        <f>TEXT(Dataset!L1059, "dddd")</f>
        <v>Wednesday</v>
      </c>
      <c r="G1059" s="3" t="str">
        <f>TEXT(Dataset!L1059, "yyyy-mm")</f>
        <v>2019-08</v>
      </c>
      <c r="H1059" s="3">
        <f>WEEKNUM(Dataset!L1059)</f>
        <v>35</v>
      </c>
    </row>
    <row r="1060" spans="1:8">
      <c r="A1060">
        <f>DAY(Dataset!L1060)</f>
        <v>17</v>
      </c>
      <c r="B1060">
        <f>MONTH(Dataset!L1060)</f>
        <v>8</v>
      </c>
      <c r="C1060" s="3" t="str">
        <f>TEXT(Dataset!L1060,"mmmm")</f>
        <v>August</v>
      </c>
      <c r="D1060">
        <f>YEAR(Dataset!L1060)</f>
        <v>2019</v>
      </c>
      <c r="E1060" t="str">
        <f>"Q"&amp;INT((MONTH(Dataset!L1060)-1)/3)+1</f>
        <v>Q3</v>
      </c>
      <c r="F1060" t="str">
        <f>TEXT(Dataset!L1060, "dddd")</f>
        <v>Saturday</v>
      </c>
      <c r="G1060" s="3" t="str">
        <f>TEXT(Dataset!L1060, "yyyy-mm")</f>
        <v>2019-08</v>
      </c>
      <c r="H1060" s="3">
        <f>WEEKNUM(Dataset!L1060)</f>
        <v>33</v>
      </c>
    </row>
    <row r="1061" spans="1:8">
      <c r="A1061">
        <f>DAY(Dataset!L1061)</f>
        <v>2</v>
      </c>
      <c r="B1061">
        <f>MONTH(Dataset!L1061)</f>
        <v>8</v>
      </c>
      <c r="C1061" s="3" t="str">
        <f>TEXT(Dataset!L1061,"mmmm")</f>
        <v>August</v>
      </c>
      <c r="D1061">
        <f>YEAR(Dataset!L1061)</f>
        <v>2019</v>
      </c>
      <c r="E1061" t="str">
        <f>"Q"&amp;INT((MONTH(Dataset!L1061)-1)/3)+1</f>
        <v>Q3</v>
      </c>
      <c r="F1061" t="str">
        <f>TEXT(Dataset!L1061, "dddd")</f>
        <v>Friday</v>
      </c>
      <c r="G1061" s="3" t="str">
        <f>TEXT(Dataset!L1061, "yyyy-mm")</f>
        <v>2019-08</v>
      </c>
      <c r="H1061" s="3">
        <f>WEEKNUM(Dataset!L1061)</f>
        <v>31</v>
      </c>
    </row>
    <row r="1062" spans="1:8">
      <c r="A1062">
        <f>DAY(Dataset!L1062)</f>
        <v>28</v>
      </c>
      <c r="B1062">
        <f>MONTH(Dataset!L1062)</f>
        <v>9</v>
      </c>
      <c r="C1062" s="3" t="str">
        <f>TEXT(Dataset!L1062,"mmmm")</f>
        <v>September</v>
      </c>
      <c r="D1062">
        <f>YEAR(Dataset!L1062)</f>
        <v>2019</v>
      </c>
      <c r="E1062" t="str">
        <f>"Q"&amp;INT((MONTH(Dataset!L1062)-1)/3)+1</f>
        <v>Q3</v>
      </c>
      <c r="F1062" t="str">
        <f>TEXT(Dataset!L1062, "dddd")</f>
        <v>Saturday</v>
      </c>
      <c r="G1062" s="3" t="str">
        <f>TEXT(Dataset!L1062, "yyyy-mm")</f>
        <v>2019-09</v>
      </c>
      <c r="H1062" s="3">
        <f>WEEKNUM(Dataset!L1062)</f>
        <v>39</v>
      </c>
    </row>
    <row r="1063" spans="1:8">
      <c r="A1063">
        <f>DAY(Dataset!L1063)</f>
        <v>16</v>
      </c>
      <c r="B1063">
        <f>MONTH(Dataset!L1063)</f>
        <v>9</v>
      </c>
      <c r="C1063" s="3" t="str">
        <f>TEXT(Dataset!L1063,"mmmm")</f>
        <v>September</v>
      </c>
      <c r="D1063">
        <f>YEAR(Dataset!L1063)</f>
        <v>2019</v>
      </c>
      <c r="E1063" t="str">
        <f>"Q"&amp;INT((MONTH(Dataset!L1063)-1)/3)+1</f>
        <v>Q3</v>
      </c>
      <c r="F1063" t="str">
        <f>TEXT(Dataset!L1063, "dddd")</f>
        <v>Monday</v>
      </c>
      <c r="G1063" s="3" t="str">
        <f>TEXT(Dataset!L1063, "yyyy-mm")</f>
        <v>2019-09</v>
      </c>
      <c r="H1063" s="3">
        <f>WEEKNUM(Dataset!L1063)</f>
        <v>38</v>
      </c>
    </row>
    <row r="1064" spans="1:8">
      <c r="A1064">
        <f>DAY(Dataset!L1064)</f>
        <v>9</v>
      </c>
      <c r="B1064">
        <f>MONTH(Dataset!L1064)</f>
        <v>9</v>
      </c>
      <c r="C1064" s="3" t="str">
        <f>TEXT(Dataset!L1064,"mmmm")</f>
        <v>September</v>
      </c>
      <c r="D1064">
        <f>YEAR(Dataset!L1064)</f>
        <v>2019</v>
      </c>
      <c r="E1064" t="str">
        <f>"Q"&amp;INT((MONTH(Dataset!L1064)-1)/3)+1</f>
        <v>Q3</v>
      </c>
      <c r="F1064" t="str">
        <f>TEXT(Dataset!L1064, "dddd")</f>
        <v>Monday</v>
      </c>
      <c r="G1064" s="3" t="str">
        <f>TEXT(Dataset!L1064, "yyyy-mm")</f>
        <v>2019-09</v>
      </c>
      <c r="H1064" s="3">
        <f>WEEKNUM(Dataset!L1064)</f>
        <v>37</v>
      </c>
    </row>
    <row r="1065" spans="1:8">
      <c r="A1065">
        <f>DAY(Dataset!L1065)</f>
        <v>12</v>
      </c>
      <c r="B1065">
        <f>MONTH(Dataset!L1065)</f>
        <v>9</v>
      </c>
      <c r="C1065" s="3" t="str">
        <f>TEXT(Dataset!L1065,"mmmm")</f>
        <v>September</v>
      </c>
      <c r="D1065">
        <f>YEAR(Dataset!L1065)</f>
        <v>2019</v>
      </c>
      <c r="E1065" t="str">
        <f>"Q"&amp;INT((MONTH(Dataset!L1065)-1)/3)+1</f>
        <v>Q3</v>
      </c>
      <c r="F1065" t="str">
        <f>TEXT(Dataset!L1065, "dddd")</f>
        <v>Thursday</v>
      </c>
      <c r="G1065" s="3" t="str">
        <f>TEXT(Dataset!L1065, "yyyy-mm")</f>
        <v>2019-09</v>
      </c>
      <c r="H1065" s="3">
        <f>WEEKNUM(Dataset!L1065)</f>
        <v>37</v>
      </c>
    </row>
    <row r="1066" spans="1:8">
      <c r="A1066">
        <f>DAY(Dataset!L1066)</f>
        <v>23</v>
      </c>
      <c r="B1066">
        <f>MONTH(Dataset!L1066)</f>
        <v>9</v>
      </c>
      <c r="C1066" s="3" t="str">
        <f>TEXT(Dataset!L1066,"mmmm")</f>
        <v>September</v>
      </c>
      <c r="D1066">
        <f>YEAR(Dataset!L1066)</f>
        <v>2019</v>
      </c>
      <c r="E1066" t="str">
        <f>"Q"&amp;INT((MONTH(Dataset!L1066)-1)/3)+1</f>
        <v>Q3</v>
      </c>
      <c r="F1066" t="str">
        <f>TEXT(Dataset!L1066, "dddd")</f>
        <v>Monday</v>
      </c>
      <c r="G1066" s="3" t="str">
        <f>TEXT(Dataset!L1066, "yyyy-mm")</f>
        <v>2019-09</v>
      </c>
      <c r="H1066" s="3">
        <f>WEEKNUM(Dataset!L1066)</f>
        <v>39</v>
      </c>
    </row>
    <row r="1067" spans="1:8">
      <c r="A1067">
        <f>DAY(Dataset!L1067)</f>
        <v>4</v>
      </c>
      <c r="B1067">
        <f>MONTH(Dataset!L1067)</f>
        <v>9</v>
      </c>
      <c r="C1067" s="3" t="str">
        <f>TEXT(Dataset!L1067,"mmmm")</f>
        <v>September</v>
      </c>
      <c r="D1067">
        <f>YEAR(Dataset!L1067)</f>
        <v>2019</v>
      </c>
      <c r="E1067" t="str">
        <f>"Q"&amp;INT((MONTH(Dataset!L1067)-1)/3)+1</f>
        <v>Q3</v>
      </c>
      <c r="F1067" t="str">
        <f>TEXT(Dataset!L1067, "dddd")</f>
        <v>Wednesday</v>
      </c>
      <c r="G1067" s="3" t="str">
        <f>TEXT(Dataset!L1067, "yyyy-mm")</f>
        <v>2019-09</v>
      </c>
      <c r="H1067" s="3">
        <f>WEEKNUM(Dataset!L1067)</f>
        <v>36</v>
      </c>
    </row>
    <row r="1068" spans="1:8">
      <c r="A1068">
        <f>DAY(Dataset!L1068)</f>
        <v>9</v>
      </c>
      <c r="B1068">
        <f>MONTH(Dataset!L1068)</f>
        <v>9</v>
      </c>
      <c r="C1068" s="3" t="str">
        <f>TEXT(Dataset!L1068,"mmmm")</f>
        <v>September</v>
      </c>
      <c r="D1068">
        <f>YEAR(Dataset!L1068)</f>
        <v>2019</v>
      </c>
      <c r="E1068" t="str">
        <f>"Q"&amp;INT((MONTH(Dataset!L1068)-1)/3)+1</f>
        <v>Q3</v>
      </c>
      <c r="F1068" t="str">
        <f>TEXT(Dataset!L1068, "dddd")</f>
        <v>Monday</v>
      </c>
      <c r="G1068" s="3" t="str">
        <f>TEXT(Dataset!L1068, "yyyy-mm")</f>
        <v>2019-09</v>
      </c>
      <c r="H1068" s="3">
        <f>WEEKNUM(Dataset!L1068)</f>
        <v>37</v>
      </c>
    </row>
    <row r="1069" spans="1:8">
      <c r="A1069">
        <f>DAY(Dataset!L1069)</f>
        <v>7</v>
      </c>
      <c r="B1069">
        <f>MONTH(Dataset!L1069)</f>
        <v>9</v>
      </c>
      <c r="C1069" s="3" t="str">
        <f>TEXT(Dataset!L1069,"mmmm")</f>
        <v>September</v>
      </c>
      <c r="D1069">
        <f>YEAR(Dataset!L1069)</f>
        <v>2019</v>
      </c>
      <c r="E1069" t="str">
        <f>"Q"&amp;INT((MONTH(Dataset!L1069)-1)/3)+1</f>
        <v>Q3</v>
      </c>
      <c r="F1069" t="str">
        <f>TEXT(Dataset!L1069, "dddd")</f>
        <v>Saturday</v>
      </c>
      <c r="G1069" s="3" t="str">
        <f>TEXT(Dataset!L1069, "yyyy-mm")</f>
        <v>2019-09</v>
      </c>
      <c r="H1069" s="3">
        <f>WEEKNUM(Dataset!L1069)</f>
        <v>36</v>
      </c>
    </row>
    <row r="1070" spans="1:8">
      <c r="A1070">
        <f>DAY(Dataset!L1070)</f>
        <v>11</v>
      </c>
      <c r="B1070">
        <f>MONTH(Dataset!L1070)</f>
        <v>9</v>
      </c>
      <c r="C1070" s="3" t="str">
        <f>TEXT(Dataset!L1070,"mmmm")</f>
        <v>September</v>
      </c>
      <c r="D1070">
        <f>YEAR(Dataset!L1070)</f>
        <v>2019</v>
      </c>
      <c r="E1070" t="str">
        <f>"Q"&amp;INT((MONTH(Dataset!L1070)-1)/3)+1</f>
        <v>Q3</v>
      </c>
      <c r="F1070" t="str">
        <f>TEXT(Dataset!L1070, "dddd")</f>
        <v>Wednesday</v>
      </c>
      <c r="G1070" s="3" t="str">
        <f>TEXT(Dataset!L1070, "yyyy-mm")</f>
        <v>2019-09</v>
      </c>
      <c r="H1070" s="3">
        <f>WEEKNUM(Dataset!L1070)</f>
        <v>37</v>
      </c>
    </row>
    <row r="1071" spans="1:8">
      <c r="A1071">
        <f>DAY(Dataset!L1071)</f>
        <v>22</v>
      </c>
      <c r="B1071">
        <f>MONTH(Dataset!L1071)</f>
        <v>9</v>
      </c>
      <c r="C1071" s="3" t="str">
        <f>TEXT(Dataset!L1071,"mmmm")</f>
        <v>September</v>
      </c>
      <c r="D1071">
        <f>YEAR(Dataset!L1071)</f>
        <v>2019</v>
      </c>
      <c r="E1071" t="str">
        <f>"Q"&amp;INT((MONTH(Dataset!L1071)-1)/3)+1</f>
        <v>Q3</v>
      </c>
      <c r="F1071" t="str">
        <f>TEXT(Dataset!L1071, "dddd")</f>
        <v>Sunday</v>
      </c>
      <c r="G1071" s="3" t="str">
        <f>TEXT(Dataset!L1071, "yyyy-mm")</f>
        <v>2019-09</v>
      </c>
      <c r="H1071" s="3">
        <f>WEEKNUM(Dataset!L1071)</f>
        <v>39</v>
      </c>
    </row>
    <row r="1072" spans="1:8">
      <c r="A1072">
        <f>DAY(Dataset!L1072)</f>
        <v>12</v>
      </c>
      <c r="B1072">
        <f>MONTH(Dataset!L1072)</f>
        <v>9</v>
      </c>
      <c r="C1072" s="3" t="str">
        <f>TEXT(Dataset!L1072,"mmmm")</f>
        <v>September</v>
      </c>
      <c r="D1072">
        <f>YEAR(Dataset!L1072)</f>
        <v>2019</v>
      </c>
      <c r="E1072" t="str">
        <f>"Q"&amp;INT((MONTH(Dataset!L1072)-1)/3)+1</f>
        <v>Q3</v>
      </c>
      <c r="F1072" t="str">
        <f>TEXT(Dataset!L1072, "dddd")</f>
        <v>Thursday</v>
      </c>
      <c r="G1072" s="3" t="str">
        <f>TEXT(Dataset!L1072, "yyyy-mm")</f>
        <v>2019-09</v>
      </c>
      <c r="H1072" s="3">
        <f>WEEKNUM(Dataset!L1072)</f>
        <v>37</v>
      </c>
    </row>
    <row r="1073" spans="1:8">
      <c r="A1073">
        <f>DAY(Dataset!L1073)</f>
        <v>25</v>
      </c>
      <c r="B1073">
        <f>MONTH(Dataset!L1073)</f>
        <v>9</v>
      </c>
      <c r="C1073" s="3" t="str">
        <f>TEXT(Dataset!L1073,"mmmm")</f>
        <v>September</v>
      </c>
      <c r="D1073">
        <f>YEAR(Dataset!L1073)</f>
        <v>2019</v>
      </c>
      <c r="E1073" t="str">
        <f>"Q"&amp;INT((MONTH(Dataset!L1073)-1)/3)+1</f>
        <v>Q3</v>
      </c>
      <c r="F1073" t="str">
        <f>TEXT(Dataset!L1073, "dddd")</f>
        <v>Wednesday</v>
      </c>
      <c r="G1073" s="3" t="str">
        <f>TEXT(Dataset!L1073, "yyyy-mm")</f>
        <v>2019-09</v>
      </c>
      <c r="H1073" s="3">
        <f>WEEKNUM(Dataset!L1073)</f>
        <v>39</v>
      </c>
    </row>
    <row r="1074" spans="1:8">
      <c r="A1074">
        <f>DAY(Dataset!L1074)</f>
        <v>25</v>
      </c>
      <c r="B1074">
        <f>MONTH(Dataset!L1074)</f>
        <v>9</v>
      </c>
      <c r="C1074" s="3" t="str">
        <f>TEXT(Dataset!L1074,"mmmm")</f>
        <v>September</v>
      </c>
      <c r="D1074">
        <f>YEAR(Dataset!L1074)</f>
        <v>2019</v>
      </c>
      <c r="E1074" t="str">
        <f>"Q"&amp;INT((MONTH(Dataset!L1074)-1)/3)+1</f>
        <v>Q3</v>
      </c>
      <c r="F1074" t="str">
        <f>TEXT(Dataset!L1074, "dddd")</f>
        <v>Wednesday</v>
      </c>
      <c r="G1074" s="3" t="str">
        <f>TEXT(Dataset!L1074, "yyyy-mm")</f>
        <v>2019-09</v>
      </c>
      <c r="H1074" s="3">
        <f>WEEKNUM(Dataset!L1074)</f>
        <v>39</v>
      </c>
    </row>
    <row r="1075" spans="1:8">
      <c r="A1075">
        <f>DAY(Dataset!L1075)</f>
        <v>4</v>
      </c>
      <c r="B1075">
        <f>MONTH(Dataset!L1075)</f>
        <v>9</v>
      </c>
      <c r="C1075" s="3" t="str">
        <f>TEXT(Dataset!L1075,"mmmm")</f>
        <v>September</v>
      </c>
      <c r="D1075">
        <f>YEAR(Dataset!L1075)</f>
        <v>2019</v>
      </c>
      <c r="E1075" t="str">
        <f>"Q"&amp;INT((MONTH(Dataset!L1075)-1)/3)+1</f>
        <v>Q3</v>
      </c>
      <c r="F1075" t="str">
        <f>TEXT(Dataset!L1075, "dddd")</f>
        <v>Wednesday</v>
      </c>
      <c r="G1075" s="3" t="str">
        <f>TEXT(Dataset!L1075, "yyyy-mm")</f>
        <v>2019-09</v>
      </c>
      <c r="H1075" s="3">
        <f>WEEKNUM(Dataset!L1075)</f>
        <v>36</v>
      </c>
    </row>
    <row r="1076" spans="1:8">
      <c r="A1076">
        <f>DAY(Dataset!L1076)</f>
        <v>5</v>
      </c>
      <c r="B1076">
        <f>MONTH(Dataset!L1076)</f>
        <v>9</v>
      </c>
      <c r="C1076" s="3" t="str">
        <f>TEXT(Dataset!L1076,"mmmm")</f>
        <v>September</v>
      </c>
      <c r="D1076">
        <f>YEAR(Dataset!L1076)</f>
        <v>2019</v>
      </c>
      <c r="E1076" t="str">
        <f>"Q"&amp;INT((MONTH(Dataset!L1076)-1)/3)+1</f>
        <v>Q3</v>
      </c>
      <c r="F1076" t="str">
        <f>TEXT(Dataset!L1076, "dddd")</f>
        <v>Thursday</v>
      </c>
      <c r="G1076" s="3" t="str">
        <f>TEXT(Dataset!L1076, "yyyy-mm")</f>
        <v>2019-09</v>
      </c>
      <c r="H1076" s="3">
        <f>WEEKNUM(Dataset!L1076)</f>
        <v>36</v>
      </c>
    </row>
    <row r="1077" spans="1:8">
      <c r="A1077">
        <f>DAY(Dataset!L1077)</f>
        <v>21</v>
      </c>
      <c r="B1077">
        <f>MONTH(Dataset!L1077)</f>
        <v>9</v>
      </c>
      <c r="C1077" s="3" t="str">
        <f>TEXT(Dataset!L1077,"mmmm")</f>
        <v>September</v>
      </c>
      <c r="D1077">
        <f>YEAR(Dataset!L1077)</f>
        <v>2019</v>
      </c>
      <c r="E1077" t="str">
        <f>"Q"&amp;INT((MONTH(Dataset!L1077)-1)/3)+1</f>
        <v>Q3</v>
      </c>
      <c r="F1077" t="str">
        <f>TEXT(Dataset!L1077, "dddd")</f>
        <v>Saturday</v>
      </c>
      <c r="G1077" s="3" t="str">
        <f>TEXT(Dataset!L1077, "yyyy-mm")</f>
        <v>2019-09</v>
      </c>
      <c r="H1077" s="3">
        <f>WEEKNUM(Dataset!L1077)</f>
        <v>38</v>
      </c>
    </row>
    <row r="1078" spans="1:8">
      <c r="A1078">
        <f>DAY(Dataset!L1078)</f>
        <v>12</v>
      </c>
      <c r="B1078">
        <f>MONTH(Dataset!L1078)</f>
        <v>9</v>
      </c>
      <c r="C1078" s="3" t="str">
        <f>TEXT(Dataset!L1078,"mmmm")</f>
        <v>September</v>
      </c>
      <c r="D1078">
        <f>YEAR(Dataset!L1078)</f>
        <v>2019</v>
      </c>
      <c r="E1078" t="str">
        <f>"Q"&amp;INT((MONTH(Dataset!L1078)-1)/3)+1</f>
        <v>Q3</v>
      </c>
      <c r="F1078" t="str">
        <f>TEXT(Dataset!L1078, "dddd")</f>
        <v>Thursday</v>
      </c>
      <c r="G1078" s="3" t="str">
        <f>TEXT(Dataset!L1078, "yyyy-mm")</f>
        <v>2019-09</v>
      </c>
      <c r="H1078" s="3">
        <f>WEEKNUM(Dataset!L1078)</f>
        <v>37</v>
      </c>
    </row>
    <row r="1079" spans="1:8">
      <c r="A1079">
        <f>DAY(Dataset!L1079)</f>
        <v>15</v>
      </c>
      <c r="B1079">
        <f>MONTH(Dataset!L1079)</f>
        <v>9</v>
      </c>
      <c r="C1079" s="3" t="str">
        <f>TEXT(Dataset!L1079,"mmmm")</f>
        <v>September</v>
      </c>
      <c r="D1079">
        <f>YEAR(Dataset!L1079)</f>
        <v>2019</v>
      </c>
      <c r="E1079" t="str">
        <f>"Q"&amp;INT((MONTH(Dataset!L1079)-1)/3)+1</f>
        <v>Q3</v>
      </c>
      <c r="F1079" t="str">
        <f>TEXT(Dataset!L1079, "dddd")</f>
        <v>Sunday</v>
      </c>
      <c r="G1079" s="3" t="str">
        <f>TEXT(Dataset!L1079, "yyyy-mm")</f>
        <v>2019-09</v>
      </c>
      <c r="H1079" s="3">
        <f>WEEKNUM(Dataset!L1079)</f>
        <v>38</v>
      </c>
    </row>
    <row r="1080" spans="1:8">
      <c r="A1080">
        <f>DAY(Dataset!L1080)</f>
        <v>6</v>
      </c>
      <c r="B1080">
        <f>MONTH(Dataset!L1080)</f>
        <v>9</v>
      </c>
      <c r="C1080" s="3" t="str">
        <f>TEXT(Dataset!L1080,"mmmm")</f>
        <v>September</v>
      </c>
      <c r="D1080">
        <f>YEAR(Dataset!L1080)</f>
        <v>2019</v>
      </c>
      <c r="E1080" t="str">
        <f>"Q"&amp;INT((MONTH(Dataset!L1080)-1)/3)+1</f>
        <v>Q3</v>
      </c>
      <c r="F1080" t="str">
        <f>TEXT(Dataset!L1080, "dddd")</f>
        <v>Friday</v>
      </c>
      <c r="G1080" s="3" t="str">
        <f>TEXT(Dataset!L1080, "yyyy-mm")</f>
        <v>2019-09</v>
      </c>
      <c r="H1080" s="3">
        <f>WEEKNUM(Dataset!L1080)</f>
        <v>36</v>
      </c>
    </row>
    <row r="1081" spans="1:8">
      <c r="A1081">
        <f>DAY(Dataset!L1081)</f>
        <v>7</v>
      </c>
      <c r="B1081">
        <f>MONTH(Dataset!L1081)</f>
        <v>9</v>
      </c>
      <c r="C1081" s="3" t="str">
        <f>TEXT(Dataset!L1081,"mmmm")</f>
        <v>September</v>
      </c>
      <c r="D1081">
        <f>YEAR(Dataset!L1081)</f>
        <v>2019</v>
      </c>
      <c r="E1081" t="str">
        <f>"Q"&amp;INT((MONTH(Dataset!L1081)-1)/3)+1</f>
        <v>Q3</v>
      </c>
      <c r="F1081" t="str">
        <f>TEXT(Dataset!L1081, "dddd")</f>
        <v>Saturday</v>
      </c>
      <c r="G1081" s="3" t="str">
        <f>TEXT(Dataset!L1081, "yyyy-mm")</f>
        <v>2019-09</v>
      </c>
      <c r="H1081" s="3">
        <f>WEEKNUM(Dataset!L1081)</f>
        <v>36</v>
      </c>
    </row>
    <row r="1082" spans="1:8">
      <c r="A1082">
        <f>DAY(Dataset!L1082)</f>
        <v>18</v>
      </c>
      <c r="B1082">
        <f>MONTH(Dataset!L1082)</f>
        <v>10</v>
      </c>
      <c r="C1082" s="3" t="str">
        <f>TEXT(Dataset!L1082,"mmmm")</f>
        <v>October</v>
      </c>
      <c r="D1082">
        <f>YEAR(Dataset!L1082)</f>
        <v>2019</v>
      </c>
      <c r="E1082" t="str">
        <f>"Q"&amp;INT((MONTH(Dataset!L1082)-1)/3)+1</f>
        <v>Q4</v>
      </c>
      <c r="F1082" t="str">
        <f>TEXT(Dataset!L1082, "dddd")</f>
        <v>Friday</v>
      </c>
      <c r="G1082" s="3" t="str">
        <f>TEXT(Dataset!L1082, "yyyy-mm")</f>
        <v>2019-10</v>
      </c>
      <c r="H1082" s="3">
        <f>WEEKNUM(Dataset!L1082)</f>
        <v>42</v>
      </c>
    </row>
    <row r="1083" spans="1:8">
      <c r="A1083">
        <f>DAY(Dataset!L1083)</f>
        <v>16</v>
      </c>
      <c r="B1083">
        <f>MONTH(Dataset!L1083)</f>
        <v>10</v>
      </c>
      <c r="C1083" s="3" t="str">
        <f>TEXT(Dataset!L1083,"mmmm")</f>
        <v>October</v>
      </c>
      <c r="D1083">
        <f>YEAR(Dataset!L1083)</f>
        <v>2019</v>
      </c>
      <c r="E1083" t="str">
        <f>"Q"&amp;INT((MONTH(Dataset!L1083)-1)/3)+1</f>
        <v>Q4</v>
      </c>
      <c r="F1083" t="str">
        <f>TEXT(Dataset!L1083, "dddd")</f>
        <v>Wednesday</v>
      </c>
      <c r="G1083" s="3" t="str">
        <f>TEXT(Dataset!L1083, "yyyy-mm")</f>
        <v>2019-10</v>
      </c>
      <c r="H1083" s="3">
        <f>WEEKNUM(Dataset!L1083)</f>
        <v>42</v>
      </c>
    </row>
    <row r="1084" spans="1:8">
      <c r="A1084">
        <f>DAY(Dataset!L1084)</f>
        <v>13</v>
      </c>
      <c r="B1084">
        <f>MONTH(Dataset!L1084)</f>
        <v>10</v>
      </c>
      <c r="C1084" s="3" t="str">
        <f>TEXT(Dataset!L1084,"mmmm")</f>
        <v>October</v>
      </c>
      <c r="D1084">
        <f>YEAR(Dataset!L1084)</f>
        <v>2019</v>
      </c>
      <c r="E1084" t="str">
        <f>"Q"&amp;INT((MONTH(Dataset!L1084)-1)/3)+1</f>
        <v>Q4</v>
      </c>
      <c r="F1084" t="str">
        <f>TEXT(Dataset!L1084, "dddd")</f>
        <v>Sunday</v>
      </c>
      <c r="G1084" s="3" t="str">
        <f>TEXT(Dataset!L1084, "yyyy-mm")</f>
        <v>2019-10</v>
      </c>
      <c r="H1084" s="3">
        <f>WEEKNUM(Dataset!L1084)</f>
        <v>42</v>
      </c>
    </row>
    <row r="1085" spans="1:8">
      <c r="A1085">
        <f>DAY(Dataset!L1085)</f>
        <v>19</v>
      </c>
      <c r="B1085">
        <f>MONTH(Dataset!L1085)</f>
        <v>10</v>
      </c>
      <c r="C1085" s="3" t="str">
        <f>TEXT(Dataset!L1085,"mmmm")</f>
        <v>October</v>
      </c>
      <c r="D1085">
        <f>YEAR(Dataset!L1085)</f>
        <v>2019</v>
      </c>
      <c r="E1085" t="str">
        <f>"Q"&amp;INT((MONTH(Dataset!L1085)-1)/3)+1</f>
        <v>Q4</v>
      </c>
      <c r="F1085" t="str">
        <f>TEXT(Dataset!L1085, "dddd")</f>
        <v>Saturday</v>
      </c>
      <c r="G1085" s="3" t="str">
        <f>TEXT(Dataset!L1085, "yyyy-mm")</f>
        <v>2019-10</v>
      </c>
      <c r="H1085" s="3">
        <f>WEEKNUM(Dataset!L1085)</f>
        <v>42</v>
      </c>
    </row>
    <row r="1086" spans="1:8">
      <c r="A1086">
        <f>DAY(Dataset!L1086)</f>
        <v>8</v>
      </c>
      <c r="B1086">
        <f>MONTH(Dataset!L1086)</f>
        <v>10</v>
      </c>
      <c r="C1086" s="3" t="str">
        <f>TEXT(Dataset!L1086,"mmmm")</f>
        <v>October</v>
      </c>
      <c r="D1086">
        <f>YEAR(Dataset!L1086)</f>
        <v>2019</v>
      </c>
      <c r="E1086" t="str">
        <f>"Q"&amp;INT((MONTH(Dataset!L1086)-1)/3)+1</f>
        <v>Q4</v>
      </c>
      <c r="F1086" t="str">
        <f>TEXT(Dataset!L1086, "dddd")</f>
        <v>Tuesday</v>
      </c>
      <c r="G1086" s="3" t="str">
        <f>TEXT(Dataset!L1086, "yyyy-mm")</f>
        <v>2019-10</v>
      </c>
      <c r="H1086" s="3">
        <f>WEEKNUM(Dataset!L1086)</f>
        <v>41</v>
      </c>
    </row>
    <row r="1087" spans="1:8">
      <c r="A1087">
        <f>DAY(Dataset!L1087)</f>
        <v>17</v>
      </c>
      <c r="B1087">
        <f>MONTH(Dataset!L1087)</f>
        <v>10</v>
      </c>
      <c r="C1087" s="3" t="str">
        <f>TEXT(Dataset!L1087,"mmmm")</f>
        <v>October</v>
      </c>
      <c r="D1087">
        <f>YEAR(Dataset!L1087)</f>
        <v>2019</v>
      </c>
      <c r="E1087" t="str">
        <f>"Q"&amp;INT((MONTH(Dataset!L1087)-1)/3)+1</f>
        <v>Q4</v>
      </c>
      <c r="F1087" t="str">
        <f>TEXT(Dataset!L1087, "dddd")</f>
        <v>Thursday</v>
      </c>
      <c r="G1087" s="3" t="str">
        <f>TEXT(Dataset!L1087, "yyyy-mm")</f>
        <v>2019-10</v>
      </c>
      <c r="H1087" s="3">
        <f>WEEKNUM(Dataset!L1087)</f>
        <v>42</v>
      </c>
    </row>
    <row r="1088" spans="1:8">
      <c r="A1088">
        <f>DAY(Dataset!L1088)</f>
        <v>13</v>
      </c>
      <c r="B1088">
        <f>MONTH(Dataset!L1088)</f>
        <v>10</v>
      </c>
      <c r="C1088" s="3" t="str">
        <f>TEXT(Dataset!L1088,"mmmm")</f>
        <v>October</v>
      </c>
      <c r="D1088">
        <f>YEAR(Dataset!L1088)</f>
        <v>2019</v>
      </c>
      <c r="E1088" t="str">
        <f>"Q"&amp;INT((MONTH(Dataset!L1088)-1)/3)+1</f>
        <v>Q4</v>
      </c>
      <c r="F1088" t="str">
        <f>TEXT(Dataset!L1088, "dddd")</f>
        <v>Sunday</v>
      </c>
      <c r="G1088" s="3" t="str">
        <f>TEXT(Dataset!L1088, "yyyy-mm")</f>
        <v>2019-10</v>
      </c>
      <c r="H1088" s="3">
        <f>WEEKNUM(Dataset!L1088)</f>
        <v>42</v>
      </c>
    </row>
    <row r="1089" spans="1:8">
      <c r="A1089">
        <f>DAY(Dataset!L1089)</f>
        <v>26</v>
      </c>
      <c r="B1089">
        <f>MONTH(Dataset!L1089)</f>
        <v>10</v>
      </c>
      <c r="C1089" s="3" t="str">
        <f>TEXT(Dataset!L1089,"mmmm")</f>
        <v>October</v>
      </c>
      <c r="D1089">
        <f>YEAR(Dataset!L1089)</f>
        <v>2019</v>
      </c>
      <c r="E1089" t="str">
        <f>"Q"&amp;INT((MONTH(Dataset!L1089)-1)/3)+1</f>
        <v>Q4</v>
      </c>
      <c r="F1089" t="str">
        <f>TEXT(Dataset!L1089, "dddd")</f>
        <v>Saturday</v>
      </c>
      <c r="G1089" s="3" t="str">
        <f>TEXT(Dataset!L1089, "yyyy-mm")</f>
        <v>2019-10</v>
      </c>
      <c r="H1089" s="3">
        <f>WEEKNUM(Dataset!L1089)</f>
        <v>43</v>
      </c>
    </row>
    <row r="1090" spans="1:8">
      <c r="A1090">
        <f>DAY(Dataset!L1090)</f>
        <v>18</v>
      </c>
      <c r="B1090">
        <f>MONTH(Dataset!L1090)</f>
        <v>10</v>
      </c>
      <c r="C1090" s="3" t="str">
        <f>TEXT(Dataset!L1090,"mmmm")</f>
        <v>October</v>
      </c>
      <c r="D1090">
        <f>YEAR(Dataset!L1090)</f>
        <v>2019</v>
      </c>
      <c r="E1090" t="str">
        <f>"Q"&amp;INT((MONTH(Dataset!L1090)-1)/3)+1</f>
        <v>Q4</v>
      </c>
      <c r="F1090" t="str">
        <f>TEXT(Dataset!L1090, "dddd")</f>
        <v>Friday</v>
      </c>
      <c r="G1090" s="3" t="str">
        <f>TEXT(Dataset!L1090, "yyyy-mm")</f>
        <v>2019-10</v>
      </c>
      <c r="H1090" s="3">
        <f>WEEKNUM(Dataset!L1090)</f>
        <v>42</v>
      </c>
    </row>
    <row r="1091" spans="1:8">
      <c r="A1091">
        <f>DAY(Dataset!L1091)</f>
        <v>20</v>
      </c>
      <c r="B1091">
        <f>MONTH(Dataset!L1091)</f>
        <v>10</v>
      </c>
      <c r="C1091" s="3" t="str">
        <f>TEXT(Dataset!L1091,"mmmm")</f>
        <v>October</v>
      </c>
      <c r="D1091">
        <f>YEAR(Dataset!L1091)</f>
        <v>2019</v>
      </c>
      <c r="E1091" t="str">
        <f>"Q"&amp;INT((MONTH(Dataset!L1091)-1)/3)+1</f>
        <v>Q4</v>
      </c>
      <c r="F1091" t="str">
        <f>TEXT(Dataset!L1091, "dddd")</f>
        <v>Sunday</v>
      </c>
      <c r="G1091" s="3" t="str">
        <f>TEXT(Dataset!L1091, "yyyy-mm")</f>
        <v>2019-10</v>
      </c>
      <c r="H1091" s="3">
        <f>WEEKNUM(Dataset!L1091)</f>
        <v>43</v>
      </c>
    </row>
    <row r="1092" spans="1:8">
      <c r="A1092">
        <f>DAY(Dataset!L1092)</f>
        <v>18</v>
      </c>
      <c r="B1092">
        <f>MONTH(Dataset!L1092)</f>
        <v>10</v>
      </c>
      <c r="C1092" s="3" t="str">
        <f>TEXT(Dataset!L1092,"mmmm")</f>
        <v>October</v>
      </c>
      <c r="D1092">
        <f>YEAR(Dataset!L1092)</f>
        <v>2019</v>
      </c>
      <c r="E1092" t="str">
        <f>"Q"&amp;INT((MONTH(Dataset!L1092)-1)/3)+1</f>
        <v>Q4</v>
      </c>
      <c r="F1092" t="str">
        <f>TEXT(Dataset!L1092, "dddd")</f>
        <v>Friday</v>
      </c>
      <c r="G1092" s="3" t="str">
        <f>TEXT(Dataset!L1092, "yyyy-mm")</f>
        <v>2019-10</v>
      </c>
      <c r="H1092" s="3">
        <f>WEEKNUM(Dataset!L1092)</f>
        <v>42</v>
      </c>
    </row>
    <row r="1093" spans="1:8">
      <c r="A1093">
        <f>DAY(Dataset!L1093)</f>
        <v>12</v>
      </c>
      <c r="B1093">
        <f>MONTH(Dataset!L1093)</f>
        <v>10</v>
      </c>
      <c r="C1093" s="3" t="str">
        <f>TEXT(Dataset!L1093,"mmmm")</f>
        <v>October</v>
      </c>
      <c r="D1093">
        <f>YEAR(Dataset!L1093)</f>
        <v>2019</v>
      </c>
      <c r="E1093" t="str">
        <f>"Q"&amp;INT((MONTH(Dataset!L1093)-1)/3)+1</f>
        <v>Q4</v>
      </c>
      <c r="F1093" t="str">
        <f>TEXT(Dataset!L1093, "dddd")</f>
        <v>Saturday</v>
      </c>
      <c r="G1093" s="3" t="str">
        <f>TEXT(Dataset!L1093, "yyyy-mm")</f>
        <v>2019-10</v>
      </c>
      <c r="H1093" s="3">
        <f>WEEKNUM(Dataset!L1093)</f>
        <v>41</v>
      </c>
    </row>
    <row r="1094" spans="1:8">
      <c r="A1094">
        <f>DAY(Dataset!L1094)</f>
        <v>4</v>
      </c>
      <c r="B1094">
        <f>MONTH(Dataset!L1094)</f>
        <v>10</v>
      </c>
      <c r="C1094" s="3" t="str">
        <f>TEXT(Dataset!L1094,"mmmm")</f>
        <v>October</v>
      </c>
      <c r="D1094">
        <f>YEAR(Dataset!L1094)</f>
        <v>2019</v>
      </c>
      <c r="E1094" t="str">
        <f>"Q"&amp;INT((MONTH(Dataset!L1094)-1)/3)+1</f>
        <v>Q4</v>
      </c>
      <c r="F1094" t="str">
        <f>TEXT(Dataset!L1094, "dddd")</f>
        <v>Friday</v>
      </c>
      <c r="G1094" s="3" t="str">
        <f>TEXT(Dataset!L1094, "yyyy-mm")</f>
        <v>2019-10</v>
      </c>
      <c r="H1094" s="3">
        <f>WEEKNUM(Dataset!L1094)</f>
        <v>40</v>
      </c>
    </row>
    <row r="1095" spans="1:8">
      <c r="A1095">
        <f>DAY(Dataset!L1095)</f>
        <v>6</v>
      </c>
      <c r="B1095">
        <f>MONTH(Dataset!L1095)</f>
        <v>10</v>
      </c>
      <c r="C1095" s="3" t="str">
        <f>TEXT(Dataset!L1095,"mmmm")</f>
        <v>October</v>
      </c>
      <c r="D1095">
        <f>YEAR(Dataset!L1095)</f>
        <v>2019</v>
      </c>
      <c r="E1095" t="str">
        <f>"Q"&amp;INT((MONTH(Dataset!L1095)-1)/3)+1</f>
        <v>Q4</v>
      </c>
      <c r="F1095" t="str">
        <f>TEXT(Dataset!L1095, "dddd")</f>
        <v>Sunday</v>
      </c>
      <c r="G1095" s="3" t="str">
        <f>TEXT(Dataset!L1095, "yyyy-mm")</f>
        <v>2019-10</v>
      </c>
      <c r="H1095" s="3">
        <f>WEEKNUM(Dataset!L1095)</f>
        <v>41</v>
      </c>
    </row>
    <row r="1096" spans="1:8">
      <c r="A1096">
        <f>DAY(Dataset!L1096)</f>
        <v>18</v>
      </c>
      <c r="B1096">
        <f>MONTH(Dataset!L1096)</f>
        <v>10</v>
      </c>
      <c r="C1096" s="3" t="str">
        <f>TEXT(Dataset!L1096,"mmmm")</f>
        <v>October</v>
      </c>
      <c r="D1096">
        <f>YEAR(Dataset!L1096)</f>
        <v>2019</v>
      </c>
      <c r="E1096" t="str">
        <f>"Q"&amp;INT((MONTH(Dataset!L1096)-1)/3)+1</f>
        <v>Q4</v>
      </c>
      <c r="F1096" t="str">
        <f>TEXT(Dataset!L1096, "dddd")</f>
        <v>Friday</v>
      </c>
      <c r="G1096" s="3" t="str">
        <f>TEXT(Dataset!L1096, "yyyy-mm")</f>
        <v>2019-10</v>
      </c>
      <c r="H1096" s="3">
        <f>WEEKNUM(Dataset!L1096)</f>
        <v>42</v>
      </c>
    </row>
    <row r="1097" spans="1:8">
      <c r="A1097">
        <f>DAY(Dataset!L1097)</f>
        <v>19</v>
      </c>
      <c r="B1097">
        <f>MONTH(Dataset!L1097)</f>
        <v>10</v>
      </c>
      <c r="C1097" s="3" t="str">
        <f>TEXT(Dataset!L1097,"mmmm")</f>
        <v>October</v>
      </c>
      <c r="D1097">
        <f>YEAR(Dataset!L1097)</f>
        <v>2019</v>
      </c>
      <c r="E1097" t="str">
        <f>"Q"&amp;INT((MONTH(Dataset!L1097)-1)/3)+1</f>
        <v>Q4</v>
      </c>
      <c r="F1097" t="str">
        <f>TEXT(Dataset!L1097, "dddd")</f>
        <v>Saturday</v>
      </c>
      <c r="G1097" s="3" t="str">
        <f>TEXT(Dataset!L1097, "yyyy-mm")</f>
        <v>2019-10</v>
      </c>
      <c r="H1097" s="3">
        <f>WEEKNUM(Dataset!L1097)</f>
        <v>42</v>
      </c>
    </row>
    <row r="1098" spans="1:8">
      <c r="A1098">
        <f>DAY(Dataset!L1098)</f>
        <v>9</v>
      </c>
      <c r="B1098">
        <f>MONTH(Dataset!L1098)</f>
        <v>10</v>
      </c>
      <c r="C1098" s="3" t="str">
        <f>TEXT(Dataset!L1098,"mmmm")</f>
        <v>October</v>
      </c>
      <c r="D1098">
        <f>YEAR(Dataset!L1098)</f>
        <v>2019</v>
      </c>
      <c r="E1098" t="str">
        <f>"Q"&amp;INT((MONTH(Dataset!L1098)-1)/3)+1</f>
        <v>Q4</v>
      </c>
      <c r="F1098" t="str">
        <f>TEXT(Dataset!L1098, "dddd")</f>
        <v>Wednesday</v>
      </c>
      <c r="G1098" s="3" t="str">
        <f>TEXT(Dataset!L1098, "yyyy-mm")</f>
        <v>2019-10</v>
      </c>
      <c r="H1098" s="3">
        <f>WEEKNUM(Dataset!L1098)</f>
        <v>41</v>
      </c>
    </row>
    <row r="1099" spans="1:8">
      <c r="A1099">
        <f>DAY(Dataset!L1099)</f>
        <v>4</v>
      </c>
      <c r="B1099">
        <f>MONTH(Dataset!L1099)</f>
        <v>10</v>
      </c>
      <c r="C1099" s="3" t="str">
        <f>TEXT(Dataset!L1099,"mmmm")</f>
        <v>October</v>
      </c>
      <c r="D1099">
        <f>YEAR(Dataset!L1099)</f>
        <v>2019</v>
      </c>
      <c r="E1099" t="str">
        <f>"Q"&amp;INT((MONTH(Dataset!L1099)-1)/3)+1</f>
        <v>Q4</v>
      </c>
      <c r="F1099" t="str">
        <f>TEXT(Dataset!L1099, "dddd")</f>
        <v>Friday</v>
      </c>
      <c r="G1099" s="3" t="str">
        <f>TEXT(Dataset!L1099, "yyyy-mm")</f>
        <v>2019-10</v>
      </c>
      <c r="H1099" s="3">
        <f>WEEKNUM(Dataset!L1099)</f>
        <v>40</v>
      </c>
    </row>
    <row r="1100" spans="1:8">
      <c r="A1100">
        <f>DAY(Dataset!L1100)</f>
        <v>11</v>
      </c>
      <c r="B1100">
        <f>MONTH(Dataset!L1100)</f>
        <v>10</v>
      </c>
      <c r="C1100" s="3" t="str">
        <f>TEXT(Dataset!L1100,"mmmm")</f>
        <v>October</v>
      </c>
      <c r="D1100">
        <f>YEAR(Dataset!L1100)</f>
        <v>2019</v>
      </c>
      <c r="E1100" t="str">
        <f>"Q"&amp;INT((MONTH(Dataset!L1100)-1)/3)+1</f>
        <v>Q4</v>
      </c>
      <c r="F1100" t="str">
        <f>TEXT(Dataset!L1100, "dddd")</f>
        <v>Friday</v>
      </c>
      <c r="G1100" s="3" t="str">
        <f>TEXT(Dataset!L1100, "yyyy-mm")</f>
        <v>2019-10</v>
      </c>
      <c r="H1100" s="3">
        <f>WEEKNUM(Dataset!L1100)</f>
        <v>41</v>
      </c>
    </row>
    <row r="1101" spans="1:8">
      <c r="A1101">
        <f>DAY(Dataset!L1101)</f>
        <v>17</v>
      </c>
      <c r="B1101">
        <f>MONTH(Dataset!L1101)</f>
        <v>10</v>
      </c>
      <c r="C1101" s="3" t="str">
        <f>TEXT(Dataset!L1101,"mmmm")</f>
        <v>October</v>
      </c>
      <c r="D1101">
        <f>YEAR(Dataset!L1101)</f>
        <v>2019</v>
      </c>
      <c r="E1101" t="str">
        <f>"Q"&amp;INT((MONTH(Dataset!L1101)-1)/3)+1</f>
        <v>Q4</v>
      </c>
      <c r="F1101" t="str">
        <f>TEXT(Dataset!L1101, "dddd")</f>
        <v>Thursday</v>
      </c>
      <c r="G1101" s="3" t="str">
        <f>TEXT(Dataset!L1101, "yyyy-mm")</f>
        <v>2019-10</v>
      </c>
      <c r="H1101" s="3">
        <f>WEEKNUM(Dataset!L1101)</f>
        <v>42</v>
      </c>
    </row>
    <row r="1102" spans="1:8">
      <c r="A1102">
        <f>DAY(Dataset!L1102)</f>
        <v>22</v>
      </c>
      <c r="B1102">
        <f>MONTH(Dataset!L1102)</f>
        <v>11</v>
      </c>
      <c r="C1102" s="3" t="str">
        <f>TEXT(Dataset!L1102,"mmmm")</f>
        <v>November</v>
      </c>
      <c r="D1102">
        <f>YEAR(Dataset!L1102)</f>
        <v>2019</v>
      </c>
      <c r="E1102" t="str">
        <f>"Q"&amp;INT((MONTH(Dataset!L1102)-1)/3)+1</f>
        <v>Q4</v>
      </c>
      <c r="F1102" t="str">
        <f>TEXT(Dataset!L1102, "dddd")</f>
        <v>Friday</v>
      </c>
      <c r="G1102" s="3" t="str">
        <f>TEXT(Dataset!L1102, "yyyy-mm")</f>
        <v>2019-11</v>
      </c>
      <c r="H1102" s="3">
        <f>WEEKNUM(Dataset!L1102)</f>
        <v>47</v>
      </c>
    </row>
    <row r="1103" spans="1:8">
      <c r="A1103">
        <f>DAY(Dataset!L1103)</f>
        <v>25</v>
      </c>
      <c r="B1103">
        <f>MONTH(Dataset!L1103)</f>
        <v>11</v>
      </c>
      <c r="C1103" s="3" t="str">
        <f>TEXT(Dataset!L1103,"mmmm")</f>
        <v>November</v>
      </c>
      <c r="D1103">
        <f>YEAR(Dataset!L1103)</f>
        <v>2019</v>
      </c>
      <c r="E1103" t="str">
        <f>"Q"&amp;INT((MONTH(Dataset!L1103)-1)/3)+1</f>
        <v>Q4</v>
      </c>
      <c r="F1103" t="str">
        <f>TEXT(Dataset!L1103, "dddd")</f>
        <v>Monday</v>
      </c>
      <c r="G1103" s="3" t="str">
        <f>TEXT(Dataset!L1103, "yyyy-mm")</f>
        <v>2019-11</v>
      </c>
      <c r="H1103" s="3">
        <f>WEEKNUM(Dataset!L1103)</f>
        <v>48</v>
      </c>
    </row>
    <row r="1104" spans="1:8">
      <c r="A1104">
        <f>DAY(Dataset!L1104)</f>
        <v>13</v>
      </c>
      <c r="B1104">
        <f>MONTH(Dataset!L1104)</f>
        <v>11</v>
      </c>
      <c r="C1104" s="3" t="str">
        <f>TEXT(Dataset!L1104,"mmmm")</f>
        <v>November</v>
      </c>
      <c r="D1104">
        <f>YEAR(Dataset!L1104)</f>
        <v>2019</v>
      </c>
      <c r="E1104" t="str">
        <f>"Q"&amp;INT((MONTH(Dataset!L1104)-1)/3)+1</f>
        <v>Q4</v>
      </c>
      <c r="F1104" t="str">
        <f>TEXT(Dataset!L1104, "dddd")</f>
        <v>Wednesday</v>
      </c>
      <c r="G1104" s="3" t="str">
        <f>TEXT(Dataset!L1104, "yyyy-mm")</f>
        <v>2019-11</v>
      </c>
      <c r="H1104" s="3">
        <f>WEEKNUM(Dataset!L1104)</f>
        <v>46</v>
      </c>
    </row>
    <row r="1105" spans="1:8">
      <c r="A1105">
        <f>DAY(Dataset!L1105)</f>
        <v>10</v>
      </c>
      <c r="B1105">
        <f>MONTH(Dataset!L1105)</f>
        <v>11</v>
      </c>
      <c r="C1105" s="3" t="str">
        <f>TEXT(Dataset!L1105,"mmmm")</f>
        <v>November</v>
      </c>
      <c r="D1105">
        <f>YEAR(Dataset!L1105)</f>
        <v>2019</v>
      </c>
      <c r="E1105" t="str">
        <f>"Q"&amp;INT((MONTH(Dataset!L1105)-1)/3)+1</f>
        <v>Q4</v>
      </c>
      <c r="F1105" t="str">
        <f>TEXT(Dataset!L1105, "dddd")</f>
        <v>Sunday</v>
      </c>
      <c r="G1105" s="3" t="str">
        <f>TEXT(Dataset!L1105, "yyyy-mm")</f>
        <v>2019-11</v>
      </c>
      <c r="H1105" s="3">
        <f>WEEKNUM(Dataset!L1105)</f>
        <v>46</v>
      </c>
    </row>
    <row r="1106" spans="1:8">
      <c r="A1106">
        <f>DAY(Dataset!L1106)</f>
        <v>3</v>
      </c>
      <c r="B1106">
        <f>MONTH(Dataset!L1106)</f>
        <v>11</v>
      </c>
      <c r="C1106" s="3" t="str">
        <f>TEXT(Dataset!L1106,"mmmm")</f>
        <v>November</v>
      </c>
      <c r="D1106">
        <f>YEAR(Dataset!L1106)</f>
        <v>2019</v>
      </c>
      <c r="E1106" t="str">
        <f>"Q"&amp;INT((MONTH(Dataset!L1106)-1)/3)+1</f>
        <v>Q4</v>
      </c>
      <c r="F1106" t="str">
        <f>TEXT(Dataset!L1106, "dddd")</f>
        <v>Sunday</v>
      </c>
      <c r="G1106" s="3" t="str">
        <f>TEXT(Dataset!L1106, "yyyy-mm")</f>
        <v>2019-11</v>
      </c>
      <c r="H1106" s="3">
        <f>WEEKNUM(Dataset!L1106)</f>
        <v>45</v>
      </c>
    </row>
    <row r="1107" spans="1:8">
      <c r="A1107">
        <f>DAY(Dataset!L1107)</f>
        <v>24</v>
      </c>
      <c r="B1107">
        <f>MONTH(Dataset!L1107)</f>
        <v>11</v>
      </c>
      <c r="C1107" s="3" t="str">
        <f>TEXT(Dataset!L1107,"mmmm")</f>
        <v>November</v>
      </c>
      <c r="D1107">
        <f>YEAR(Dataset!L1107)</f>
        <v>2019</v>
      </c>
      <c r="E1107" t="str">
        <f>"Q"&amp;INT((MONTH(Dataset!L1107)-1)/3)+1</f>
        <v>Q4</v>
      </c>
      <c r="F1107" t="str">
        <f>TEXT(Dataset!L1107, "dddd")</f>
        <v>Sunday</v>
      </c>
      <c r="G1107" s="3" t="str">
        <f>TEXT(Dataset!L1107, "yyyy-mm")</f>
        <v>2019-11</v>
      </c>
      <c r="H1107" s="3">
        <f>WEEKNUM(Dataset!L1107)</f>
        <v>48</v>
      </c>
    </row>
    <row r="1108" spans="1:8">
      <c r="A1108">
        <f>DAY(Dataset!L1108)</f>
        <v>8</v>
      </c>
      <c r="B1108">
        <f>MONTH(Dataset!L1108)</f>
        <v>11</v>
      </c>
      <c r="C1108" s="3" t="str">
        <f>TEXT(Dataset!L1108,"mmmm")</f>
        <v>November</v>
      </c>
      <c r="D1108">
        <f>YEAR(Dataset!L1108)</f>
        <v>2019</v>
      </c>
      <c r="E1108" t="str">
        <f>"Q"&amp;INT((MONTH(Dataset!L1108)-1)/3)+1</f>
        <v>Q4</v>
      </c>
      <c r="F1108" t="str">
        <f>TEXT(Dataset!L1108, "dddd")</f>
        <v>Friday</v>
      </c>
      <c r="G1108" s="3" t="str">
        <f>TEXT(Dataset!L1108, "yyyy-mm")</f>
        <v>2019-11</v>
      </c>
      <c r="H1108" s="3">
        <f>WEEKNUM(Dataset!L1108)</f>
        <v>45</v>
      </c>
    </row>
    <row r="1109" spans="1:8">
      <c r="A1109">
        <f>DAY(Dataset!L1109)</f>
        <v>19</v>
      </c>
      <c r="B1109">
        <f>MONTH(Dataset!L1109)</f>
        <v>11</v>
      </c>
      <c r="C1109" s="3" t="str">
        <f>TEXT(Dataset!L1109,"mmmm")</f>
        <v>November</v>
      </c>
      <c r="D1109">
        <f>YEAR(Dataset!L1109)</f>
        <v>2019</v>
      </c>
      <c r="E1109" t="str">
        <f>"Q"&amp;INT((MONTH(Dataset!L1109)-1)/3)+1</f>
        <v>Q4</v>
      </c>
      <c r="F1109" t="str">
        <f>TEXT(Dataset!L1109, "dddd")</f>
        <v>Tuesday</v>
      </c>
      <c r="G1109" s="3" t="str">
        <f>TEXT(Dataset!L1109, "yyyy-mm")</f>
        <v>2019-11</v>
      </c>
      <c r="H1109" s="3">
        <f>WEEKNUM(Dataset!L1109)</f>
        <v>47</v>
      </c>
    </row>
    <row r="1110" spans="1:8">
      <c r="A1110">
        <f>DAY(Dataset!L1110)</f>
        <v>3</v>
      </c>
      <c r="B1110">
        <f>MONTH(Dataset!L1110)</f>
        <v>11</v>
      </c>
      <c r="C1110" s="3" t="str">
        <f>TEXT(Dataset!L1110,"mmmm")</f>
        <v>November</v>
      </c>
      <c r="D1110">
        <f>YEAR(Dataset!L1110)</f>
        <v>2019</v>
      </c>
      <c r="E1110" t="str">
        <f>"Q"&amp;INT((MONTH(Dataset!L1110)-1)/3)+1</f>
        <v>Q4</v>
      </c>
      <c r="F1110" t="str">
        <f>TEXT(Dataset!L1110, "dddd")</f>
        <v>Sunday</v>
      </c>
      <c r="G1110" s="3" t="str">
        <f>TEXT(Dataset!L1110, "yyyy-mm")</f>
        <v>2019-11</v>
      </c>
      <c r="H1110" s="3">
        <f>WEEKNUM(Dataset!L1110)</f>
        <v>45</v>
      </c>
    </row>
    <row r="1111" spans="1:8">
      <c r="A1111">
        <f>DAY(Dataset!L1111)</f>
        <v>9</v>
      </c>
      <c r="B1111">
        <f>MONTH(Dataset!L1111)</f>
        <v>11</v>
      </c>
      <c r="C1111" s="3" t="str">
        <f>TEXT(Dataset!L1111,"mmmm")</f>
        <v>November</v>
      </c>
      <c r="D1111">
        <f>YEAR(Dataset!L1111)</f>
        <v>2019</v>
      </c>
      <c r="E1111" t="str">
        <f>"Q"&amp;INT((MONTH(Dataset!L1111)-1)/3)+1</f>
        <v>Q4</v>
      </c>
      <c r="F1111" t="str">
        <f>TEXT(Dataset!L1111, "dddd")</f>
        <v>Saturday</v>
      </c>
      <c r="G1111" s="3" t="str">
        <f>TEXT(Dataset!L1111, "yyyy-mm")</f>
        <v>2019-11</v>
      </c>
      <c r="H1111" s="3">
        <f>WEEKNUM(Dataset!L1111)</f>
        <v>45</v>
      </c>
    </row>
    <row r="1112" spans="1:8">
      <c r="A1112">
        <f>DAY(Dataset!L1112)</f>
        <v>3</v>
      </c>
      <c r="B1112">
        <f>MONTH(Dataset!L1112)</f>
        <v>11</v>
      </c>
      <c r="C1112" s="3" t="str">
        <f>TEXT(Dataset!L1112,"mmmm")</f>
        <v>November</v>
      </c>
      <c r="D1112">
        <f>YEAR(Dataset!L1112)</f>
        <v>2019</v>
      </c>
      <c r="E1112" t="str">
        <f>"Q"&amp;INT((MONTH(Dataset!L1112)-1)/3)+1</f>
        <v>Q4</v>
      </c>
      <c r="F1112" t="str">
        <f>TEXT(Dataset!L1112, "dddd")</f>
        <v>Sunday</v>
      </c>
      <c r="G1112" s="3" t="str">
        <f>TEXT(Dataset!L1112, "yyyy-mm")</f>
        <v>2019-11</v>
      </c>
      <c r="H1112" s="3">
        <f>WEEKNUM(Dataset!L1112)</f>
        <v>45</v>
      </c>
    </row>
    <row r="1113" spans="1:8">
      <c r="A1113">
        <f>DAY(Dataset!L1113)</f>
        <v>22</v>
      </c>
      <c r="B1113">
        <f>MONTH(Dataset!L1113)</f>
        <v>11</v>
      </c>
      <c r="C1113" s="3" t="str">
        <f>TEXT(Dataset!L1113,"mmmm")</f>
        <v>November</v>
      </c>
      <c r="D1113">
        <f>YEAR(Dataset!L1113)</f>
        <v>2019</v>
      </c>
      <c r="E1113" t="str">
        <f>"Q"&amp;INT((MONTH(Dataset!L1113)-1)/3)+1</f>
        <v>Q4</v>
      </c>
      <c r="F1113" t="str">
        <f>TEXT(Dataset!L1113, "dddd")</f>
        <v>Friday</v>
      </c>
      <c r="G1113" s="3" t="str">
        <f>TEXT(Dataset!L1113, "yyyy-mm")</f>
        <v>2019-11</v>
      </c>
      <c r="H1113" s="3">
        <f>WEEKNUM(Dataset!L1113)</f>
        <v>47</v>
      </c>
    </row>
    <row r="1114" spans="1:8">
      <c r="A1114">
        <f>DAY(Dataset!L1114)</f>
        <v>7</v>
      </c>
      <c r="B1114">
        <f>MONTH(Dataset!L1114)</f>
        <v>11</v>
      </c>
      <c r="C1114" s="3" t="str">
        <f>TEXT(Dataset!L1114,"mmmm")</f>
        <v>November</v>
      </c>
      <c r="D1114">
        <f>YEAR(Dataset!L1114)</f>
        <v>2019</v>
      </c>
      <c r="E1114" t="str">
        <f>"Q"&amp;INT((MONTH(Dataset!L1114)-1)/3)+1</f>
        <v>Q4</v>
      </c>
      <c r="F1114" t="str">
        <f>TEXT(Dataset!L1114, "dddd")</f>
        <v>Thursday</v>
      </c>
      <c r="G1114" s="3" t="str">
        <f>TEXT(Dataset!L1114, "yyyy-mm")</f>
        <v>2019-11</v>
      </c>
      <c r="H1114" s="3">
        <f>WEEKNUM(Dataset!L1114)</f>
        <v>45</v>
      </c>
    </row>
    <row r="1115" spans="1:8">
      <c r="A1115">
        <f>DAY(Dataset!L1115)</f>
        <v>7</v>
      </c>
      <c r="B1115">
        <f>MONTH(Dataset!L1115)</f>
        <v>11</v>
      </c>
      <c r="C1115" s="3" t="str">
        <f>TEXT(Dataset!L1115,"mmmm")</f>
        <v>November</v>
      </c>
      <c r="D1115">
        <f>YEAR(Dataset!L1115)</f>
        <v>2019</v>
      </c>
      <c r="E1115" t="str">
        <f>"Q"&amp;INT((MONTH(Dataset!L1115)-1)/3)+1</f>
        <v>Q4</v>
      </c>
      <c r="F1115" t="str">
        <f>TEXT(Dataset!L1115, "dddd")</f>
        <v>Thursday</v>
      </c>
      <c r="G1115" s="3" t="str">
        <f>TEXT(Dataset!L1115, "yyyy-mm")</f>
        <v>2019-11</v>
      </c>
      <c r="H1115" s="3">
        <f>WEEKNUM(Dataset!L1115)</f>
        <v>45</v>
      </c>
    </row>
    <row r="1116" spans="1:8">
      <c r="A1116">
        <f>DAY(Dataset!L1116)</f>
        <v>16</v>
      </c>
      <c r="B1116">
        <f>MONTH(Dataset!L1116)</f>
        <v>11</v>
      </c>
      <c r="C1116" s="3" t="str">
        <f>TEXT(Dataset!L1116,"mmmm")</f>
        <v>November</v>
      </c>
      <c r="D1116">
        <f>YEAR(Dataset!L1116)</f>
        <v>2019</v>
      </c>
      <c r="E1116" t="str">
        <f>"Q"&amp;INT((MONTH(Dataset!L1116)-1)/3)+1</f>
        <v>Q4</v>
      </c>
      <c r="F1116" t="str">
        <f>TEXT(Dataset!L1116, "dddd")</f>
        <v>Saturday</v>
      </c>
      <c r="G1116" s="3" t="str">
        <f>TEXT(Dataset!L1116, "yyyy-mm")</f>
        <v>2019-11</v>
      </c>
      <c r="H1116" s="3">
        <f>WEEKNUM(Dataset!L1116)</f>
        <v>46</v>
      </c>
    </row>
    <row r="1117" spans="1:8">
      <c r="A1117">
        <f>DAY(Dataset!L1117)</f>
        <v>17</v>
      </c>
      <c r="B1117">
        <f>MONTH(Dataset!L1117)</f>
        <v>11</v>
      </c>
      <c r="C1117" s="3" t="str">
        <f>TEXT(Dataset!L1117,"mmmm")</f>
        <v>November</v>
      </c>
      <c r="D1117">
        <f>YEAR(Dataset!L1117)</f>
        <v>2019</v>
      </c>
      <c r="E1117" t="str">
        <f>"Q"&amp;INT((MONTH(Dataset!L1117)-1)/3)+1</f>
        <v>Q4</v>
      </c>
      <c r="F1117" t="str">
        <f>TEXT(Dataset!L1117, "dddd")</f>
        <v>Sunday</v>
      </c>
      <c r="G1117" s="3" t="str">
        <f>TEXT(Dataset!L1117, "yyyy-mm")</f>
        <v>2019-11</v>
      </c>
      <c r="H1117" s="3">
        <f>WEEKNUM(Dataset!L1117)</f>
        <v>47</v>
      </c>
    </row>
    <row r="1118" spans="1:8">
      <c r="A1118">
        <f>DAY(Dataset!L1118)</f>
        <v>25</v>
      </c>
      <c r="B1118">
        <f>MONTH(Dataset!L1118)</f>
        <v>11</v>
      </c>
      <c r="C1118" s="3" t="str">
        <f>TEXT(Dataset!L1118,"mmmm")</f>
        <v>November</v>
      </c>
      <c r="D1118">
        <f>YEAR(Dataset!L1118)</f>
        <v>2019</v>
      </c>
      <c r="E1118" t="str">
        <f>"Q"&amp;INT((MONTH(Dataset!L1118)-1)/3)+1</f>
        <v>Q4</v>
      </c>
      <c r="F1118" t="str">
        <f>TEXT(Dataset!L1118, "dddd")</f>
        <v>Monday</v>
      </c>
      <c r="G1118" s="3" t="str">
        <f>TEXT(Dataset!L1118, "yyyy-mm")</f>
        <v>2019-11</v>
      </c>
      <c r="H1118" s="3">
        <f>WEEKNUM(Dataset!L1118)</f>
        <v>48</v>
      </c>
    </row>
    <row r="1119" spans="1:8">
      <c r="A1119">
        <f>DAY(Dataset!L1119)</f>
        <v>15</v>
      </c>
      <c r="B1119">
        <f>MONTH(Dataset!L1119)</f>
        <v>11</v>
      </c>
      <c r="C1119" s="3" t="str">
        <f>TEXT(Dataset!L1119,"mmmm")</f>
        <v>November</v>
      </c>
      <c r="D1119">
        <f>YEAR(Dataset!L1119)</f>
        <v>2019</v>
      </c>
      <c r="E1119" t="str">
        <f>"Q"&amp;INT((MONTH(Dataset!L1119)-1)/3)+1</f>
        <v>Q4</v>
      </c>
      <c r="F1119" t="str">
        <f>TEXT(Dataset!L1119, "dddd")</f>
        <v>Friday</v>
      </c>
      <c r="G1119" s="3" t="str">
        <f>TEXT(Dataset!L1119, "yyyy-mm")</f>
        <v>2019-11</v>
      </c>
      <c r="H1119" s="3">
        <f>WEEKNUM(Dataset!L1119)</f>
        <v>46</v>
      </c>
    </row>
    <row r="1120" spans="1:8">
      <c r="A1120">
        <f>DAY(Dataset!L1120)</f>
        <v>4</v>
      </c>
      <c r="B1120">
        <f>MONTH(Dataset!L1120)</f>
        <v>11</v>
      </c>
      <c r="C1120" s="3" t="str">
        <f>TEXT(Dataset!L1120,"mmmm")</f>
        <v>November</v>
      </c>
      <c r="D1120">
        <f>YEAR(Dataset!L1120)</f>
        <v>2019</v>
      </c>
      <c r="E1120" t="str">
        <f>"Q"&amp;INT((MONTH(Dataset!L1120)-1)/3)+1</f>
        <v>Q4</v>
      </c>
      <c r="F1120" t="str">
        <f>TEXT(Dataset!L1120, "dddd")</f>
        <v>Monday</v>
      </c>
      <c r="G1120" s="3" t="str">
        <f>TEXT(Dataset!L1120, "yyyy-mm")</f>
        <v>2019-11</v>
      </c>
      <c r="H1120" s="3">
        <f>WEEKNUM(Dataset!L1120)</f>
        <v>45</v>
      </c>
    </row>
    <row r="1121" spans="1:8">
      <c r="A1121">
        <f>DAY(Dataset!L1121)</f>
        <v>3</v>
      </c>
      <c r="B1121">
        <f>MONTH(Dataset!L1121)</f>
        <v>11</v>
      </c>
      <c r="C1121" s="3" t="str">
        <f>TEXT(Dataset!L1121,"mmmm")</f>
        <v>November</v>
      </c>
      <c r="D1121">
        <f>YEAR(Dataset!L1121)</f>
        <v>2019</v>
      </c>
      <c r="E1121" t="str">
        <f>"Q"&amp;INT((MONTH(Dataset!L1121)-1)/3)+1</f>
        <v>Q4</v>
      </c>
      <c r="F1121" t="str">
        <f>TEXT(Dataset!L1121, "dddd")</f>
        <v>Sunday</v>
      </c>
      <c r="G1121" s="3" t="str">
        <f>TEXT(Dataset!L1121, "yyyy-mm")</f>
        <v>2019-11</v>
      </c>
      <c r="H1121" s="3">
        <f>WEEKNUM(Dataset!L1121)</f>
        <v>45</v>
      </c>
    </row>
    <row r="1122" spans="1:8">
      <c r="C1122" s="3"/>
      <c r="G1122" s="3"/>
      <c r="H112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C7" sqref="C7"/>
    </sheetView>
  </sheetViews>
  <sheetFormatPr defaultRowHeight="14.4"/>
  <sheetData>
    <row r="3" spans="1:3">
      <c r="A3" s="6"/>
      <c r="B3" s="7"/>
      <c r="C3" s="8"/>
    </row>
    <row r="4" spans="1:3">
      <c r="A4" s="9"/>
      <c r="B4" s="10"/>
      <c r="C4" s="11"/>
    </row>
    <row r="5" spans="1:3">
      <c r="A5" s="9"/>
      <c r="B5" s="10"/>
      <c r="C5" s="11"/>
    </row>
    <row r="6" spans="1:3">
      <c r="A6" s="9"/>
      <c r="B6" s="10"/>
      <c r="C6" s="11"/>
    </row>
    <row r="7" spans="1:3">
      <c r="A7" s="9"/>
      <c r="B7" s="10"/>
      <c r="C7" s="11"/>
    </row>
    <row r="8" spans="1:3">
      <c r="A8" s="9"/>
      <c r="B8" s="10"/>
      <c r="C8" s="11"/>
    </row>
    <row r="9" spans="1:3">
      <c r="A9" s="9"/>
      <c r="B9" s="10"/>
      <c r="C9" s="11"/>
    </row>
    <row r="10" spans="1:3">
      <c r="A10" s="9"/>
      <c r="B10" s="10"/>
      <c r="C10" s="11"/>
    </row>
    <row r="11" spans="1:3">
      <c r="A11" s="9"/>
      <c r="B11" s="10"/>
      <c r="C11" s="11"/>
    </row>
    <row r="12" spans="1:3">
      <c r="A12" s="9"/>
      <c r="B12" s="10"/>
      <c r="C12" s="11"/>
    </row>
    <row r="13" spans="1:3">
      <c r="A13" s="9"/>
      <c r="B13" s="10"/>
      <c r="C13" s="11"/>
    </row>
    <row r="14" spans="1:3">
      <c r="A14" s="9"/>
      <c r="B14" s="10"/>
      <c r="C14" s="11"/>
    </row>
    <row r="15" spans="1:3">
      <c r="A15" s="9"/>
      <c r="B15" s="10"/>
      <c r="C15" s="11"/>
    </row>
    <row r="16" spans="1:3">
      <c r="A16" s="9"/>
      <c r="B16" s="10"/>
      <c r="C16" s="11"/>
    </row>
    <row r="17" spans="1:3">
      <c r="A17" s="9"/>
      <c r="B17" s="10"/>
      <c r="C17" s="11"/>
    </row>
    <row r="18" spans="1:3">
      <c r="A18" s="9"/>
      <c r="B18" s="10"/>
      <c r="C18" s="11"/>
    </row>
    <row r="19" spans="1:3">
      <c r="A19" s="9"/>
      <c r="B19" s="10"/>
      <c r="C19" s="11"/>
    </row>
    <row r="20" spans="1:3">
      <c r="A20" s="12"/>
      <c r="B20" s="13"/>
      <c r="C2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RowHeight="14.4"/>
  <sheetData>
    <row r="1" spans="1:3">
      <c r="A1" s="6"/>
      <c r="B1" s="7"/>
      <c r="C1" s="8"/>
    </row>
    <row r="2" spans="1:3">
      <c r="A2" s="9"/>
      <c r="B2" s="10"/>
      <c r="C2" s="11"/>
    </row>
    <row r="3" spans="1:3">
      <c r="A3" s="9"/>
      <c r="B3" s="10"/>
      <c r="C3" s="11"/>
    </row>
    <row r="4" spans="1:3">
      <c r="A4" s="9"/>
      <c r="B4" s="10"/>
      <c r="C4" s="11"/>
    </row>
    <row r="5" spans="1:3">
      <c r="A5" s="9"/>
      <c r="B5" s="10"/>
      <c r="C5" s="11"/>
    </row>
    <row r="6" spans="1:3">
      <c r="A6" s="9"/>
      <c r="B6" s="10"/>
      <c r="C6" s="11"/>
    </row>
    <row r="7" spans="1:3">
      <c r="A7" s="9"/>
      <c r="B7" s="10"/>
      <c r="C7" s="11"/>
    </row>
    <row r="8" spans="1:3">
      <c r="A8" s="9"/>
      <c r="B8" s="10"/>
      <c r="C8" s="11"/>
    </row>
    <row r="9" spans="1:3">
      <c r="A9" s="9"/>
      <c r="B9" s="10"/>
      <c r="C9" s="11"/>
    </row>
    <row r="10" spans="1:3">
      <c r="A10" s="9"/>
      <c r="B10" s="10"/>
      <c r="C10" s="11"/>
    </row>
    <row r="11" spans="1:3">
      <c r="A11" s="9"/>
      <c r="B11" s="10"/>
      <c r="C11" s="11"/>
    </row>
    <row r="12" spans="1:3">
      <c r="A12" s="9"/>
      <c r="B12" s="10"/>
      <c r="C12" s="11"/>
    </row>
    <row r="13" spans="1:3">
      <c r="A13" s="9"/>
      <c r="B13" s="10"/>
      <c r="C13" s="11"/>
    </row>
    <row r="14" spans="1:3">
      <c r="A14" s="9"/>
      <c r="B14" s="10"/>
      <c r="C14" s="11"/>
    </row>
    <row r="15" spans="1:3">
      <c r="A15" s="9"/>
      <c r="B15" s="10"/>
      <c r="C15" s="11"/>
    </row>
    <row r="16" spans="1:3">
      <c r="A16" s="9"/>
      <c r="B16" s="10"/>
      <c r="C16" s="11"/>
    </row>
    <row r="17" spans="1:3">
      <c r="A17" s="9"/>
      <c r="B17" s="10"/>
      <c r="C17" s="11"/>
    </row>
    <row r="18" spans="1:3">
      <c r="A18" s="12"/>
      <c r="B18" s="13"/>
      <c r="C1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Processed_Data</vt:lpstr>
      <vt:lpstr>Sheet4</vt:lpstr>
      <vt:lpstr>Pivot_Analysis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2024-07-20T11:40:37Z</dcterms:created>
  <dcterms:modified xsi:type="dcterms:W3CDTF">2025-06-05T09:54:25Z</dcterms:modified>
</cp:coreProperties>
</file>