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<sst xmlns="http://schemas.openxmlformats.org/spreadsheetml/2006/main" count="110" uniqueCount="27">
  <si>
    <t>S.No</t>
  </si>
  <si>
    <t>Program</t>
  </si>
  <si>
    <t>Year</t>
  </si>
  <si>
    <t>Intake</t>
  </si>
  <si>
    <t>Admitted</t>
  </si>
  <si>
    <t>Lateral Count</t>
  </si>
  <si>
    <t>Total Admitted</t>
  </si>
  <si>
    <t>Admitted percent</t>
  </si>
  <si>
    <t>B.Tech</t>
  </si>
  <si>
    <t>2021-22</t>
  </si>
  <si>
    <t>B.sc</t>
  </si>
  <si>
    <t>B.pharm</t>
  </si>
  <si>
    <t>BBA</t>
  </si>
  <si>
    <t>B.com</t>
  </si>
  <si>
    <t>B.J</t>
  </si>
  <si>
    <t>B.A</t>
  </si>
  <si>
    <t>M.Tech</t>
  </si>
  <si>
    <t>M.Pharm</t>
  </si>
  <si>
    <t>MBA</t>
  </si>
  <si>
    <t>Ph.D</t>
  </si>
  <si>
    <t>2020-21</t>
  </si>
  <si>
    <t>2019-20</t>
  </si>
  <si>
    <t>2018-19</t>
  </si>
  <si>
    <t>2017-18</t>
  </si>
  <si>
    <t>2016-17</t>
  </si>
  <si>
    <t>2015-16</t>
  </si>
  <si>
    <t>2014-15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</si>
</sst>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zoomScale="115" zoomScaleNormal="115" topLeftCell="A49" workbookViewId="0">
      <selection activeCell="A53" sqref="A53"/>
    </sheetView>
  </sheetViews>
  <sheetFormatPr defaultColWidth="8.89090909090909" defaultRowHeight="14.5" outlineLevelCol="7"/>
  <cols>
    <col min="2" max="2" width="8.89090909090909" style="1"/>
    <col min="3" max="3" width="10.8909090909091" style="2" customWidth="1"/>
    <col min="4" max="4" width="8.89090909090909" style="2"/>
    <col min="5" max="5" width="12.8909090909091" style="2" customWidth="1"/>
    <col min="6" max="6" width="11.8454545454545" customWidth="1"/>
    <col min="7" max="7" width="16.2727272727273" customWidth="1"/>
    <col min="8" max="8" width="16.8909090909091" style="2" customWidth="1"/>
  </cols>
  <sheetData>
    <row r="1" ht="15.5" spans="1: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t="s">
        <v>5</v>
      </c>
      <c r="G1" t="s">
        <v>6</v>
      </c>
      <c r="H1" s="5" t="s">
        <v>7</v>
      </c>
    </row>
    <row r="2" spans="1:8">
      <c r="A2" s="1">
        <v>1</v>
      </c>
      <c r="B2" s="1" t="s">
        <v>8</v>
      </c>
      <c r="C2" s="2" t="s">
        <v>9</v>
      </c>
      <c r="D2" s="2">
        <v>1460</v>
      </c>
      <c r="E2" s="2">
        <v>1240</v>
      </c>
      <c r="F2">
        <v>120</v>
      </c>
      <c r="G2" s="6">
        <f>SUM(E2:F2)</f>
        <v>1360</v>
      </c>
      <c r="H2" s="2">
        <f>ROUND((E2/D2)*100,2)</f>
        <v>84.93</v>
      </c>
    </row>
    <row r="3" spans="1:8">
      <c r="A3" s="1">
        <v>2</v>
      </c>
      <c r="B3" s="1" t="s">
        <v>10</v>
      </c>
      <c r="C3" s="2" t="s">
        <v>9</v>
      </c>
      <c r="D3" s="2">
        <v>200</v>
      </c>
      <c r="E3" s="2">
        <v>160</v>
      </c>
      <c r="F3">
        <v>30</v>
      </c>
      <c r="G3" s="6">
        <f t="shared" ref="G3:G9" si="0">SUM(E3:F3)</f>
        <v>190</v>
      </c>
      <c r="H3" s="2">
        <f t="shared" ref="H3:H34" si="1">ROUND((E3/D3)*100,2)</f>
        <v>80</v>
      </c>
    </row>
    <row r="4" spans="1:8">
      <c r="A4" s="1">
        <v>3</v>
      </c>
      <c r="B4" s="1" t="s">
        <v>11</v>
      </c>
      <c r="C4" s="2" t="s">
        <v>9</v>
      </c>
      <c r="D4" s="2">
        <v>170</v>
      </c>
      <c r="E4" s="2">
        <v>112</v>
      </c>
      <c r="F4">
        <v>25</v>
      </c>
      <c r="G4" s="6">
        <f t="shared" si="0"/>
        <v>137</v>
      </c>
      <c r="H4" s="2">
        <f t="shared" si="1"/>
        <v>65.88</v>
      </c>
    </row>
    <row r="5" spans="1:8">
      <c r="A5" s="1">
        <v>4</v>
      </c>
      <c r="B5" s="1" t="s">
        <v>12</v>
      </c>
      <c r="C5" s="2" t="s">
        <v>9</v>
      </c>
      <c r="D5" s="2">
        <v>70</v>
      </c>
      <c r="E5" s="2">
        <v>55</v>
      </c>
      <c r="F5">
        <v>10</v>
      </c>
      <c r="G5" s="6">
        <f t="shared" si="0"/>
        <v>65</v>
      </c>
      <c r="H5" s="2">
        <f t="shared" si="1"/>
        <v>78.57</v>
      </c>
    </row>
    <row r="6" spans="1:8">
      <c r="A6" s="1">
        <v>5</v>
      </c>
      <c r="B6" s="1" t="s">
        <v>13</v>
      </c>
      <c r="C6" s="2" t="s">
        <v>9</v>
      </c>
      <c r="D6" s="2">
        <v>80</v>
      </c>
      <c r="E6" s="2">
        <v>54</v>
      </c>
      <c r="F6">
        <v>8</v>
      </c>
      <c r="G6" s="6">
        <f t="shared" si="0"/>
        <v>62</v>
      </c>
      <c r="H6" s="2">
        <f t="shared" si="1"/>
        <v>67.5</v>
      </c>
    </row>
    <row r="7" spans="1:8">
      <c r="A7" s="1">
        <v>6</v>
      </c>
      <c r="B7" s="1" t="s">
        <v>14</v>
      </c>
      <c r="C7" s="2" t="s">
        <v>9</v>
      </c>
      <c r="D7" s="2">
        <v>81</v>
      </c>
      <c r="E7" s="2">
        <v>56</v>
      </c>
      <c r="F7">
        <v>12</v>
      </c>
      <c r="G7" s="6">
        <f t="shared" si="0"/>
        <v>68</v>
      </c>
      <c r="H7" s="2">
        <f t="shared" si="1"/>
        <v>69.14</v>
      </c>
    </row>
    <row r="8" spans="1:8">
      <c r="A8" s="1">
        <v>7</v>
      </c>
      <c r="B8" s="1" t="s">
        <v>15</v>
      </c>
      <c r="C8" s="2" t="s">
        <v>9</v>
      </c>
      <c r="D8" s="2">
        <v>82</v>
      </c>
      <c r="E8" s="2">
        <v>51</v>
      </c>
      <c r="F8">
        <v>15</v>
      </c>
      <c r="G8" s="6">
        <f t="shared" si="0"/>
        <v>66</v>
      </c>
      <c r="H8" s="2">
        <f t="shared" si="1"/>
        <v>62.2</v>
      </c>
    </row>
    <row r="9" spans="1:8">
      <c r="A9" s="1">
        <v>8</v>
      </c>
      <c r="B9" s="1" t="s">
        <v>16</v>
      </c>
      <c r="C9" s="2" t="s">
        <v>9</v>
      </c>
      <c r="D9" s="2">
        <v>394</v>
      </c>
      <c r="E9" s="2">
        <v>290</v>
      </c>
      <c r="F9">
        <v>50</v>
      </c>
      <c r="G9" s="6">
        <f t="shared" si="0"/>
        <v>340</v>
      </c>
      <c r="H9" s="2">
        <f t="shared" si="1"/>
        <v>73.6</v>
      </c>
    </row>
    <row r="10" spans="1:8">
      <c r="A10" s="1">
        <v>9</v>
      </c>
      <c r="B10" s="1" t="s">
        <v>17</v>
      </c>
      <c r="C10" s="2" t="s">
        <v>9</v>
      </c>
      <c r="D10" s="2">
        <v>79</v>
      </c>
      <c r="E10" s="2">
        <v>60</v>
      </c>
      <c r="F10">
        <v>10</v>
      </c>
      <c r="G10" s="6">
        <f t="shared" ref="G10:G18" si="2">SUM(E10:F10)</f>
        <v>70</v>
      </c>
      <c r="H10" s="2">
        <f t="shared" si="1"/>
        <v>75.95</v>
      </c>
    </row>
    <row r="11" spans="1:8">
      <c r="A11" s="1">
        <v>10</v>
      </c>
      <c r="B11" s="1" t="s">
        <v>18</v>
      </c>
      <c r="C11" s="2" t="s">
        <v>9</v>
      </c>
      <c r="D11" s="2">
        <v>40</v>
      </c>
      <c r="E11" s="2">
        <v>25</v>
      </c>
      <c r="F11">
        <v>7</v>
      </c>
      <c r="G11" s="6">
        <f t="shared" si="2"/>
        <v>32</v>
      </c>
      <c r="H11" s="2">
        <f t="shared" si="1"/>
        <v>62.5</v>
      </c>
    </row>
    <row r="12" spans="1:8">
      <c r="A12" s="1">
        <v>11</v>
      </c>
      <c r="B12" s="1" t="s">
        <v>19</v>
      </c>
      <c r="C12" s="2" t="s">
        <v>9</v>
      </c>
      <c r="D12" s="2">
        <v>123</v>
      </c>
      <c r="E12" s="2">
        <v>85</v>
      </c>
      <c r="F12">
        <v>20</v>
      </c>
      <c r="G12" s="6">
        <f t="shared" si="2"/>
        <v>105</v>
      </c>
      <c r="H12" s="2">
        <f t="shared" si="1"/>
        <v>69.11</v>
      </c>
    </row>
    <row r="13" spans="1:8">
      <c r="A13" s="1">
        <v>12</v>
      </c>
      <c r="B13" s="1" t="s">
        <v>8</v>
      </c>
      <c r="C13" s="2" t="s">
        <v>20</v>
      </c>
      <c r="D13" s="2">
        <v>1400</v>
      </c>
      <c r="E13" s="2">
        <v>1170</v>
      </c>
      <c r="F13">
        <v>112</v>
      </c>
      <c r="G13" s="6">
        <f t="shared" si="2"/>
        <v>1282</v>
      </c>
      <c r="H13" s="2">
        <f t="shared" si="1"/>
        <v>83.57</v>
      </c>
    </row>
    <row r="14" spans="1:8">
      <c r="A14" s="1">
        <v>13</v>
      </c>
      <c r="B14" s="1" t="s">
        <v>10</v>
      </c>
      <c r="C14" s="2" t="s">
        <v>20</v>
      </c>
      <c r="D14" s="2">
        <v>280</v>
      </c>
      <c r="E14" s="2">
        <v>172</v>
      </c>
      <c r="F14">
        <v>45</v>
      </c>
      <c r="G14" s="6">
        <f t="shared" si="2"/>
        <v>217</v>
      </c>
      <c r="H14" s="2">
        <f t="shared" si="1"/>
        <v>61.43</v>
      </c>
    </row>
    <row r="15" spans="1:8">
      <c r="A15" s="1">
        <v>14</v>
      </c>
      <c r="B15" s="1" t="s">
        <v>11</v>
      </c>
      <c r="C15" s="2" t="s">
        <v>20</v>
      </c>
      <c r="D15" s="2">
        <v>180</v>
      </c>
      <c r="E15" s="2">
        <v>113</v>
      </c>
      <c r="F15">
        <v>32</v>
      </c>
      <c r="G15" s="6">
        <f t="shared" si="2"/>
        <v>145</v>
      </c>
      <c r="H15" s="2">
        <f t="shared" si="1"/>
        <v>62.78</v>
      </c>
    </row>
    <row r="16" spans="1:8">
      <c r="A16" s="1">
        <v>15</v>
      </c>
      <c r="B16" s="1" t="s">
        <v>12</v>
      </c>
      <c r="C16" s="2" t="s">
        <v>20</v>
      </c>
      <c r="D16" s="2">
        <v>80</v>
      </c>
      <c r="E16" s="2">
        <v>56</v>
      </c>
      <c r="F16">
        <v>18</v>
      </c>
      <c r="G16" s="6">
        <f t="shared" si="2"/>
        <v>74</v>
      </c>
      <c r="H16" s="2">
        <f t="shared" si="1"/>
        <v>70</v>
      </c>
    </row>
    <row r="17" spans="1:8">
      <c r="A17" s="1">
        <v>16</v>
      </c>
      <c r="B17" s="1" t="s">
        <v>13</v>
      </c>
      <c r="C17" s="2" t="s">
        <v>20</v>
      </c>
      <c r="D17" s="2">
        <v>81</v>
      </c>
      <c r="E17" s="2">
        <v>55</v>
      </c>
      <c r="F17">
        <v>12</v>
      </c>
      <c r="G17" s="6">
        <f t="shared" si="2"/>
        <v>67</v>
      </c>
      <c r="H17" s="2">
        <f t="shared" si="1"/>
        <v>67.9</v>
      </c>
    </row>
    <row r="18" spans="1:8">
      <c r="A18" s="1">
        <v>17</v>
      </c>
      <c r="B18" s="1" t="s">
        <v>14</v>
      </c>
      <c r="C18" s="2" t="s">
        <v>20</v>
      </c>
      <c r="D18" s="2">
        <v>82</v>
      </c>
      <c r="E18" s="2">
        <v>54</v>
      </c>
      <c r="F18">
        <v>20</v>
      </c>
      <c r="G18" s="6">
        <f t="shared" si="2"/>
        <v>74</v>
      </c>
      <c r="H18" s="2">
        <f t="shared" si="1"/>
        <v>65.85</v>
      </c>
    </row>
    <row r="19" spans="1:8">
      <c r="A19" s="1">
        <v>18</v>
      </c>
      <c r="B19" s="1" t="s">
        <v>15</v>
      </c>
      <c r="C19" s="2" t="s">
        <v>20</v>
      </c>
      <c r="D19" s="2">
        <v>83</v>
      </c>
      <c r="E19" s="2">
        <v>53</v>
      </c>
      <c r="F19">
        <v>14</v>
      </c>
      <c r="G19" s="6">
        <f t="shared" ref="G19:G35" si="3">SUM(E19:F19)</f>
        <v>67</v>
      </c>
      <c r="H19" s="2">
        <f t="shared" si="1"/>
        <v>63.86</v>
      </c>
    </row>
    <row r="20" spans="1:8">
      <c r="A20" s="1">
        <v>19</v>
      </c>
      <c r="B20" s="1" t="s">
        <v>16</v>
      </c>
      <c r="C20" s="2" t="s">
        <v>20</v>
      </c>
      <c r="D20" s="2">
        <v>394</v>
      </c>
      <c r="E20" s="2">
        <v>286</v>
      </c>
      <c r="F20">
        <v>50</v>
      </c>
      <c r="G20" s="6">
        <f t="shared" si="3"/>
        <v>336</v>
      </c>
      <c r="H20" s="2">
        <f t="shared" si="1"/>
        <v>72.59</v>
      </c>
    </row>
    <row r="21" spans="1:8">
      <c r="A21" s="1">
        <v>20</v>
      </c>
      <c r="B21" s="1" t="s">
        <v>17</v>
      </c>
      <c r="C21" s="2" t="s">
        <v>20</v>
      </c>
      <c r="D21" s="2">
        <v>79</v>
      </c>
      <c r="E21" s="2">
        <v>61</v>
      </c>
      <c r="F21">
        <v>21</v>
      </c>
      <c r="G21" s="6">
        <f t="shared" si="3"/>
        <v>82</v>
      </c>
      <c r="H21" s="2">
        <f t="shared" si="1"/>
        <v>77.22</v>
      </c>
    </row>
    <row r="22" spans="1:8">
      <c r="A22" s="1">
        <v>21</v>
      </c>
      <c r="B22" s="1" t="s">
        <v>18</v>
      </c>
      <c r="C22" s="2" t="s">
        <v>20</v>
      </c>
      <c r="D22" s="2">
        <v>30</v>
      </c>
      <c r="E22" s="2">
        <v>24</v>
      </c>
      <c r="F22">
        <v>5</v>
      </c>
      <c r="G22" s="6">
        <f t="shared" si="3"/>
        <v>29</v>
      </c>
      <c r="H22" s="2">
        <f t="shared" si="1"/>
        <v>80</v>
      </c>
    </row>
    <row r="23" spans="1:8">
      <c r="A23" s="1">
        <v>22</v>
      </c>
      <c r="B23" s="1" t="s">
        <v>19</v>
      </c>
      <c r="C23" s="2" t="s">
        <v>20</v>
      </c>
      <c r="D23" s="2">
        <v>103</v>
      </c>
      <c r="E23" s="2">
        <v>87</v>
      </c>
      <c r="F23">
        <v>19</v>
      </c>
      <c r="G23" s="6">
        <f t="shared" si="3"/>
        <v>106</v>
      </c>
      <c r="H23" s="2">
        <f t="shared" si="1"/>
        <v>84.47</v>
      </c>
    </row>
    <row r="24" spans="1:8">
      <c r="A24" s="1">
        <v>24</v>
      </c>
      <c r="B24" s="1" t="s">
        <v>8</v>
      </c>
      <c r="C24" s="2" t="s">
        <v>21</v>
      </c>
      <c r="D24" s="2">
        <v>1200</v>
      </c>
      <c r="E24" s="2">
        <v>1070</v>
      </c>
      <c r="F24">
        <v>98</v>
      </c>
      <c r="G24" s="6">
        <f t="shared" si="3"/>
        <v>1168</v>
      </c>
      <c r="H24" s="2">
        <f t="shared" si="1"/>
        <v>89.17</v>
      </c>
    </row>
    <row r="25" spans="1:8">
      <c r="A25" s="1">
        <v>25</v>
      </c>
      <c r="B25" s="1" t="s">
        <v>10</v>
      </c>
      <c r="C25" s="2" t="s">
        <v>21</v>
      </c>
      <c r="D25" s="2">
        <v>40</v>
      </c>
      <c r="E25" s="2">
        <v>30</v>
      </c>
      <c r="F25">
        <v>8</v>
      </c>
      <c r="G25" s="6">
        <f t="shared" si="3"/>
        <v>38</v>
      </c>
      <c r="H25" s="2">
        <f t="shared" si="1"/>
        <v>75</v>
      </c>
    </row>
    <row r="26" spans="1:8">
      <c r="A26" s="1">
        <v>26</v>
      </c>
      <c r="B26" s="1" t="s">
        <v>11</v>
      </c>
      <c r="C26" s="2" t="s">
        <v>21</v>
      </c>
      <c r="D26" s="2">
        <v>140</v>
      </c>
      <c r="E26" s="2">
        <v>112</v>
      </c>
      <c r="F26">
        <v>24</v>
      </c>
      <c r="G26" s="6">
        <f t="shared" si="3"/>
        <v>136</v>
      </c>
      <c r="H26" s="2">
        <f t="shared" si="1"/>
        <v>80</v>
      </c>
    </row>
    <row r="27" spans="1:8">
      <c r="A27" s="1">
        <v>27</v>
      </c>
      <c r="B27" s="1" t="s">
        <v>12</v>
      </c>
      <c r="C27" s="2" t="s">
        <v>21</v>
      </c>
      <c r="D27" s="2">
        <v>60</v>
      </c>
      <c r="E27" s="2">
        <v>46</v>
      </c>
      <c r="F27">
        <v>18</v>
      </c>
      <c r="G27" s="6">
        <f t="shared" si="3"/>
        <v>64</v>
      </c>
      <c r="H27" s="2">
        <f t="shared" si="1"/>
        <v>76.67</v>
      </c>
    </row>
    <row r="28" spans="1:8">
      <c r="A28" s="1">
        <v>28</v>
      </c>
      <c r="B28" s="1" t="s">
        <v>13</v>
      </c>
      <c r="C28" s="2" t="s">
        <v>21</v>
      </c>
      <c r="D28" s="2">
        <v>61</v>
      </c>
      <c r="E28" s="2">
        <v>45</v>
      </c>
      <c r="F28">
        <v>12</v>
      </c>
      <c r="G28" s="6">
        <f t="shared" si="3"/>
        <v>57</v>
      </c>
      <c r="H28" s="2">
        <f t="shared" si="1"/>
        <v>73.77</v>
      </c>
    </row>
    <row r="29" spans="1:8">
      <c r="A29" s="1">
        <v>29</v>
      </c>
      <c r="B29" s="1" t="s">
        <v>14</v>
      </c>
      <c r="C29" s="2" t="s">
        <v>21</v>
      </c>
      <c r="D29" s="2">
        <v>62</v>
      </c>
      <c r="E29" s="2">
        <v>43</v>
      </c>
      <c r="F29">
        <v>8</v>
      </c>
      <c r="G29" s="6">
        <f t="shared" si="3"/>
        <v>51</v>
      </c>
      <c r="H29" s="2">
        <f t="shared" si="1"/>
        <v>69.35</v>
      </c>
    </row>
    <row r="30" spans="1:8">
      <c r="A30" s="1">
        <v>30</v>
      </c>
      <c r="B30" s="1" t="s">
        <v>15</v>
      </c>
      <c r="C30" s="2" t="s">
        <v>21</v>
      </c>
      <c r="D30" s="2">
        <v>63</v>
      </c>
      <c r="E30" s="2">
        <v>42</v>
      </c>
      <c r="F30">
        <v>15</v>
      </c>
      <c r="G30" s="6">
        <f t="shared" si="3"/>
        <v>57</v>
      </c>
      <c r="H30" s="2">
        <f t="shared" si="1"/>
        <v>66.67</v>
      </c>
    </row>
    <row r="31" spans="1:8">
      <c r="A31" s="1">
        <v>31</v>
      </c>
      <c r="B31" s="1" t="s">
        <v>16</v>
      </c>
      <c r="C31" s="2" t="s">
        <v>21</v>
      </c>
      <c r="D31" s="2">
        <v>40</v>
      </c>
      <c r="E31" s="2">
        <v>26</v>
      </c>
      <c r="F31">
        <v>5</v>
      </c>
      <c r="G31" s="6">
        <f t="shared" si="3"/>
        <v>31</v>
      </c>
      <c r="H31" s="2">
        <f t="shared" si="1"/>
        <v>65</v>
      </c>
    </row>
    <row r="32" spans="1:8">
      <c r="A32" s="1">
        <v>32</v>
      </c>
      <c r="B32" s="1" t="s">
        <v>17</v>
      </c>
      <c r="C32" s="2" t="s">
        <v>21</v>
      </c>
      <c r="D32" s="2">
        <v>40</v>
      </c>
      <c r="E32" s="2">
        <v>25</v>
      </c>
      <c r="F32">
        <v>7</v>
      </c>
      <c r="G32" s="6">
        <f t="shared" si="3"/>
        <v>32</v>
      </c>
      <c r="H32" s="2">
        <f t="shared" si="1"/>
        <v>62.5</v>
      </c>
    </row>
    <row r="33" spans="1:8">
      <c r="A33" s="1">
        <v>33</v>
      </c>
      <c r="B33" s="1" t="s">
        <v>18</v>
      </c>
      <c r="C33" s="2" t="s">
        <v>21</v>
      </c>
      <c r="D33" s="2">
        <v>50</v>
      </c>
      <c r="E33" s="2">
        <v>37</v>
      </c>
      <c r="F33">
        <v>12</v>
      </c>
      <c r="G33" s="6">
        <f t="shared" si="3"/>
        <v>49</v>
      </c>
      <c r="H33" s="2">
        <f t="shared" si="1"/>
        <v>74</v>
      </c>
    </row>
    <row r="34" spans="1:8">
      <c r="A34" s="1">
        <v>34</v>
      </c>
      <c r="B34" s="1" t="s">
        <v>19</v>
      </c>
      <c r="C34" s="2" t="s">
        <v>21</v>
      </c>
      <c r="D34" s="2">
        <v>50</v>
      </c>
      <c r="E34" s="2">
        <v>27</v>
      </c>
      <c r="F34">
        <v>6</v>
      </c>
      <c r="G34" s="6">
        <f t="shared" si="3"/>
        <v>33</v>
      </c>
      <c r="H34" s="2">
        <f t="shared" si="1"/>
        <v>54</v>
      </c>
    </row>
    <row r="35" spans="1:8">
      <c r="A35" s="1">
        <v>35</v>
      </c>
      <c r="B35" s="1" t="s">
        <v>8</v>
      </c>
      <c r="C35" s="2" t="s">
        <v>22</v>
      </c>
      <c r="D35" s="2">
        <v>1300</v>
      </c>
      <c r="E35" s="2">
        <v>1189</v>
      </c>
      <c r="F35">
        <v>125</v>
      </c>
      <c r="G35" s="6">
        <f t="shared" si="3"/>
        <v>1314</v>
      </c>
      <c r="H35" s="2">
        <f t="shared" ref="H35:H52" si="4">ROUND((E35/D35)*100,2)</f>
        <v>91.46</v>
      </c>
    </row>
    <row r="36" spans="1:8">
      <c r="A36" s="1">
        <v>36</v>
      </c>
      <c r="B36" s="1" t="s">
        <v>11</v>
      </c>
      <c r="C36" s="2" t="s">
        <v>22</v>
      </c>
      <c r="D36" s="2">
        <v>180</v>
      </c>
      <c r="E36" s="2">
        <v>114</v>
      </c>
      <c r="F36">
        <v>34</v>
      </c>
      <c r="G36" s="6">
        <f t="shared" ref="G36:G50" si="5">SUM(E36:F36)</f>
        <v>148</v>
      </c>
      <c r="H36" s="2">
        <f t="shared" si="4"/>
        <v>63.33</v>
      </c>
    </row>
    <row r="37" spans="1:8">
      <c r="A37" s="1">
        <v>37</v>
      </c>
      <c r="B37" s="1" t="s">
        <v>16</v>
      </c>
      <c r="C37" s="2" t="s">
        <v>22</v>
      </c>
      <c r="D37" s="2">
        <v>70</v>
      </c>
      <c r="E37" s="2">
        <v>26</v>
      </c>
      <c r="F37">
        <v>12</v>
      </c>
      <c r="G37" s="6">
        <f t="shared" si="5"/>
        <v>38</v>
      </c>
      <c r="H37" s="2">
        <f t="shared" si="4"/>
        <v>37.14</v>
      </c>
    </row>
    <row r="38" spans="1:8">
      <c r="A38" s="1">
        <v>38</v>
      </c>
      <c r="B38" s="1" t="s">
        <v>17</v>
      </c>
      <c r="C38" s="2" t="s">
        <v>22</v>
      </c>
      <c r="D38" s="2">
        <v>71</v>
      </c>
      <c r="E38" s="2">
        <v>27</v>
      </c>
      <c r="F38">
        <v>15</v>
      </c>
      <c r="G38" s="6">
        <f t="shared" si="5"/>
        <v>42</v>
      </c>
      <c r="H38" s="2">
        <f t="shared" si="4"/>
        <v>38.03</v>
      </c>
    </row>
    <row r="39" spans="1:8">
      <c r="A39" s="1">
        <v>39</v>
      </c>
      <c r="B39" s="1" t="s">
        <v>18</v>
      </c>
      <c r="C39" s="2" t="s">
        <v>22</v>
      </c>
      <c r="D39" s="2">
        <v>72</v>
      </c>
      <c r="E39" s="2">
        <v>45</v>
      </c>
      <c r="F39">
        <v>18</v>
      </c>
      <c r="G39" s="6">
        <f t="shared" si="5"/>
        <v>63</v>
      </c>
      <c r="H39" s="2">
        <f t="shared" si="4"/>
        <v>62.5</v>
      </c>
    </row>
    <row r="40" spans="1:8">
      <c r="A40" s="1">
        <v>40</v>
      </c>
      <c r="B40" s="1" t="s">
        <v>19</v>
      </c>
      <c r="C40" s="2" t="s">
        <v>22</v>
      </c>
      <c r="D40" s="2">
        <v>73</v>
      </c>
      <c r="E40" s="2">
        <v>16</v>
      </c>
      <c r="F40">
        <v>6</v>
      </c>
      <c r="G40" s="6">
        <f t="shared" si="5"/>
        <v>22</v>
      </c>
      <c r="H40" s="2">
        <f t="shared" si="4"/>
        <v>21.92</v>
      </c>
    </row>
    <row r="41" spans="1:8">
      <c r="A41" s="1">
        <v>41</v>
      </c>
      <c r="B41" s="1" t="s">
        <v>8</v>
      </c>
      <c r="C41" s="2" t="s">
        <v>23</v>
      </c>
      <c r="D41" s="2">
        <v>1500</v>
      </c>
      <c r="E41" s="2">
        <v>1189</v>
      </c>
      <c r="F41">
        <v>111</v>
      </c>
      <c r="G41" s="6">
        <f t="shared" si="5"/>
        <v>1300</v>
      </c>
      <c r="H41" s="2">
        <f t="shared" si="4"/>
        <v>79.27</v>
      </c>
    </row>
    <row r="42" spans="1:8">
      <c r="A42" s="1">
        <v>42</v>
      </c>
      <c r="B42" s="1" t="s">
        <v>11</v>
      </c>
      <c r="C42" s="2" t="s">
        <v>23</v>
      </c>
      <c r="D42" s="2">
        <v>130</v>
      </c>
      <c r="E42" s="2">
        <v>110</v>
      </c>
      <c r="F42">
        <v>28</v>
      </c>
      <c r="G42" s="6">
        <f t="shared" si="5"/>
        <v>138</v>
      </c>
      <c r="H42" s="2">
        <f t="shared" si="4"/>
        <v>84.62</v>
      </c>
    </row>
    <row r="43" spans="1:8">
      <c r="A43" s="1">
        <v>43</v>
      </c>
      <c r="B43" s="1" t="s">
        <v>16</v>
      </c>
      <c r="C43" s="2" t="s">
        <v>23</v>
      </c>
      <c r="D43" s="2">
        <v>50</v>
      </c>
      <c r="E43" s="2">
        <v>25</v>
      </c>
      <c r="F43">
        <v>16</v>
      </c>
      <c r="G43" s="6">
        <f t="shared" si="5"/>
        <v>41</v>
      </c>
      <c r="H43" s="2">
        <f t="shared" si="4"/>
        <v>50</v>
      </c>
    </row>
    <row r="44" spans="1:8">
      <c r="A44" s="1">
        <v>44</v>
      </c>
      <c r="B44" s="1" t="s">
        <v>19</v>
      </c>
      <c r="C44" s="2" t="s">
        <v>23</v>
      </c>
      <c r="D44" s="2">
        <v>40</v>
      </c>
      <c r="E44" s="2">
        <v>17</v>
      </c>
      <c r="F44">
        <v>10</v>
      </c>
      <c r="G44" s="6">
        <f t="shared" si="5"/>
        <v>27</v>
      </c>
      <c r="H44" s="2">
        <f t="shared" si="4"/>
        <v>42.5</v>
      </c>
    </row>
    <row r="45" spans="1:8">
      <c r="A45" s="1">
        <v>45</v>
      </c>
      <c r="B45" s="1" t="s">
        <v>8</v>
      </c>
      <c r="C45" s="2" t="s">
        <v>24</v>
      </c>
      <c r="D45" s="2">
        <v>1300</v>
      </c>
      <c r="E45" s="2">
        <v>1098</v>
      </c>
      <c r="F45">
        <v>125</v>
      </c>
      <c r="G45" s="6">
        <f t="shared" si="5"/>
        <v>1223</v>
      </c>
      <c r="H45" s="2">
        <f t="shared" si="4"/>
        <v>84.46</v>
      </c>
    </row>
    <row r="46" spans="1:8">
      <c r="A46" s="1">
        <v>46</v>
      </c>
      <c r="B46" s="1" t="s">
        <v>11</v>
      </c>
      <c r="C46" s="2" t="s">
        <v>24</v>
      </c>
      <c r="D46" s="2">
        <v>120</v>
      </c>
      <c r="E46" s="2">
        <v>100</v>
      </c>
      <c r="F46">
        <v>17</v>
      </c>
      <c r="G46" s="6">
        <f t="shared" si="5"/>
        <v>117</v>
      </c>
      <c r="H46" s="2">
        <f t="shared" si="4"/>
        <v>83.33</v>
      </c>
    </row>
    <row r="47" spans="1:8">
      <c r="A47" s="1">
        <v>47</v>
      </c>
      <c r="B47" s="1" t="s">
        <v>16</v>
      </c>
      <c r="C47" s="2" t="s">
        <v>24</v>
      </c>
      <c r="D47" s="2">
        <v>40</v>
      </c>
      <c r="E47" s="2">
        <v>25</v>
      </c>
      <c r="F47">
        <v>10</v>
      </c>
      <c r="G47" s="6">
        <f t="shared" si="5"/>
        <v>35</v>
      </c>
      <c r="H47" s="2">
        <f t="shared" si="4"/>
        <v>62.5</v>
      </c>
    </row>
    <row r="48" spans="1:8">
      <c r="A48" s="1">
        <v>48</v>
      </c>
      <c r="B48" s="1" t="s">
        <v>19</v>
      </c>
      <c r="C48" s="2" t="s">
        <v>24</v>
      </c>
      <c r="D48" s="2">
        <v>25</v>
      </c>
      <c r="E48" s="2">
        <v>12</v>
      </c>
      <c r="F48">
        <v>5</v>
      </c>
      <c r="G48" s="6">
        <f t="shared" si="5"/>
        <v>17</v>
      </c>
      <c r="H48" s="2">
        <f t="shared" si="4"/>
        <v>48</v>
      </c>
    </row>
    <row r="49" spans="1:8">
      <c r="A49" s="1">
        <v>49</v>
      </c>
      <c r="B49" s="1" t="s">
        <v>8</v>
      </c>
      <c r="C49" s="2" t="s">
        <v>25</v>
      </c>
      <c r="D49" s="2">
        <v>1050</v>
      </c>
      <c r="E49" s="2">
        <v>890</v>
      </c>
      <c r="F49">
        <v>100</v>
      </c>
      <c r="G49" s="6">
        <f t="shared" si="5"/>
        <v>990</v>
      </c>
      <c r="H49" s="2">
        <f t="shared" si="4"/>
        <v>84.76</v>
      </c>
    </row>
    <row r="50" spans="1:8">
      <c r="A50" s="1">
        <v>50</v>
      </c>
      <c r="B50" s="1" t="s">
        <v>11</v>
      </c>
      <c r="C50" s="2" t="s">
        <v>25</v>
      </c>
      <c r="D50" s="2">
        <v>110</v>
      </c>
      <c r="E50" s="2">
        <v>72</v>
      </c>
      <c r="F50">
        <v>30</v>
      </c>
      <c r="G50" s="6">
        <f t="shared" si="5"/>
        <v>102</v>
      </c>
      <c r="H50" s="2">
        <f t="shared" si="4"/>
        <v>65.45</v>
      </c>
    </row>
    <row r="51" spans="1:8">
      <c r="A51" s="1">
        <v>51</v>
      </c>
      <c r="B51" s="1" t="s">
        <v>8</v>
      </c>
      <c r="C51" s="2" t="s">
        <v>26</v>
      </c>
      <c r="D51" s="2">
        <v>950</v>
      </c>
      <c r="E51" s="2">
        <v>800</v>
      </c>
      <c r="F51">
        <v>90</v>
      </c>
      <c r="G51" s="6">
        <f>SUM(E51:F51)</f>
        <v>890</v>
      </c>
      <c r="H51" s="2">
        <f t="shared" si="4"/>
        <v>84.21</v>
      </c>
    </row>
    <row r="52" spans="1:8">
      <c r="A52" s="1">
        <v>52</v>
      </c>
      <c r="B52" s="1" t="s">
        <v>11</v>
      </c>
      <c r="C52" s="2" t="s">
        <v>26</v>
      </c>
      <c r="D52" s="2">
        <v>120</v>
      </c>
      <c r="E52" s="2">
        <v>70</v>
      </c>
      <c r="F52">
        <v>30</v>
      </c>
      <c r="G52" s="6">
        <f>SUM(E52:F52)</f>
        <v>100</v>
      </c>
      <c r="H52" s="2">
        <f t="shared" si="4"/>
        <v>58.33</v>
      </c>
    </row>
    <row r="53" spans="1:8">
      <c r="A53">
        <v>54</v>
      </c>
      <c r="D53" s="2">
        <f>SUM(D1:D50)</f>
        <v>13508</v>
      </c>
      <c r="E53" s="2">
        <f>SUM(E1:E50)</f>
        <v>10777</v>
      </c>
      <c r="F53" s="7"/>
      <c r="G53" s="2">
        <f>SUM(G1:G50)</f>
        <v>12307</v>
      </c>
      <c r="H53" s="2">
        <f>(G53/D53)*100</f>
        <v>91.108972460764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</dc:creator>
  <cp:lastModifiedBy>polag</cp:lastModifiedBy>
  <dcterms:created xsi:type="dcterms:W3CDTF">2022-03-29T04:47:00Z</dcterms:created>
  <dcterms:modified xsi:type="dcterms:W3CDTF">2022-04-15T13:05:13Z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1108C631E6A94E93B78F53C4D6A5CAE1</vt:lpwstr>
  </property>
  <property fmtid="{D5CDD505-2E9C-101B-9397-08002B2CF9AE}" pid="3" name="KSOProductBuildVer">
    <vt:lpwstr>1033-11.2.0.10451</vt:lpwstr>
  </property>
</Properties>
</file>