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Sheet1!$A$1:$L$95</definedName>
  </definedNames>
  <calcPr calcId="144525"/>
</workbook>
</file>

<file path=xl/sharedStrings.xml><?xml version="1.0" encoding="utf-8"?>
<sst xmlns="http://schemas.openxmlformats.org/spreadsheetml/2006/main" count="12" uniqueCount="12">
  <si>
    <t>Date</t>
  </si>
  <si>
    <t>Unemployment_Rate</t>
  </si>
  <si>
    <t>GDP</t>
  </si>
  <si>
    <t>Personal_Tax</t>
  </si>
  <si>
    <t xml:space="preserve">Mortgage_rate </t>
  </si>
  <si>
    <t>Recession</t>
  </si>
  <si>
    <t>Construction_Spending</t>
  </si>
  <si>
    <t>No_of_PERMIT</t>
  </si>
  <si>
    <t xml:space="preserve">Population </t>
  </si>
  <si>
    <t>Life_Expectancy</t>
  </si>
  <si>
    <t>CPI</t>
  </si>
  <si>
    <t>HPI</t>
  </si>
</sst>
</file>

<file path=xl/styles.xml><?xml version="1.0" encoding="utf-8"?>
<styleSheet xmlns="http://schemas.openxmlformats.org/spreadsheetml/2006/main">
  <numFmts count="9">
    <numFmt numFmtId="176" formatCode="0.0000000"/>
    <numFmt numFmtId="177" formatCode="_ * #,##0.00_ ;_ * \-#,##0.00_ ;_ * &quot;-&quot;??_ ;_ @_ "/>
    <numFmt numFmtId="178" formatCode="yyyy/mm/dd"/>
    <numFmt numFmtId="179" formatCode="_ * #,##0_ ;_ * \-#,##0_ ;_ * &quot;-&quot;_ ;_ @_ "/>
    <numFmt numFmtId="180" formatCode="_ &quot;₹&quot;* #,##0_ ;_ &quot;₹&quot;* \-#,##0_ ;_ &quot;₹&quot;* &quot;-&quot;_ ;_ @_ "/>
    <numFmt numFmtId="181" formatCode="0.00_);[Red]\(0.00\)"/>
    <numFmt numFmtId="182" formatCode="0_);[Red]\(0\)"/>
    <numFmt numFmtId="183" formatCode="_ &quot;₹&quot;* #,##0.00_ ;_ &quot;₹&quot;* \-#,##0.00_ ;_ &quot;₹&quot;* &quot;-&quot;??_ ;_ @_ "/>
    <numFmt numFmtId="184" formatCode="0.0_);[Red]\(0.0\)"/>
  </numFmts>
  <fonts count="21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4" fontId="0" fillId="0" borderId="0" xfId="0" applyNumberFormat="1">
      <alignment vertical="center"/>
    </xf>
    <xf numFmtId="178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rth\Downloads\GD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rth\Downloads\TTLC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rth\Downloads\PERM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rth\Downloads\POPTH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rth\Downloads\JHDUSRGDPB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rth\Downloads\CXUSTATETAXLB1702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rth\Downloads\SPDYNLE00INU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rth\Downloads\MORTGAGE30U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rth\Downloads\CPIHOSS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rth\Downloads\CSUSHPIS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D Graph"/>
    </sheetNames>
    <sheetDataSet>
      <sheetData sheetId="0">
        <row r="1">
          <cell r="A1" t="str">
            <v>FRED Graph Observations</v>
          </cell>
        </row>
        <row r="2">
          <cell r="A2" t="str">
            <v>Federal Reserve Economic Data</v>
          </cell>
        </row>
        <row r="3">
          <cell r="A3" t="str">
            <v>Link: https://fred.stlouisfed.org</v>
          </cell>
        </row>
        <row r="4">
          <cell r="A4" t="str">
            <v>Help: https://fredhelp.stlouisfed.org</v>
          </cell>
        </row>
        <row r="5">
          <cell r="A5" t="str">
            <v>Economic Research Division</v>
          </cell>
        </row>
        <row r="6">
          <cell r="A6" t="str">
            <v>Federal Reserve Bank of St. Louis</v>
          </cell>
        </row>
        <row r="8">
          <cell r="A8" t="str">
            <v>GDP</v>
          </cell>
          <cell r="B8" t="str">
            <v>Gross Domestic Product, Billions of Dollars, Quarterly, Seasonally Adjusted Annual Rate</v>
          </cell>
        </row>
        <row r="10">
          <cell r="A10" t="str">
            <v>Frequency: Quarterly</v>
          </cell>
        </row>
        <row r="11">
          <cell r="A11" t="str">
            <v>observation_date</v>
          </cell>
          <cell r="B11" t="str">
            <v>GDP</v>
          </cell>
        </row>
        <row r="12">
          <cell r="A12">
            <v>36526</v>
          </cell>
          <cell r="B12">
            <v>10002.179</v>
          </cell>
        </row>
        <row r="13">
          <cell r="A13">
            <v>36617</v>
          </cell>
          <cell r="B13">
            <v>10247.72</v>
          </cell>
        </row>
        <row r="14">
          <cell r="A14">
            <v>36708</v>
          </cell>
          <cell r="B14">
            <v>10318.165</v>
          </cell>
        </row>
        <row r="15">
          <cell r="A15">
            <v>36800</v>
          </cell>
          <cell r="B15">
            <v>10435.744</v>
          </cell>
        </row>
        <row r="16">
          <cell r="A16">
            <v>36892</v>
          </cell>
          <cell r="B16">
            <v>10470.231</v>
          </cell>
        </row>
        <row r="17">
          <cell r="A17">
            <v>36982</v>
          </cell>
          <cell r="B17">
            <v>10599</v>
          </cell>
        </row>
        <row r="18">
          <cell r="A18">
            <v>37073</v>
          </cell>
          <cell r="B18">
            <v>10598.02</v>
          </cell>
        </row>
        <row r="19">
          <cell r="A19">
            <v>37165</v>
          </cell>
          <cell r="B19">
            <v>10660.465</v>
          </cell>
        </row>
        <row r="20">
          <cell r="A20">
            <v>37257</v>
          </cell>
          <cell r="B20">
            <v>10783.5</v>
          </cell>
        </row>
        <row r="21">
          <cell r="A21">
            <v>37347</v>
          </cell>
          <cell r="B21">
            <v>10887.46</v>
          </cell>
        </row>
        <row r="22">
          <cell r="A22">
            <v>37438</v>
          </cell>
          <cell r="B22">
            <v>10984.04</v>
          </cell>
        </row>
        <row r="23">
          <cell r="A23">
            <v>37530</v>
          </cell>
          <cell r="B23">
            <v>11061.433</v>
          </cell>
        </row>
        <row r="24">
          <cell r="A24">
            <v>37622</v>
          </cell>
          <cell r="B24">
            <v>11174.129</v>
          </cell>
        </row>
        <row r="25">
          <cell r="A25">
            <v>37712</v>
          </cell>
          <cell r="B25">
            <v>11312.766</v>
          </cell>
        </row>
        <row r="26">
          <cell r="A26">
            <v>37803</v>
          </cell>
          <cell r="B26">
            <v>11566.669</v>
          </cell>
        </row>
        <row r="27">
          <cell r="A27">
            <v>37895</v>
          </cell>
          <cell r="B27">
            <v>11772.234</v>
          </cell>
        </row>
        <row r="28">
          <cell r="A28">
            <v>37987</v>
          </cell>
          <cell r="B28">
            <v>11923.447</v>
          </cell>
        </row>
        <row r="29">
          <cell r="A29">
            <v>38078</v>
          </cell>
          <cell r="B29">
            <v>12112.815</v>
          </cell>
        </row>
        <row r="30">
          <cell r="A30">
            <v>38169</v>
          </cell>
          <cell r="B30">
            <v>12305.307</v>
          </cell>
        </row>
        <row r="31">
          <cell r="A31">
            <v>38261</v>
          </cell>
          <cell r="B31">
            <v>12527.214</v>
          </cell>
        </row>
        <row r="32">
          <cell r="A32">
            <v>38353</v>
          </cell>
          <cell r="B32">
            <v>12767.286</v>
          </cell>
        </row>
        <row r="33">
          <cell r="A33">
            <v>38443</v>
          </cell>
          <cell r="B33">
            <v>12922.656</v>
          </cell>
        </row>
        <row r="34">
          <cell r="A34">
            <v>38534</v>
          </cell>
          <cell r="B34">
            <v>13142.642</v>
          </cell>
        </row>
        <row r="35">
          <cell r="A35">
            <v>38626</v>
          </cell>
          <cell r="B35">
            <v>13324.204</v>
          </cell>
        </row>
        <row r="36">
          <cell r="A36">
            <v>38718</v>
          </cell>
          <cell r="B36">
            <v>13599.16</v>
          </cell>
        </row>
        <row r="37">
          <cell r="A37">
            <v>38808</v>
          </cell>
          <cell r="B37">
            <v>13753.424</v>
          </cell>
        </row>
        <row r="38">
          <cell r="A38">
            <v>38899</v>
          </cell>
          <cell r="B38">
            <v>13870.188</v>
          </cell>
        </row>
        <row r="39">
          <cell r="A39">
            <v>38991</v>
          </cell>
          <cell r="B39">
            <v>14039.56</v>
          </cell>
        </row>
        <row r="40">
          <cell r="A40">
            <v>39083</v>
          </cell>
          <cell r="B40">
            <v>14215.651</v>
          </cell>
        </row>
        <row r="41">
          <cell r="A41">
            <v>39173</v>
          </cell>
          <cell r="B41">
            <v>14402.082</v>
          </cell>
        </row>
        <row r="42">
          <cell r="A42">
            <v>39264</v>
          </cell>
          <cell r="B42">
            <v>14564.117</v>
          </cell>
        </row>
        <row r="43">
          <cell r="A43">
            <v>39356</v>
          </cell>
          <cell r="B43">
            <v>14715.058</v>
          </cell>
        </row>
        <row r="44">
          <cell r="A44">
            <v>39448</v>
          </cell>
          <cell r="B44">
            <v>14706.538</v>
          </cell>
        </row>
        <row r="45">
          <cell r="A45">
            <v>39539</v>
          </cell>
          <cell r="B45">
            <v>14865.701</v>
          </cell>
        </row>
        <row r="46">
          <cell r="A46">
            <v>39630</v>
          </cell>
          <cell r="B46">
            <v>14898.999</v>
          </cell>
        </row>
        <row r="47">
          <cell r="A47">
            <v>39722</v>
          </cell>
          <cell r="B47">
            <v>14608.209</v>
          </cell>
        </row>
        <row r="48">
          <cell r="A48">
            <v>39814</v>
          </cell>
          <cell r="B48">
            <v>14430.902</v>
          </cell>
        </row>
        <row r="49">
          <cell r="A49">
            <v>39904</v>
          </cell>
          <cell r="B49">
            <v>14381.236</v>
          </cell>
        </row>
        <row r="50">
          <cell r="A50">
            <v>39995</v>
          </cell>
          <cell r="B50">
            <v>14448.882</v>
          </cell>
        </row>
        <row r="51">
          <cell r="A51">
            <v>40087</v>
          </cell>
          <cell r="B51">
            <v>14651.249</v>
          </cell>
        </row>
        <row r="52">
          <cell r="A52">
            <v>40179</v>
          </cell>
          <cell r="B52">
            <v>14764.61</v>
          </cell>
        </row>
        <row r="53">
          <cell r="A53">
            <v>40269</v>
          </cell>
          <cell r="B53">
            <v>14980.193</v>
          </cell>
        </row>
        <row r="54">
          <cell r="A54">
            <v>40360</v>
          </cell>
          <cell r="B54">
            <v>15141.607</v>
          </cell>
        </row>
        <row r="55">
          <cell r="A55">
            <v>40452</v>
          </cell>
          <cell r="B55">
            <v>15309.474</v>
          </cell>
        </row>
        <row r="56">
          <cell r="A56">
            <v>40544</v>
          </cell>
          <cell r="B56">
            <v>15351.448</v>
          </cell>
        </row>
        <row r="57">
          <cell r="A57">
            <v>40634</v>
          </cell>
          <cell r="B57">
            <v>15557.539</v>
          </cell>
        </row>
        <row r="58">
          <cell r="A58">
            <v>40725</v>
          </cell>
          <cell r="B58">
            <v>15647.68</v>
          </cell>
        </row>
        <row r="59">
          <cell r="A59">
            <v>40817</v>
          </cell>
          <cell r="B59">
            <v>15842.259</v>
          </cell>
        </row>
        <row r="60">
          <cell r="A60">
            <v>40909</v>
          </cell>
          <cell r="B60">
            <v>16068.805</v>
          </cell>
        </row>
        <row r="61">
          <cell r="A61">
            <v>41000</v>
          </cell>
          <cell r="B61">
            <v>16207.115</v>
          </cell>
        </row>
        <row r="62">
          <cell r="A62">
            <v>41091</v>
          </cell>
          <cell r="B62">
            <v>16319.541</v>
          </cell>
        </row>
        <row r="63">
          <cell r="A63">
            <v>41183</v>
          </cell>
          <cell r="B63">
            <v>16420.419</v>
          </cell>
        </row>
        <row r="64">
          <cell r="A64">
            <v>41275</v>
          </cell>
          <cell r="B64">
            <v>16648.189</v>
          </cell>
        </row>
        <row r="65">
          <cell r="A65">
            <v>41365</v>
          </cell>
          <cell r="B65">
            <v>16728.687</v>
          </cell>
        </row>
        <row r="66">
          <cell r="A66">
            <v>41456</v>
          </cell>
          <cell r="B66">
            <v>16953.838</v>
          </cell>
        </row>
        <row r="67">
          <cell r="A67">
            <v>41548</v>
          </cell>
          <cell r="B67">
            <v>17192.019</v>
          </cell>
        </row>
        <row r="68">
          <cell r="A68">
            <v>41640</v>
          </cell>
          <cell r="B68">
            <v>17197.738</v>
          </cell>
        </row>
        <row r="69">
          <cell r="A69">
            <v>41730</v>
          </cell>
          <cell r="B69">
            <v>17518.508</v>
          </cell>
        </row>
        <row r="70">
          <cell r="A70">
            <v>41821</v>
          </cell>
          <cell r="B70">
            <v>17804.228</v>
          </cell>
        </row>
        <row r="71">
          <cell r="A71">
            <v>41913</v>
          </cell>
          <cell r="B71">
            <v>17912.079</v>
          </cell>
        </row>
        <row r="72">
          <cell r="A72">
            <v>42005</v>
          </cell>
          <cell r="B72">
            <v>18063.529</v>
          </cell>
        </row>
        <row r="73">
          <cell r="A73">
            <v>42095</v>
          </cell>
          <cell r="B73">
            <v>18279.784</v>
          </cell>
        </row>
        <row r="74">
          <cell r="A74">
            <v>42186</v>
          </cell>
          <cell r="B74">
            <v>18401.626</v>
          </cell>
        </row>
        <row r="75">
          <cell r="A75">
            <v>42278</v>
          </cell>
          <cell r="B75">
            <v>18435.137</v>
          </cell>
        </row>
        <row r="76">
          <cell r="A76">
            <v>42370</v>
          </cell>
          <cell r="B76">
            <v>18525.933</v>
          </cell>
        </row>
        <row r="77">
          <cell r="A77">
            <v>42461</v>
          </cell>
          <cell r="B77">
            <v>18711.702</v>
          </cell>
        </row>
        <row r="78">
          <cell r="A78">
            <v>42552</v>
          </cell>
          <cell r="B78">
            <v>18892.639</v>
          </cell>
        </row>
        <row r="79">
          <cell r="A79">
            <v>42644</v>
          </cell>
          <cell r="B79">
            <v>19089.379</v>
          </cell>
        </row>
        <row r="80">
          <cell r="A80">
            <v>42736</v>
          </cell>
          <cell r="B80">
            <v>19280.084</v>
          </cell>
        </row>
        <row r="81">
          <cell r="A81">
            <v>42826</v>
          </cell>
          <cell r="B81">
            <v>19438.643</v>
          </cell>
        </row>
        <row r="82">
          <cell r="A82">
            <v>42917</v>
          </cell>
          <cell r="B82">
            <v>19692.595</v>
          </cell>
        </row>
        <row r="83">
          <cell r="A83">
            <v>43009</v>
          </cell>
          <cell r="B83">
            <v>20037.088</v>
          </cell>
        </row>
        <row r="84">
          <cell r="A84">
            <v>43101</v>
          </cell>
          <cell r="B84">
            <v>20328.553</v>
          </cell>
        </row>
        <row r="85">
          <cell r="A85">
            <v>43191</v>
          </cell>
          <cell r="B85">
            <v>20580.912</v>
          </cell>
        </row>
        <row r="86">
          <cell r="A86">
            <v>43282</v>
          </cell>
          <cell r="B86">
            <v>20798.73</v>
          </cell>
        </row>
        <row r="87">
          <cell r="A87">
            <v>43374</v>
          </cell>
          <cell r="B87">
            <v>20917.867</v>
          </cell>
        </row>
        <row r="88">
          <cell r="A88">
            <v>43466</v>
          </cell>
          <cell r="B88">
            <v>21104.133</v>
          </cell>
        </row>
        <row r="89">
          <cell r="A89">
            <v>43556</v>
          </cell>
          <cell r="B89">
            <v>21384.775</v>
          </cell>
        </row>
        <row r="90">
          <cell r="A90">
            <v>43647</v>
          </cell>
          <cell r="B90">
            <v>21694.282</v>
          </cell>
        </row>
        <row r="91">
          <cell r="A91">
            <v>43739</v>
          </cell>
          <cell r="B91">
            <v>21902.39</v>
          </cell>
        </row>
        <row r="92">
          <cell r="A92">
            <v>43831</v>
          </cell>
          <cell r="B92">
            <v>21706.513</v>
          </cell>
        </row>
        <row r="93">
          <cell r="A93">
            <v>43922</v>
          </cell>
          <cell r="B93">
            <v>19913.143</v>
          </cell>
        </row>
        <row r="94">
          <cell r="A94">
            <v>44013</v>
          </cell>
          <cell r="B94">
            <v>21647.64</v>
          </cell>
        </row>
        <row r="95">
          <cell r="A95">
            <v>44105</v>
          </cell>
          <cell r="B95">
            <v>22024.502</v>
          </cell>
        </row>
        <row r="96">
          <cell r="A96">
            <v>44197</v>
          </cell>
          <cell r="B96">
            <v>22600.185</v>
          </cell>
        </row>
        <row r="97">
          <cell r="A97">
            <v>44287</v>
          </cell>
          <cell r="B97">
            <v>23292.362</v>
          </cell>
        </row>
        <row r="98">
          <cell r="A98">
            <v>44378</v>
          </cell>
          <cell r="B98">
            <v>23828.973</v>
          </cell>
        </row>
        <row r="99">
          <cell r="A99">
            <v>44470</v>
          </cell>
          <cell r="B99">
            <v>24654.603</v>
          </cell>
        </row>
        <row r="100">
          <cell r="A100">
            <v>44562</v>
          </cell>
          <cell r="B100">
            <v>25029.116</v>
          </cell>
        </row>
        <row r="101">
          <cell r="A101">
            <v>44652</v>
          </cell>
          <cell r="B101">
            <v>25544.273</v>
          </cell>
        </row>
        <row r="102">
          <cell r="A102">
            <v>44743</v>
          </cell>
          <cell r="B102">
            <v>25994.639</v>
          </cell>
        </row>
        <row r="103">
          <cell r="A103">
            <v>44835</v>
          </cell>
          <cell r="B103">
            <v>26408.405</v>
          </cell>
        </row>
        <row r="104">
          <cell r="A104">
            <v>44927</v>
          </cell>
          <cell r="B104">
            <v>26813.601</v>
          </cell>
        </row>
        <row r="105">
          <cell r="A105">
            <v>45017</v>
          </cell>
          <cell r="B105">
            <v>27063.012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FRED Graph"/>
    </sheetNames>
    <sheetDataSet>
      <sheetData sheetId="0">
        <row r="1">
          <cell r="A1" t="str">
            <v>FRED Graph Observations</v>
          </cell>
        </row>
        <row r="2">
          <cell r="A2" t="str">
            <v>Federal Reserve Economic Data</v>
          </cell>
        </row>
        <row r="3">
          <cell r="A3" t="str">
            <v>Link: https://fred.stlouisfed.org</v>
          </cell>
        </row>
        <row r="4">
          <cell r="A4" t="str">
            <v>Help: https://fredhelp.stlouisfed.org</v>
          </cell>
        </row>
        <row r="5">
          <cell r="A5" t="str">
            <v>Economic Research Division</v>
          </cell>
        </row>
        <row r="6">
          <cell r="A6" t="str">
            <v>Federal Reserve Bank of St. Louis</v>
          </cell>
        </row>
        <row r="8">
          <cell r="A8" t="str">
            <v>TTLCONS</v>
          </cell>
          <cell r="B8" t="str">
            <v>Total Construction Spending: Total Construction in the United States, Millions of Dollars, Quarterly, Seasonally Adjusted Annual Rate</v>
          </cell>
        </row>
        <row r="10">
          <cell r="A10" t="str">
            <v>Frequency: Quarterly</v>
          </cell>
        </row>
        <row r="11">
          <cell r="A11" t="str">
            <v>observation_date</v>
          </cell>
          <cell r="B11" t="str">
            <v>TTLCONS</v>
          </cell>
        </row>
        <row r="12">
          <cell r="A12">
            <v>36526</v>
          </cell>
          <cell r="B12">
            <v>796045.333333333</v>
          </cell>
        </row>
        <row r="13">
          <cell r="A13">
            <v>36617</v>
          </cell>
          <cell r="B13">
            <v>801727.333333333</v>
          </cell>
        </row>
        <row r="14">
          <cell r="A14">
            <v>36708</v>
          </cell>
          <cell r="B14">
            <v>801155.333333333</v>
          </cell>
        </row>
        <row r="15">
          <cell r="A15">
            <v>36800</v>
          </cell>
          <cell r="B15">
            <v>815890</v>
          </cell>
        </row>
        <row r="16">
          <cell r="A16">
            <v>36892</v>
          </cell>
          <cell r="B16">
            <v>818727.666666667</v>
          </cell>
        </row>
        <row r="17">
          <cell r="A17">
            <v>36982</v>
          </cell>
          <cell r="B17">
            <v>848756</v>
          </cell>
        </row>
        <row r="18">
          <cell r="A18">
            <v>37073</v>
          </cell>
          <cell r="B18">
            <v>845116</v>
          </cell>
        </row>
        <row r="19">
          <cell r="A19">
            <v>37165</v>
          </cell>
          <cell r="B19">
            <v>846513.666666667</v>
          </cell>
        </row>
        <row r="20">
          <cell r="A20">
            <v>37257</v>
          </cell>
          <cell r="B20">
            <v>855181</v>
          </cell>
        </row>
        <row r="21">
          <cell r="A21">
            <v>37347</v>
          </cell>
          <cell r="B21">
            <v>851984</v>
          </cell>
        </row>
        <row r="22">
          <cell r="A22">
            <v>37438</v>
          </cell>
          <cell r="B22">
            <v>839423.666666667</v>
          </cell>
        </row>
        <row r="23">
          <cell r="A23">
            <v>37530</v>
          </cell>
          <cell r="B23">
            <v>846769.333333333</v>
          </cell>
        </row>
        <row r="24">
          <cell r="A24">
            <v>37622</v>
          </cell>
          <cell r="B24">
            <v>858070.666666667</v>
          </cell>
        </row>
        <row r="25">
          <cell r="A25">
            <v>37712</v>
          </cell>
          <cell r="B25">
            <v>869046</v>
          </cell>
        </row>
        <row r="26">
          <cell r="A26">
            <v>37803</v>
          </cell>
          <cell r="B26">
            <v>901564</v>
          </cell>
        </row>
        <row r="27">
          <cell r="A27">
            <v>37895</v>
          </cell>
          <cell r="B27">
            <v>933402.666666667</v>
          </cell>
        </row>
        <row r="28">
          <cell r="A28">
            <v>37987</v>
          </cell>
          <cell r="B28">
            <v>945832.333333333</v>
          </cell>
        </row>
        <row r="29">
          <cell r="A29">
            <v>38078</v>
          </cell>
          <cell r="B29">
            <v>975023.333333333</v>
          </cell>
        </row>
        <row r="30">
          <cell r="A30">
            <v>38169</v>
          </cell>
          <cell r="B30">
            <v>1010626.66666667</v>
          </cell>
        </row>
        <row r="31">
          <cell r="A31">
            <v>38261</v>
          </cell>
          <cell r="B31">
            <v>1025397.66666667</v>
          </cell>
        </row>
        <row r="32">
          <cell r="A32">
            <v>38353</v>
          </cell>
          <cell r="B32">
            <v>1061558.33333333</v>
          </cell>
        </row>
        <row r="33">
          <cell r="A33">
            <v>38443</v>
          </cell>
          <cell r="B33">
            <v>1093416.33333333</v>
          </cell>
        </row>
        <row r="34">
          <cell r="A34">
            <v>38534</v>
          </cell>
          <cell r="B34">
            <v>1132234</v>
          </cell>
        </row>
        <row r="35">
          <cell r="A35">
            <v>38626</v>
          </cell>
          <cell r="B35">
            <v>1172532.66666667</v>
          </cell>
        </row>
        <row r="36">
          <cell r="A36">
            <v>38718</v>
          </cell>
          <cell r="B36">
            <v>1202150</v>
          </cell>
        </row>
        <row r="37">
          <cell r="A37">
            <v>38808</v>
          </cell>
          <cell r="B37">
            <v>1182001.66666667</v>
          </cell>
        </row>
        <row r="38">
          <cell r="A38">
            <v>38899</v>
          </cell>
          <cell r="B38">
            <v>1146528.66666667</v>
          </cell>
        </row>
        <row r="39">
          <cell r="A39">
            <v>38991</v>
          </cell>
          <cell r="B39">
            <v>1126689.66666667</v>
          </cell>
        </row>
        <row r="40">
          <cell r="A40">
            <v>39083</v>
          </cell>
          <cell r="B40">
            <v>1141191</v>
          </cell>
        </row>
        <row r="41">
          <cell r="A41">
            <v>39173</v>
          </cell>
          <cell r="B41">
            <v>1158560.66666667</v>
          </cell>
        </row>
        <row r="42">
          <cell r="A42">
            <v>39264</v>
          </cell>
          <cell r="B42">
            <v>1157701.66666667</v>
          </cell>
        </row>
        <row r="43">
          <cell r="A43">
            <v>39356</v>
          </cell>
          <cell r="B43">
            <v>1133513.33333333</v>
          </cell>
        </row>
        <row r="44">
          <cell r="A44">
            <v>39448</v>
          </cell>
          <cell r="B44">
            <v>1103813.66666667</v>
          </cell>
        </row>
        <row r="45">
          <cell r="A45">
            <v>39539</v>
          </cell>
          <cell r="B45">
            <v>1097632.33333333</v>
          </cell>
        </row>
        <row r="46">
          <cell r="A46">
            <v>39630</v>
          </cell>
          <cell r="B46">
            <v>1072202</v>
          </cell>
        </row>
        <row r="47">
          <cell r="A47">
            <v>39722</v>
          </cell>
          <cell r="B47">
            <v>1030043.66666667</v>
          </cell>
        </row>
        <row r="48">
          <cell r="A48">
            <v>39814</v>
          </cell>
          <cell r="B48">
            <v>970200</v>
          </cell>
        </row>
        <row r="49">
          <cell r="A49">
            <v>39904</v>
          </cell>
          <cell r="B49">
            <v>921677.333333333</v>
          </cell>
        </row>
        <row r="50">
          <cell r="A50">
            <v>39995</v>
          </cell>
          <cell r="B50">
            <v>899597</v>
          </cell>
        </row>
        <row r="51">
          <cell r="A51">
            <v>40087</v>
          </cell>
          <cell r="B51">
            <v>857497.666666667</v>
          </cell>
        </row>
        <row r="52">
          <cell r="A52">
            <v>40179</v>
          </cell>
          <cell r="B52">
            <v>819616</v>
          </cell>
        </row>
        <row r="53">
          <cell r="A53">
            <v>40269</v>
          </cell>
          <cell r="B53">
            <v>825018</v>
          </cell>
        </row>
        <row r="54">
          <cell r="A54">
            <v>40360</v>
          </cell>
          <cell r="B54">
            <v>803150.666666667</v>
          </cell>
        </row>
        <row r="55">
          <cell r="A55">
            <v>40452</v>
          </cell>
          <cell r="B55">
            <v>798306</v>
          </cell>
        </row>
        <row r="56">
          <cell r="A56">
            <v>40544</v>
          </cell>
          <cell r="B56">
            <v>762499</v>
          </cell>
        </row>
        <row r="57">
          <cell r="A57">
            <v>40634</v>
          </cell>
          <cell r="B57">
            <v>779842.333333333</v>
          </cell>
        </row>
        <row r="58">
          <cell r="A58">
            <v>40725</v>
          </cell>
          <cell r="B58">
            <v>805998</v>
          </cell>
        </row>
        <row r="59">
          <cell r="A59">
            <v>40817</v>
          </cell>
          <cell r="B59">
            <v>813931.666666667</v>
          </cell>
        </row>
        <row r="60">
          <cell r="A60">
            <v>40909</v>
          </cell>
          <cell r="B60">
            <v>828088.666666667</v>
          </cell>
        </row>
        <row r="61">
          <cell r="A61">
            <v>41000</v>
          </cell>
          <cell r="B61">
            <v>850225.666666667</v>
          </cell>
        </row>
        <row r="62">
          <cell r="A62">
            <v>41091</v>
          </cell>
          <cell r="B62">
            <v>862749.333333333</v>
          </cell>
        </row>
        <row r="63">
          <cell r="A63">
            <v>41183</v>
          </cell>
          <cell r="B63">
            <v>873075.666666667</v>
          </cell>
        </row>
        <row r="64">
          <cell r="A64">
            <v>41275</v>
          </cell>
          <cell r="B64">
            <v>866938.333333333</v>
          </cell>
        </row>
        <row r="65">
          <cell r="A65">
            <v>41365</v>
          </cell>
          <cell r="B65">
            <v>889258.333333333</v>
          </cell>
        </row>
        <row r="66">
          <cell r="A66">
            <v>41456</v>
          </cell>
          <cell r="B66">
            <v>928312.666666667</v>
          </cell>
        </row>
        <row r="67">
          <cell r="A67">
            <v>41548</v>
          </cell>
          <cell r="B67">
            <v>964849</v>
          </cell>
        </row>
        <row r="68">
          <cell r="A68">
            <v>41640</v>
          </cell>
          <cell r="B68">
            <v>988427.333333333</v>
          </cell>
        </row>
        <row r="69">
          <cell r="A69">
            <v>41730</v>
          </cell>
          <cell r="B69">
            <v>1006824</v>
          </cell>
        </row>
        <row r="70">
          <cell r="A70">
            <v>41821</v>
          </cell>
          <cell r="B70">
            <v>1017307</v>
          </cell>
        </row>
        <row r="71">
          <cell r="A71">
            <v>41913</v>
          </cell>
          <cell r="B71">
            <v>1049241.33333333</v>
          </cell>
        </row>
        <row r="72">
          <cell r="A72">
            <v>42005</v>
          </cell>
          <cell r="B72">
            <v>1073628</v>
          </cell>
        </row>
        <row r="73">
          <cell r="A73">
            <v>42095</v>
          </cell>
          <cell r="B73">
            <v>1136415</v>
          </cell>
        </row>
        <row r="74">
          <cell r="A74">
            <v>42186</v>
          </cell>
          <cell r="B74">
            <v>1160958.33333333</v>
          </cell>
        </row>
        <row r="75">
          <cell r="A75">
            <v>42278</v>
          </cell>
          <cell r="B75">
            <v>1151132.33333333</v>
          </cell>
        </row>
        <row r="76">
          <cell r="A76">
            <v>42370</v>
          </cell>
          <cell r="B76">
            <v>1174205</v>
          </cell>
        </row>
        <row r="77">
          <cell r="A77">
            <v>42461</v>
          </cell>
          <cell r="B77">
            <v>1198063.66666667</v>
          </cell>
        </row>
        <row r="78">
          <cell r="A78">
            <v>42552</v>
          </cell>
          <cell r="B78">
            <v>1222740</v>
          </cell>
        </row>
        <row r="79">
          <cell r="A79">
            <v>42644</v>
          </cell>
          <cell r="B79">
            <v>1258808</v>
          </cell>
        </row>
        <row r="80">
          <cell r="A80">
            <v>42736</v>
          </cell>
          <cell r="B80">
            <v>1267739.33333333</v>
          </cell>
        </row>
        <row r="81">
          <cell r="A81">
            <v>42826</v>
          </cell>
          <cell r="B81">
            <v>1276452.33333333</v>
          </cell>
        </row>
        <row r="82">
          <cell r="A82">
            <v>42917</v>
          </cell>
          <cell r="B82">
            <v>1277344.66666667</v>
          </cell>
        </row>
        <row r="83">
          <cell r="A83">
            <v>43009</v>
          </cell>
          <cell r="B83">
            <v>1301942.66666667</v>
          </cell>
        </row>
        <row r="84">
          <cell r="A84">
            <v>43101</v>
          </cell>
          <cell r="B84">
            <v>1345514</v>
          </cell>
        </row>
        <row r="85">
          <cell r="A85">
            <v>43191</v>
          </cell>
          <cell r="B85">
            <v>1353559.66666667</v>
          </cell>
        </row>
        <row r="86">
          <cell r="A86">
            <v>43282</v>
          </cell>
          <cell r="B86">
            <v>1334397</v>
          </cell>
        </row>
        <row r="87">
          <cell r="A87">
            <v>43374</v>
          </cell>
          <cell r="B87">
            <v>1300523.33333333</v>
          </cell>
        </row>
        <row r="88">
          <cell r="A88">
            <v>43466</v>
          </cell>
          <cell r="B88">
            <v>1310207</v>
          </cell>
        </row>
        <row r="89">
          <cell r="A89">
            <v>43556</v>
          </cell>
          <cell r="B89">
            <v>1367129</v>
          </cell>
        </row>
        <row r="90">
          <cell r="A90">
            <v>43647</v>
          </cell>
          <cell r="B90">
            <v>1424986.33333333</v>
          </cell>
        </row>
        <row r="91">
          <cell r="A91">
            <v>43739</v>
          </cell>
          <cell r="B91">
            <v>1457200.33333333</v>
          </cell>
        </row>
        <row r="92">
          <cell r="A92">
            <v>43831</v>
          </cell>
          <cell r="B92">
            <v>1500747.33333333</v>
          </cell>
        </row>
        <row r="93">
          <cell r="A93">
            <v>43922</v>
          </cell>
          <cell r="B93">
            <v>1457248.33333333</v>
          </cell>
        </row>
        <row r="94">
          <cell r="A94">
            <v>44013</v>
          </cell>
          <cell r="B94">
            <v>1490264.33333333</v>
          </cell>
        </row>
        <row r="95">
          <cell r="A95">
            <v>44105</v>
          </cell>
          <cell r="B95">
            <v>1552878.66666667</v>
          </cell>
        </row>
        <row r="96">
          <cell r="A96">
            <v>44197</v>
          </cell>
          <cell r="B96">
            <v>1601550</v>
          </cell>
        </row>
        <row r="97">
          <cell r="A97">
            <v>44287</v>
          </cell>
          <cell r="B97">
            <v>1627899.33333333</v>
          </cell>
        </row>
        <row r="98">
          <cell r="A98">
            <v>44378</v>
          </cell>
          <cell r="B98">
            <v>1664144.66666667</v>
          </cell>
        </row>
        <row r="99">
          <cell r="A99">
            <v>44470</v>
          </cell>
          <cell r="B99">
            <v>1722085</v>
          </cell>
        </row>
        <row r="100">
          <cell r="A100">
            <v>44562</v>
          </cell>
          <cell r="B100">
            <v>1823275</v>
          </cell>
        </row>
        <row r="101">
          <cell r="A101">
            <v>44652</v>
          </cell>
          <cell r="B101">
            <v>1878944.33333333</v>
          </cell>
        </row>
        <row r="102">
          <cell r="A102">
            <v>44743</v>
          </cell>
          <cell r="B102">
            <v>1851159</v>
          </cell>
        </row>
        <row r="103">
          <cell r="A103">
            <v>44835</v>
          </cell>
          <cell r="B103">
            <v>1837859.66666667</v>
          </cell>
        </row>
        <row r="104">
          <cell r="A104">
            <v>44927</v>
          </cell>
          <cell r="B104">
            <v>1891054</v>
          </cell>
        </row>
        <row r="105">
          <cell r="A105">
            <v>45017</v>
          </cell>
          <cell r="B105">
            <v>1937838.33333333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RED Graph"/>
    </sheetNames>
    <sheetDataSet>
      <sheetData sheetId="0">
        <row r="1">
          <cell r="A1" t="str">
            <v>FRED Graph Observations</v>
          </cell>
        </row>
        <row r="2">
          <cell r="A2" t="str">
            <v>Federal Reserve Economic Data</v>
          </cell>
        </row>
        <row r="3">
          <cell r="A3" t="str">
            <v>Link: https://fred.stlouisfed.org</v>
          </cell>
        </row>
        <row r="4">
          <cell r="A4" t="str">
            <v>Help: https://fredhelp.stlouisfed.org</v>
          </cell>
        </row>
        <row r="5">
          <cell r="A5" t="str">
            <v>Economic Research Division</v>
          </cell>
        </row>
        <row r="6">
          <cell r="A6" t="str">
            <v>Federal Reserve Bank of St. Louis</v>
          </cell>
        </row>
        <row r="8">
          <cell r="A8" t="str">
            <v>PERMIT</v>
          </cell>
          <cell r="B8" t="str">
            <v>New Privately-Owned Housing Units Authorized in Permit-Issuing Places: Total Units, Thousands of Units, Quarterly, Seasonally Adjusted Annual Rate</v>
          </cell>
        </row>
        <row r="10">
          <cell r="A10" t="str">
            <v>Frequency: Quarterly</v>
          </cell>
        </row>
        <row r="11">
          <cell r="A11" t="str">
            <v>observation_date</v>
          </cell>
          <cell r="B11" t="str">
            <v>PERMIT</v>
          </cell>
        </row>
        <row r="12">
          <cell r="A12">
            <v>36526</v>
          </cell>
          <cell r="B12">
            <v>1690</v>
          </cell>
        </row>
        <row r="13">
          <cell r="A13">
            <v>36617</v>
          </cell>
          <cell r="B13">
            <v>1570.66666666667</v>
          </cell>
        </row>
        <row r="14">
          <cell r="A14">
            <v>36708</v>
          </cell>
          <cell r="B14">
            <v>1554.66666666667</v>
          </cell>
        </row>
        <row r="15">
          <cell r="A15">
            <v>36800</v>
          </cell>
          <cell r="B15">
            <v>1578</v>
          </cell>
        </row>
        <row r="16">
          <cell r="A16">
            <v>36892</v>
          </cell>
          <cell r="B16">
            <v>1671.33333333333</v>
          </cell>
        </row>
        <row r="17">
          <cell r="A17">
            <v>36982</v>
          </cell>
          <cell r="B17">
            <v>1652.33333333333</v>
          </cell>
        </row>
        <row r="18">
          <cell r="A18">
            <v>37073</v>
          </cell>
          <cell r="B18">
            <v>1592.66666666667</v>
          </cell>
        </row>
        <row r="19">
          <cell r="A19">
            <v>37165</v>
          </cell>
          <cell r="B19">
            <v>1632.33333333333</v>
          </cell>
        </row>
        <row r="20">
          <cell r="A20">
            <v>37257</v>
          </cell>
          <cell r="B20">
            <v>1714.33333333333</v>
          </cell>
        </row>
        <row r="21">
          <cell r="A21">
            <v>37347</v>
          </cell>
          <cell r="B21">
            <v>1714.33333333333</v>
          </cell>
        </row>
        <row r="22">
          <cell r="A22">
            <v>37438</v>
          </cell>
          <cell r="B22">
            <v>1745.33333333333</v>
          </cell>
        </row>
        <row r="23">
          <cell r="A23">
            <v>37530</v>
          </cell>
          <cell r="B23">
            <v>1822</v>
          </cell>
        </row>
        <row r="24">
          <cell r="A24">
            <v>37622</v>
          </cell>
          <cell r="B24">
            <v>1806.33333333333</v>
          </cell>
        </row>
        <row r="25">
          <cell r="A25">
            <v>37712</v>
          </cell>
          <cell r="B25">
            <v>1837.66666666667</v>
          </cell>
        </row>
        <row r="26">
          <cell r="A26">
            <v>37803</v>
          </cell>
          <cell r="B26">
            <v>1937.33333333333</v>
          </cell>
        </row>
        <row r="27">
          <cell r="A27">
            <v>37895</v>
          </cell>
          <cell r="B27">
            <v>1972.33333333333</v>
          </cell>
        </row>
        <row r="28">
          <cell r="A28">
            <v>37987</v>
          </cell>
          <cell r="B28">
            <v>1994.66666666667</v>
          </cell>
        </row>
        <row r="29">
          <cell r="A29">
            <v>38078</v>
          </cell>
          <cell r="B29">
            <v>2080</v>
          </cell>
        </row>
        <row r="30">
          <cell r="A30">
            <v>38169</v>
          </cell>
          <cell r="B30">
            <v>2069.66666666667</v>
          </cell>
        </row>
        <row r="31">
          <cell r="A31">
            <v>38261</v>
          </cell>
          <cell r="B31">
            <v>2086</v>
          </cell>
        </row>
        <row r="32">
          <cell r="A32">
            <v>38353</v>
          </cell>
          <cell r="B32">
            <v>2105</v>
          </cell>
        </row>
        <row r="33">
          <cell r="A33">
            <v>38443</v>
          </cell>
          <cell r="B33">
            <v>2137.66666666667</v>
          </cell>
        </row>
        <row r="34">
          <cell r="A34">
            <v>38534</v>
          </cell>
          <cell r="B34">
            <v>2228.33333333333</v>
          </cell>
        </row>
        <row r="35">
          <cell r="A35">
            <v>38626</v>
          </cell>
          <cell r="B35">
            <v>2169.33333333333</v>
          </cell>
        </row>
        <row r="36">
          <cell r="A36">
            <v>38718</v>
          </cell>
          <cell r="B36">
            <v>2157</v>
          </cell>
        </row>
        <row r="37">
          <cell r="A37">
            <v>38808</v>
          </cell>
          <cell r="B37">
            <v>1923.33333333333</v>
          </cell>
        </row>
        <row r="38">
          <cell r="A38">
            <v>38899</v>
          </cell>
          <cell r="B38">
            <v>1713.33333333333</v>
          </cell>
        </row>
        <row r="39">
          <cell r="A39">
            <v>38991</v>
          </cell>
          <cell r="B39">
            <v>1581</v>
          </cell>
        </row>
        <row r="40">
          <cell r="A40">
            <v>39083</v>
          </cell>
          <cell r="B40">
            <v>1606.66666666667</v>
          </cell>
        </row>
        <row r="41">
          <cell r="A41">
            <v>39173</v>
          </cell>
          <cell r="B41">
            <v>1456.66666666667</v>
          </cell>
        </row>
        <row r="42">
          <cell r="A42">
            <v>39264</v>
          </cell>
          <cell r="B42">
            <v>1314.33333333333</v>
          </cell>
        </row>
        <row r="43">
          <cell r="A43">
            <v>39356</v>
          </cell>
          <cell r="B43">
            <v>1188.33333333333</v>
          </cell>
        </row>
        <row r="44">
          <cell r="A44">
            <v>39448</v>
          </cell>
          <cell r="B44">
            <v>1025</v>
          </cell>
        </row>
        <row r="45">
          <cell r="A45">
            <v>39539</v>
          </cell>
          <cell r="B45">
            <v>1061</v>
          </cell>
        </row>
        <row r="46">
          <cell r="A46">
            <v>39630</v>
          </cell>
          <cell r="B46">
            <v>858.666666666667</v>
          </cell>
        </row>
        <row r="47">
          <cell r="A47">
            <v>39722</v>
          </cell>
          <cell r="B47">
            <v>638.666666666667</v>
          </cell>
        </row>
        <row r="48">
          <cell r="A48">
            <v>39814</v>
          </cell>
          <cell r="B48">
            <v>538.666666666667</v>
          </cell>
        </row>
        <row r="49">
          <cell r="A49">
            <v>39904</v>
          </cell>
          <cell r="B49">
            <v>559.333333333333</v>
          </cell>
        </row>
        <row r="50">
          <cell r="A50">
            <v>39995</v>
          </cell>
          <cell r="B50">
            <v>606.666666666667</v>
          </cell>
        </row>
        <row r="51">
          <cell r="A51">
            <v>40087</v>
          </cell>
          <cell r="B51">
            <v>623.333333333333</v>
          </cell>
        </row>
        <row r="52">
          <cell r="A52">
            <v>40179</v>
          </cell>
          <cell r="B52">
            <v>657.666666666667</v>
          </cell>
        </row>
        <row r="53">
          <cell r="A53">
            <v>40269</v>
          </cell>
          <cell r="B53">
            <v>599.666666666667</v>
          </cell>
        </row>
        <row r="54">
          <cell r="A54">
            <v>40360</v>
          </cell>
          <cell r="B54">
            <v>574</v>
          </cell>
        </row>
        <row r="55">
          <cell r="A55">
            <v>40452</v>
          </cell>
          <cell r="B55">
            <v>583.333333333333</v>
          </cell>
        </row>
        <row r="56">
          <cell r="A56">
            <v>40544</v>
          </cell>
          <cell r="B56">
            <v>567</v>
          </cell>
        </row>
        <row r="57">
          <cell r="A57">
            <v>40634</v>
          </cell>
          <cell r="B57">
            <v>611.666666666667</v>
          </cell>
        </row>
        <row r="58">
          <cell r="A58">
            <v>40725</v>
          </cell>
          <cell r="B58">
            <v>626</v>
          </cell>
        </row>
        <row r="59">
          <cell r="A59">
            <v>40817</v>
          </cell>
          <cell r="B59">
            <v>691.333333333333</v>
          </cell>
        </row>
        <row r="60">
          <cell r="A60">
            <v>40909</v>
          </cell>
          <cell r="B60">
            <v>752</v>
          </cell>
        </row>
        <row r="61">
          <cell r="A61">
            <v>41000</v>
          </cell>
          <cell r="B61">
            <v>774</v>
          </cell>
        </row>
        <row r="62">
          <cell r="A62">
            <v>41091</v>
          </cell>
          <cell r="B62">
            <v>873</v>
          </cell>
        </row>
        <row r="63">
          <cell r="A63">
            <v>41183</v>
          </cell>
          <cell r="B63">
            <v>915</v>
          </cell>
        </row>
        <row r="64">
          <cell r="A64">
            <v>41275</v>
          </cell>
          <cell r="B64">
            <v>952</v>
          </cell>
        </row>
        <row r="65">
          <cell r="A65">
            <v>41365</v>
          </cell>
          <cell r="B65">
            <v>985.666666666667</v>
          </cell>
        </row>
        <row r="66">
          <cell r="A66">
            <v>41456</v>
          </cell>
          <cell r="B66">
            <v>988.333333333333</v>
          </cell>
        </row>
        <row r="67">
          <cell r="A67">
            <v>41548</v>
          </cell>
          <cell r="B67">
            <v>1026</v>
          </cell>
        </row>
        <row r="68">
          <cell r="A68">
            <v>41640</v>
          </cell>
          <cell r="B68">
            <v>1027.33333333333</v>
          </cell>
        </row>
        <row r="69">
          <cell r="A69">
            <v>41730</v>
          </cell>
          <cell r="B69">
            <v>1039.33333333333</v>
          </cell>
        </row>
        <row r="70">
          <cell r="A70">
            <v>41821</v>
          </cell>
          <cell r="B70">
            <v>1066.66666666667</v>
          </cell>
        </row>
        <row r="71">
          <cell r="A71">
            <v>41913</v>
          </cell>
          <cell r="B71">
            <v>1075</v>
          </cell>
        </row>
        <row r="72">
          <cell r="A72">
            <v>42005</v>
          </cell>
          <cell r="B72">
            <v>1082.66666666667</v>
          </cell>
        </row>
        <row r="73">
          <cell r="A73">
            <v>42095</v>
          </cell>
          <cell r="B73">
            <v>1272.33333333333</v>
          </cell>
        </row>
        <row r="74">
          <cell r="A74">
            <v>42186</v>
          </cell>
          <cell r="B74">
            <v>1149.66666666667</v>
          </cell>
        </row>
        <row r="75">
          <cell r="A75">
            <v>42278</v>
          </cell>
          <cell r="B75">
            <v>1205</v>
          </cell>
        </row>
        <row r="76">
          <cell r="A76">
            <v>42370</v>
          </cell>
          <cell r="B76">
            <v>1153.66666666667</v>
          </cell>
        </row>
        <row r="77">
          <cell r="A77">
            <v>42461</v>
          </cell>
          <cell r="B77">
            <v>1191</v>
          </cell>
        </row>
        <row r="78">
          <cell r="A78">
            <v>42552</v>
          </cell>
          <cell r="B78">
            <v>1234</v>
          </cell>
        </row>
        <row r="79">
          <cell r="A79">
            <v>42644</v>
          </cell>
          <cell r="B79">
            <v>1244</v>
          </cell>
        </row>
        <row r="80">
          <cell r="A80">
            <v>42736</v>
          </cell>
          <cell r="B80">
            <v>1268.66666666667</v>
          </cell>
        </row>
        <row r="81">
          <cell r="A81">
            <v>42826</v>
          </cell>
          <cell r="B81">
            <v>1265.66666666667</v>
          </cell>
        </row>
        <row r="82">
          <cell r="A82">
            <v>42917</v>
          </cell>
          <cell r="B82">
            <v>1289</v>
          </cell>
        </row>
        <row r="83">
          <cell r="A83">
            <v>43009</v>
          </cell>
          <cell r="B83">
            <v>1322.33333333333</v>
          </cell>
        </row>
        <row r="84">
          <cell r="A84">
            <v>43101</v>
          </cell>
          <cell r="B84">
            <v>1341</v>
          </cell>
        </row>
        <row r="85">
          <cell r="A85">
            <v>43191</v>
          </cell>
          <cell r="B85">
            <v>1344.66666666667</v>
          </cell>
        </row>
        <row r="86">
          <cell r="A86">
            <v>43282</v>
          </cell>
          <cell r="B86">
            <v>1315.33333333333</v>
          </cell>
        </row>
        <row r="87">
          <cell r="A87">
            <v>43374</v>
          </cell>
          <cell r="B87">
            <v>1311.33333333333</v>
          </cell>
        </row>
        <row r="88">
          <cell r="A88">
            <v>43466</v>
          </cell>
          <cell r="B88">
            <v>1282.33333333333</v>
          </cell>
        </row>
        <row r="89">
          <cell r="A89">
            <v>43556</v>
          </cell>
          <cell r="B89">
            <v>1312.33333333333</v>
          </cell>
        </row>
        <row r="90">
          <cell r="A90">
            <v>43647</v>
          </cell>
          <cell r="B90">
            <v>1455.33333333333</v>
          </cell>
        </row>
        <row r="91">
          <cell r="A91">
            <v>43739</v>
          </cell>
          <cell r="B91">
            <v>1507</v>
          </cell>
        </row>
        <row r="92">
          <cell r="A92">
            <v>43831</v>
          </cell>
          <cell r="B92">
            <v>1429.33333333333</v>
          </cell>
        </row>
        <row r="93">
          <cell r="A93">
            <v>43922</v>
          </cell>
          <cell r="B93">
            <v>1210.66666666667</v>
          </cell>
        </row>
        <row r="94">
          <cell r="A94">
            <v>44013</v>
          </cell>
          <cell r="B94">
            <v>1577.66666666667</v>
          </cell>
        </row>
        <row r="95">
          <cell r="A95">
            <v>44105</v>
          </cell>
          <cell r="B95">
            <v>1698.33333333333</v>
          </cell>
        </row>
        <row r="96">
          <cell r="A96">
            <v>44197</v>
          </cell>
          <cell r="B96">
            <v>1765.66666666667</v>
          </cell>
        </row>
        <row r="97">
          <cell r="A97">
            <v>44287</v>
          </cell>
          <cell r="B97">
            <v>1679.33333333333</v>
          </cell>
        </row>
        <row r="98">
          <cell r="A98">
            <v>44378</v>
          </cell>
          <cell r="B98">
            <v>1697</v>
          </cell>
        </row>
        <row r="99">
          <cell r="A99">
            <v>44470</v>
          </cell>
          <cell r="B99">
            <v>1816.66666666667</v>
          </cell>
        </row>
        <row r="100">
          <cell r="A100">
            <v>44562</v>
          </cell>
          <cell r="B100">
            <v>1864</v>
          </cell>
        </row>
        <row r="101">
          <cell r="A101">
            <v>44652</v>
          </cell>
          <cell r="B101">
            <v>1734.66666666667</v>
          </cell>
        </row>
        <row r="102">
          <cell r="A102">
            <v>44743</v>
          </cell>
          <cell r="B102">
            <v>1610.66666666667</v>
          </cell>
        </row>
        <row r="103">
          <cell r="A103">
            <v>44835</v>
          </cell>
          <cell r="B103">
            <v>1455.33333333333</v>
          </cell>
        </row>
        <row r="104">
          <cell r="A104">
            <v>44927</v>
          </cell>
          <cell r="B104">
            <v>1424.33333333333</v>
          </cell>
        </row>
        <row r="105">
          <cell r="A105">
            <v>45017</v>
          </cell>
          <cell r="B105">
            <v>1451.33333333333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RED Graph"/>
    </sheetNames>
    <sheetDataSet>
      <sheetData sheetId="0">
        <row r="1">
          <cell r="A1" t="str">
            <v>FRED Graph Observations</v>
          </cell>
        </row>
        <row r="2">
          <cell r="A2" t="str">
            <v>Federal Reserve Economic Data</v>
          </cell>
        </row>
        <row r="3">
          <cell r="A3" t="str">
            <v>Link: https://fred.stlouisfed.org</v>
          </cell>
        </row>
        <row r="4">
          <cell r="A4" t="str">
            <v>Help: https://fredhelp.stlouisfed.org</v>
          </cell>
        </row>
        <row r="5">
          <cell r="A5" t="str">
            <v>Economic Research Division</v>
          </cell>
        </row>
        <row r="6">
          <cell r="A6" t="str">
            <v>Federal Reserve Bank of St. Louis</v>
          </cell>
        </row>
        <row r="8">
          <cell r="A8" t="str">
            <v>POPTHM</v>
          </cell>
          <cell r="B8" t="str">
            <v>Population, Thousands, Quarterly, Not Seasonally Adjusted</v>
          </cell>
        </row>
        <row r="10">
          <cell r="A10" t="str">
            <v>Frequency: Quarterly</v>
          </cell>
        </row>
        <row r="11">
          <cell r="A11" t="str">
            <v>observation_date</v>
          </cell>
          <cell r="B11" t="str">
            <v>POPTHM</v>
          </cell>
        </row>
        <row r="12">
          <cell r="A12">
            <v>36526</v>
          </cell>
          <cell r="B12">
            <v>281304.333333333</v>
          </cell>
        </row>
        <row r="13">
          <cell r="A13">
            <v>36617</v>
          </cell>
          <cell r="B13">
            <v>282002</v>
          </cell>
        </row>
        <row r="14">
          <cell r="A14">
            <v>36708</v>
          </cell>
          <cell r="B14">
            <v>282768.666666667</v>
          </cell>
        </row>
        <row r="15">
          <cell r="A15">
            <v>36800</v>
          </cell>
          <cell r="B15">
            <v>283518.666666667</v>
          </cell>
        </row>
        <row r="16">
          <cell r="A16">
            <v>36892</v>
          </cell>
          <cell r="B16">
            <v>284168.666666667</v>
          </cell>
        </row>
        <row r="17">
          <cell r="A17">
            <v>36982</v>
          </cell>
          <cell r="B17">
            <v>284837.333333333</v>
          </cell>
        </row>
        <row r="18">
          <cell r="A18">
            <v>37073</v>
          </cell>
          <cell r="B18">
            <v>285583.333333333</v>
          </cell>
        </row>
        <row r="19">
          <cell r="A19">
            <v>37165</v>
          </cell>
          <cell r="B19">
            <v>286311.333333333</v>
          </cell>
        </row>
        <row r="20">
          <cell r="A20">
            <v>37257</v>
          </cell>
          <cell r="B20">
            <v>286935</v>
          </cell>
        </row>
        <row r="21">
          <cell r="A21">
            <v>37347</v>
          </cell>
          <cell r="B21">
            <v>287574</v>
          </cell>
        </row>
        <row r="22">
          <cell r="A22">
            <v>37438</v>
          </cell>
          <cell r="B22">
            <v>288302.666666667</v>
          </cell>
        </row>
        <row r="23">
          <cell r="A23">
            <v>37530</v>
          </cell>
          <cell r="B23">
            <v>289006.666666667</v>
          </cell>
        </row>
        <row r="24">
          <cell r="A24">
            <v>37622</v>
          </cell>
          <cell r="B24">
            <v>289609</v>
          </cell>
        </row>
        <row r="25">
          <cell r="A25">
            <v>37712</v>
          </cell>
          <cell r="B25">
            <v>290252.666666667</v>
          </cell>
        </row>
        <row r="26">
          <cell r="A26">
            <v>37803</v>
          </cell>
          <cell r="B26">
            <v>290974</v>
          </cell>
        </row>
        <row r="27">
          <cell r="A27">
            <v>37895</v>
          </cell>
          <cell r="B27">
            <v>291669.333333333</v>
          </cell>
        </row>
        <row r="28">
          <cell r="A28">
            <v>37987</v>
          </cell>
          <cell r="B28">
            <v>292236.666666667</v>
          </cell>
        </row>
        <row r="29">
          <cell r="A29">
            <v>38078</v>
          </cell>
          <cell r="B29">
            <v>292875.333333333</v>
          </cell>
        </row>
        <row r="30">
          <cell r="A30">
            <v>38169</v>
          </cell>
          <cell r="B30">
            <v>293603.333333333</v>
          </cell>
        </row>
        <row r="31">
          <cell r="A31">
            <v>38261</v>
          </cell>
          <cell r="B31">
            <v>294334</v>
          </cell>
        </row>
        <row r="32">
          <cell r="A32">
            <v>38353</v>
          </cell>
          <cell r="B32">
            <v>294957.333333333</v>
          </cell>
        </row>
        <row r="33">
          <cell r="A33">
            <v>38443</v>
          </cell>
          <cell r="B33">
            <v>295588.333333333</v>
          </cell>
        </row>
        <row r="34">
          <cell r="A34">
            <v>38534</v>
          </cell>
          <cell r="B34">
            <v>296340.333333333</v>
          </cell>
        </row>
        <row r="35">
          <cell r="A35">
            <v>38626</v>
          </cell>
          <cell r="B35">
            <v>297085.666666667</v>
          </cell>
        </row>
        <row r="36">
          <cell r="A36">
            <v>38718</v>
          </cell>
          <cell r="B36">
            <v>297736.666666667</v>
          </cell>
        </row>
        <row r="37">
          <cell r="A37">
            <v>38808</v>
          </cell>
          <cell r="B37">
            <v>298408</v>
          </cell>
        </row>
        <row r="38">
          <cell r="A38">
            <v>38899</v>
          </cell>
          <cell r="B38">
            <v>299180</v>
          </cell>
        </row>
        <row r="39">
          <cell r="A39">
            <v>38991</v>
          </cell>
          <cell r="B39">
            <v>299946</v>
          </cell>
        </row>
        <row r="40">
          <cell r="A40">
            <v>39083</v>
          </cell>
          <cell r="B40">
            <v>300609.666666667</v>
          </cell>
        </row>
        <row r="41">
          <cell r="A41">
            <v>39173</v>
          </cell>
          <cell r="B41">
            <v>301283.666666667</v>
          </cell>
        </row>
        <row r="42">
          <cell r="A42">
            <v>39264</v>
          </cell>
          <cell r="B42">
            <v>302062.666666667</v>
          </cell>
        </row>
        <row r="43">
          <cell r="A43">
            <v>39356</v>
          </cell>
          <cell r="B43">
            <v>302828.666666667</v>
          </cell>
        </row>
        <row r="44">
          <cell r="A44">
            <v>39448</v>
          </cell>
          <cell r="B44">
            <v>303493.666666667</v>
          </cell>
        </row>
        <row r="45">
          <cell r="A45">
            <v>39539</v>
          </cell>
          <cell r="B45">
            <v>304159.666666667</v>
          </cell>
        </row>
        <row r="46">
          <cell r="A46">
            <v>39630</v>
          </cell>
          <cell r="B46">
            <v>304902.333333333</v>
          </cell>
        </row>
        <row r="47">
          <cell r="A47">
            <v>39722</v>
          </cell>
          <cell r="B47">
            <v>305616.666666667</v>
          </cell>
        </row>
        <row r="48">
          <cell r="A48">
            <v>39814</v>
          </cell>
          <cell r="B48">
            <v>306236.666666667</v>
          </cell>
        </row>
        <row r="49">
          <cell r="A49">
            <v>39904</v>
          </cell>
          <cell r="B49">
            <v>306866</v>
          </cell>
        </row>
        <row r="50">
          <cell r="A50">
            <v>39995</v>
          </cell>
          <cell r="B50">
            <v>307572.666666667</v>
          </cell>
        </row>
        <row r="51">
          <cell r="A51">
            <v>40087</v>
          </cell>
          <cell r="B51">
            <v>308285</v>
          </cell>
        </row>
        <row r="52">
          <cell r="A52">
            <v>40179</v>
          </cell>
          <cell r="B52">
            <v>308901.666666667</v>
          </cell>
        </row>
        <row r="53">
          <cell r="A53">
            <v>40269</v>
          </cell>
          <cell r="B53">
            <v>309488.333333333</v>
          </cell>
        </row>
        <row r="54">
          <cell r="A54">
            <v>40360</v>
          </cell>
          <cell r="B54">
            <v>310148</v>
          </cell>
        </row>
        <row r="55">
          <cell r="A55">
            <v>40452</v>
          </cell>
          <cell r="B55">
            <v>310817.333333333</v>
          </cell>
        </row>
        <row r="56">
          <cell r="A56">
            <v>40544</v>
          </cell>
          <cell r="B56">
            <v>311376</v>
          </cell>
        </row>
        <row r="57">
          <cell r="A57">
            <v>40634</v>
          </cell>
          <cell r="B57">
            <v>311940.666666667</v>
          </cell>
        </row>
        <row r="58">
          <cell r="A58">
            <v>40725</v>
          </cell>
          <cell r="B58">
            <v>312606.333333333</v>
          </cell>
        </row>
        <row r="59">
          <cell r="A59">
            <v>40817</v>
          </cell>
          <cell r="B59">
            <v>313258</v>
          </cell>
        </row>
        <row r="60">
          <cell r="A60">
            <v>40909</v>
          </cell>
          <cell r="B60">
            <v>313813.333333333</v>
          </cell>
        </row>
        <row r="61">
          <cell r="A61">
            <v>41000</v>
          </cell>
          <cell r="B61">
            <v>314373.333333333</v>
          </cell>
        </row>
        <row r="62">
          <cell r="A62">
            <v>41091</v>
          </cell>
          <cell r="B62">
            <v>315030.333333333</v>
          </cell>
        </row>
        <row r="63">
          <cell r="A63">
            <v>41183</v>
          </cell>
          <cell r="B63">
            <v>315684.666666667</v>
          </cell>
        </row>
        <row r="64">
          <cell r="A64">
            <v>41275</v>
          </cell>
          <cell r="B64">
            <v>316195.333333333</v>
          </cell>
        </row>
        <row r="65">
          <cell r="A65">
            <v>41365</v>
          </cell>
          <cell r="B65">
            <v>316732.666666667</v>
          </cell>
        </row>
        <row r="66">
          <cell r="A66">
            <v>41456</v>
          </cell>
          <cell r="B66">
            <v>317396</v>
          </cell>
        </row>
        <row r="67">
          <cell r="A67">
            <v>41548</v>
          </cell>
          <cell r="B67">
            <v>318072</v>
          </cell>
        </row>
        <row r="68">
          <cell r="A68">
            <v>41640</v>
          </cell>
          <cell r="B68">
            <v>318644.333333333</v>
          </cell>
        </row>
        <row r="69">
          <cell r="A69">
            <v>41730</v>
          </cell>
          <cell r="B69">
            <v>319227.666666667</v>
          </cell>
        </row>
        <row r="70">
          <cell r="A70">
            <v>41821</v>
          </cell>
          <cell r="B70">
            <v>319918.333333333</v>
          </cell>
        </row>
        <row r="71">
          <cell r="A71">
            <v>41913</v>
          </cell>
          <cell r="B71">
            <v>320611.333333333</v>
          </cell>
        </row>
        <row r="72">
          <cell r="A72">
            <v>42005</v>
          </cell>
          <cell r="B72">
            <v>321168.333333333</v>
          </cell>
        </row>
        <row r="73">
          <cell r="A73">
            <v>42095</v>
          </cell>
          <cell r="B73">
            <v>321744</v>
          </cell>
        </row>
        <row r="74">
          <cell r="A74">
            <v>42186</v>
          </cell>
          <cell r="B74">
            <v>322427.666666667</v>
          </cell>
        </row>
        <row r="75">
          <cell r="A75">
            <v>42278</v>
          </cell>
          <cell r="B75">
            <v>323110.666666667</v>
          </cell>
        </row>
        <row r="76">
          <cell r="A76">
            <v>42370</v>
          </cell>
          <cell r="B76">
            <v>323689</v>
          </cell>
        </row>
        <row r="77">
          <cell r="A77">
            <v>42461</v>
          </cell>
          <cell r="B77">
            <v>324265.666666667</v>
          </cell>
        </row>
        <row r="78">
          <cell r="A78">
            <v>42552</v>
          </cell>
          <cell r="B78">
            <v>324925.333333333</v>
          </cell>
        </row>
        <row r="79">
          <cell r="A79">
            <v>42644</v>
          </cell>
          <cell r="B79">
            <v>325557.333333333</v>
          </cell>
        </row>
        <row r="80">
          <cell r="A80">
            <v>42736</v>
          </cell>
          <cell r="B80">
            <v>326052.666666667</v>
          </cell>
        </row>
        <row r="81">
          <cell r="A81">
            <v>42826</v>
          </cell>
          <cell r="B81">
            <v>326554</v>
          </cell>
        </row>
        <row r="82">
          <cell r="A82">
            <v>42917</v>
          </cell>
          <cell r="B82">
            <v>327140.333333333</v>
          </cell>
        </row>
        <row r="83">
          <cell r="A83">
            <v>43009</v>
          </cell>
          <cell r="B83">
            <v>327691.666666667</v>
          </cell>
        </row>
        <row r="84">
          <cell r="A84">
            <v>43101</v>
          </cell>
          <cell r="B84">
            <v>328091</v>
          </cell>
        </row>
        <row r="85">
          <cell r="A85">
            <v>43191</v>
          </cell>
          <cell r="B85">
            <v>328525.666666667</v>
          </cell>
        </row>
        <row r="86">
          <cell r="A86">
            <v>43282</v>
          </cell>
          <cell r="B86">
            <v>329039.666666667</v>
          </cell>
        </row>
        <row r="87">
          <cell r="A87">
            <v>43374</v>
          </cell>
          <cell r="B87">
            <v>329521.666666667</v>
          </cell>
        </row>
        <row r="88">
          <cell r="A88">
            <v>43466</v>
          </cell>
          <cell r="B88">
            <v>329868.333333333</v>
          </cell>
        </row>
        <row r="89">
          <cell r="A89">
            <v>43556</v>
          </cell>
          <cell r="B89">
            <v>330245.333333333</v>
          </cell>
        </row>
        <row r="90">
          <cell r="A90">
            <v>43647</v>
          </cell>
          <cell r="B90">
            <v>330728.666666667</v>
          </cell>
        </row>
        <row r="91">
          <cell r="A91">
            <v>43739</v>
          </cell>
          <cell r="B91">
            <v>331208</v>
          </cell>
        </row>
        <row r="92">
          <cell r="A92">
            <v>43831</v>
          </cell>
          <cell r="B92">
            <v>331534</v>
          </cell>
        </row>
        <row r="93">
          <cell r="A93">
            <v>43922</v>
          </cell>
          <cell r="B93">
            <v>331699</v>
          </cell>
        </row>
        <row r="94">
          <cell r="A94">
            <v>44013</v>
          </cell>
          <cell r="B94">
            <v>331871.666666667</v>
          </cell>
        </row>
        <row r="95">
          <cell r="A95">
            <v>44105</v>
          </cell>
          <cell r="B95">
            <v>332045</v>
          </cell>
        </row>
        <row r="96">
          <cell r="A96">
            <v>44197</v>
          </cell>
          <cell r="B96">
            <v>331989</v>
          </cell>
        </row>
        <row r="97">
          <cell r="A97">
            <v>44287</v>
          </cell>
          <cell r="B97">
            <v>332149.333333333</v>
          </cell>
        </row>
        <row r="98">
          <cell r="A98">
            <v>44378</v>
          </cell>
          <cell r="B98">
            <v>332480.333333333</v>
          </cell>
        </row>
        <row r="99">
          <cell r="A99">
            <v>44470</v>
          </cell>
          <cell r="B99">
            <v>332786</v>
          </cell>
        </row>
        <row r="100">
          <cell r="A100">
            <v>44562</v>
          </cell>
          <cell r="B100">
            <v>332977.666666667</v>
          </cell>
        </row>
        <row r="101">
          <cell r="A101">
            <v>44652</v>
          </cell>
          <cell r="B101">
            <v>333320.333333333</v>
          </cell>
        </row>
        <row r="102">
          <cell r="A102">
            <v>44743</v>
          </cell>
          <cell r="B102">
            <v>333799.666666667</v>
          </cell>
        </row>
        <row r="103">
          <cell r="A103">
            <v>44835</v>
          </cell>
          <cell r="B103">
            <v>334282.666666667</v>
          </cell>
        </row>
        <row r="104">
          <cell r="A104">
            <v>44927</v>
          </cell>
          <cell r="B104">
            <v>334641</v>
          </cell>
        </row>
        <row r="105">
          <cell r="A105">
            <v>45017</v>
          </cell>
          <cell r="B105">
            <v>335018.666666667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RED Graph"/>
    </sheetNames>
    <sheetDataSet>
      <sheetData sheetId="0">
        <row r="1">
          <cell r="A1" t="str">
            <v>FRED Graph Observations</v>
          </cell>
        </row>
        <row r="2">
          <cell r="A2" t="str">
            <v>Federal Reserve Economic Data</v>
          </cell>
        </row>
        <row r="3">
          <cell r="A3" t="str">
            <v>Link: https://fred.stlouisfed.org</v>
          </cell>
        </row>
        <row r="4">
          <cell r="A4" t="str">
            <v>Help: https://fredhelp.stlouisfed.org</v>
          </cell>
        </row>
        <row r="5">
          <cell r="A5" t="str">
            <v>Economic Research Division</v>
          </cell>
        </row>
        <row r="6">
          <cell r="A6" t="str">
            <v>Federal Reserve Bank of St. Louis</v>
          </cell>
        </row>
        <row r="8">
          <cell r="A8" t="str">
            <v>JHDUSRGDPBR</v>
          </cell>
          <cell r="B8" t="str">
            <v>Dates of U.S. recessions as inferred by GDP-based recession indicator, +1 or 0, Quarterly, Not Seasonally Adjusted</v>
          </cell>
        </row>
        <row r="10">
          <cell r="A10" t="str">
            <v>Frequency: Quarterly</v>
          </cell>
        </row>
        <row r="11">
          <cell r="A11" t="str">
            <v>observation_date</v>
          </cell>
          <cell r="B11" t="str">
            <v>JHDUSRGDPBR</v>
          </cell>
        </row>
        <row r="12">
          <cell r="A12">
            <v>36526</v>
          </cell>
          <cell r="B12">
            <v>0</v>
          </cell>
        </row>
        <row r="13">
          <cell r="A13">
            <v>36617</v>
          </cell>
          <cell r="B13">
            <v>0</v>
          </cell>
        </row>
        <row r="14">
          <cell r="A14">
            <v>36708</v>
          </cell>
          <cell r="B14">
            <v>0</v>
          </cell>
        </row>
        <row r="15">
          <cell r="A15">
            <v>36800</v>
          </cell>
          <cell r="B15">
            <v>0</v>
          </cell>
        </row>
        <row r="16">
          <cell r="A16">
            <v>36892</v>
          </cell>
          <cell r="B16">
            <v>1</v>
          </cell>
        </row>
        <row r="17">
          <cell r="A17">
            <v>36982</v>
          </cell>
          <cell r="B17">
            <v>1</v>
          </cell>
        </row>
        <row r="18">
          <cell r="A18">
            <v>37073</v>
          </cell>
          <cell r="B18">
            <v>1</v>
          </cell>
        </row>
        <row r="19">
          <cell r="A19">
            <v>37165</v>
          </cell>
          <cell r="B19">
            <v>0</v>
          </cell>
        </row>
        <row r="20">
          <cell r="A20">
            <v>37257</v>
          </cell>
          <cell r="B20">
            <v>0</v>
          </cell>
        </row>
        <row r="21">
          <cell r="A21">
            <v>37347</v>
          </cell>
          <cell r="B21">
            <v>0</v>
          </cell>
        </row>
        <row r="22">
          <cell r="A22">
            <v>37438</v>
          </cell>
          <cell r="B22">
            <v>0</v>
          </cell>
        </row>
        <row r="23">
          <cell r="A23">
            <v>37530</v>
          </cell>
          <cell r="B23">
            <v>0</v>
          </cell>
        </row>
        <row r="24">
          <cell r="A24">
            <v>37622</v>
          </cell>
          <cell r="B24">
            <v>0</v>
          </cell>
        </row>
        <row r="25">
          <cell r="A25">
            <v>37712</v>
          </cell>
          <cell r="B25">
            <v>0</v>
          </cell>
        </row>
        <row r="26">
          <cell r="A26">
            <v>37803</v>
          </cell>
          <cell r="B26">
            <v>0</v>
          </cell>
        </row>
        <row r="27">
          <cell r="A27">
            <v>37895</v>
          </cell>
          <cell r="B27">
            <v>0</v>
          </cell>
        </row>
        <row r="28">
          <cell r="A28">
            <v>37987</v>
          </cell>
          <cell r="B28">
            <v>0</v>
          </cell>
        </row>
        <row r="29">
          <cell r="A29">
            <v>38078</v>
          </cell>
          <cell r="B29">
            <v>0</v>
          </cell>
        </row>
        <row r="30">
          <cell r="A30">
            <v>38169</v>
          </cell>
          <cell r="B30">
            <v>0</v>
          </cell>
        </row>
        <row r="31">
          <cell r="A31">
            <v>38261</v>
          </cell>
          <cell r="B31">
            <v>0</v>
          </cell>
        </row>
        <row r="32">
          <cell r="A32">
            <v>38353</v>
          </cell>
          <cell r="B32">
            <v>0</v>
          </cell>
        </row>
        <row r="33">
          <cell r="A33">
            <v>38443</v>
          </cell>
          <cell r="B33">
            <v>0</v>
          </cell>
        </row>
        <row r="34">
          <cell r="A34">
            <v>38534</v>
          </cell>
          <cell r="B34">
            <v>0</v>
          </cell>
        </row>
        <row r="35">
          <cell r="A35">
            <v>38626</v>
          </cell>
          <cell r="B35">
            <v>0</v>
          </cell>
        </row>
        <row r="36">
          <cell r="A36">
            <v>38718</v>
          </cell>
          <cell r="B36">
            <v>0</v>
          </cell>
        </row>
        <row r="37">
          <cell r="A37">
            <v>38808</v>
          </cell>
          <cell r="B37">
            <v>0</v>
          </cell>
        </row>
        <row r="38">
          <cell r="A38">
            <v>38899</v>
          </cell>
          <cell r="B38">
            <v>0</v>
          </cell>
        </row>
        <row r="39">
          <cell r="A39">
            <v>38991</v>
          </cell>
          <cell r="B39">
            <v>0</v>
          </cell>
        </row>
        <row r="40">
          <cell r="A40">
            <v>39083</v>
          </cell>
          <cell r="B40">
            <v>0</v>
          </cell>
        </row>
        <row r="41">
          <cell r="A41">
            <v>39173</v>
          </cell>
          <cell r="B41">
            <v>0</v>
          </cell>
        </row>
        <row r="42">
          <cell r="A42">
            <v>39264</v>
          </cell>
          <cell r="B42">
            <v>0</v>
          </cell>
        </row>
        <row r="43">
          <cell r="A43">
            <v>39356</v>
          </cell>
          <cell r="B43">
            <v>1</v>
          </cell>
        </row>
        <row r="44">
          <cell r="A44">
            <v>39448</v>
          </cell>
          <cell r="B44">
            <v>1</v>
          </cell>
        </row>
        <row r="45">
          <cell r="A45">
            <v>39539</v>
          </cell>
          <cell r="B45">
            <v>1</v>
          </cell>
        </row>
        <row r="46">
          <cell r="A46">
            <v>39630</v>
          </cell>
          <cell r="B46">
            <v>1</v>
          </cell>
        </row>
        <row r="47">
          <cell r="A47">
            <v>39722</v>
          </cell>
          <cell r="B47">
            <v>1</v>
          </cell>
        </row>
        <row r="48">
          <cell r="A48">
            <v>39814</v>
          </cell>
          <cell r="B48">
            <v>1</v>
          </cell>
        </row>
        <row r="49">
          <cell r="A49">
            <v>39904</v>
          </cell>
          <cell r="B49">
            <v>1</v>
          </cell>
        </row>
        <row r="50">
          <cell r="A50">
            <v>39995</v>
          </cell>
          <cell r="B50">
            <v>0</v>
          </cell>
        </row>
        <row r="51">
          <cell r="A51">
            <v>40087</v>
          </cell>
          <cell r="B51">
            <v>0</v>
          </cell>
        </row>
        <row r="52">
          <cell r="A52">
            <v>40179</v>
          </cell>
          <cell r="B52">
            <v>0</v>
          </cell>
        </row>
        <row r="53">
          <cell r="A53">
            <v>40269</v>
          </cell>
          <cell r="B53">
            <v>0</v>
          </cell>
        </row>
        <row r="54">
          <cell r="A54">
            <v>40360</v>
          </cell>
          <cell r="B54">
            <v>0</v>
          </cell>
        </row>
        <row r="55">
          <cell r="A55">
            <v>40452</v>
          </cell>
          <cell r="B55">
            <v>0</v>
          </cell>
        </row>
        <row r="56">
          <cell r="A56">
            <v>40544</v>
          </cell>
          <cell r="B56">
            <v>0</v>
          </cell>
        </row>
        <row r="57">
          <cell r="A57">
            <v>40634</v>
          </cell>
          <cell r="B57">
            <v>0</v>
          </cell>
        </row>
        <row r="58">
          <cell r="A58">
            <v>40725</v>
          </cell>
          <cell r="B58">
            <v>0</v>
          </cell>
        </row>
        <row r="59">
          <cell r="A59">
            <v>40817</v>
          </cell>
          <cell r="B59">
            <v>0</v>
          </cell>
        </row>
        <row r="60">
          <cell r="A60">
            <v>40909</v>
          </cell>
          <cell r="B60">
            <v>0</v>
          </cell>
        </row>
        <row r="61">
          <cell r="A61">
            <v>41000</v>
          </cell>
          <cell r="B61">
            <v>0</v>
          </cell>
        </row>
        <row r="62">
          <cell r="A62">
            <v>41091</v>
          </cell>
          <cell r="B62">
            <v>0</v>
          </cell>
        </row>
        <row r="63">
          <cell r="A63">
            <v>41183</v>
          </cell>
          <cell r="B63">
            <v>0</v>
          </cell>
        </row>
        <row r="64">
          <cell r="A64">
            <v>41275</v>
          </cell>
          <cell r="B64">
            <v>0</v>
          </cell>
        </row>
        <row r="65">
          <cell r="A65">
            <v>41365</v>
          </cell>
          <cell r="B65">
            <v>0</v>
          </cell>
        </row>
        <row r="66">
          <cell r="A66">
            <v>41456</v>
          </cell>
          <cell r="B66">
            <v>0</v>
          </cell>
        </row>
        <row r="67">
          <cell r="A67">
            <v>41548</v>
          </cell>
          <cell r="B67">
            <v>0</v>
          </cell>
        </row>
        <row r="68">
          <cell r="A68">
            <v>41640</v>
          </cell>
          <cell r="B68">
            <v>0</v>
          </cell>
        </row>
        <row r="69">
          <cell r="A69">
            <v>41730</v>
          </cell>
          <cell r="B69">
            <v>0</v>
          </cell>
        </row>
        <row r="70">
          <cell r="A70">
            <v>41821</v>
          </cell>
          <cell r="B70">
            <v>0</v>
          </cell>
        </row>
        <row r="71">
          <cell r="A71">
            <v>41913</v>
          </cell>
          <cell r="B71">
            <v>0</v>
          </cell>
        </row>
        <row r="72">
          <cell r="A72">
            <v>42005</v>
          </cell>
          <cell r="B72">
            <v>0</v>
          </cell>
        </row>
        <row r="73">
          <cell r="A73">
            <v>42095</v>
          </cell>
          <cell r="B73">
            <v>0</v>
          </cell>
        </row>
        <row r="74">
          <cell r="A74">
            <v>42186</v>
          </cell>
          <cell r="B74">
            <v>0</v>
          </cell>
        </row>
        <row r="75">
          <cell r="A75">
            <v>42278</v>
          </cell>
          <cell r="B75">
            <v>0</v>
          </cell>
        </row>
        <row r="76">
          <cell r="A76">
            <v>42370</v>
          </cell>
          <cell r="B76">
            <v>0</v>
          </cell>
        </row>
        <row r="77">
          <cell r="A77">
            <v>42461</v>
          </cell>
          <cell r="B77">
            <v>0</v>
          </cell>
        </row>
        <row r="78">
          <cell r="A78">
            <v>42552</v>
          </cell>
          <cell r="B78">
            <v>0</v>
          </cell>
        </row>
        <row r="79">
          <cell r="A79">
            <v>42644</v>
          </cell>
          <cell r="B79">
            <v>0</v>
          </cell>
        </row>
        <row r="80">
          <cell r="A80">
            <v>42736</v>
          </cell>
          <cell r="B80">
            <v>0</v>
          </cell>
        </row>
        <row r="81">
          <cell r="A81">
            <v>42826</v>
          </cell>
          <cell r="B81">
            <v>0</v>
          </cell>
        </row>
        <row r="82">
          <cell r="A82">
            <v>42917</v>
          </cell>
          <cell r="B82">
            <v>0</v>
          </cell>
        </row>
        <row r="83">
          <cell r="A83">
            <v>43009</v>
          </cell>
          <cell r="B83">
            <v>0</v>
          </cell>
        </row>
        <row r="84">
          <cell r="A84">
            <v>43101</v>
          </cell>
          <cell r="B84">
            <v>0</v>
          </cell>
        </row>
        <row r="85">
          <cell r="A85">
            <v>43191</v>
          </cell>
          <cell r="B85">
            <v>0</v>
          </cell>
        </row>
        <row r="86">
          <cell r="A86">
            <v>43282</v>
          </cell>
          <cell r="B86">
            <v>0</v>
          </cell>
        </row>
        <row r="87">
          <cell r="A87">
            <v>43374</v>
          </cell>
          <cell r="B87">
            <v>0</v>
          </cell>
        </row>
        <row r="88">
          <cell r="A88">
            <v>43466</v>
          </cell>
          <cell r="B88">
            <v>0</v>
          </cell>
        </row>
        <row r="89">
          <cell r="A89">
            <v>43556</v>
          </cell>
          <cell r="B89">
            <v>0</v>
          </cell>
        </row>
        <row r="90">
          <cell r="A90">
            <v>43647</v>
          </cell>
          <cell r="B90">
            <v>0</v>
          </cell>
        </row>
        <row r="91">
          <cell r="A91">
            <v>43739</v>
          </cell>
          <cell r="B91">
            <v>0</v>
          </cell>
        </row>
        <row r="92">
          <cell r="A92">
            <v>43831</v>
          </cell>
          <cell r="B92">
            <v>1</v>
          </cell>
        </row>
        <row r="93">
          <cell r="A93">
            <v>43922</v>
          </cell>
          <cell r="B93">
            <v>1</v>
          </cell>
        </row>
        <row r="94">
          <cell r="A94">
            <v>44013</v>
          </cell>
          <cell r="B94">
            <v>0</v>
          </cell>
        </row>
        <row r="95">
          <cell r="A95">
            <v>44105</v>
          </cell>
          <cell r="B95">
            <v>0</v>
          </cell>
        </row>
        <row r="96">
          <cell r="A96">
            <v>44197</v>
          </cell>
          <cell r="B96">
            <v>0</v>
          </cell>
        </row>
        <row r="97">
          <cell r="A97">
            <v>44287</v>
          </cell>
          <cell r="B97">
            <v>0</v>
          </cell>
        </row>
        <row r="98">
          <cell r="A98">
            <v>44378</v>
          </cell>
          <cell r="B98">
            <v>0</v>
          </cell>
        </row>
        <row r="99">
          <cell r="A99">
            <v>44470</v>
          </cell>
          <cell r="B99">
            <v>0</v>
          </cell>
        </row>
        <row r="100">
          <cell r="A100">
            <v>44562</v>
          </cell>
          <cell r="B100">
            <v>0</v>
          </cell>
        </row>
        <row r="101">
          <cell r="A101">
            <v>44652</v>
          </cell>
          <cell r="B101">
            <v>0</v>
          </cell>
        </row>
        <row r="102">
          <cell r="A102">
            <v>44743</v>
          </cell>
          <cell r="B102">
            <v>0</v>
          </cell>
        </row>
        <row r="103">
          <cell r="A103">
            <v>44835</v>
          </cell>
          <cell r="B103">
            <v>0</v>
          </cell>
        </row>
        <row r="104">
          <cell r="A104">
            <v>44927</v>
          </cell>
          <cell r="B10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RED Graph"/>
    </sheetNames>
    <sheetDataSet>
      <sheetData sheetId="0">
        <row r="1">
          <cell r="A1" t="str">
            <v>FRED Graph Observations</v>
          </cell>
        </row>
        <row r="2">
          <cell r="A2" t="str">
            <v>Federal Reserve Economic Data</v>
          </cell>
        </row>
        <row r="3">
          <cell r="A3" t="str">
            <v>Link: https://fred.stlouisfed.org</v>
          </cell>
        </row>
        <row r="4">
          <cell r="A4" t="str">
            <v>Help: https://fredhelp.stlouisfed.org</v>
          </cell>
        </row>
        <row r="5">
          <cell r="A5" t="str">
            <v>Economic Research Division</v>
          </cell>
        </row>
        <row r="6">
          <cell r="A6" t="str">
            <v>Federal Reserve Bank of St. Louis</v>
          </cell>
        </row>
        <row r="8">
          <cell r="A8" t="str">
            <v>CXUSTATETAXLB1702M</v>
          </cell>
          <cell r="B8" t="str">
            <v>Personal Taxes: State and Local Income Taxes by Housing Tenure: Home Owner, U.S. Dollars, Annual, Not Seasonally Adjusted</v>
          </cell>
        </row>
        <row r="10">
          <cell r="A10" t="str">
            <v>Frequency: Annual</v>
          </cell>
        </row>
        <row r="11">
          <cell r="A11" t="str">
            <v>observation_date</v>
          </cell>
          <cell r="B11" t="str">
            <v>CXUSTATETAXLB1702M</v>
          </cell>
        </row>
        <row r="12">
          <cell r="A12">
            <v>36526</v>
          </cell>
          <cell r="B12">
            <v>681</v>
          </cell>
        </row>
        <row r="13">
          <cell r="A13">
            <v>36892</v>
          </cell>
          <cell r="B13">
            <v>696</v>
          </cell>
        </row>
        <row r="14">
          <cell r="A14">
            <v>37257</v>
          </cell>
          <cell r="B14">
            <v>626</v>
          </cell>
        </row>
        <row r="15">
          <cell r="A15">
            <v>37622</v>
          </cell>
          <cell r="B15">
            <v>611</v>
          </cell>
        </row>
        <row r="16">
          <cell r="A16">
            <v>37987</v>
          </cell>
          <cell r="B16">
            <v>595</v>
          </cell>
        </row>
        <row r="17">
          <cell r="A17">
            <v>38353</v>
          </cell>
          <cell r="B17">
            <v>667</v>
          </cell>
        </row>
        <row r="18">
          <cell r="A18">
            <v>38718</v>
          </cell>
          <cell r="B18">
            <v>649</v>
          </cell>
        </row>
        <row r="19">
          <cell r="A19">
            <v>39083</v>
          </cell>
          <cell r="B19">
            <v>582</v>
          </cell>
        </row>
        <row r="20">
          <cell r="A20">
            <v>39448</v>
          </cell>
          <cell r="B20">
            <v>674</v>
          </cell>
        </row>
        <row r="21">
          <cell r="A21">
            <v>39814</v>
          </cell>
          <cell r="B21">
            <v>657</v>
          </cell>
        </row>
        <row r="22">
          <cell r="A22">
            <v>40179</v>
          </cell>
          <cell r="B22">
            <v>606</v>
          </cell>
        </row>
        <row r="23">
          <cell r="A23">
            <v>40544</v>
          </cell>
          <cell r="B23">
            <v>638</v>
          </cell>
        </row>
        <row r="24">
          <cell r="A24">
            <v>40909</v>
          </cell>
          <cell r="B24">
            <v>691</v>
          </cell>
        </row>
        <row r="25">
          <cell r="A25">
            <v>41275</v>
          </cell>
          <cell r="B25">
            <v>2122</v>
          </cell>
        </row>
        <row r="26">
          <cell r="A26">
            <v>41640</v>
          </cell>
          <cell r="B26">
            <v>2328</v>
          </cell>
        </row>
        <row r="27">
          <cell r="A27">
            <v>42005</v>
          </cell>
          <cell r="B27">
            <v>2580</v>
          </cell>
        </row>
        <row r="28">
          <cell r="A28">
            <v>42370</v>
          </cell>
          <cell r="B28">
            <v>2631</v>
          </cell>
        </row>
        <row r="29">
          <cell r="A29">
            <v>42736</v>
          </cell>
          <cell r="B29">
            <v>2589</v>
          </cell>
        </row>
        <row r="30">
          <cell r="A30">
            <v>43101</v>
          </cell>
          <cell r="B30">
            <v>2925</v>
          </cell>
        </row>
        <row r="31">
          <cell r="A31">
            <v>43466</v>
          </cell>
          <cell r="B31">
            <v>3146</v>
          </cell>
        </row>
        <row r="32">
          <cell r="A32">
            <v>43831</v>
          </cell>
          <cell r="B32">
            <v>3017</v>
          </cell>
        </row>
        <row r="33">
          <cell r="A33">
            <v>44197</v>
          </cell>
          <cell r="B33">
            <v>3138</v>
          </cell>
        </row>
        <row r="34">
          <cell r="A34">
            <v>44562</v>
          </cell>
          <cell r="B34">
            <v>3423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FRED Graph"/>
    </sheetNames>
    <sheetDataSet>
      <sheetData sheetId="0">
        <row r="1">
          <cell r="A1" t="str">
            <v>FRED Graph Observations</v>
          </cell>
        </row>
        <row r="2">
          <cell r="A2" t="str">
            <v>Federal Reserve Economic Data</v>
          </cell>
        </row>
        <row r="3">
          <cell r="A3" t="str">
            <v>Link: https://fred.stlouisfed.org</v>
          </cell>
        </row>
        <row r="4">
          <cell r="A4" t="str">
            <v>Help: https://fredhelp.stlouisfed.org</v>
          </cell>
        </row>
        <row r="5">
          <cell r="A5" t="str">
            <v>Economic Research Division</v>
          </cell>
        </row>
        <row r="6">
          <cell r="A6" t="str">
            <v>Federal Reserve Bank of St. Louis</v>
          </cell>
        </row>
        <row r="8">
          <cell r="A8" t="str">
            <v>SPDYNLE00INUSA</v>
          </cell>
          <cell r="B8" t="str">
            <v>Life Expectancy at Birth, Total for the United States, Number of Years, Annual, Not Seasonally Adjusted</v>
          </cell>
        </row>
        <row r="10">
          <cell r="A10" t="str">
            <v>Frequency: Annual</v>
          </cell>
        </row>
        <row r="11">
          <cell r="A11" t="str">
            <v>observation_date</v>
          </cell>
          <cell r="B11" t="str">
            <v>SPDYNLE00INUSA</v>
          </cell>
        </row>
        <row r="12">
          <cell r="A12">
            <v>36526</v>
          </cell>
          <cell r="B12">
            <v>76.6365853658537</v>
          </cell>
        </row>
        <row r="13">
          <cell r="A13">
            <v>36892</v>
          </cell>
          <cell r="B13">
            <v>76.8365853658537</v>
          </cell>
        </row>
        <row r="14">
          <cell r="A14">
            <v>37257</v>
          </cell>
          <cell r="B14">
            <v>76.9365853658537</v>
          </cell>
        </row>
        <row r="15">
          <cell r="A15">
            <v>37622</v>
          </cell>
          <cell r="B15">
            <v>77.0365853658537</v>
          </cell>
        </row>
        <row r="16">
          <cell r="A16">
            <v>37987</v>
          </cell>
          <cell r="B16">
            <v>77.4878048780488</v>
          </cell>
        </row>
        <row r="17">
          <cell r="A17">
            <v>38353</v>
          </cell>
          <cell r="B17">
            <v>77.4878048780488</v>
          </cell>
        </row>
        <row r="18">
          <cell r="A18">
            <v>38718</v>
          </cell>
          <cell r="B18">
            <v>77.6878048780488</v>
          </cell>
        </row>
        <row r="19">
          <cell r="A19">
            <v>39083</v>
          </cell>
          <cell r="B19">
            <v>77.9878048780488</v>
          </cell>
        </row>
        <row r="20">
          <cell r="A20">
            <v>39448</v>
          </cell>
          <cell r="B20">
            <v>78.0390243902439</v>
          </cell>
        </row>
        <row r="21">
          <cell r="A21">
            <v>39814</v>
          </cell>
          <cell r="B21">
            <v>78.390243902439</v>
          </cell>
        </row>
        <row r="22">
          <cell r="A22">
            <v>40179</v>
          </cell>
          <cell r="B22">
            <v>78.5414634146342</v>
          </cell>
        </row>
        <row r="23">
          <cell r="A23">
            <v>40544</v>
          </cell>
          <cell r="B23">
            <v>78.6414634146341</v>
          </cell>
        </row>
        <row r="24">
          <cell r="A24">
            <v>40909</v>
          </cell>
          <cell r="B24">
            <v>78.7414634146342</v>
          </cell>
        </row>
        <row r="25">
          <cell r="A25">
            <v>41275</v>
          </cell>
          <cell r="B25">
            <v>78.7414634146342</v>
          </cell>
        </row>
        <row r="26">
          <cell r="A26">
            <v>41640</v>
          </cell>
          <cell r="B26">
            <v>78.8414634146341</v>
          </cell>
        </row>
        <row r="27">
          <cell r="A27">
            <v>42005</v>
          </cell>
          <cell r="B27">
            <v>78.690243902439</v>
          </cell>
        </row>
        <row r="28">
          <cell r="A28">
            <v>42370</v>
          </cell>
          <cell r="B28">
            <v>78.5390243902439</v>
          </cell>
        </row>
        <row r="29">
          <cell r="A29">
            <v>42736</v>
          </cell>
          <cell r="B29">
            <v>78.5390243902439</v>
          </cell>
        </row>
        <row r="30">
          <cell r="A30">
            <v>43101</v>
          </cell>
          <cell r="B30">
            <v>78.6390243902439</v>
          </cell>
        </row>
        <row r="31">
          <cell r="A31">
            <v>43466</v>
          </cell>
          <cell r="B31">
            <v>78.7878048780488</v>
          </cell>
        </row>
        <row r="32">
          <cell r="A32">
            <v>43831</v>
          </cell>
          <cell r="B32">
            <v>76.9804878048781</v>
          </cell>
        </row>
        <row r="33">
          <cell r="A33">
            <v>44197</v>
          </cell>
          <cell r="B33">
            <v>76.3292682926829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RED Graph"/>
    </sheetNames>
    <sheetDataSet>
      <sheetData sheetId="0">
        <row r="1">
          <cell r="A1" t="str">
            <v>FRED Graph Observations</v>
          </cell>
        </row>
        <row r="2">
          <cell r="A2" t="str">
            <v>Federal Reserve Economic Data</v>
          </cell>
        </row>
        <row r="3">
          <cell r="A3" t="str">
            <v>Link: https://fred.stlouisfed.org</v>
          </cell>
        </row>
        <row r="4">
          <cell r="A4" t="str">
            <v>Help: https://fredhelp.stlouisfed.org</v>
          </cell>
        </row>
        <row r="5">
          <cell r="A5" t="str">
            <v>Economic Research Division</v>
          </cell>
        </row>
        <row r="6">
          <cell r="A6" t="str">
            <v>Federal Reserve Bank of St. Louis</v>
          </cell>
        </row>
        <row r="8">
          <cell r="A8" t="str">
            <v>MORTGAGE30US</v>
          </cell>
          <cell r="B8" t="str">
            <v>30-Year Fixed Rate Mortgage Average in the United States, Percent, Quarterly, Not Seasonally Adjusted</v>
          </cell>
        </row>
        <row r="10">
          <cell r="A10" t="str">
            <v>Frequency: Quarterly</v>
          </cell>
        </row>
        <row r="11">
          <cell r="A11" t="str">
            <v>observation_date</v>
          </cell>
          <cell r="B11" t="str">
            <v>MORTGAGE30US</v>
          </cell>
        </row>
        <row r="12">
          <cell r="A12">
            <v>36526</v>
          </cell>
          <cell r="B12">
            <v>8.25692307692308</v>
          </cell>
        </row>
        <row r="13">
          <cell r="A13">
            <v>36617</v>
          </cell>
          <cell r="B13">
            <v>8.31615384615385</v>
          </cell>
        </row>
        <row r="14">
          <cell r="A14">
            <v>36708</v>
          </cell>
          <cell r="B14">
            <v>8.02</v>
          </cell>
        </row>
        <row r="15">
          <cell r="A15">
            <v>36800</v>
          </cell>
          <cell r="B15">
            <v>7.62076923076923</v>
          </cell>
        </row>
        <row r="16">
          <cell r="A16">
            <v>36892</v>
          </cell>
          <cell r="B16">
            <v>7.00692307692308</v>
          </cell>
        </row>
        <row r="17">
          <cell r="A17">
            <v>36982</v>
          </cell>
          <cell r="B17">
            <v>7.13</v>
          </cell>
        </row>
        <row r="18">
          <cell r="A18">
            <v>37073</v>
          </cell>
          <cell r="B18">
            <v>6.96384615384615</v>
          </cell>
        </row>
        <row r="19">
          <cell r="A19">
            <v>37165</v>
          </cell>
          <cell r="B19">
            <v>6.77076923076923</v>
          </cell>
        </row>
        <row r="20">
          <cell r="A20">
            <v>37257</v>
          </cell>
          <cell r="B20">
            <v>6.97153846153846</v>
          </cell>
        </row>
        <row r="21">
          <cell r="A21">
            <v>37347</v>
          </cell>
          <cell r="B21">
            <v>6.81307692307692</v>
          </cell>
        </row>
        <row r="22">
          <cell r="A22">
            <v>37438</v>
          </cell>
          <cell r="B22">
            <v>6.28923076923077</v>
          </cell>
        </row>
        <row r="23">
          <cell r="A23">
            <v>37530</v>
          </cell>
          <cell r="B23">
            <v>6.07538461538462</v>
          </cell>
        </row>
        <row r="24">
          <cell r="A24">
            <v>37622</v>
          </cell>
          <cell r="B24">
            <v>5.84076923076923</v>
          </cell>
        </row>
        <row r="25">
          <cell r="A25">
            <v>37712</v>
          </cell>
          <cell r="B25">
            <v>5.50692307692308</v>
          </cell>
        </row>
        <row r="26">
          <cell r="A26">
            <v>37803</v>
          </cell>
          <cell r="B26">
            <v>6.03384615384615</v>
          </cell>
        </row>
        <row r="27">
          <cell r="A27">
            <v>37895</v>
          </cell>
          <cell r="B27">
            <v>5.91928571428571</v>
          </cell>
        </row>
        <row r="28">
          <cell r="A28">
            <v>37987</v>
          </cell>
          <cell r="B28">
            <v>5.5975</v>
          </cell>
        </row>
        <row r="29">
          <cell r="A29">
            <v>38078</v>
          </cell>
          <cell r="B29">
            <v>6.10615384615385</v>
          </cell>
        </row>
        <row r="30">
          <cell r="A30">
            <v>38169</v>
          </cell>
          <cell r="B30">
            <v>5.89428571428571</v>
          </cell>
        </row>
        <row r="31">
          <cell r="A31">
            <v>38261</v>
          </cell>
          <cell r="B31">
            <v>5.73615384615385</v>
          </cell>
        </row>
        <row r="32">
          <cell r="A32">
            <v>38353</v>
          </cell>
          <cell r="B32">
            <v>5.76846153846154</v>
          </cell>
        </row>
        <row r="33">
          <cell r="A33">
            <v>38443</v>
          </cell>
          <cell r="B33">
            <v>5.70846153846154</v>
          </cell>
        </row>
        <row r="34">
          <cell r="A34">
            <v>38534</v>
          </cell>
          <cell r="B34">
            <v>5.76384615384615</v>
          </cell>
        </row>
        <row r="35">
          <cell r="A35">
            <v>38626</v>
          </cell>
          <cell r="B35">
            <v>6.22615384615385</v>
          </cell>
        </row>
        <row r="36">
          <cell r="A36">
            <v>38718</v>
          </cell>
          <cell r="B36">
            <v>6.24692307692308</v>
          </cell>
        </row>
        <row r="37">
          <cell r="A37">
            <v>38808</v>
          </cell>
          <cell r="B37">
            <v>6.60230769230769</v>
          </cell>
        </row>
        <row r="38">
          <cell r="A38">
            <v>38899</v>
          </cell>
          <cell r="B38">
            <v>6.56</v>
          </cell>
        </row>
        <row r="39">
          <cell r="A39">
            <v>38991</v>
          </cell>
          <cell r="B39">
            <v>6.24384615384615</v>
          </cell>
        </row>
        <row r="40">
          <cell r="A40">
            <v>39083</v>
          </cell>
          <cell r="B40">
            <v>6.21461538461538</v>
          </cell>
        </row>
        <row r="41">
          <cell r="A41">
            <v>39173</v>
          </cell>
          <cell r="B41">
            <v>6.35846153846154</v>
          </cell>
        </row>
        <row r="42">
          <cell r="A42">
            <v>39264</v>
          </cell>
          <cell r="B42">
            <v>6.55153846153846</v>
          </cell>
        </row>
        <row r="43">
          <cell r="A43">
            <v>39356</v>
          </cell>
          <cell r="B43">
            <v>6.22461538461538</v>
          </cell>
        </row>
        <row r="44">
          <cell r="A44">
            <v>39448</v>
          </cell>
          <cell r="B44">
            <v>5.87230769230769</v>
          </cell>
        </row>
        <row r="45">
          <cell r="A45">
            <v>39539</v>
          </cell>
          <cell r="B45">
            <v>6.08692307692308</v>
          </cell>
        </row>
        <row r="46">
          <cell r="A46">
            <v>39630</v>
          </cell>
          <cell r="B46">
            <v>6.32230769230769</v>
          </cell>
        </row>
        <row r="47">
          <cell r="A47">
            <v>39722</v>
          </cell>
          <cell r="B47">
            <v>5.84142857142857</v>
          </cell>
        </row>
        <row r="48">
          <cell r="A48">
            <v>39814</v>
          </cell>
          <cell r="B48">
            <v>5.06</v>
          </cell>
        </row>
        <row r="49">
          <cell r="A49">
            <v>39904</v>
          </cell>
          <cell r="B49">
            <v>5.01230769230769</v>
          </cell>
        </row>
        <row r="50">
          <cell r="A50">
            <v>39995</v>
          </cell>
          <cell r="B50">
            <v>5.16230769230769</v>
          </cell>
        </row>
        <row r="51">
          <cell r="A51">
            <v>40087</v>
          </cell>
          <cell r="B51">
            <v>4.92214285714286</v>
          </cell>
        </row>
        <row r="52">
          <cell r="A52">
            <v>40179</v>
          </cell>
          <cell r="B52">
            <v>4.99583333333333</v>
          </cell>
        </row>
        <row r="53">
          <cell r="A53">
            <v>40269</v>
          </cell>
          <cell r="B53">
            <v>4.92230769230769</v>
          </cell>
        </row>
        <row r="54">
          <cell r="A54">
            <v>40360</v>
          </cell>
          <cell r="B54">
            <v>4.44714285714286</v>
          </cell>
        </row>
        <row r="55">
          <cell r="A55">
            <v>40452</v>
          </cell>
          <cell r="B55">
            <v>4.43615384615385</v>
          </cell>
        </row>
        <row r="56">
          <cell r="A56">
            <v>40544</v>
          </cell>
          <cell r="B56">
            <v>4.84692307692308</v>
          </cell>
        </row>
        <row r="57">
          <cell r="A57">
            <v>40634</v>
          </cell>
          <cell r="B57">
            <v>4.65076923076923</v>
          </cell>
        </row>
        <row r="58">
          <cell r="A58">
            <v>40725</v>
          </cell>
          <cell r="B58">
            <v>4.29153846153846</v>
          </cell>
        </row>
        <row r="59">
          <cell r="A59">
            <v>40817</v>
          </cell>
          <cell r="B59">
            <v>4.00230769230769</v>
          </cell>
        </row>
        <row r="60">
          <cell r="A60">
            <v>40909</v>
          </cell>
          <cell r="B60">
            <v>3.92230769230769</v>
          </cell>
        </row>
        <row r="61">
          <cell r="A61">
            <v>41000</v>
          </cell>
          <cell r="B61">
            <v>3.79461538461538</v>
          </cell>
        </row>
        <row r="62">
          <cell r="A62">
            <v>41091</v>
          </cell>
          <cell r="B62">
            <v>3.55384615384615</v>
          </cell>
        </row>
        <row r="63">
          <cell r="A63">
            <v>41183</v>
          </cell>
          <cell r="B63">
            <v>3.35923076923077</v>
          </cell>
        </row>
        <row r="64">
          <cell r="A64">
            <v>41275</v>
          </cell>
          <cell r="B64">
            <v>3.49692307692308</v>
          </cell>
        </row>
        <row r="65">
          <cell r="A65">
            <v>41365</v>
          </cell>
          <cell r="B65">
            <v>3.67230769230769</v>
          </cell>
        </row>
        <row r="66">
          <cell r="A66">
            <v>41456</v>
          </cell>
          <cell r="B66">
            <v>4.44</v>
          </cell>
        </row>
        <row r="67">
          <cell r="A67">
            <v>41548</v>
          </cell>
          <cell r="B67">
            <v>4.29307692307692</v>
          </cell>
        </row>
        <row r="68">
          <cell r="A68">
            <v>41640</v>
          </cell>
          <cell r="B68">
            <v>4.36461538461538</v>
          </cell>
        </row>
        <row r="69">
          <cell r="A69">
            <v>41730</v>
          </cell>
          <cell r="B69">
            <v>4.22769230769231</v>
          </cell>
        </row>
        <row r="70">
          <cell r="A70">
            <v>41821</v>
          </cell>
          <cell r="B70">
            <v>4.13538461538462</v>
          </cell>
        </row>
        <row r="71">
          <cell r="A71">
            <v>41913</v>
          </cell>
          <cell r="B71">
            <v>3.96357142857143</v>
          </cell>
        </row>
        <row r="72">
          <cell r="A72">
            <v>42005</v>
          </cell>
          <cell r="B72">
            <v>3.71666666666667</v>
          </cell>
        </row>
        <row r="73">
          <cell r="A73">
            <v>42095</v>
          </cell>
          <cell r="B73">
            <v>3.81923076923077</v>
          </cell>
        </row>
        <row r="74">
          <cell r="A74">
            <v>42186</v>
          </cell>
          <cell r="B74">
            <v>3.95461538461538</v>
          </cell>
        </row>
        <row r="75">
          <cell r="A75">
            <v>42278</v>
          </cell>
          <cell r="B75">
            <v>3.89785714285714</v>
          </cell>
        </row>
        <row r="76">
          <cell r="A76">
            <v>42370</v>
          </cell>
          <cell r="B76">
            <v>3.73846153846154</v>
          </cell>
        </row>
        <row r="77">
          <cell r="A77">
            <v>42461</v>
          </cell>
          <cell r="B77">
            <v>3.58923076923077</v>
          </cell>
        </row>
        <row r="78">
          <cell r="A78">
            <v>42552</v>
          </cell>
          <cell r="B78">
            <v>3.44615384615385</v>
          </cell>
        </row>
        <row r="79">
          <cell r="A79">
            <v>42644</v>
          </cell>
          <cell r="B79">
            <v>3.84230769230769</v>
          </cell>
        </row>
        <row r="80">
          <cell r="A80">
            <v>42736</v>
          </cell>
          <cell r="B80">
            <v>4.17307692307692</v>
          </cell>
        </row>
        <row r="81">
          <cell r="A81">
            <v>42826</v>
          </cell>
          <cell r="B81">
            <v>3.98</v>
          </cell>
        </row>
        <row r="82">
          <cell r="A82">
            <v>42917</v>
          </cell>
          <cell r="B82">
            <v>3.88384615384615</v>
          </cell>
        </row>
        <row r="83">
          <cell r="A83">
            <v>43009</v>
          </cell>
          <cell r="B83">
            <v>3.92230769230769</v>
          </cell>
        </row>
        <row r="84">
          <cell r="A84">
            <v>43101</v>
          </cell>
          <cell r="B84">
            <v>4.28230769230769</v>
          </cell>
        </row>
        <row r="85">
          <cell r="A85">
            <v>43191</v>
          </cell>
          <cell r="B85">
            <v>4.54461538461538</v>
          </cell>
        </row>
        <row r="86">
          <cell r="A86">
            <v>43282</v>
          </cell>
          <cell r="B86">
            <v>4.56692307692308</v>
          </cell>
        </row>
        <row r="87">
          <cell r="A87">
            <v>43374</v>
          </cell>
          <cell r="B87">
            <v>4.78461538461538</v>
          </cell>
        </row>
        <row r="88">
          <cell r="A88">
            <v>43466</v>
          </cell>
          <cell r="B88">
            <v>4.37384615384615</v>
          </cell>
        </row>
        <row r="89">
          <cell r="A89">
            <v>43556</v>
          </cell>
          <cell r="B89">
            <v>4.01076923076923</v>
          </cell>
        </row>
        <row r="90">
          <cell r="A90">
            <v>43647</v>
          </cell>
          <cell r="B90">
            <v>3.65846153846154</v>
          </cell>
        </row>
        <row r="91">
          <cell r="A91">
            <v>43739</v>
          </cell>
          <cell r="B91">
            <v>3.7</v>
          </cell>
        </row>
        <row r="92">
          <cell r="A92">
            <v>43831</v>
          </cell>
          <cell r="B92">
            <v>3.52153846153846</v>
          </cell>
        </row>
        <row r="93">
          <cell r="A93">
            <v>43922</v>
          </cell>
          <cell r="B93">
            <v>3.23923076923077</v>
          </cell>
        </row>
        <row r="94">
          <cell r="A94">
            <v>44013</v>
          </cell>
          <cell r="B94">
            <v>2.95230769230769</v>
          </cell>
        </row>
        <row r="95">
          <cell r="A95">
            <v>44105</v>
          </cell>
          <cell r="B95">
            <v>2.76071428571429</v>
          </cell>
        </row>
        <row r="96">
          <cell r="A96">
            <v>44197</v>
          </cell>
          <cell r="B96">
            <v>2.87583333333333</v>
          </cell>
        </row>
        <row r="97">
          <cell r="A97">
            <v>44287</v>
          </cell>
          <cell r="B97">
            <v>3.00384615384615</v>
          </cell>
        </row>
        <row r="98">
          <cell r="A98">
            <v>44378</v>
          </cell>
          <cell r="B98">
            <v>2.87214285714286</v>
          </cell>
        </row>
        <row r="99">
          <cell r="A99">
            <v>44470</v>
          </cell>
          <cell r="B99">
            <v>3.07923076923077</v>
          </cell>
        </row>
        <row r="100">
          <cell r="A100">
            <v>44562</v>
          </cell>
          <cell r="B100">
            <v>3.82230769230769</v>
          </cell>
        </row>
        <row r="101">
          <cell r="A101">
            <v>44652</v>
          </cell>
          <cell r="B101">
            <v>5.26615384615385</v>
          </cell>
        </row>
        <row r="102">
          <cell r="A102">
            <v>44743</v>
          </cell>
          <cell r="B102">
            <v>5.62307692307692</v>
          </cell>
        </row>
        <row r="103">
          <cell r="A103">
            <v>44835</v>
          </cell>
          <cell r="B103">
            <v>6.66461538461538</v>
          </cell>
        </row>
        <row r="104">
          <cell r="A104">
            <v>44927</v>
          </cell>
          <cell r="B104">
            <v>6.37230769230769</v>
          </cell>
        </row>
        <row r="105">
          <cell r="A105">
            <v>45017</v>
          </cell>
          <cell r="B105">
            <v>6.51076923076923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FRED Graph"/>
    </sheetNames>
    <sheetDataSet>
      <sheetData sheetId="0">
        <row r="1">
          <cell r="A1" t="str">
            <v>FRED Graph Observations</v>
          </cell>
        </row>
        <row r="2">
          <cell r="A2" t="str">
            <v>Federal Reserve Economic Data</v>
          </cell>
        </row>
        <row r="3">
          <cell r="A3" t="str">
            <v>Link: https://fred.stlouisfed.org</v>
          </cell>
        </row>
        <row r="4">
          <cell r="A4" t="str">
            <v>Help: https://fredhelp.stlouisfed.org</v>
          </cell>
        </row>
        <row r="5">
          <cell r="A5" t="str">
            <v>Economic Research Division</v>
          </cell>
        </row>
        <row r="6">
          <cell r="A6" t="str">
            <v>Federal Reserve Bank of St. Louis</v>
          </cell>
        </row>
        <row r="8">
          <cell r="A8" t="str">
            <v>CPIHOSSL</v>
          </cell>
          <cell r="B8" t="str">
            <v>Consumer Price Index for All Urban Consumers: Housing in U.S. City Average, Index 1982-1984=100, Quarterly, Seasonally Adjusted</v>
          </cell>
        </row>
        <row r="10">
          <cell r="A10" t="str">
            <v>Frequency: Quarterly</v>
          </cell>
        </row>
        <row r="11">
          <cell r="A11" t="str">
            <v>observation_date</v>
          </cell>
          <cell r="B11" t="str">
            <v>CPIHOSSL</v>
          </cell>
        </row>
        <row r="12">
          <cell r="A12">
            <v>36526</v>
          </cell>
          <cell r="B12">
            <v>167.166666666667</v>
          </cell>
        </row>
        <row r="13">
          <cell r="A13">
            <v>36617</v>
          </cell>
          <cell r="B13">
            <v>168.466666666667</v>
          </cell>
        </row>
        <row r="14">
          <cell r="A14">
            <v>36708</v>
          </cell>
          <cell r="B14">
            <v>170.4</v>
          </cell>
        </row>
        <row r="15">
          <cell r="A15">
            <v>36800</v>
          </cell>
          <cell r="B15">
            <v>172.266666666667</v>
          </cell>
        </row>
        <row r="16">
          <cell r="A16">
            <v>36892</v>
          </cell>
          <cell r="B16">
            <v>174.9</v>
          </cell>
        </row>
        <row r="17">
          <cell r="A17">
            <v>36982</v>
          </cell>
          <cell r="B17">
            <v>176.1</v>
          </cell>
        </row>
        <row r="18">
          <cell r="A18">
            <v>37073</v>
          </cell>
          <cell r="B18">
            <v>176.966666666667</v>
          </cell>
        </row>
        <row r="19">
          <cell r="A19">
            <v>37165</v>
          </cell>
          <cell r="B19">
            <v>177.433333333333</v>
          </cell>
        </row>
        <row r="20">
          <cell r="A20">
            <v>37257</v>
          </cell>
          <cell r="B20">
            <v>178.666666666667</v>
          </cell>
        </row>
        <row r="21">
          <cell r="A21">
            <v>37347</v>
          </cell>
          <cell r="B21">
            <v>179.766666666667</v>
          </cell>
        </row>
        <row r="22">
          <cell r="A22">
            <v>37438</v>
          </cell>
          <cell r="B22">
            <v>180.666666666667</v>
          </cell>
        </row>
        <row r="23">
          <cell r="A23">
            <v>37530</v>
          </cell>
          <cell r="B23">
            <v>181.933333333333</v>
          </cell>
        </row>
        <row r="24">
          <cell r="A24">
            <v>37622</v>
          </cell>
          <cell r="B24">
            <v>183.5</v>
          </cell>
        </row>
        <row r="25">
          <cell r="A25">
            <v>37712</v>
          </cell>
          <cell r="B25">
            <v>184.4</v>
          </cell>
        </row>
        <row r="26">
          <cell r="A26">
            <v>37803</v>
          </cell>
          <cell r="B26">
            <v>185.2</v>
          </cell>
        </row>
        <row r="27">
          <cell r="A27">
            <v>37895</v>
          </cell>
          <cell r="B27">
            <v>186.1</v>
          </cell>
        </row>
        <row r="28">
          <cell r="A28">
            <v>37987</v>
          </cell>
          <cell r="B28">
            <v>187.233333333333</v>
          </cell>
        </row>
        <row r="29">
          <cell r="A29">
            <v>38078</v>
          </cell>
          <cell r="B29">
            <v>188.9</v>
          </cell>
        </row>
        <row r="30">
          <cell r="A30">
            <v>38169</v>
          </cell>
          <cell r="B30">
            <v>190.333333333333</v>
          </cell>
        </row>
        <row r="31">
          <cell r="A31">
            <v>38261</v>
          </cell>
          <cell r="B31">
            <v>191.7</v>
          </cell>
        </row>
        <row r="32">
          <cell r="A32">
            <v>38353</v>
          </cell>
          <cell r="B32">
            <v>193.066666666667</v>
          </cell>
        </row>
        <row r="33">
          <cell r="A33">
            <v>38443</v>
          </cell>
          <cell r="B33">
            <v>194.5</v>
          </cell>
        </row>
        <row r="34">
          <cell r="A34">
            <v>38534</v>
          </cell>
          <cell r="B34">
            <v>196.033333333333</v>
          </cell>
        </row>
        <row r="35">
          <cell r="A35">
            <v>38626</v>
          </cell>
          <cell r="B35">
            <v>199.266666666667</v>
          </cell>
        </row>
        <row r="36">
          <cell r="A36">
            <v>38718</v>
          </cell>
          <cell r="B36">
            <v>200.833333333333</v>
          </cell>
        </row>
        <row r="37">
          <cell r="A37">
            <v>38808</v>
          </cell>
          <cell r="B37">
            <v>202.233333333333</v>
          </cell>
        </row>
        <row r="38">
          <cell r="A38">
            <v>38899</v>
          </cell>
          <cell r="B38">
            <v>204.066666666667</v>
          </cell>
        </row>
        <row r="39">
          <cell r="A39">
            <v>38991</v>
          </cell>
          <cell r="B39">
            <v>205.5</v>
          </cell>
        </row>
        <row r="40">
          <cell r="A40">
            <v>39083</v>
          </cell>
          <cell r="B40">
            <v>207.481</v>
          </cell>
        </row>
        <row r="41">
          <cell r="A41">
            <v>39173</v>
          </cell>
          <cell r="B41">
            <v>208.987333333333</v>
          </cell>
        </row>
        <row r="42">
          <cell r="A42">
            <v>39264</v>
          </cell>
          <cell r="B42">
            <v>210.082333333333</v>
          </cell>
        </row>
        <row r="43">
          <cell r="A43">
            <v>39356</v>
          </cell>
          <cell r="B43">
            <v>211.779666666667</v>
          </cell>
        </row>
        <row r="44">
          <cell r="A44">
            <v>39448</v>
          </cell>
          <cell r="B44">
            <v>213.557333333333</v>
          </cell>
        </row>
        <row r="45">
          <cell r="A45">
            <v>39539</v>
          </cell>
          <cell r="B45">
            <v>215.909</v>
          </cell>
        </row>
        <row r="46">
          <cell r="A46">
            <v>39630</v>
          </cell>
          <cell r="B46">
            <v>217.967666666667</v>
          </cell>
        </row>
        <row r="47">
          <cell r="A47">
            <v>39722</v>
          </cell>
          <cell r="B47">
            <v>217.586333333333</v>
          </cell>
        </row>
        <row r="48">
          <cell r="A48">
            <v>39814</v>
          </cell>
          <cell r="B48">
            <v>217.550666666667</v>
          </cell>
        </row>
        <row r="49">
          <cell r="A49">
            <v>39904</v>
          </cell>
          <cell r="B49">
            <v>217.083</v>
          </cell>
        </row>
        <row r="50">
          <cell r="A50">
            <v>39995</v>
          </cell>
          <cell r="B50">
            <v>216.663333333333</v>
          </cell>
        </row>
        <row r="51">
          <cell r="A51">
            <v>40087</v>
          </cell>
          <cell r="B51">
            <v>216.934333333333</v>
          </cell>
        </row>
        <row r="52">
          <cell r="A52">
            <v>40179</v>
          </cell>
          <cell r="B52">
            <v>216.131333333333</v>
          </cell>
        </row>
        <row r="53">
          <cell r="A53">
            <v>40269</v>
          </cell>
          <cell r="B53">
            <v>216.093333333333</v>
          </cell>
        </row>
        <row r="54">
          <cell r="A54">
            <v>40360</v>
          </cell>
          <cell r="B54">
            <v>216.234</v>
          </cell>
        </row>
        <row r="55">
          <cell r="A55">
            <v>40452</v>
          </cell>
          <cell r="B55">
            <v>216.555333333333</v>
          </cell>
        </row>
        <row r="56">
          <cell r="A56">
            <v>40544</v>
          </cell>
          <cell r="B56">
            <v>217.432666666667</v>
          </cell>
        </row>
        <row r="57">
          <cell r="A57">
            <v>40634</v>
          </cell>
          <cell r="B57">
            <v>218.505</v>
          </cell>
        </row>
        <row r="58">
          <cell r="A58">
            <v>40725</v>
          </cell>
          <cell r="B58">
            <v>219.78</v>
          </cell>
        </row>
        <row r="59">
          <cell r="A59">
            <v>40817</v>
          </cell>
          <cell r="B59">
            <v>220.699333333333</v>
          </cell>
        </row>
        <row r="60">
          <cell r="A60">
            <v>40909</v>
          </cell>
          <cell r="B60">
            <v>221.324666666667</v>
          </cell>
        </row>
        <row r="61">
          <cell r="A61">
            <v>41000</v>
          </cell>
          <cell r="B61">
            <v>222.126666666667</v>
          </cell>
        </row>
        <row r="62">
          <cell r="A62">
            <v>41091</v>
          </cell>
          <cell r="B62">
            <v>223.000666666667</v>
          </cell>
        </row>
        <row r="63">
          <cell r="A63">
            <v>41183</v>
          </cell>
          <cell r="B63">
            <v>224.403333333333</v>
          </cell>
        </row>
        <row r="64">
          <cell r="A64">
            <v>41275</v>
          </cell>
          <cell r="B64">
            <v>225.485</v>
          </cell>
        </row>
        <row r="65">
          <cell r="A65">
            <v>41365</v>
          </cell>
          <cell r="B65">
            <v>226.857333333333</v>
          </cell>
        </row>
        <row r="66">
          <cell r="A66">
            <v>41456</v>
          </cell>
          <cell r="B66">
            <v>227.948</v>
          </cell>
        </row>
        <row r="67">
          <cell r="A67">
            <v>41548</v>
          </cell>
          <cell r="B67">
            <v>229.108666666667</v>
          </cell>
        </row>
        <row r="68">
          <cell r="A68">
            <v>41640</v>
          </cell>
          <cell r="B68">
            <v>231.241</v>
          </cell>
        </row>
        <row r="69">
          <cell r="A69">
            <v>41730</v>
          </cell>
          <cell r="B69">
            <v>232.638666666667</v>
          </cell>
        </row>
        <row r="70">
          <cell r="A70">
            <v>41821</v>
          </cell>
          <cell r="B70">
            <v>233.952333333333</v>
          </cell>
        </row>
        <row r="71">
          <cell r="A71">
            <v>41913</v>
          </cell>
          <cell r="B71">
            <v>235.027</v>
          </cell>
        </row>
        <row r="72">
          <cell r="A72">
            <v>42005</v>
          </cell>
          <cell r="B72">
            <v>236.179</v>
          </cell>
        </row>
        <row r="73">
          <cell r="A73">
            <v>42095</v>
          </cell>
          <cell r="B73">
            <v>237.366666666667</v>
          </cell>
        </row>
        <row r="74">
          <cell r="A74">
            <v>42186</v>
          </cell>
          <cell r="B74">
            <v>238.756666666667</v>
          </cell>
        </row>
        <row r="75">
          <cell r="A75">
            <v>42278</v>
          </cell>
          <cell r="B75">
            <v>239.939333333333</v>
          </cell>
        </row>
        <row r="76">
          <cell r="A76">
            <v>42370</v>
          </cell>
          <cell r="B76">
            <v>241.128</v>
          </cell>
        </row>
        <row r="77">
          <cell r="A77">
            <v>42461</v>
          </cell>
          <cell r="B77">
            <v>242.806333333333</v>
          </cell>
        </row>
        <row r="78">
          <cell r="A78">
            <v>42552</v>
          </cell>
          <cell r="B78">
            <v>244.963333333333</v>
          </cell>
        </row>
        <row r="79">
          <cell r="A79">
            <v>42644</v>
          </cell>
          <cell r="B79">
            <v>247.002666666667</v>
          </cell>
        </row>
        <row r="80">
          <cell r="A80">
            <v>42736</v>
          </cell>
          <cell r="B80">
            <v>248.689666666667</v>
          </cell>
        </row>
        <row r="81">
          <cell r="A81">
            <v>42826</v>
          </cell>
          <cell r="B81">
            <v>250.380333333333</v>
          </cell>
        </row>
        <row r="82">
          <cell r="A82">
            <v>42917</v>
          </cell>
          <cell r="B82">
            <v>251.966333333333</v>
          </cell>
        </row>
        <row r="83">
          <cell r="A83">
            <v>43009</v>
          </cell>
          <cell r="B83">
            <v>253.888333333333</v>
          </cell>
        </row>
        <row r="84">
          <cell r="A84">
            <v>43101</v>
          </cell>
          <cell r="B84">
            <v>255.817333333333</v>
          </cell>
        </row>
        <row r="85">
          <cell r="A85">
            <v>43191</v>
          </cell>
          <cell r="B85">
            <v>257.71</v>
          </cell>
        </row>
        <row r="86">
          <cell r="A86">
            <v>43282</v>
          </cell>
          <cell r="B86">
            <v>259.188666666667</v>
          </cell>
        </row>
        <row r="87">
          <cell r="A87">
            <v>43374</v>
          </cell>
          <cell r="B87">
            <v>261.189666666667</v>
          </cell>
        </row>
        <row r="88">
          <cell r="A88">
            <v>43466</v>
          </cell>
          <cell r="B88">
            <v>263.245</v>
          </cell>
        </row>
        <row r="89">
          <cell r="A89">
            <v>43556</v>
          </cell>
          <cell r="B89">
            <v>265.198</v>
          </cell>
        </row>
        <row r="90">
          <cell r="A90">
            <v>43647</v>
          </cell>
          <cell r="B90">
            <v>266.892333333333</v>
          </cell>
        </row>
        <row r="91">
          <cell r="A91">
            <v>43739</v>
          </cell>
          <cell r="B91">
            <v>268.446333333333</v>
          </cell>
        </row>
        <row r="92">
          <cell r="A92">
            <v>43831</v>
          </cell>
          <cell r="B92">
            <v>270.194333333333</v>
          </cell>
        </row>
        <row r="93">
          <cell r="A93">
            <v>43922</v>
          </cell>
          <cell r="B93">
            <v>270.815333333333</v>
          </cell>
        </row>
        <row r="94">
          <cell r="A94">
            <v>44013</v>
          </cell>
          <cell r="B94">
            <v>272.339666666667</v>
          </cell>
        </row>
        <row r="95">
          <cell r="A95">
            <v>44105</v>
          </cell>
          <cell r="B95">
            <v>273.759666666667</v>
          </cell>
        </row>
        <row r="96">
          <cell r="A96">
            <v>44197</v>
          </cell>
          <cell r="B96">
            <v>275.34</v>
          </cell>
        </row>
        <row r="97">
          <cell r="A97">
            <v>44287</v>
          </cell>
          <cell r="B97">
            <v>278.598</v>
          </cell>
        </row>
        <row r="98">
          <cell r="A98">
            <v>44378</v>
          </cell>
          <cell r="B98">
            <v>282.047</v>
          </cell>
        </row>
        <row r="99">
          <cell r="A99">
            <v>44470</v>
          </cell>
          <cell r="B99">
            <v>286.897666666667</v>
          </cell>
        </row>
        <row r="100">
          <cell r="A100">
            <v>44562</v>
          </cell>
          <cell r="B100">
            <v>291.858333333333</v>
          </cell>
        </row>
        <row r="101">
          <cell r="A101">
            <v>44652</v>
          </cell>
          <cell r="B101">
            <v>297.847666666667</v>
          </cell>
        </row>
        <row r="102">
          <cell r="A102">
            <v>44743</v>
          </cell>
          <cell r="B102">
            <v>303.889666666667</v>
          </cell>
        </row>
        <row r="103">
          <cell r="A103">
            <v>44835</v>
          </cell>
          <cell r="B103">
            <v>309.612666666667</v>
          </cell>
        </row>
        <row r="104">
          <cell r="A104">
            <v>44927</v>
          </cell>
          <cell r="B104">
            <v>315.479333333333</v>
          </cell>
        </row>
        <row r="105">
          <cell r="A105">
            <v>45017</v>
          </cell>
          <cell r="B105">
            <v>318.253666666667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FRED Graph"/>
    </sheetNames>
    <sheetDataSet>
      <sheetData sheetId="0">
        <row r="1">
          <cell r="A1" t="str">
            <v>FRED Graph Observations</v>
          </cell>
        </row>
        <row r="2">
          <cell r="A2" t="str">
            <v>Federal Reserve Economic Data</v>
          </cell>
        </row>
        <row r="3">
          <cell r="A3" t="str">
            <v>Link: https://fred.stlouisfed.org</v>
          </cell>
        </row>
        <row r="4">
          <cell r="A4" t="str">
            <v>Help: https://fredhelp.stlouisfed.org</v>
          </cell>
        </row>
        <row r="5">
          <cell r="A5" t="str">
            <v>Economic Research Division</v>
          </cell>
        </row>
        <row r="6">
          <cell r="A6" t="str">
            <v>Federal Reserve Bank of St. Louis</v>
          </cell>
        </row>
        <row r="8">
          <cell r="A8" t="str">
            <v>CSUSHPISA</v>
          </cell>
          <cell r="B8" t="str">
            <v>S&amp;P/Case-Shiller U.S. National Home Price Index, Index Jan 2000=100, Quarterly, Seasonally Adjusted</v>
          </cell>
        </row>
        <row r="10">
          <cell r="A10" t="str">
            <v>Frequency: Quarterly</v>
          </cell>
        </row>
        <row r="11">
          <cell r="A11" t="str">
            <v>observation_date</v>
          </cell>
          <cell r="B11" t="str">
            <v>CSUSHPISA</v>
          </cell>
        </row>
        <row r="12">
          <cell r="A12">
            <v>36526</v>
          </cell>
          <cell r="B12">
            <v>101.339</v>
          </cell>
        </row>
        <row r="13">
          <cell r="A13">
            <v>36617</v>
          </cell>
          <cell r="B13">
            <v>103.675</v>
          </cell>
        </row>
        <row r="14">
          <cell r="A14">
            <v>36708</v>
          </cell>
          <cell r="B14">
            <v>105.786666666667</v>
          </cell>
        </row>
        <row r="15">
          <cell r="A15">
            <v>36800</v>
          </cell>
          <cell r="B15">
            <v>108.274666666667</v>
          </cell>
        </row>
        <row r="16">
          <cell r="A16">
            <v>36892</v>
          </cell>
          <cell r="B16">
            <v>110.485333333333</v>
          </cell>
        </row>
        <row r="17">
          <cell r="A17">
            <v>36982</v>
          </cell>
          <cell r="B17">
            <v>112.204</v>
          </cell>
        </row>
        <row r="18">
          <cell r="A18">
            <v>37073</v>
          </cell>
          <cell r="B18">
            <v>114.156666666667</v>
          </cell>
        </row>
        <row r="19">
          <cell r="A19">
            <v>37165</v>
          </cell>
          <cell r="B19">
            <v>115.874333333333</v>
          </cell>
        </row>
        <row r="20">
          <cell r="A20">
            <v>37257</v>
          </cell>
          <cell r="B20">
            <v>117.891666666667</v>
          </cell>
        </row>
        <row r="21">
          <cell r="A21">
            <v>37347</v>
          </cell>
          <cell r="B21">
            <v>120.716</v>
          </cell>
        </row>
        <row r="22">
          <cell r="A22">
            <v>37438</v>
          </cell>
          <cell r="B22">
            <v>123.832666666667</v>
          </cell>
        </row>
        <row r="23">
          <cell r="A23">
            <v>37530</v>
          </cell>
          <cell r="B23">
            <v>126.676333333333</v>
          </cell>
        </row>
        <row r="24">
          <cell r="A24">
            <v>37622</v>
          </cell>
          <cell r="B24">
            <v>129.321333333333</v>
          </cell>
        </row>
        <row r="25">
          <cell r="A25">
            <v>37712</v>
          </cell>
          <cell r="B25">
            <v>131.755666666667</v>
          </cell>
        </row>
        <row r="26">
          <cell r="A26">
            <v>37803</v>
          </cell>
          <cell r="B26">
            <v>135.013333333333</v>
          </cell>
        </row>
        <row r="27">
          <cell r="A27">
            <v>37895</v>
          </cell>
          <cell r="B27">
            <v>138.835</v>
          </cell>
        </row>
        <row r="28">
          <cell r="A28">
            <v>37987</v>
          </cell>
          <cell r="B28">
            <v>143.299</v>
          </cell>
        </row>
        <row r="29">
          <cell r="A29">
            <v>38078</v>
          </cell>
          <cell r="B29">
            <v>148.209666666667</v>
          </cell>
        </row>
        <row r="30">
          <cell r="A30">
            <v>38169</v>
          </cell>
          <cell r="B30">
            <v>152.716666666667</v>
          </cell>
        </row>
        <row r="31">
          <cell r="A31">
            <v>38261</v>
          </cell>
          <cell r="B31">
            <v>157.535666666667</v>
          </cell>
        </row>
        <row r="32">
          <cell r="A32">
            <v>38353</v>
          </cell>
          <cell r="B32">
            <v>163.481333333333</v>
          </cell>
        </row>
        <row r="33">
          <cell r="A33">
            <v>38443</v>
          </cell>
          <cell r="B33">
            <v>169.347333333333</v>
          </cell>
        </row>
        <row r="34">
          <cell r="A34">
            <v>38534</v>
          </cell>
          <cell r="B34">
            <v>174.58</v>
          </cell>
        </row>
        <row r="35">
          <cell r="A35">
            <v>38626</v>
          </cell>
          <cell r="B35">
            <v>179.539333333333</v>
          </cell>
        </row>
        <row r="36">
          <cell r="A36">
            <v>38718</v>
          </cell>
          <cell r="B36">
            <v>183.324</v>
          </cell>
        </row>
        <row r="37">
          <cell r="A37">
            <v>38808</v>
          </cell>
          <cell r="B37">
            <v>183.997333333333</v>
          </cell>
        </row>
        <row r="38">
          <cell r="A38">
            <v>38899</v>
          </cell>
          <cell r="B38">
            <v>182.82</v>
          </cell>
        </row>
        <row r="39">
          <cell r="A39">
            <v>38991</v>
          </cell>
          <cell r="B39">
            <v>183.648666666667</v>
          </cell>
        </row>
        <row r="40">
          <cell r="A40">
            <v>39083</v>
          </cell>
          <cell r="B40">
            <v>184.421666666667</v>
          </cell>
        </row>
        <row r="41">
          <cell r="A41">
            <v>39173</v>
          </cell>
          <cell r="B41">
            <v>181.621333333333</v>
          </cell>
        </row>
        <row r="42">
          <cell r="A42">
            <v>39264</v>
          </cell>
          <cell r="B42">
            <v>178.261666666667</v>
          </cell>
        </row>
        <row r="43">
          <cell r="A43">
            <v>39356</v>
          </cell>
          <cell r="B43">
            <v>175.371</v>
          </cell>
        </row>
        <row r="44">
          <cell r="A44">
            <v>39448</v>
          </cell>
          <cell r="B44">
            <v>171.575333333333</v>
          </cell>
        </row>
        <row r="45">
          <cell r="A45">
            <v>39539</v>
          </cell>
          <cell r="B45">
            <v>166.671333333333</v>
          </cell>
        </row>
        <row r="46">
          <cell r="A46">
            <v>39630</v>
          </cell>
          <cell r="B46">
            <v>161.953666666667</v>
          </cell>
        </row>
        <row r="47">
          <cell r="A47">
            <v>39722</v>
          </cell>
          <cell r="B47">
            <v>156.029333333333</v>
          </cell>
        </row>
        <row r="48">
          <cell r="A48">
            <v>39814</v>
          </cell>
          <cell r="B48">
            <v>150.060666666667</v>
          </cell>
        </row>
        <row r="49">
          <cell r="A49">
            <v>39904</v>
          </cell>
          <cell r="B49">
            <v>147.911</v>
          </cell>
        </row>
        <row r="50">
          <cell r="A50">
            <v>39995</v>
          </cell>
          <cell r="B50">
            <v>148.237666666667</v>
          </cell>
        </row>
        <row r="51">
          <cell r="A51">
            <v>40087</v>
          </cell>
          <cell r="B51">
            <v>147.971</v>
          </cell>
        </row>
        <row r="52">
          <cell r="A52">
            <v>40179</v>
          </cell>
          <cell r="B52">
            <v>146.295333333333</v>
          </cell>
        </row>
        <row r="53">
          <cell r="A53">
            <v>40269</v>
          </cell>
          <cell r="B53">
            <v>146.172666666667</v>
          </cell>
        </row>
        <row r="54">
          <cell r="A54">
            <v>40360</v>
          </cell>
          <cell r="B54">
            <v>143.975333333333</v>
          </cell>
        </row>
        <row r="55">
          <cell r="A55">
            <v>40452</v>
          </cell>
          <cell r="B55">
            <v>142.254666666667</v>
          </cell>
        </row>
        <row r="56">
          <cell r="A56">
            <v>40544</v>
          </cell>
          <cell r="B56">
            <v>140.617333333333</v>
          </cell>
        </row>
        <row r="57">
          <cell r="A57">
            <v>40634</v>
          </cell>
          <cell r="B57">
            <v>139.925666666667</v>
          </cell>
        </row>
        <row r="58">
          <cell r="A58">
            <v>40725</v>
          </cell>
          <cell r="B58">
            <v>139.235666666667</v>
          </cell>
        </row>
        <row r="59">
          <cell r="A59">
            <v>40817</v>
          </cell>
          <cell r="B59">
            <v>137.259333333333</v>
          </cell>
        </row>
        <row r="60">
          <cell r="A60">
            <v>40909</v>
          </cell>
          <cell r="B60">
            <v>137.014666666667</v>
          </cell>
        </row>
        <row r="61">
          <cell r="A61">
            <v>41000</v>
          </cell>
          <cell r="B61">
            <v>140.112666666667</v>
          </cell>
        </row>
        <row r="62">
          <cell r="A62">
            <v>41091</v>
          </cell>
          <cell r="B62">
            <v>142.285333333333</v>
          </cell>
        </row>
        <row r="63">
          <cell r="A63">
            <v>41183</v>
          </cell>
          <cell r="B63">
            <v>144.562666666667</v>
          </cell>
        </row>
        <row r="64">
          <cell r="A64">
            <v>41275</v>
          </cell>
          <cell r="B64">
            <v>148.191666666667</v>
          </cell>
        </row>
        <row r="65">
          <cell r="A65">
            <v>41365</v>
          </cell>
          <cell r="B65">
            <v>152.856</v>
          </cell>
        </row>
        <row r="66">
          <cell r="A66">
            <v>41456</v>
          </cell>
          <cell r="B66">
            <v>156.932</v>
          </cell>
        </row>
        <row r="67">
          <cell r="A67">
            <v>41548</v>
          </cell>
          <cell r="B67">
            <v>160.103666666667</v>
          </cell>
        </row>
        <row r="68">
          <cell r="A68">
            <v>41640</v>
          </cell>
          <cell r="B68">
            <v>162.512666666667</v>
          </cell>
        </row>
        <row r="69">
          <cell r="A69">
            <v>41730</v>
          </cell>
          <cell r="B69">
            <v>163.705</v>
          </cell>
        </row>
        <row r="70">
          <cell r="A70">
            <v>41821</v>
          </cell>
          <cell r="B70">
            <v>165.232666666667</v>
          </cell>
        </row>
        <row r="71">
          <cell r="A71">
            <v>41913</v>
          </cell>
          <cell r="B71">
            <v>167.342666666667</v>
          </cell>
        </row>
        <row r="72">
          <cell r="A72">
            <v>42005</v>
          </cell>
          <cell r="B72">
            <v>169.188</v>
          </cell>
        </row>
        <row r="73">
          <cell r="A73">
            <v>42095</v>
          </cell>
          <cell r="B73">
            <v>170.882333333333</v>
          </cell>
        </row>
        <row r="74">
          <cell r="A74">
            <v>42186</v>
          </cell>
          <cell r="B74">
            <v>172.965</v>
          </cell>
        </row>
        <row r="75">
          <cell r="A75">
            <v>42278</v>
          </cell>
          <cell r="B75">
            <v>175.691666666667</v>
          </cell>
        </row>
        <row r="76">
          <cell r="A76">
            <v>42370</v>
          </cell>
          <cell r="B76">
            <v>177.695666666667</v>
          </cell>
        </row>
        <row r="77">
          <cell r="A77">
            <v>42461</v>
          </cell>
          <cell r="B77">
            <v>179.425666666667</v>
          </cell>
        </row>
        <row r="78">
          <cell r="A78">
            <v>42552</v>
          </cell>
          <cell r="B78">
            <v>181.836</v>
          </cell>
        </row>
        <row r="79">
          <cell r="A79">
            <v>42644</v>
          </cell>
          <cell r="B79">
            <v>184.745666666667</v>
          </cell>
        </row>
        <row r="80">
          <cell r="A80">
            <v>42736</v>
          </cell>
          <cell r="B80">
            <v>187.368</v>
          </cell>
        </row>
        <row r="81">
          <cell r="A81">
            <v>42826</v>
          </cell>
          <cell r="B81">
            <v>189.617</v>
          </cell>
        </row>
        <row r="82">
          <cell r="A82">
            <v>42917</v>
          </cell>
          <cell r="B82">
            <v>192.627</v>
          </cell>
        </row>
        <row r="83">
          <cell r="A83">
            <v>43009</v>
          </cell>
          <cell r="B83">
            <v>195.983</v>
          </cell>
        </row>
        <row r="84">
          <cell r="A84">
            <v>43101</v>
          </cell>
          <cell r="B84">
            <v>199.158</v>
          </cell>
        </row>
        <row r="85">
          <cell r="A85">
            <v>43191</v>
          </cell>
          <cell r="B85">
            <v>201.44</v>
          </cell>
        </row>
        <row r="86">
          <cell r="A86">
            <v>43282</v>
          </cell>
          <cell r="B86">
            <v>203.658</v>
          </cell>
        </row>
        <row r="87">
          <cell r="A87">
            <v>43374</v>
          </cell>
          <cell r="B87">
            <v>205.661333333333</v>
          </cell>
        </row>
        <row r="88">
          <cell r="A88">
            <v>43466</v>
          </cell>
          <cell r="B88">
            <v>206.786</v>
          </cell>
        </row>
        <row r="89">
          <cell r="A89">
            <v>43556</v>
          </cell>
          <cell r="B89">
            <v>208.108</v>
          </cell>
        </row>
        <row r="90">
          <cell r="A90">
            <v>43647</v>
          </cell>
          <cell r="B90">
            <v>210.110333333333</v>
          </cell>
        </row>
        <row r="91">
          <cell r="A91">
            <v>43739</v>
          </cell>
          <cell r="B91">
            <v>212.866333333333</v>
          </cell>
        </row>
        <row r="92">
          <cell r="A92">
            <v>43831</v>
          </cell>
          <cell r="B92">
            <v>215.681333333333</v>
          </cell>
        </row>
        <row r="93">
          <cell r="A93">
            <v>43922</v>
          </cell>
          <cell r="B93">
            <v>217.156</v>
          </cell>
        </row>
        <row r="94">
          <cell r="A94">
            <v>44013</v>
          </cell>
          <cell r="B94">
            <v>222.562</v>
          </cell>
        </row>
        <row r="95">
          <cell r="A95">
            <v>44105</v>
          </cell>
          <cell r="B95">
            <v>233.195</v>
          </cell>
        </row>
        <row r="96">
          <cell r="A96">
            <v>44197</v>
          </cell>
          <cell r="B96">
            <v>242.343666666667</v>
          </cell>
        </row>
        <row r="97">
          <cell r="A97">
            <v>44287</v>
          </cell>
          <cell r="B97">
            <v>253.652333333333</v>
          </cell>
        </row>
        <row r="98">
          <cell r="A98">
            <v>44378</v>
          </cell>
          <cell r="B98">
            <v>266.721666666667</v>
          </cell>
        </row>
        <row r="99">
          <cell r="A99">
            <v>44470</v>
          </cell>
          <cell r="B99">
            <v>277.494333333333</v>
          </cell>
        </row>
        <row r="100">
          <cell r="A100">
            <v>44562</v>
          </cell>
          <cell r="B100">
            <v>290.993666666667</v>
          </cell>
        </row>
        <row r="101">
          <cell r="A101">
            <v>44652</v>
          </cell>
          <cell r="B101">
            <v>303.088</v>
          </cell>
        </row>
        <row r="102">
          <cell r="A102">
            <v>44743</v>
          </cell>
          <cell r="B102">
            <v>301.625666666667</v>
          </cell>
        </row>
        <row r="103">
          <cell r="A103">
            <v>44835</v>
          </cell>
          <cell r="B103">
            <v>298.269333333333</v>
          </cell>
        </row>
        <row r="104">
          <cell r="A104">
            <v>44927</v>
          </cell>
          <cell r="B104">
            <v>297.530333333333</v>
          </cell>
        </row>
        <row r="105">
          <cell r="A105">
            <v>45017</v>
          </cell>
          <cell r="B105">
            <v>302.544666666667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tabSelected="1" zoomScale="85" zoomScaleNormal="85" workbookViewId="0">
      <selection activeCell="E10" sqref="E10"/>
    </sheetView>
  </sheetViews>
  <sheetFormatPr defaultColWidth="9.14285714285714" defaultRowHeight="15"/>
  <cols>
    <col min="1" max="1" width="9.71428571428571" customWidth="1"/>
    <col min="2" max="2" width="22.7142857142857" style="1" customWidth="1"/>
    <col min="3" max="3" width="10.5714285714286" style="2"/>
    <col min="4" max="4" width="16" style="3" customWidth="1"/>
    <col min="5" max="5" width="19.9904761904762" style="2" customWidth="1"/>
    <col min="6" max="6" width="16.6285714285714" customWidth="1"/>
    <col min="7" max="7" width="34.1428571428571" style="3" customWidth="1"/>
    <col min="8" max="8" width="15.1428571428571" customWidth="1"/>
    <col min="9" max="9" width="12.8571428571429" style="3" customWidth="1"/>
    <col min="10" max="10" width="19" style="4" customWidth="1"/>
    <col min="11" max="11" width="12.8571428571429" style="2"/>
    <col min="12" max="12" width="9.14285714285714" style="2"/>
  </cols>
  <sheetData>
    <row r="1" spans="1:12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t="s">
        <v>5</v>
      </c>
      <c r="G1" s="3" t="s">
        <v>6</v>
      </c>
      <c r="H1" t="s">
        <v>7</v>
      </c>
      <c r="I1" s="3" t="s">
        <v>8</v>
      </c>
      <c r="J1" s="4" t="s">
        <v>9</v>
      </c>
      <c r="K1" s="2" t="s">
        <v>10</v>
      </c>
      <c r="L1" s="2" t="s">
        <v>11</v>
      </c>
    </row>
    <row r="2" spans="1:12">
      <c r="A2" s="5">
        <v>36526</v>
      </c>
      <c r="B2" s="6">
        <v>4.03333333333333</v>
      </c>
      <c r="C2" s="2">
        <f>VLOOKUP(A:A,'[1]FRED Graph'!$A$1:$B$65536,2)</f>
        <v>10002.179</v>
      </c>
      <c r="D2" s="3">
        <f>_xlfn.IFNA(VLOOKUP(A:A,'[5]FRED Graph'!$A$1:$B$65536,2,0),"")</f>
        <v>681</v>
      </c>
      <c r="E2" s="2">
        <f>VLOOKUP(A:A,'[7]FRED Graph'!$A$1:$B$65536,2,0)</f>
        <v>8.25692307692308</v>
      </c>
      <c r="F2">
        <f>VLOOKUP(A:A,'[4]FRED Graph'!$A$1:$B$65536,2,0)</f>
        <v>0</v>
      </c>
      <c r="G2" s="3">
        <f>VLOOKUP(A:A,'[10]FRED Graph'!$A$1:$B$65536,2,0)</f>
        <v>796045.333333333</v>
      </c>
      <c r="H2" s="3">
        <f>VLOOKUP(A:A,'[2]FRED Graph'!$A$1:$B$65536,2,0)</f>
        <v>1690</v>
      </c>
      <c r="I2" s="3">
        <f>VLOOKUP(A:A,'[3]FRED Graph'!$A$1:$B$65536,2,0)</f>
        <v>281304.333333333</v>
      </c>
      <c r="J2" s="4">
        <f>_xlfn.IFNA(VLOOKUP(A:A,'[6]FRED Graph'!$A$1:$B$65536,2,0),"")</f>
        <v>76.6365853658537</v>
      </c>
      <c r="K2" s="2">
        <f>VLOOKUP(A:A,'[8]FRED Graph'!$A$1:$B$65536,2,0)</f>
        <v>167.166666666667</v>
      </c>
      <c r="L2" s="2">
        <f>VLOOKUP(A:A,'[9]FRED Graph'!$A$1:$B$65536,2,0)</f>
        <v>101.339</v>
      </c>
    </row>
    <row r="3" spans="1:12">
      <c r="A3" s="5">
        <v>36617</v>
      </c>
      <c r="B3" s="6">
        <v>3.93333333333333</v>
      </c>
      <c r="C3" s="2">
        <f>VLOOKUP(A:A,'[1]FRED Graph'!$A$1:$B$65536,2)</f>
        <v>10247.72</v>
      </c>
      <c r="D3" s="3">
        <v>681</v>
      </c>
      <c r="E3" s="2">
        <f>VLOOKUP(A:A,'[7]FRED Graph'!$A$1:$B$65536,2,0)</f>
        <v>8.31615384615385</v>
      </c>
      <c r="F3">
        <f>VLOOKUP(A:A,'[4]FRED Graph'!$A$1:$B$65536,2,0)</f>
        <v>0</v>
      </c>
      <c r="G3" s="3">
        <f>VLOOKUP(A:A,'[10]FRED Graph'!$A$1:$B$65536,2,0)</f>
        <v>801727.333333333</v>
      </c>
      <c r="H3" s="3">
        <f>VLOOKUP(A:A,'[2]FRED Graph'!$A$1:$B$65536,2,0)</f>
        <v>1570.66666666667</v>
      </c>
      <c r="I3" s="3">
        <f>VLOOKUP(A:A,'[3]FRED Graph'!$A$1:$B$65536,2,0)</f>
        <v>282002</v>
      </c>
      <c r="J3" s="4">
        <v>76.6365853658537</v>
      </c>
      <c r="K3" s="2">
        <f>VLOOKUP(A:A,'[8]FRED Graph'!$A$1:$B$65536,2,0)</f>
        <v>168.466666666667</v>
      </c>
      <c r="L3" s="2">
        <f>VLOOKUP(A:A,'[9]FRED Graph'!$A$1:$B$65536,2,0)</f>
        <v>103.675</v>
      </c>
    </row>
    <row r="4" spans="1:12">
      <c r="A4" s="5">
        <v>36708</v>
      </c>
      <c r="B4" s="6">
        <v>4</v>
      </c>
      <c r="C4" s="2">
        <f>VLOOKUP(A:A,'[1]FRED Graph'!$A$1:$B$65536,2)</f>
        <v>10318.165</v>
      </c>
      <c r="D4" s="3">
        <v>681</v>
      </c>
      <c r="E4" s="2">
        <f>VLOOKUP(A:A,'[7]FRED Graph'!$A$1:$B$65536,2,0)</f>
        <v>8.02</v>
      </c>
      <c r="F4">
        <f>VLOOKUP(A:A,'[4]FRED Graph'!$A$1:$B$65536,2,0)</f>
        <v>0</v>
      </c>
      <c r="G4" s="3">
        <f>VLOOKUP(A:A,'[10]FRED Graph'!$A$1:$B$65536,2,0)</f>
        <v>801155.333333333</v>
      </c>
      <c r="H4" s="3">
        <f>VLOOKUP(A:A,'[2]FRED Graph'!$A$1:$B$65536,2,0)</f>
        <v>1554.66666666667</v>
      </c>
      <c r="I4" s="3">
        <f>VLOOKUP(A:A,'[3]FRED Graph'!$A$1:$B$65536,2,0)</f>
        <v>282768.666666667</v>
      </c>
      <c r="J4" s="4">
        <v>76.6365853658537</v>
      </c>
      <c r="K4" s="2">
        <f>VLOOKUP(A:A,'[8]FRED Graph'!$A$1:$B$65536,2,0)</f>
        <v>170.4</v>
      </c>
      <c r="L4" s="2">
        <f>VLOOKUP(A:A,'[9]FRED Graph'!$A$1:$B$65536,2,0)</f>
        <v>105.786666666667</v>
      </c>
    </row>
    <row r="5" spans="1:12">
      <c r="A5" s="5">
        <v>36800</v>
      </c>
      <c r="B5" s="6">
        <v>3.9</v>
      </c>
      <c r="C5" s="2">
        <f>VLOOKUP(A:A,'[1]FRED Graph'!$A$1:$B$65536,2)</f>
        <v>10435.744</v>
      </c>
      <c r="D5" s="3">
        <v>681</v>
      </c>
      <c r="E5" s="2">
        <f>VLOOKUP(A:A,'[7]FRED Graph'!$A$1:$B$65536,2,0)</f>
        <v>7.62076923076923</v>
      </c>
      <c r="F5">
        <f>VLOOKUP(A:A,'[4]FRED Graph'!$A$1:$B$65536,2,0)</f>
        <v>0</v>
      </c>
      <c r="G5" s="3">
        <f>VLOOKUP(A:A,'[10]FRED Graph'!$A$1:$B$65536,2,0)</f>
        <v>815890</v>
      </c>
      <c r="H5" s="3">
        <f>VLOOKUP(A:A,'[2]FRED Graph'!$A$1:$B$65536,2,0)</f>
        <v>1578</v>
      </c>
      <c r="I5" s="3">
        <f>VLOOKUP(A:A,'[3]FRED Graph'!$A$1:$B$65536,2,0)</f>
        <v>283518.666666667</v>
      </c>
      <c r="J5" s="4">
        <v>76.6365853658537</v>
      </c>
      <c r="K5" s="2">
        <f>VLOOKUP(A:A,'[8]FRED Graph'!$A$1:$B$65536,2,0)</f>
        <v>172.266666666667</v>
      </c>
      <c r="L5" s="2">
        <f>VLOOKUP(A:A,'[9]FRED Graph'!$A$1:$B$65536,2,0)</f>
        <v>108.274666666667</v>
      </c>
    </row>
    <row r="6" spans="1:12">
      <c r="A6" s="5">
        <v>36892</v>
      </c>
      <c r="B6" s="6">
        <v>4.23333333333333</v>
      </c>
      <c r="C6" s="2">
        <f>VLOOKUP(A:A,'[1]FRED Graph'!$A$1:$B$65536,2)</f>
        <v>10470.231</v>
      </c>
      <c r="D6" s="3">
        <f>_xlfn.IFNA(VLOOKUP(A:A,'[5]FRED Graph'!$A$1:$B$65536,2,0),"")</f>
        <v>696</v>
      </c>
      <c r="E6" s="2">
        <f>VLOOKUP(A:A,'[7]FRED Graph'!$A$1:$B$65536,2,0)</f>
        <v>7.00692307692308</v>
      </c>
      <c r="F6">
        <f>VLOOKUP(A:A,'[4]FRED Graph'!$A$1:$B$65536,2,0)</f>
        <v>1</v>
      </c>
      <c r="G6" s="3">
        <f>VLOOKUP(A:A,'[10]FRED Graph'!$A$1:$B$65536,2,0)</f>
        <v>818727.666666667</v>
      </c>
      <c r="H6" s="3">
        <f>VLOOKUP(A:A,'[2]FRED Graph'!$A$1:$B$65536,2,0)</f>
        <v>1671.33333333333</v>
      </c>
      <c r="I6" s="3">
        <f>VLOOKUP(A:A,'[3]FRED Graph'!$A$1:$B$65536,2,0)</f>
        <v>284168.666666667</v>
      </c>
      <c r="J6" s="4">
        <f>_xlfn.IFNA(VLOOKUP(A:A,'[6]FRED Graph'!$A$1:$B$65536,2,0),"")</f>
        <v>76.8365853658537</v>
      </c>
      <c r="K6" s="2">
        <f>VLOOKUP(A:A,'[8]FRED Graph'!$A$1:$B$65536,2,0)</f>
        <v>174.9</v>
      </c>
      <c r="L6" s="2">
        <f>VLOOKUP(A:A,'[9]FRED Graph'!$A$1:$B$65536,2,0)</f>
        <v>110.485333333333</v>
      </c>
    </row>
    <row r="7" spans="1:12">
      <c r="A7" s="5">
        <v>36982</v>
      </c>
      <c r="B7" s="6">
        <v>4.4</v>
      </c>
      <c r="C7" s="2">
        <f>VLOOKUP(A:A,'[1]FRED Graph'!$A$1:$B$65536,2)</f>
        <v>10599</v>
      </c>
      <c r="D7" s="3">
        <v>696</v>
      </c>
      <c r="E7" s="2">
        <f>VLOOKUP(A:A,'[7]FRED Graph'!$A$1:$B$65536,2,0)</f>
        <v>7.13</v>
      </c>
      <c r="F7">
        <f>VLOOKUP(A:A,'[4]FRED Graph'!$A$1:$B$65536,2,0)</f>
        <v>1</v>
      </c>
      <c r="G7" s="3">
        <f>VLOOKUP(A:A,'[10]FRED Graph'!$A$1:$B$65536,2,0)</f>
        <v>848756</v>
      </c>
      <c r="H7" s="3">
        <f>VLOOKUP(A:A,'[2]FRED Graph'!$A$1:$B$65536,2,0)</f>
        <v>1652.33333333333</v>
      </c>
      <c r="I7" s="3">
        <f>VLOOKUP(A:A,'[3]FRED Graph'!$A$1:$B$65536,2,0)</f>
        <v>284837.333333333</v>
      </c>
      <c r="J7" s="4">
        <v>76.8365853658537</v>
      </c>
      <c r="K7" s="2">
        <f>VLOOKUP(A:A,'[8]FRED Graph'!$A$1:$B$65536,2,0)</f>
        <v>176.1</v>
      </c>
      <c r="L7" s="2">
        <f>VLOOKUP(A:A,'[9]FRED Graph'!$A$1:$B$65536,2,0)</f>
        <v>112.204</v>
      </c>
    </row>
    <row r="8" spans="1:12">
      <c r="A8" s="5">
        <v>37073</v>
      </c>
      <c r="B8" s="6">
        <v>4.83333333333333</v>
      </c>
      <c r="C8" s="2">
        <f>VLOOKUP(A:A,'[1]FRED Graph'!$A$1:$B$65536,2)</f>
        <v>10598.02</v>
      </c>
      <c r="D8" s="3">
        <v>696</v>
      </c>
      <c r="E8" s="2">
        <f>VLOOKUP(A:A,'[7]FRED Graph'!$A$1:$B$65536,2,0)</f>
        <v>6.96384615384615</v>
      </c>
      <c r="F8">
        <f>VLOOKUP(A:A,'[4]FRED Graph'!$A$1:$B$65536,2,0)</f>
        <v>1</v>
      </c>
      <c r="G8" s="3">
        <f>VLOOKUP(A:A,'[10]FRED Graph'!$A$1:$B$65536,2,0)</f>
        <v>845116</v>
      </c>
      <c r="H8" s="3">
        <f>VLOOKUP(A:A,'[2]FRED Graph'!$A$1:$B$65536,2,0)</f>
        <v>1592.66666666667</v>
      </c>
      <c r="I8" s="3">
        <f>VLOOKUP(A:A,'[3]FRED Graph'!$A$1:$B$65536,2,0)</f>
        <v>285583.333333333</v>
      </c>
      <c r="J8" s="4">
        <v>76.8365853658537</v>
      </c>
      <c r="K8" s="2">
        <f>VLOOKUP(A:A,'[8]FRED Graph'!$A$1:$B$65536,2,0)</f>
        <v>176.966666666667</v>
      </c>
      <c r="L8" s="2">
        <f>VLOOKUP(A:A,'[9]FRED Graph'!$A$1:$B$65536,2,0)</f>
        <v>114.156666666667</v>
      </c>
    </row>
    <row r="9" spans="1:12">
      <c r="A9" s="5">
        <v>37165</v>
      </c>
      <c r="B9" s="6">
        <v>5.5</v>
      </c>
      <c r="C9" s="2">
        <f>VLOOKUP(A:A,'[1]FRED Graph'!$A$1:$B$65536,2)</f>
        <v>10660.465</v>
      </c>
      <c r="D9" s="3">
        <v>696</v>
      </c>
      <c r="E9" s="2">
        <f>VLOOKUP(A:A,'[7]FRED Graph'!$A$1:$B$65536,2,0)</f>
        <v>6.77076923076923</v>
      </c>
      <c r="F9">
        <f>VLOOKUP(A:A,'[4]FRED Graph'!$A$1:$B$65536,2,0)</f>
        <v>0</v>
      </c>
      <c r="G9" s="3">
        <f>VLOOKUP(A:A,'[10]FRED Graph'!$A$1:$B$65536,2,0)</f>
        <v>846513.666666667</v>
      </c>
      <c r="H9" s="3">
        <f>VLOOKUP(A:A,'[2]FRED Graph'!$A$1:$B$65536,2,0)</f>
        <v>1632.33333333333</v>
      </c>
      <c r="I9" s="3">
        <f>VLOOKUP(A:A,'[3]FRED Graph'!$A$1:$B$65536,2,0)</f>
        <v>286311.333333333</v>
      </c>
      <c r="J9" s="4">
        <v>76.8365853658537</v>
      </c>
      <c r="K9" s="2">
        <f>VLOOKUP(A:A,'[8]FRED Graph'!$A$1:$B$65536,2,0)</f>
        <v>177.433333333333</v>
      </c>
      <c r="L9" s="2">
        <f>VLOOKUP(A:A,'[9]FRED Graph'!$A$1:$B$65536,2,0)</f>
        <v>115.874333333333</v>
      </c>
    </row>
    <row r="10" spans="1:12">
      <c r="A10" s="5">
        <v>37257</v>
      </c>
      <c r="B10" s="6">
        <v>5.7</v>
      </c>
      <c r="C10" s="2">
        <f>VLOOKUP(A:A,'[1]FRED Graph'!$A$1:$B$65536,2)</f>
        <v>10783.5</v>
      </c>
      <c r="D10" s="3">
        <f>_xlfn.IFNA(VLOOKUP(A:A,'[5]FRED Graph'!$A$1:$B$65536,2,0),"")</f>
        <v>626</v>
      </c>
      <c r="E10" s="2">
        <f>VLOOKUP(A:A,'[7]FRED Graph'!$A$1:$B$65536,2,0)</f>
        <v>6.97153846153846</v>
      </c>
      <c r="F10">
        <f>VLOOKUP(A:A,'[4]FRED Graph'!$A$1:$B$65536,2,0)</f>
        <v>0</v>
      </c>
      <c r="G10" s="3">
        <f>VLOOKUP(A:A,'[10]FRED Graph'!$A$1:$B$65536,2,0)</f>
        <v>855181</v>
      </c>
      <c r="H10" s="3">
        <f>VLOOKUP(A:A,'[2]FRED Graph'!$A$1:$B$65536,2,0)</f>
        <v>1714.33333333333</v>
      </c>
      <c r="I10" s="3">
        <f>VLOOKUP(A:A,'[3]FRED Graph'!$A$1:$B$65536,2,0)</f>
        <v>286935</v>
      </c>
      <c r="J10" s="4">
        <f>_xlfn.IFNA(VLOOKUP(A:A,'[6]FRED Graph'!$A$1:$B$65536,2,0),"")</f>
        <v>76.9365853658537</v>
      </c>
      <c r="K10" s="2">
        <f>VLOOKUP(A:A,'[8]FRED Graph'!$A$1:$B$65536,2,0)</f>
        <v>178.666666666667</v>
      </c>
      <c r="L10" s="2">
        <f>VLOOKUP(A:A,'[9]FRED Graph'!$A$1:$B$65536,2,0)</f>
        <v>117.891666666667</v>
      </c>
    </row>
    <row r="11" spans="1:12">
      <c r="A11" s="5">
        <v>37347</v>
      </c>
      <c r="B11" s="6">
        <v>5.83333333333333</v>
      </c>
      <c r="C11" s="2">
        <f>VLOOKUP(A:A,'[1]FRED Graph'!$A$1:$B$65536,2)</f>
        <v>10887.46</v>
      </c>
      <c r="D11" s="3">
        <v>626</v>
      </c>
      <c r="E11" s="2">
        <f>VLOOKUP(A:A,'[7]FRED Graph'!$A$1:$B$65536,2,0)</f>
        <v>6.81307692307692</v>
      </c>
      <c r="F11">
        <f>VLOOKUP(A:A,'[4]FRED Graph'!$A$1:$B$65536,2,0)</f>
        <v>0</v>
      </c>
      <c r="G11" s="3">
        <f>VLOOKUP(A:A,'[10]FRED Graph'!$A$1:$B$65536,2,0)</f>
        <v>851984</v>
      </c>
      <c r="H11" s="3">
        <f>VLOOKUP(A:A,'[2]FRED Graph'!$A$1:$B$65536,2,0)</f>
        <v>1714.33333333333</v>
      </c>
      <c r="I11" s="3">
        <f>VLOOKUP(A:A,'[3]FRED Graph'!$A$1:$B$65536,2,0)</f>
        <v>287574</v>
      </c>
      <c r="J11" s="4">
        <v>76.9365853658537</v>
      </c>
      <c r="K11" s="2">
        <f>VLOOKUP(A:A,'[8]FRED Graph'!$A$1:$B$65536,2,0)</f>
        <v>179.766666666667</v>
      </c>
      <c r="L11" s="2">
        <f>VLOOKUP(A:A,'[9]FRED Graph'!$A$1:$B$65536,2,0)</f>
        <v>120.716</v>
      </c>
    </row>
    <row r="12" spans="1:12">
      <c r="A12" s="5">
        <v>37438</v>
      </c>
      <c r="B12" s="6">
        <v>5.73333333333333</v>
      </c>
      <c r="C12" s="2">
        <f>VLOOKUP(A:A,'[1]FRED Graph'!$A$1:$B$65536,2)</f>
        <v>10984.04</v>
      </c>
      <c r="D12" s="3">
        <v>626</v>
      </c>
      <c r="E12" s="2">
        <f>VLOOKUP(A:A,'[7]FRED Graph'!$A$1:$B$65536,2,0)</f>
        <v>6.28923076923077</v>
      </c>
      <c r="F12">
        <f>VLOOKUP(A:A,'[4]FRED Graph'!$A$1:$B$65536,2,0)</f>
        <v>0</v>
      </c>
      <c r="G12" s="3">
        <f>VLOOKUP(A:A,'[10]FRED Graph'!$A$1:$B$65536,2,0)</f>
        <v>839423.666666667</v>
      </c>
      <c r="H12" s="3">
        <f>VLOOKUP(A:A,'[2]FRED Graph'!$A$1:$B$65536,2,0)</f>
        <v>1745.33333333333</v>
      </c>
      <c r="I12" s="3">
        <f>VLOOKUP(A:A,'[3]FRED Graph'!$A$1:$B$65536,2,0)</f>
        <v>288302.666666667</v>
      </c>
      <c r="J12" s="4">
        <v>76.9365853658537</v>
      </c>
      <c r="K12" s="2">
        <f>VLOOKUP(A:A,'[8]FRED Graph'!$A$1:$B$65536,2,0)</f>
        <v>180.666666666667</v>
      </c>
      <c r="L12" s="2">
        <f>VLOOKUP(A:A,'[9]FRED Graph'!$A$1:$B$65536,2,0)</f>
        <v>123.832666666667</v>
      </c>
    </row>
    <row r="13" spans="1:12">
      <c r="A13" s="5">
        <v>37530</v>
      </c>
      <c r="B13" s="6">
        <v>5.86666666666667</v>
      </c>
      <c r="C13" s="2">
        <f>VLOOKUP(A:A,'[1]FRED Graph'!$A$1:$B$65536,2)</f>
        <v>11061.433</v>
      </c>
      <c r="D13" s="3">
        <v>626</v>
      </c>
      <c r="E13" s="2">
        <f>VLOOKUP(A:A,'[7]FRED Graph'!$A$1:$B$65536,2,0)</f>
        <v>6.07538461538462</v>
      </c>
      <c r="F13">
        <f>VLOOKUP(A:A,'[4]FRED Graph'!$A$1:$B$65536,2,0)</f>
        <v>0</v>
      </c>
      <c r="G13" s="3">
        <f>VLOOKUP(A:A,'[10]FRED Graph'!$A$1:$B$65536,2,0)</f>
        <v>846769.333333333</v>
      </c>
      <c r="H13" s="3">
        <f>VLOOKUP(A:A,'[2]FRED Graph'!$A$1:$B$65536,2,0)</f>
        <v>1822</v>
      </c>
      <c r="I13" s="3">
        <f>VLOOKUP(A:A,'[3]FRED Graph'!$A$1:$B$65536,2,0)</f>
        <v>289006.666666667</v>
      </c>
      <c r="J13" s="4">
        <v>76.9365853658537</v>
      </c>
      <c r="K13" s="2">
        <f>VLOOKUP(A:A,'[8]FRED Graph'!$A$1:$B$65536,2,0)</f>
        <v>181.933333333333</v>
      </c>
      <c r="L13" s="2">
        <f>VLOOKUP(A:A,'[9]FRED Graph'!$A$1:$B$65536,2,0)</f>
        <v>126.676333333333</v>
      </c>
    </row>
    <row r="14" spans="1:12">
      <c r="A14" s="5">
        <v>37622</v>
      </c>
      <c r="B14" s="6">
        <v>5.86666666666667</v>
      </c>
      <c r="C14" s="2">
        <f>VLOOKUP(A:A,'[1]FRED Graph'!$A$1:$B$65536,2)</f>
        <v>11174.129</v>
      </c>
      <c r="D14" s="3">
        <f>_xlfn.IFNA(VLOOKUP(A:A,'[5]FRED Graph'!$A$1:$B$65536,2,0),"")</f>
        <v>611</v>
      </c>
      <c r="E14" s="2">
        <f>VLOOKUP(A:A,'[7]FRED Graph'!$A$1:$B$65536,2,0)</f>
        <v>5.84076923076923</v>
      </c>
      <c r="F14">
        <f>VLOOKUP(A:A,'[4]FRED Graph'!$A$1:$B$65536,2,0)</f>
        <v>0</v>
      </c>
      <c r="G14" s="3">
        <f>VLOOKUP(A:A,'[10]FRED Graph'!$A$1:$B$65536,2,0)</f>
        <v>858070.666666667</v>
      </c>
      <c r="H14" s="3">
        <f>VLOOKUP(A:A,'[2]FRED Graph'!$A$1:$B$65536,2,0)</f>
        <v>1806.33333333333</v>
      </c>
      <c r="I14" s="3">
        <f>VLOOKUP(A:A,'[3]FRED Graph'!$A$1:$B$65536,2,0)</f>
        <v>289609</v>
      </c>
      <c r="J14" s="4">
        <f>_xlfn.IFNA(VLOOKUP(A:A,'[6]FRED Graph'!$A$1:$B$65536,2,0),"")</f>
        <v>77.0365853658537</v>
      </c>
      <c r="K14" s="2">
        <f>VLOOKUP(A:A,'[8]FRED Graph'!$A$1:$B$65536,2,0)</f>
        <v>183.5</v>
      </c>
      <c r="L14" s="2">
        <f>VLOOKUP(A:A,'[9]FRED Graph'!$A$1:$B$65536,2,0)</f>
        <v>129.321333333333</v>
      </c>
    </row>
    <row r="15" spans="1:12">
      <c r="A15" s="5">
        <v>37712</v>
      </c>
      <c r="B15" s="6">
        <v>6.13333333333333</v>
      </c>
      <c r="C15" s="2">
        <f>VLOOKUP(A:A,'[1]FRED Graph'!$A$1:$B$65536,2)</f>
        <v>11312.766</v>
      </c>
      <c r="D15" s="3">
        <v>611</v>
      </c>
      <c r="E15" s="2">
        <f>VLOOKUP(A:A,'[7]FRED Graph'!$A$1:$B$65536,2,0)</f>
        <v>5.50692307692308</v>
      </c>
      <c r="F15">
        <f>VLOOKUP(A:A,'[4]FRED Graph'!$A$1:$B$65536,2,0)</f>
        <v>0</v>
      </c>
      <c r="G15" s="3">
        <f>VLOOKUP(A:A,'[10]FRED Graph'!$A$1:$B$65536,2,0)</f>
        <v>869046</v>
      </c>
      <c r="H15" s="3">
        <f>VLOOKUP(A:A,'[2]FRED Graph'!$A$1:$B$65536,2,0)</f>
        <v>1837.66666666667</v>
      </c>
      <c r="I15" s="3">
        <f>VLOOKUP(A:A,'[3]FRED Graph'!$A$1:$B$65536,2,0)</f>
        <v>290252.666666667</v>
      </c>
      <c r="J15" s="4">
        <v>77.0365853658537</v>
      </c>
      <c r="K15" s="2">
        <f>VLOOKUP(A:A,'[8]FRED Graph'!$A$1:$B$65536,2,0)</f>
        <v>184.4</v>
      </c>
      <c r="L15" s="2">
        <f>VLOOKUP(A:A,'[9]FRED Graph'!$A$1:$B$65536,2,0)</f>
        <v>131.755666666667</v>
      </c>
    </row>
    <row r="16" spans="1:12">
      <c r="A16" s="5">
        <v>37803</v>
      </c>
      <c r="B16" s="6">
        <v>6.13333333333333</v>
      </c>
      <c r="C16" s="2">
        <f>VLOOKUP(A:A,'[1]FRED Graph'!$A$1:$B$65536,2)</f>
        <v>11566.669</v>
      </c>
      <c r="D16" s="3">
        <v>611</v>
      </c>
      <c r="E16" s="2">
        <f>VLOOKUP(A:A,'[7]FRED Graph'!$A$1:$B$65536,2,0)</f>
        <v>6.03384615384615</v>
      </c>
      <c r="F16">
        <f>VLOOKUP(A:A,'[4]FRED Graph'!$A$1:$B$65536,2,0)</f>
        <v>0</v>
      </c>
      <c r="G16" s="3">
        <f>VLOOKUP(A:A,'[10]FRED Graph'!$A$1:$B$65536,2,0)</f>
        <v>901564</v>
      </c>
      <c r="H16" s="3">
        <f>VLOOKUP(A:A,'[2]FRED Graph'!$A$1:$B$65536,2,0)</f>
        <v>1937.33333333333</v>
      </c>
      <c r="I16" s="3">
        <f>VLOOKUP(A:A,'[3]FRED Graph'!$A$1:$B$65536,2,0)</f>
        <v>290974</v>
      </c>
      <c r="J16" s="4">
        <v>77.0365853658537</v>
      </c>
      <c r="K16" s="2">
        <f>VLOOKUP(A:A,'[8]FRED Graph'!$A$1:$B$65536,2,0)</f>
        <v>185.2</v>
      </c>
      <c r="L16" s="2">
        <f>VLOOKUP(A:A,'[9]FRED Graph'!$A$1:$B$65536,2,0)</f>
        <v>135.013333333333</v>
      </c>
    </row>
    <row r="17" spans="1:12">
      <c r="A17" s="5">
        <v>37895</v>
      </c>
      <c r="B17" s="6">
        <v>5.83333333333333</v>
      </c>
      <c r="C17" s="2">
        <f>VLOOKUP(A:A,'[1]FRED Graph'!$A$1:$B$65536,2)</f>
        <v>11772.234</v>
      </c>
      <c r="D17" s="3">
        <v>611</v>
      </c>
      <c r="E17" s="2">
        <f>VLOOKUP(A:A,'[7]FRED Graph'!$A$1:$B$65536,2,0)</f>
        <v>5.91928571428571</v>
      </c>
      <c r="F17">
        <f>VLOOKUP(A:A,'[4]FRED Graph'!$A$1:$B$65536,2,0)</f>
        <v>0</v>
      </c>
      <c r="G17" s="3">
        <f>VLOOKUP(A:A,'[10]FRED Graph'!$A$1:$B$65536,2,0)</f>
        <v>933402.666666667</v>
      </c>
      <c r="H17" s="3">
        <f>VLOOKUP(A:A,'[2]FRED Graph'!$A$1:$B$65536,2,0)</f>
        <v>1972.33333333333</v>
      </c>
      <c r="I17" s="3">
        <f>VLOOKUP(A:A,'[3]FRED Graph'!$A$1:$B$65536,2,0)</f>
        <v>291669.333333333</v>
      </c>
      <c r="J17" s="4">
        <v>77.0365853658537</v>
      </c>
      <c r="K17" s="2">
        <f>VLOOKUP(A:A,'[8]FRED Graph'!$A$1:$B$65536,2,0)</f>
        <v>186.1</v>
      </c>
      <c r="L17" s="2">
        <f>VLOOKUP(A:A,'[9]FRED Graph'!$A$1:$B$65536,2,0)</f>
        <v>138.835</v>
      </c>
    </row>
    <row r="18" spans="1:12">
      <c r="A18" s="5">
        <v>37987</v>
      </c>
      <c r="B18" s="6">
        <v>5.7</v>
      </c>
      <c r="C18" s="2">
        <f>VLOOKUP(A:A,'[1]FRED Graph'!$A$1:$B$65536,2)</f>
        <v>11923.447</v>
      </c>
      <c r="D18" s="3">
        <f>_xlfn.IFNA(VLOOKUP(A:A,'[5]FRED Graph'!$A$1:$B$65536,2,0),"")</f>
        <v>595</v>
      </c>
      <c r="E18" s="2">
        <f>VLOOKUP(A:A,'[7]FRED Graph'!$A$1:$B$65536,2,0)</f>
        <v>5.5975</v>
      </c>
      <c r="F18">
        <f>VLOOKUP(A:A,'[4]FRED Graph'!$A$1:$B$65536,2,0)</f>
        <v>0</v>
      </c>
      <c r="G18" s="3">
        <f>VLOOKUP(A:A,'[10]FRED Graph'!$A$1:$B$65536,2,0)</f>
        <v>945832.333333333</v>
      </c>
      <c r="H18" s="3">
        <f>VLOOKUP(A:A,'[2]FRED Graph'!$A$1:$B$65536,2,0)</f>
        <v>1994.66666666667</v>
      </c>
      <c r="I18" s="3">
        <f>VLOOKUP(A:A,'[3]FRED Graph'!$A$1:$B$65536,2,0)</f>
        <v>292236.666666667</v>
      </c>
      <c r="J18" s="4">
        <f>_xlfn.IFNA(VLOOKUP(A:A,'[6]FRED Graph'!$A$1:$B$65536,2,0),"")</f>
        <v>77.4878048780488</v>
      </c>
      <c r="K18" s="2">
        <f>VLOOKUP(A:A,'[8]FRED Graph'!$A$1:$B$65536,2,0)</f>
        <v>187.233333333333</v>
      </c>
      <c r="L18" s="2">
        <f>VLOOKUP(A:A,'[9]FRED Graph'!$A$1:$B$65536,2,0)</f>
        <v>143.299</v>
      </c>
    </row>
    <row r="19" spans="1:12">
      <c r="A19" s="5">
        <v>38078</v>
      </c>
      <c r="B19" s="6">
        <v>5.6</v>
      </c>
      <c r="C19" s="2">
        <f>VLOOKUP(A:A,'[1]FRED Graph'!$A$1:$B$65536,2)</f>
        <v>12112.815</v>
      </c>
      <c r="D19" s="3">
        <v>595</v>
      </c>
      <c r="E19" s="2">
        <f>VLOOKUP(A:A,'[7]FRED Graph'!$A$1:$B$65536,2,0)</f>
        <v>6.10615384615385</v>
      </c>
      <c r="F19">
        <f>VLOOKUP(A:A,'[4]FRED Graph'!$A$1:$B$65536,2,0)</f>
        <v>0</v>
      </c>
      <c r="G19" s="3">
        <f>VLOOKUP(A:A,'[10]FRED Graph'!$A$1:$B$65536,2,0)</f>
        <v>975023.333333333</v>
      </c>
      <c r="H19" s="3">
        <f>VLOOKUP(A:A,'[2]FRED Graph'!$A$1:$B$65536,2,0)</f>
        <v>2080</v>
      </c>
      <c r="I19" s="3">
        <f>VLOOKUP(A:A,'[3]FRED Graph'!$A$1:$B$65536,2,0)</f>
        <v>292875.333333333</v>
      </c>
      <c r="J19" s="4">
        <v>77.4878048780488</v>
      </c>
      <c r="K19" s="2">
        <f>VLOOKUP(A:A,'[8]FRED Graph'!$A$1:$B$65536,2,0)</f>
        <v>188.9</v>
      </c>
      <c r="L19" s="2">
        <f>VLOOKUP(A:A,'[9]FRED Graph'!$A$1:$B$65536,2,0)</f>
        <v>148.209666666667</v>
      </c>
    </row>
    <row r="20" spans="1:12">
      <c r="A20" s="5">
        <v>38169</v>
      </c>
      <c r="B20" s="6">
        <v>5.43333333333333</v>
      </c>
      <c r="C20" s="2">
        <f>VLOOKUP(A:A,'[1]FRED Graph'!$A$1:$B$65536,2)</f>
        <v>12305.307</v>
      </c>
      <c r="D20" s="3">
        <v>595</v>
      </c>
      <c r="E20" s="2">
        <f>VLOOKUP(A:A,'[7]FRED Graph'!$A$1:$B$65536,2,0)</f>
        <v>5.89428571428571</v>
      </c>
      <c r="F20">
        <f>VLOOKUP(A:A,'[4]FRED Graph'!$A$1:$B$65536,2,0)</f>
        <v>0</v>
      </c>
      <c r="G20" s="3">
        <f>VLOOKUP(A:A,'[10]FRED Graph'!$A$1:$B$65536,2,0)</f>
        <v>1010626.66666667</v>
      </c>
      <c r="H20" s="3">
        <f>VLOOKUP(A:A,'[2]FRED Graph'!$A$1:$B$65536,2,0)</f>
        <v>2069.66666666667</v>
      </c>
      <c r="I20" s="3">
        <f>VLOOKUP(A:A,'[3]FRED Graph'!$A$1:$B$65536,2,0)</f>
        <v>293603.333333333</v>
      </c>
      <c r="J20" s="4">
        <v>77.4878048780488</v>
      </c>
      <c r="K20" s="2">
        <f>VLOOKUP(A:A,'[8]FRED Graph'!$A$1:$B$65536,2,0)</f>
        <v>190.333333333333</v>
      </c>
      <c r="L20" s="2">
        <f>VLOOKUP(A:A,'[9]FRED Graph'!$A$1:$B$65536,2,0)</f>
        <v>152.716666666667</v>
      </c>
    </row>
    <row r="21" spans="1:12">
      <c r="A21" s="5">
        <v>38261</v>
      </c>
      <c r="B21" s="6">
        <v>5.43333333333333</v>
      </c>
      <c r="C21" s="2">
        <f>VLOOKUP(A:A,'[1]FRED Graph'!$A$1:$B$65536,2)</f>
        <v>12527.214</v>
      </c>
      <c r="D21" s="3">
        <v>595</v>
      </c>
      <c r="E21" s="2">
        <f>VLOOKUP(A:A,'[7]FRED Graph'!$A$1:$B$65536,2,0)</f>
        <v>5.73615384615385</v>
      </c>
      <c r="F21">
        <f>VLOOKUP(A:A,'[4]FRED Graph'!$A$1:$B$65536,2,0)</f>
        <v>0</v>
      </c>
      <c r="G21" s="3">
        <f>VLOOKUP(A:A,'[10]FRED Graph'!$A$1:$B$65536,2,0)</f>
        <v>1025397.66666667</v>
      </c>
      <c r="H21" s="3">
        <f>VLOOKUP(A:A,'[2]FRED Graph'!$A$1:$B$65536,2,0)</f>
        <v>2086</v>
      </c>
      <c r="I21" s="3">
        <f>VLOOKUP(A:A,'[3]FRED Graph'!$A$1:$B$65536,2,0)</f>
        <v>294334</v>
      </c>
      <c r="J21" s="4">
        <v>77.4878048780488</v>
      </c>
      <c r="K21" s="2">
        <f>VLOOKUP(A:A,'[8]FRED Graph'!$A$1:$B$65536,2,0)</f>
        <v>191.7</v>
      </c>
      <c r="L21" s="2">
        <f>VLOOKUP(A:A,'[9]FRED Graph'!$A$1:$B$65536,2,0)</f>
        <v>157.535666666667</v>
      </c>
    </row>
    <row r="22" spans="1:12">
      <c r="A22" s="5">
        <v>38353</v>
      </c>
      <c r="B22" s="6">
        <v>5.3</v>
      </c>
      <c r="C22" s="2">
        <f>VLOOKUP(A:A,'[1]FRED Graph'!$A$1:$B$65536,2)</f>
        <v>12767.286</v>
      </c>
      <c r="D22" s="3">
        <f>_xlfn.IFNA(VLOOKUP(A:A,'[5]FRED Graph'!$A$1:$B$65536,2,0),"")</f>
        <v>667</v>
      </c>
      <c r="E22" s="2">
        <f>VLOOKUP(A:A,'[7]FRED Graph'!$A$1:$B$65536,2,0)</f>
        <v>5.76846153846154</v>
      </c>
      <c r="F22">
        <f>VLOOKUP(A:A,'[4]FRED Graph'!$A$1:$B$65536,2,0)</f>
        <v>0</v>
      </c>
      <c r="G22" s="3">
        <f>VLOOKUP(A:A,'[10]FRED Graph'!$A$1:$B$65536,2,0)</f>
        <v>1061558.33333333</v>
      </c>
      <c r="H22" s="3">
        <f>VLOOKUP(A:A,'[2]FRED Graph'!$A$1:$B$65536,2,0)</f>
        <v>2105</v>
      </c>
      <c r="I22" s="3">
        <f>VLOOKUP(A:A,'[3]FRED Graph'!$A$1:$B$65536,2,0)</f>
        <v>294957.333333333</v>
      </c>
      <c r="J22" s="4">
        <f>_xlfn.IFNA(VLOOKUP(A:A,'[6]FRED Graph'!$A$1:$B$65536,2,0),"")</f>
        <v>77.4878048780488</v>
      </c>
      <c r="K22" s="2">
        <f>VLOOKUP(A:A,'[8]FRED Graph'!$A$1:$B$65536,2,0)</f>
        <v>193.066666666667</v>
      </c>
      <c r="L22" s="2">
        <f>VLOOKUP(A:A,'[9]FRED Graph'!$A$1:$B$65536,2,0)</f>
        <v>163.481333333333</v>
      </c>
    </row>
    <row r="23" spans="1:12">
      <c r="A23" s="5">
        <v>38443</v>
      </c>
      <c r="B23" s="6">
        <v>5.1</v>
      </c>
      <c r="C23" s="2">
        <f>VLOOKUP(A:A,'[1]FRED Graph'!$A$1:$B$65536,2)</f>
        <v>12922.656</v>
      </c>
      <c r="D23" s="3">
        <v>667</v>
      </c>
      <c r="E23" s="2">
        <f>VLOOKUP(A:A,'[7]FRED Graph'!$A$1:$B$65536,2,0)</f>
        <v>5.70846153846154</v>
      </c>
      <c r="F23">
        <f>VLOOKUP(A:A,'[4]FRED Graph'!$A$1:$B$65536,2,0)</f>
        <v>0</v>
      </c>
      <c r="G23" s="3">
        <f>VLOOKUP(A:A,'[10]FRED Graph'!$A$1:$B$65536,2,0)</f>
        <v>1093416.33333333</v>
      </c>
      <c r="H23" s="3">
        <f>VLOOKUP(A:A,'[2]FRED Graph'!$A$1:$B$65536,2,0)</f>
        <v>2137.66666666667</v>
      </c>
      <c r="I23" s="3">
        <f>VLOOKUP(A:A,'[3]FRED Graph'!$A$1:$B$65536,2,0)</f>
        <v>295588.333333333</v>
      </c>
      <c r="J23" s="4">
        <v>77.4878048780488</v>
      </c>
      <c r="K23" s="2">
        <f>VLOOKUP(A:A,'[8]FRED Graph'!$A$1:$B$65536,2,0)</f>
        <v>194.5</v>
      </c>
      <c r="L23" s="2">
        <f>VLOOKUP(A:A,'[9]FRED Graph'!$A$1:$B$65536,2,0)</f>
        <v>169.347333333333</v>
      </c>
    </row>
    <row r="24" spans="1:12">
      <c r="A24" s="5">
        <v>38534</v>
      </c>
      <c r="B24" s="6">
        <v>4.96666666666667</v>
      </c>
      <c r="C24" s="2">
        <f>VLOOKUP(A:A,'[1]FRED Graph'!$A$1:$B$65536,2)</f>
        <v>13142.642</v>
      </c>
      <c r="D24" s="3">
        <v>667</v>
      </c>
      <c r="E24" s="2">
        <f>VLOOKUP(A:A,'[7]FRED Graph'!$A$1:$B$65536,2,0)</f>
        <v>5.76384615384615</v>
      </c>
      <c r="F24">
        <f>VLOOKUP(A:A,'[4]FRED Graph'!$A$1:$B$65536,2,0)</f>
        <v>0</v>
      </c>
      <c r="G24" s="3">
        <f>VLOOKUP(A:A,'[10]FRED Graph'!$A$1:$B$65536,2,0)</f>
        <v>1132234</v>
      </c>
      <c r="H24" s="3">
        <f>VLOOKUP(A:A,'[2]FRED Graph'!$A$1:$B$65536,2,0)</f>
        <v>2228.33333333333</v>
      </c>
      <c r="I24" s="3">
        <f>VLOOKUP(A:A,'[3]FRED Graph'!$A$1:$B$65536,2,0)</f>
        <v>296340.333333333</v>
      </c>
      <c r="J24" s="4">
        <v>77.4878048780488</v>
      </c>
      <c r="K24" s="2">
        <f>VLOOKUP(A:A,'[8]FRED Graph'!$A$1:$B$65536,2,0)</f>
        <v>196.033333333333</v>
      </c>
      <c r="L24" s="2">
        <f>VLOOKUP(A:A,'[9]FRED Graph'!$A$1:$B$65536,2,0)</f>
        <v>174.58</v>
      </c>
    </row>
    <row r="25" spans="1:12">
      <c r="A25" s="5">
        <v>38626</v>
      </c>
      <c r="B25" s="6">
        <v>4.96666666666667</v>
      </c>
      <c r="C25" s="2">
        <f>VLOOKUP(A:A,'[1]FRED Graph'!$A$1:$B$65536,2)</f>
        <v>13324.204</v>
      </c>
      <c r="D25" s="3">
        <v>667</v>
      </c>
      <c r="E25" s="2">
        <f>VLOOKUP(A:A,'[7]FRED Graph'!$A$1:$B$65536,2,0)</f>
        <v>6.22615384615385</v>
      </c>
      <c r="F25">
        <f>VLOOKUP(A:A,'[4]FRED Graph'!$A$1:$B$65536,2,0)</f>
        <v>0</v>
      </c>
      <c r="G25" s="3">
        <f>VLOOKUP(A:A,'[10]FRED Graph'!$A$1:$B$65536,2,0)</f>
        <v>1172532.66666667</v>
      </c>
      <c r="H25" s="3">
        <f>VLOOKUP(A:A,'[2]FRED Graph'!$A$1:$B$65536,2,0)</f>
        <v>2169.33333333333</v>
      </c>
      <c r="I25" s="3">
        <f>VLOOKUP(A:A,'[3]FRED Graph'!$A$1:$B$65536,2,0)</f>
        <v>297085.666666667</v>
      </c>
      <c r="J25" s="4">
        <v>77.4878048780488</v>
      </c>
      <c r="K25" s="2">
        <f>VLOOKUP(A:A,'[8]FRED Graph'!$A$1:$B$65536,2,0)</f>
        <v>199.266666666667</v>
      </c>
      <c r="L25" s="2">
        <f>VLOOKUP(A:A,'[9]FRED Graph'!$A$1:$B$65536,2,0)</f>
        <v>179.539333333333</v>
      </c>
    </row>
    <row r="26" spans="1:12">
      <c r="A26" s="5">
        <v>38718</v>
      </c>
      <c r="B26" s="6">
        <v>4.73333333333333</v>
      </c>
      <c r="C26" s="2">
        <f>VLOOKUP(A:A,'[1]FRED Graph'!$A$1:$B$65536,2)</f>
        <v>13599.16</v>
      </c>
      <c r="D26" s="3">
        <f>_xlfn.IFNA(VLOOKUP(A:A,'[5]FRED Graph'!$A$1:$B$65536,2,0),"")</f>
        <v>649</v>
      </c>
      <c r="E26" s="2">
        <f>VLOOKUP(A:A,'[7]FRED Graph'!$A$1:$B$65536,2,0)</f>
        <v>6.24692307692308</v>
      </c>
      <c r="F26">
        <f>VLOOKUP(A:A,'[4]FRED Graph'!$A$1:$B$65536,2,0)</f>
        <v>0</v>
      </c>
      <c r="G26" s="3">
        <f>VLOOKUP(A:A,'[10]FRED Graph'!$A$1:$B$65536,2,0)</f>
        <v>1202150</v>
      </c>
      <c r="H26" s="3">
        <f>VLOOKUP(A:A,'[2]FRED Graph'!$A$1:$B$65536,2,0)</f>
        <v>2157</v>
      </c>
      <c r="I26" s="3">
        <f>VLOOKUP(A:A,'[3]FRED Graph'!$A$1:$B$65536,2,0)</f>
        <v>297736.666666667</v>
      </c>
      <c r="J26" s="4">
        <f>_xlfn.IFNA(VLOOKUP(A:A,'[6]FRED Graph'!$A$1:$B$65536,2,0),"")</f>
        <v>77.6878048780488</v>
      </c>
      <c r="K26" s="2">
        <f>VLOOKUP(A:A,'[8]FRED Graph'!$A$1:$B$65536,2,0)</f>
        <v>200.833333333333</v>
      </c>
      <c r="L26" s="2">
        <f>VLOOKUP(A:A,'[9]FRED Graph'!$A$1:$B$65536,2,0)</f>
        <v>183.324</v>
      </c>
    </row>
    <row r="27" spans="1:12">
      <c r="A27" s="5">
        <v>38808</v>
      </c>
      <c r="B27" s="6">
        <v>4.63333333333333</v>
      </c>
      <c r="C27" s="2">
        <f>VLOOKUP(A:A,'[1]FRED Graph'!$A$1:$B$65536,2)</f>
        <v>13753.424</v>
      </c>
      <c r="D27" s="3">
        <v>649</v>
      </c>
      <c r="E27" s="2">
        <f>VLOOKUP(A:A,'[7]FRED Graph'!$A$1:$B$65536,2,0)</f>
        <v>6.60230769230769</v>
      </c>
      <c r="F27">
        <f>VLOOKUP(A:A,'[4]FRED Graph'!$A$1:$B$65536,2,0)</f>
        <v>0</v>
      </c>
      <c r="G27" s="3">
        <f>VLOOKUP(A:A,'[10]FRED Graph'!$A$1:$B$65536,2,0)</f>
        <v>1182001.66666667</v>
      </c>
      <c r="H27" s="3">
        <f>VLOOKUP(A:A,'[2]FRED Graph'!$A$1:$B$65536,2,0)</f>
        <v>1923.33333333333</v>
      </c>
      <c r="I27" s="3">
        <f>VLOOKUP(A:A,'[3]FRED Graph'!$A$1:$B$65536,2,0)</f>
        <v>298408</v>
      </c>
      <c r="J27" s="4">
        <v>77.6878048780488</v>
      </c>
      <c r="K27" s="2">
        <f>VLOOKUP(A:A,'[8]FRED Graph'!$A$1:$B$65536,2,0)</f>
        <v>202.233333333333</v>
      </c>
      <c r="L27" s="2">
        <f>VLOOKUP(A:A,'[9]FRED Graph'!$A$1:$B$65536,2,0)</f>
        <v>183.997333333333</v>
      </c>
    </row>
    <row r="28" spans="1:12">
      <c r="A28" s="5">
        <v>38899</v>
      </c>
      <c r="B28" s="6">
        <v>4.63333333333333</v>
      </c>
      <c r="C28" s="2">
        <f>VLOOKUP(A:A,'[1]FRED Graph'!$A$1:$B$65536,2)</f>
        <v>13870.188</v>
      </c>
      <c r="D28" s="3">
        <v>649</v>
      </c>
      <c r="E28" s="2">
        <f>VLOOKUP(A:A,'[7]FRED Graph'!$A$1:$B$65536,2,0)</f>
        <v>6.56</v>
      </c>
      <c r="F28">
        <f>VLOOKUP(A:A,'[4]FRED Graph'!$A$1:$B$65536,2,0)</f>
        <v>0</v>
      </c>
      <c r="G28" s="3">
        <f>VLOOKUP(A:A,'[10]FRED Graph'!$A$1:$B$65536,2,0)</f>
        <v>1146528.66666667</v>
      </c>
      <c r="H28" s="3">
        <f>VLOOKUP(A:A,'[2]FRED Graph'!$A$1:$B$65536,2,0)</f>
        <v>1713.33333333333</v>
      </c>
      <c r="I28" s="3">
        <f>VLOOKUP(A:A,'[3]FRED Graph'!$A$1:$B$65536,2,0)</f>
        <v>299180</v>
      </c>
      <c r="J28" s="4">
        <v>77.6878048780488</v>
      </c>
      <c r="K28" s="2">
        <f>VLOOKUP(A:A,'[8]FRED Graph'!$A$1:$B$65536,2,0)</f>
        <v>204.066666666667</v>
      </c>
      <c r="L28" s="2">
        <f>VLOOKUP(A:A,'[9]FRED Graph'!$A$1:$B$65536,2,0)</f>
        <v>182.82</v>
      </c>
    </row>
    <row r="29" spans="1:12">
      <c r="A29" s="5">
        <v>38991</v>
      </c>
      <c r="B29" s="6">
        <v>4.43333333333333</v>
      </c>
      <c r="C29" s="2">
        <f>VLOOKUP(A:A,'[1]FRED Graph'!$A$1:$B$65536,2)</f>
        <v>14039.56</v>
      </c>
      <c r="D29" s="3">
        <v>649</v>
      </c>
      <c r="E29" s="2">
        <f>VLOOKUP(A:A,'[7]FRED Graph'!$A$1:$B$65536,2,0)</f>
        <v>6.24384615384615</v>
      </c>
      <c r="F29">
        <f>VLOOKUP(A:A,'[4]FRED Graph'!$A$1:$B$65536,2,0)</f>
        <v>0</v>
      </c>
      <c r="G29" s="3">
        <f>VLOOKUP(A:A,'[10]FRED Graph'!$A$1:$B$65536,2,0)</f>
        <v>1126689.66666667</v>
      </c>
      <c r="H29" s="3">
        <f>VLOOKUP(A:A,'[2]FRED Graph'!$A$1:$B$65536,2,0)</f>
        <v>1581</v>
      </c>
      <c r="I29" s="3">
        <f>VLOOKUP(A:A,'[3]FRED Graph'!$A$1:$B$65536,2,0)</f>
        <v>299946</v>
      </c>
      <c r="J29" s="4">
        <v>77.6878048780488</v>
      </c>
      <c r="K29" s="2">
        <f>VLOOKUP(A:A,'[8]FRED Graph'!$A$1:$B$65536,2,0)</f>
        <v>205.5</v>
      </c>
      <c r="L29" s="2">
        <f>VLOOKUP(A:A,'[9]FRED Graph'!$A$1:$B$65536,2,0)</f>
        <v>183.648666666667</v>
      </c>
    </row>
    <row r="30" spans="1:12">
      <c r="A30" s="5">
        <v>39083</v>
      </c>
      <c r="B30" s="6">
        <v>4.5</v>
      </c>
      <c r="C30" s="2">
        <f>VLOOKUP(A:A,'[1]FRED Graph'!$A$1:$B$65536,2)</f>
        <v>14215.651</v>
      </c>
      <c r="D30" s="3">
        <f>_xlfn.IFNA(VLOOKUP(A:A,'[5]FRED Graph'!$A$1:$B$65536,2,0),"")</f>
        <v>582</v>
      </c>
      <c r="E30" s="2">
        <f>VLOOKUP(A:A,'[7]FRED Graph'!$A$1:$B$65536,2,0)</f>
        <v>6.21461538461538</v>
      </c>
      <c r="F30">
        <f>VLOOKUP(A:A,'[4]FRED Graph'!$A$1:$B$65536,2,0)</f>
        <v>0</v>
      </c>
      <c r="G30" s="3">
        <f>VLOOKUP(A:A,'[10]FRED Graph'!$A$1:$B$65536,2,0)</f>
        <v>1141191</v>
      </c>
      <c r="H30" s="3">
        <f>VLOOKUP(A:A,'[2]FRED Graph'!$A$1:$B$65536,2,0)</f>
        <v>1606.66666666667</v>
      </c>
      <c r="I30" s="3">
        <f>VLOOKUP(A:A,'[3]FRED Graph'!$A$1:$B$65536,2,0)</f>
        <v>300609.666666667</v>
      </c>
      <c r="J30" s="4">
        <f>_xlfn.IFNA(VLOOKUP(A:A,'[6]FRED Graph'!$A$1:$B$65536,2,0),"")</f>
        <v>77.9878048780488</v>
      </c>
      <c r="K30" s="2">
        <f>VLOOKUP(A:A,'[8]FRED Graph'!$A$1:$B$65536,2,0)</f>
        <v>207.481</v>
      </c>
      <c r="L30" s="2">
        <f>VLOOKUP(A:A,'[9]FRED Graph'!$A$1:$B$65536,2,0)</f>
        <v>184.421666666667</v>
      </c>
    </row>
    <row r="31" spans="1:12">
      <c r="A31" s="5">
        <v>39173</v>
      </c>
      <c r="B31" s="6">
        <v>4.5</v>
      </c>
      <c r="C31" s="2">
        <f>VLOOKUP(A:A,'[1]FRED Graph'!$A$1:$B$65536,2)</f>
        <v>14402.082</v>
      </c>
      <c r="D31" s="3">
        <v>582</v>
      </c>
      <c r="E31" s="2">
        <f>VLOOKUP(A:A,'[7]FRED Graph'!$A$1:$B$65536,2,0)</f>
        <v>6.35846153846154</v>
      </c>
      <c r="F31">
        <f>VLOOKUP(A:A,'[4]FRED Graph'!$A$1:$B$65536,2,0)</f>
        <v>0</v>
      </c>
      <c r="G31" s="3">
        <f>VLOOKUP(A:A,'[10]FRED Graph'!$A$1:$B$65536,2,0)</f>
        <v>1158560.66666667</v>
      </c>
      <c r="H31" s="3">
        <f>VLOOKUP(A:A,'[2]FRED Graph'!$A$1:$B$65536,2,0)</f>
        <v>1456.66666666667</v>
      </c>
      <c r="I31" s="3">
        <f>VLOOKUP(A:A,'[3]FRED Graph'!$A$1:$B$65536,2,0)</f>
        <v>301283.666666667</v>
      </c>
      <c r="J31" s="4">
        <v>77.9878048780488</v>
      </c>
      <c r="K31" s="2">
        <f>VLOOKUP(A:A,'[8]FRED Graph'!$A$1:$B$65536,2,0)</f>
        <v>208.987333333333</v>
      </c>
      <c r="L31" s="2">
        <f>VLOOKUP(A:A,'[9]FRED Graph'!$A$1:$B$65536,2,0)</f>
        <v>181.621333333333</v>
      </c>
    </row>
    <row r="32" spans="1:12">
      <c r="A32" s="5">
        <v>39264</v>
      </c>
      <c r="B32" s="6">
        <v>4.66666666666667</v>
      </c>
      <c r="C32" s="2">
        <f>VLOOKUP(A:A,'[1]FRED Graph'!$A$1:$B$65536,2)</f>
        <v>14564.117</v>
      </c>
      <c r="D32" s="3">
        <v>583</v>
      </c>
      <c r="E32" s="2">
        <f>VLOOKUP(A:A,'[7]FRED Graph'!$A$1:$B$65536,2,0)</f>
        <v>6.55153846153846</v>
      </c>
      <c r="F32">
        <f>VLOOKUP(A:A,'[4]FRED Graph'!$A$1:$B$65536,2,0)</f>
        <v>0</v>
      </c>
      <c r="G32" s="3">
        <f>VLOOKUP(A:A,'[10]FRED Graph'!$A$1:$B$65536,2,0)</f>
        <v>1157701.66666667</v>
      </c>
      <c r="H32" s="3">
        <f>VLOOKUP(A:A,'[2]FRED Graph'!$A$1:$B$65536,2,0)</f>
        <v>1314.33333333333</v>
      </c>
      <c r="I32" s="3">
        <f>VLOOKUP(A:A,'[3]FRED Graph'!$A$1:$B$65536,2,0)</f>
        <v>302062.666666667</v>
      </c>
      <c r="J32" s="4">
        <v>77.9878048780488</v>
      </c>
      <c r="K32" s="2">
        <f>VLOOKUP(A:A,'[8]FRED Graph'!$A$1:$B$65536,2,0)</f>
        <v>210.082333333333</v>
      </c>
      <c r="L32" s="2">
        <f>VLOOKUP(A:A,'[9]FRED Graph'!$A$1:$B$65536,2,0)</f>
        <v>178.261666666667</v>
      </c>
    </row>
    <row r="33" spans="1:12">
      <c r="A33" s="5">
        <v>39356</v>
      </c>
      <c r="B33" s="6">
        <v>4.8</v>
      </c>
      <c r="C33" s="2">
        <f>VLOOKUP(A:A,'[1]FRED Graph'!$A$1:$B$65536,2)</f>
        <v>14715.058</v>
      </c>
      <c r="D33" s="3">
        <v>584</v>
      </c>
      <c r="E33" s="2">
        <f>VLOOKUP(A:A,'[7]FRED Graph'!$A$1:$B$65536,2,0)</f>
        <v>6.22461538461538</v>
      </c>
      <c r="F33">
        <f>VLOOKUP(A:A,'[4]FRED Graph'!$A$1:$B$65536,2,0)</f>
        <v>1</v>
      </c>
      <c r="G33" s="3">
        <f>VLOOKUP(A:A,'[10]FRED Graph'!$A$1:$B$65536,2,0)</f>
        <v>1133513.33333333</v>
      </c>
      <c r="H33" s="3">
        <f>VLOOKUP(A:A,'[2]FRED Graph'!$A$1:$B$65536,2,0)</f>
        <v>1188.33333333333</v>
      </c>
      <c r="I33" s="3">
        <f>VLOOKUP(A:A,'[3]FRED Graph'!$A$1:$B$65536,2,0)</f>
        <v>302828.666666667</v>
      </c>
      <c r="J33" s="4">
        <v>77.9878048780488</v>
      </c>
      <c r="K33" s="2">
        <f>VLOOKUP(A:A,'[8]FRED Graph'!$A$1:$B$65536,2,0)</f>
        <v>211.779666666667</v>
      </c>
      <c r="L33" s="2">
        <f>VLOOKUP(A:A,'[9]FRED Graph'!$A$1:$B$65536,2,0)</f>
        <v>175.371</v>
      </c>
    </row>
    <row r="34" spans="1:12">
      <c r="A34" s="5">
        <v>39448</v>
      </c>
      <c r="B34" s="6">
        <v>5</v>
      </c>
      <c r="C34" s="2">
        <f>VLOOKUP(A:A,'[1]FRED Graph'!$A$1:$B$65536,2)</f>
        <v>14706.538</v>
      </c>
      <c r="D34" s="3">
        <f>_xlfn.IFNA(VLOOKUP(A:A,'[5]FRED Graph'!$A$1:$B$65536,2,0),"")</f>
        <v>674</v>
      </c>
      <c r="E34" s="2">
        <f>VLOOKUP(A:A,'[7]FRED Graph'!$A$1:$B$65536,2,0)</f>
        <v>5.87230769230769</v>
      </c>
      <c r="F34">
        <f>VLOOKUP(A:A,'[4]FRED Graph'!$A$1:$B$65536,2,0)</f>
        <v>1</v>
      </c>
      <c r="G34" s="3">
        <f>VLOOKUP(A:A,'[10]FRED Graph'!$A$1:$B$65536,2,0)</f>
        <v>1103813.66666667</v>
      </c>
      <c r="H34" s="3">
        <f>VLOOKUP(A:A,'[2]FRED Graph'!$A$1:$B$65536,2,0)</f>
        <v>1025</v>
      </c>
      <c r="I34" s="3">
        <f>VLOOKUP(A:A,'[3]FRED Graph'!$A$1:$B$65536,2,0)</f>
        <v>303493.666666667</v>
      </c>
      <c r="J34" s="4">
        <f>_xlfn.IFNA(VLOOKUP(A:A,'[6]FRED Graph'!$A$1:$B$65536,2,0),"")</f>
        <v>78.0390243902439</v>
      </c>
      <c r="K34" s="2">
        <f>VLOOKUP(A:A,'[8]FRED Graph'!$A$1:$B$65536,2,0)</f>
        <v>213.557333333333</v>
      </c>
      <c r="L34" s="2">
        <f>VLOOKUP(A:A,'[9]FRED Graph'!$A$1:$B$65536,2,0)</f>
        <v>171.575333333333</v>
      </c>
    </row>
    <row r="35" spans="1:12">
      <c r="A35" s="5">
        <v>39539</v>
      </c>
      <c r="B35" s="6">
        <v>5.33333333333333</v>
      </c>
      <c r="C35" s="2">
        <f>VLOOKUP(A:A,'[1]FRED Graph'!$A$1:$B$65536,2)</f>
        <v>14865.701</v>
      </c>
      <c r="D35" s="3">
        <v>674</v>
      </c>
      <c r="E35" s="2">
        <f>VLOOKUP(A:A,'[7]FRED Graph'!$A$1:$B$65536,2,0)</f>
        <v>6.08692307692308</v>
      </c>
      <c r="F35">
        <f>VLOOKUP(A:A,'[4]FRED Graph'!$A$1:$B$65536,2,0)</f>
        <v>1</v>
      </c>
      <c r="G35" s="3">
        <f>VLOOKUP(A:A,'[10]FRED Graph'!$A$1:$B$65536,2,0)</f>
        <v>1097632.33333333</v>
      </c>
      <c r="H35" s="3">
        <f>VLOOKUP(A:A,'[2]FRED Graph'!$A$1:$B$65536,2,0)</f>
        <v>1061</v>
      </c>
      <c r="I35" s="3">
        <f>VLOOKUP(A:A,'[3]FRED Graph'!$A$1:$B$65536,2,0)</f>
        <v>304159.666666667</v>
      </c>
      <c r="J35" s="4">
        <v>78.0390243902439</v>
      </c>
      <c r="K35" s="2">
        <f>VLOOKUP(A:A,'[8]FRED Graph'!$A$1:$B$65536,2,0)</f>
        <v>215.909</v>
      </c>
      <c r="L35" s="2">
        <f>VLOOKUP(A:A,'[9]FRED Graph'!$A$1:$B$65536,2,0)</f>
        <v>166.671333333333</v>
      </c>
    </row>
    <row r="36" spans="1:12">
      <c r="A36" s="5">
        <v>39630</v>
      </c>
      <c r="B36" s="6">
        <v>6</v>
      </c>
      <c r="C36" s="2">
        <f>VLOOKUP(A:A,'[1]FRED Graph'!$A$1:$B$65536,2)</f>
        <v>14898.999</v>
      </c>
      <c r="D36" s="3">
        <v>674</v>
      </c>
      <c r="E36" s="2">
        <f>VLOOKUP(A:A,'[7]FRED Graph'!$A$1:$B$65536,2,0)</f>
        <v>6.32230769230769</v>
      </c>
      <c r="F36">
        <f>VLOOKUP(A:A,'[4]FRED Graph'!$A$1:$B$65536,2,0)</f>
        <v>1</v>
      </c>
      <c r="G36" s="3">
        <f>VLOOKUP(A:A,'[10]FRED Graph'!$A$1:$B$65536,2,0)</f>
        <v>1072202</v>
      </c>
      <c r="H36" s="3">
        <f>VLOOKUP(A:A,'[2]FRED Graph'!$A$1:$B$65536,2,0)</f>
        <v>858.666666666667</v>
      </c>
      <c r="I36" s="3">
        <f>VLOOKUP(A:A,'[3]FRED Graph'!$A$1:$B$65536,2,0)</f>
        <v>304902.333333333</v>
      </c>
      <c r="J36" s="4">
        <v>78.0390243902439</v>
      </c>
      <c r="K36" s="2">
        <f>VLOOKUP(A:A,'[8]FRED Graph'!$A$1:$B$65536,2,0)</f>
        <v>217.967666666667</v>
      </c>
      <c r="L36" s="2">
        <f>VLOOKUP(A:A,'[9]FRED Graph'!$A$1:$B$65536,2,0)</f>
        <v>161.953666666667</v>
      </c>
    </row>
    <row r="37" spans="1:12">
      <c r="A37" s="5">
        <v>39722</v>
      </c>
      <c r="B37" s="6">
        <v>6.86666666666667</v>
      </c>
      <c r="C37" s="2">
        <f>VLOOKUP(A:A,'[1]FRED Graph'!$A$1:$B$65536,2)</f>
        <v>14608.209</v>
      </c>
      <c r="D37" s="3">
        <v>674</v>
      </c>
      <c r="E37" s="2">
        <f>VLOOKUP(A:A,'[7]FRED Graph'!$A$1:$B$65536,2,0)</f>
        <v>5.84142857142857</v>
      </c>
      <c r="F37">
        <f>VLOOKUP(A:A,'[4]FRED Graph'!$A$1:$B$65536,2,0)</f>
        <v>1</v>
      </c>
      <c r="G37" s="3">
        <f>VLOOKUP(A:A,'[10]FRED Graph'!$A$1:$B$65536,2,0)</f>
        <v>1030043.66666667</v>
      </c>
      <c r="H37" s="3">
        <f>VLOOKUP(A:A,'[2]FRED Graph'!$A$1:$B$65536,2,0)</f>
        <v>638.666666666667</v>
      </c>
      <c r="I37" s="3">
        <f>VLOOKUP(A:A,'[3]FRED Graph'!$A$1:$B$65536,2,0)</f>
        <v>305616.666666667</v>
      </c>
      <c r="J37" s="4">
        <v>78.0390243902439</v>
      </c>
      <c r="K37" s="2">
        <f>VLOOKUP(A:A,'[8]FRED Graph'!$A$1:$B$65536,2,0)</f>
        <v>217.586333333333</v>
      </c>
      <c r="L37" s="2">
        <f>VLOOKUP(A:A,'[9]FRED Graph'!$A$1:$B$65536,2,0)</f>
        <v>156.029333333333</v>
      </c>
    </row>
    <row r="38" spans="1:12">
      <c r="A38" s="5">
        <v>39814</v>
      </c>
      <c r="B38" s="6">
        <v>8.26666666666667</v>
      </c>
      <c r="C38" s="2">
        <f>VLOOKUP(A:A,'[1]FRED Graph'!$A$1:$B$65536,2)</f>
        <v>14430.902</v>
      </c>
      <c r="D38" s="3">
        <f>_xlfn.IFNA(VLOOKUP(A:A,'[5]FRED Graph'!$A$1:$B$65536,2,0),"")</f>
        <v>657</v>
      </c>
      <c r="E38" s="2">
        <f>VLOOKUP(A:A,'[7]FRED Graph'!$A$1:$B$65536,2,0)</f>
        <v>5.06</v>
      </c>
      <c r="F38">
        <f>VLOOKUP(A:A,'[4]FRED Graph'!$A$1:$B$65536,2,0)</f>
        <v>1</v>
      </c>
      <c r="G38" s="3">
        <f>VLOOKUP(A:A,'[10]FRED Graph'!$A$1:$B$65536,2,0)</f>
        <v>970200</v>
      </c>
      <c r="H38" s="3">
        <f>VLOOKUP(A:A,'[2]FRED Graph'!$A$1:$B$65536,2,0)</f>
        <v>538.666666666667</v>
      </c>
      <c r="I38" s="3">
        <f>VLOOKUP(A:A,'[3]FRED Graph'!$A$1:$B$65536,2,0)</f>
        <v>306236.666666667</v>
      </c>
      <c r="J38" s="4">
        <f>_xlfn.IFNA(VLOOKUP(A:A,'[6]FRED Graph'!$A$1:$B$65536,2,0),"")</f>
        <v>78.390243902439</v>
      </c>
      <c r="K38" s="2">
        <f>VLOOKUP(A:A,'[8]FRED Graph'!$A$1:$B$65536,2,0)</f>
        <v>217.550666666667</v>
      </c>
      <c r="L38" s="2">
        <f>VLOOKUP(A:A,'[9]FRED Graph'!$A$1:$B$65536,2,0)</f>
        <v>150.060666666667</v>
      </c>
    </row>
    <row r="39" spans="1:12">
      <c r="A39" s="5">
        <v>39904</v>
      </c>
      <c r="B39" s="6">
        <v>9.3</v>
      </c>
      <c r="C39" s="2">
        <f>VLOOKUP(A:A,'[1]FRED Graph'!$A$1:$B$65536,2)</f>
        <v>14381.236</v>
      </c>
      <c r="D39" s="3">
        <v>657</v>
      </c>
      <c r="E39" s="2">
        <f>VLOOKUP(A:A,'[7]FRED Graph'!$A$1:$B$65536,2,0)</f>
        <v>5.01230769230769</v>
      </c>
      <c r="F39">
        <f>VLOOKUP(A:A,'[4]FRED Graph'!$A$1:$B$65536,2,0)</f>
        <v>1</v>
      </c>
      <c r="G39" s="3">
        <f>VLOOKUP(A:A,'[10]FRED Graph'!$A$1:$B$65536,2,0)</f>
        <v>921677.333333333</v>
      </c>
      <c r="H39" s="3">
        <f>VLOOKUP(A:A,'[2]FRED Graph'!$A$1:$B$65536,2,0)</f>
        <v>559.333333333333</v>
      </c>
      <c r="I39" s="3">
        <f>VLOOKUP(A:A,'[3]FRED Graph'!$A$1:$B$65536,2,0)</f>
        <v>306866</v>
      </c>
      <c r="J39" s="4">
        <v>78.390243902439</v>
      </c>
      <c r="K39" s="2">
        <f>VLOOKUP(A:A,'[8]FRED Graph'!$A$1:$B$65536,2,0)</f>
        <v>217.083</v>
      </c>
      <c r="L39" s="2">
        <f>VLOOKUP(A:A,'[9]FRED Graph'!$A$1:$B$65536,2,0)</f>
        <v>147.911</v>
      </c>
    </row>
    <row r="40" spans="1:12">
      <c r="A40" s="5">
        <v>39995</v>
      </c>
      <c r="B40" s="6">
        <v>9.63333333333333</v>
      </c>
      <c r="C40" s="2">
        <f>VLOOKUP(A:A,'[1]FRED Graph'!$A$1:$B$65536,2)</f>
        <v>14448.882</v>
      </c>
      <c r="D40" s="3">
        <v>657</v>
      </c>
      <c r="E40" s="2">
        <f>VLOOKUP(A:A,'[7]FRED Graph'!$A$1:$B$65536,2,0)</f>
        <v>5.16230769230769</v>
      </c>
      <c r="F40">
        <f>VLOOKUP(A:A,'[4]FRED Graph'!$A$1:$B$65536,2,0)</f>
        <v>0</v>
      </c>
      <c r="G40" s="3">
        <f>VLOOKUP(A:A,'[10]FRED Graph'!$A$1:$B$65536,2,0)</f>
        <v>899597</v>
      </c>
      <c r="H40" s="3">
        <f>VLOOKUP(A:A,'[2]FRED Graph'!$A$1:$B$65536,2,0)</f>
        <v>606.666666666667</v>
      </c>
      <c r="I40" s="3">
        <f>VLOOKUP(A:A,'[3]FRED Graph'!$A$1:$B$65536,2,0)</f>
        <v>307572.666666667</v>
      </c>
      <c r="J40" s="4">
        <v>78.390243902439</v>
      </c>
      <c r="K40" s="2">
        <f>VLOOKUP(A:A,'[8]FRED Graph'!$A$1:$B$65536,2,0)</f>
        <v>216.663333333333</v>
      </c>
      <c r="L40" s="2">
        <f>VLOOKUP(A:A,'[9]FRED Graph'!$A$1:$B$65536,2,0)</f>
        <v>148.237666666667</v>
      </c>
    </row>
    <row r="41" spans="1:12">
      <c r="A41" s="5">
        <v>40087</v>
      </c>
      <c r="B41" s="6">
        <v>9.93333333333333</v>
      </c>
      <c r="C41" s="2">
        <f>VLOOKUP(A:A,'[1]FRED Graph'!$A$1:$B$65536,2)</f>
        <v>14651.249</v>
      </c>
      <c r="D41" s="3">
        <v>657</v>
      </c>
      <c r="E41" s="2">
        <f>VLOOKUP(A:A,'[7]FRED Graph'!$A$1:$B$65536,2,0)</f>
        <v>4.92214285714286</v>
      </c>
      <c r="F41">
        <f>VLOOKUP(A:A,'[4]FRED Graph'!$A$1:$B$65536,2,0)</f>
        <v>0</v>
      </c>
      <c r="G41" s="3">
        <f>VLOOKUP(A:A,'[10]FRED Graph'!$A$1:$B$65536,2,0)</f>
        <v>857497.666666667</v>
      </c>
      <c r="H41" s="3">
        <f>VLOOKUP(A:A,'[2]FRED Graph'!$A$1:$B$65536,2,0)</f>
        <v>623.333333333333</v>
      </c>
      <c r="I41" s="3">
        <f>VLOOKUP(A:A,'[3]FRED Graph'!$A$1:$B$65536,2,0)</f>
        <v>308285</v>
      </c>
      <c r="J41" s="4">
        <v>78.390243902439</v>
      </c>
      <c r="K41" s="2">
        <f>VLOOKUP(A:A,'[8]FRED Graph'!$A$1:$B$65536,2,0)</f>
        <v>216.934333333333</v>
      </c>
      <c r="L41" s="2">
        <f>VLOOKUP(A:A,'[9]FRED Graph'!$A$1:$B$65536,2,0)</f>
        <v>147.971</v>
      </c>
    </row>
    <row r="42" spans="1:12">
      <c r="A42" s="5">
        <v>40179</v>
      </c>
      <c r="B42" s="6">
        <v>9.83333333333333</v>
      </c>
      <c r="C42" s="2">
        <f>VLOOKUP(A:A,'[1]FRED Graph'!$A$1:$B$65536,2)</f>
        <v>14764.61</v>
      </c>
      <c r="D42" s="3">
        <f>_xlfn.IFNA(VLOOKUP(A:A,'[5]FRED Graph'!$A$1:$B$65536,2,0),"")</f>
        <v>606</v>
      </c>
      <c r="E42" s="2">
        <f>VLOOKUP(A:A,'[7]FRED Graph'!$A$1:$B$65536,2,0)</f>
        <v>4.99583333333333</v>
      </c>
      <c r="F42">
        <f>VLOOKUP(A:A,'[4]FRED Graph'!$A$1:$B$65536,2,0)</f>
        <v>0</v>
      </c>
      <c r="G42" s="3">
        <f>VLOOKUP(A:A,'[10]FRED Graph'!$A$1:$B$65536,2,0)</f>
        <v>819616</v>
      </c>
      <c r="H42" s="3">
        <f>VLOOKUP(A:A,'[2]FRED Graph'!$A$1:$B$65536,2,0)</f>
        <v>657.666666666667</v>
      </c>
      <c r="I42" s="3">
        <f>VLOOKUP(A:A,'[3]FRED Graph'!$A$1:$B$65536,2,0)</f>
        <v>308901.666666667</v>
      </c>
      <c r="J42" s="4">
        <f>_xlfn.IFNA(VLOOKUP(A:A,'[6]FRED Graph'!$A$1:$B$65536,2,0),"")</f>
        <v>78.5414634146342</v>
      </c>
      <c r="K42" s="2">
        <f>VLOOKUP(A:A,'[8]FRED Graph'!$A$1:$B$65536,2,0)</f>
        <v>216.131333333333</v>
      </c>
      <c r="L42" s="2">
        <f>VLOOKUP(A:A,'[9]FRED Graph'!$A$1:$B$65536,2,0)</f>
        <v>146.295333333333</v>
      </c>
    </row>
    <row r="43" spans="1:12">
      <c r="A43" s="5">
        <v>40269</v>
      </c>
      <c r="B43" s="6">
        <v>9.63333333333333</v>
      </c>
      <c r="C43" s="2">
        <f>VLOOKUP(A:A,'[1]FRED Graph'!$A$1:$B$65536,2)</f>
        <v>14980.193</v>
      </c>
      <c r="D43" s="3">
        <v>606</v>
      </c>
      <c r="E43" s="2">
        <f>VLOOKUP(A:A,'[7]FRED Graph'!$A$1:$B$65536,2,0)</f>
        <v>4.92230769230769</v>
      </c>
      <c r="F43">
        <f>VLOOKUP(A:A,'[4]FRED Graph'!$A$1:$B$65536,2,0)</f>
        <v>0</v>
      </c>
      <c r="G43" s="3">
        <f>VLOOKUP(A:A,'[10]FRED Graph'!$A$1:$B$65536,2,0)</f>
        <v>825018</v>
      </c>
      <c r="H43" s="3">
        <f>VLOOKUP(A:A,'[2]FRED Graph'!$A$1:$B$65536,2,0)</f>
        <v>599.666666666667</v>
      </c>
      <c r="I43" s="3">
        <f>VLOOKUP(A:A,'[3]FRED Graph'!$A$1:$B$65536,2,0)</f>
        <v>309488.333333333</v>
      </c>
      <c r="J43" s="4">
        <v>78.5414634146342</v>
      </c>
      <c r="K43" s="2">
        <f>VLOOKUP(A:A,'[8]FRED Graph'!$A$1:$B$65536,2,0)</f>
        <v>216.093333333333</v>
      </c>
      <c r="L43" s="2">
        <f>VLOOKUP(A:A,'[9]FRED Graph'!$A$1:$B$65536,2,0)</f>
        <v>146.172666666667</v>
      </c>
    </row>
    <row r="44" spans="1:12">
      <c r="A44" s="5">
        <v>40360</v>
      </c>
      <c r="B44" s="6">
        <v>9.46666666666667</v>
      </c>
      <c r="C44" s="2">
        <f>VLOOKUP(A:A,'[1]FRED Graph'!$A$1:$B$65536,2)</f>
        <v>15141.607</v>
      </c>
      <c r="D44" s="3">
        <v>606</v>
      </c>
      <c r="E44" s="2">
        <f>VLOOKUP(A:A,'[7]FRED Graph'!$A$1:$B$65536,2,0)</f>
        <v>4.44714285714286</v>
      </c>
      <c r="F44">
        <f>VLOOKUP(A:A,'[4]FRED Graph'!$A$1:$B$65536,2,0)</f>
        <v>0</v>
      </c>
      <c r="G44" s="3">
        <f>VLOOKUP(A:A,'[10]FRED Graph'!$A$1:$B$65536,2,0)</f>
        <v>803150.666666667</v>
      </c>
      <c r="H44" s="3">
        <f>VLOOKUP(A:A,'[2]FRED Graph'!$A$1:$B$65536,2,0)</f>
        <v>574</v>
      </c>
      <c r="I44" s="3">
        <f>VLOOKUP(A:A,'[3]FRED Graph'!$A$1:$B$65536,2,0)</f>
        <v>310148</v>
      </c>
      <c r="J44" s="4">
        <v>78.5414634146342</v>
      </c>
      <c r="K44" s="2">
        <f>VLOOKUP(A:A,'[8]FRED Graph'!$A$1:$B$65536,2,0)</f>
        <v>216.234</v>
      </c>
      <c r="L44" s="2">
        <f>VLOOKUP(A:A,'[9]FRED Graph'!$A$1:$B$65536,2,0)</f>
        <v>143.975333333333</v>
      </c>
    </row>
    <row r="45" spans="1:12">
      <c r="A45" s="5">
        <v>40452</v>
      </c>
      <c r="B45" s="6">
        <v>9.5</v>
      </c>
      <c r="C45" s="2">
        <f>VLOOKUP(A:A,'[1]FRED Graph'!$A$1:$B$65536,2)</f>
        <v>15309.474</v>
      </c>
      <c r="D45" s="3">
        <v>606</v>
      </c>
      <c r="E45" s="2">
        <f>VLOOKUP(A:A,'[7]FRED Graph'!$A$1:$B$65536,2,0)</f>
        <v>4.43615384615385</v>
      </c>
      <c r="F45">
        <f>VLOOKUP(A:A,'[4]FRED Graph'!$A$1:$B$65536,2,0)</f>
        <v>0</v>
      </c>
      <c r="G45" s="3">
        <f>VLOOKUP(A:A,'[10]FRED Graph'!$A$1:$B$65536,2,0)</f>
        <v>798306</v>
      </c>
      <c r="H45" s="3">
        <f>VLOOKUP(A:A,'[2]FRED Graph'!$A$1:$B$65536,2,0)</f>
        <v>583.333333333333</v>
      </c>
      <c r="I45" s="3">
        <f>VLOOKUP(A:A,'[3]FRED Graph'!$A$1:$B$65536,2,0)</f>
        <v>310817.333333333</v>
      </c>
      <c r="J45" s="4">
        <v>78.5414634146342</v>
      </c>
      <c r="K45" s="2">
        <f>VLOOKUP(A:A,'[8]FRED Graph'!$A$1:$B$65536,2,0)</f>
        <v>216.555333333333</v>
      </c>
      <c r="L45" s="2">
        <f>VLOOKUP(A:A,'[9]FRED Graph'!$A$1:$B$65536,2,0)</f>
        <v>142.254666666667</v>
      </c>
    </row>
    <row r="46" spans="1:12">
      <c r="A46" s="5">
        <v>40544</v>
      </c>
      <c r="B46" s="6">
        <v>9.03333333333333</v>
      </c>
      <c r="C46" s="2">
        <f>VLOOKUP(A:A,'[1]FRED Graph'!$A$1:$B$65536,2)</f>
        <v>15351.448</v>
      </c>
      <c r="D46" s="3">
        <f>_xlfn.IFNA(VLOOKUP(A:A,'[5]FRED Graph'!$A$1:$B$65536,2,0),"")</f>
        <v>638</v>
      </c>
      <c r="E46" s="2">
        <f>VLOOKUP(A:A,'[7]FRED Graph'!$A$1:$B$65536,2,0)</f>
        <v>4.84692307692308</v>
      </c>
      <c r="F46">
        <f>VLOOKUP(A:A,'[4]FRED Graph'!$A$1:$B$65536,2,0)</f>
        <v>0</v>
      </c>
      <c r="G46" s="3">
        <f>VLOOKUP(A:A,'[10]FRED Graph'!$A$1:$B$65536,2,0)</f>
        <v>762499</v>
      </c>
      <c r="H46" s="3">
        <f>VLOOKUP(A:A,'[2]FRED Graph'!$A$1:$B$65536,2,0)</f>
        <v>567</v>
      </c>
      <c r="I46" s="3">
        <f>VLOOKUP(A:A,'[3]FRED Graph'!$A$1:$B$65536,2,0)</f>
        <v>311376</v>
      </c>
      <c r="J46" s="4">
        <f>_xlfn.IFNA(VLOOKUP(A:A,'[6]FRED Graph'!$A$1:$B$65536,2,0),"")</f>
        <v>78.6414634146341</v>
      </c>
      <c r="K46" s="2">
        <f>VLOOKUP(A:A,'[8]FRED Graph'!$A$1:$B$65536,2,0)</f>
        <v>217.432666666667</v>
      </c>
      <c r="L46" s="2">
        <f>VLOOKUP(A:A,'[9]FRED Graph'!$A$1:$B$65536,2,0)</f>
        <v>140.617333333333</v>
      </c>
    </row>
    <row r="47" spans="1:12">
      <c r="A47" s="5">
        <v>40634</v>
      </c>
      <c r="B47" s="6">
        <v>9.06666666666667</v>
      </c>
      <c r="C47" s="2">
        <f>VLOOKUP(A:A,'[1]FRED Graph'!$A$1:$B$65536,2)</f>
        <v>15557.539</v>
      </c>
      <c r="D47" s="3">
        <v>638</v>
      </c>
      <c r="E47" s="2">
        <f>VLOOKUP(A:A,'[7]FRED Graph'!$A$1:$B$65536,2,0)</f>
        <v>4.65076923076923</v>
      </c>
      <c r="F47">
        <f>VLOOKUP(A:A,'[4]FRED Graph'!$A$1:$B$65536,2,0)</f>
        <v>0</v>
      </c>
      <c r="G47" s="3">
        <f>VLOOKUP(A:A,'[10]FRED Graph'!$A$1:$B$65536,2,0)</f>
        <v>779842.333333333</v>
      </c>
      <c r="H47" s="3">
        <f>VLOOKUP(A:A,'[2]FRED Graph'!$A$1:$B$65536,2,0)</f>
        <v>611.666666666667</v>
      </c>
      <c r="I47" s="3">
        <f>VLOOKUP(A:A,'[3]FRED Graph'!$A$1:$B$65536,2,0)</f>
        <v>311940.666666667</v>
      </c>
      <c r="J47" s="4">
        <v>78.6414634146341</v>
      </c>
      <c r="K47" s="2">
        <f>VLOOKUP(A:A,'[8]FRED Graph'!$A$1:$B$65536,2,0)</f>
        <v>218.505</v>
      </c>
      <c r="L47" s="2">
        <f>VLOOKUP(A:A,'[9]FRED Graph'!$A$1:$B$65536,2,0)</f>
        <v>139.925666666667</v>
      </c>
    </row>
    <row r="48" spans="1:12">
      <c r="A48" s="5">
        <v>40725</v>
      </c>
      <c r="B48" s="6">
        <v>9</v>
      </c>
      <c r="C48" s="2">
        <f>VLOOKUP(A:A,'[1]FRED Graph'!$A$1:$B$65536,2)</f>
        <v>15647.68</v>
      </c>
      <c r="D48" s="3">
        <v>638</v>
      </c>
      <c r="E48" s="2">
        <f>VLOOKUP(A:A,'[7]FRED Graph'!$A$1:$B$65536,2,0)</f>
        <v>4.29153846153846</v>
      </c>
      <c r="F48">
        <f>VLOOKUP(A:A,'[4]FRED Graph'!$A$1:$B$65536,2,0)</f>
        <v>0</v>
      </c>
      <c r="G48" s="3">
        <f>VLOOKUP(A:A,'[10]FRED Graph'!$A$1:$B$65536,2,0)</f>
        <v>805998</v>
      </c>
      <c r="H48" s="3">
        <f>VLOOKUP(A:A,'[2]FRED Graph'!$A$1:$B$65536,2,0)</f>
        <v>626</v>
      </c>
      <c r="I48" s="3">
        <f>VLOOKUP(A:A,'[3]FRED Graph'!$A$1:$B$65536,2,0)</f>
        <v>312606.333333333</v>
      </c>
      <c r="J48" s="4">
        <v>78.6414634146341</v>
      </c>
      <c r="K48" s="2">
        <f>VLOOKUP(A:A,'[8]FRED Graph'!$A$1:$B$65536,2,0)</f>
        <v>219.78</v>
      </c>
      <c r="L48" s="2">
        <f>VLOOKUP(A:A,'[9]FRED Graph'!$A$1:$B$65536,2,0)</f>
        <v>139.235666666667</v>
      </c>
    </row>
    <row r="49" spans="1:12">
      <c r="A49" s="5">
        <v>40817</v>
      </c>
      <c r="B49" s="6">
        <v>8.63333333333333</v>
      </c>
      <c r="C49" s="2">
        <f>VLOOKUP(A:A,'[1]FRED Graph'!$A$1:$B$65536,2)</f>
        <v>15842.259</v>
      </c>
      <c r="D49" s="3">
        <v>638</v>
      </c>
      <c r="E49" s="2">
        <f>VLOOKUP(A:A,'[7]FRED Graph'!$A$1:$B$65536,2,0)</f>
        <v>4.00230769230769</v>
      </c>
      <c r="F49">
        <f>VLOOKUP(A:A,'[4]FRED Graph'!$A$1:$B$65536,2,0)</f>
        <v>0</v>
      </c>
      <c r="G49" s="3">
        <f>VLOOKUP(A:A,'[10]FRED Graph'!$A$1:$B$65536,2,0)</f>
        <v>813931.666666667</v>
      </c>
      <c r="H49" s="3">
        <f>VLOOKUP(A:A,'[2]FRED Graph'!$A$1:$B$65536,2,0)</f>
        <v>691.333333333333</v>
      </c>
      <c r="I49" s="3">
        <f>VLOOKUP(A:A,'[3]FRED Graph'!$A$1:$B$65536,2,0)</f>
        <v>313258</v>
      </c>
      <c r="J49" s="4">
        <v>78.6414634146341</v>
      </c>
      <c r="K49" s="2">
        <f>VLOOKUP(A:A,'[8]FRED Graph'!$A$1:$B$65536,2,0)</f>
        <v>220.699333333333</v>
      </c>
      <c r="L49" s="2">
        <f>VLOOKUP(A:A,'[9]FRED Graph'!$A$1:$B$65536,2,0)</f>
        <v>137.259333333333</v>
      </c>
    </row>
    <row r="50" spans="1:12">
      <c r="A50" s="5">
        <v>40909</v>
      </c>
      <c r="B50" s="6">
        <v>8.26666666666667</v>
      </c>
      <c r="C50" s="2">
        <f>VLOOKUP(A:A,'[1]FRED Graph'!$A$1:$B$65536,2)</f>
        <v>16068.805</v>
      </c>
      <c r="D50" s="3">
        <f>_xlfn.IFNA(VLOOKUP(A:A,'[5]FRED Graph'!$A$1:$B$65536,2,0),"")</f>
        <v>691</v>
      </c>
      <c r="E50" s="2">
        <f>VLOOKUP(A:A,'[7]FRED Graph'!$A$1:$B$65536,2,0)</f>
        <v>3.92230769230769</v>
      </c>
      <c r="F50">
        <f>VLOOKUP(A:A,'[4]FRED Graph'!$A$1:$B$65536,2,0)</f>
        <v>0</v>
      </c>
      <c r="G50" s="3">
        <f>VLOOKUP(A:A,'[10]FRED Graph'!$A$1:$B$65536,2,0)</f>
        <v>828088.666666667</v>
      </c>
      <c r="H50" s="3">
        <f>VLOOKUP(A:A,'[2]FRED Graph'!$A$1:$B$65536,2,0)</f>
        <v>752</v>
      </c>
      <c r="I50" s="3">
        <f>VLOOKUP(A:A,'[3]FRED Graph'!$A$1:$B$65536,2,0)</f>
        <v>313813.333333333</v>
      </c>
      <c r="J50" s="4">
        <f>_xlfn.IFNA(VLOOKUP(A:A,'[6]FRED Graph'!$A$1:$B$65536,2,0),"")</f>
        <v>78.7414634146342</v>
      </c>
      <c r="K50" s="2">
        <f>VLOOKUP(A:A,'[8]FRED Graph'!$A$1:$B$65536,2,0)</f>
        <v>221.324666666667</v>
      </c>
      <c r="L50" s="2">
        <f>VLOOKUP(A:A,'[9]FRED Graph'!$A$1:$B$65536,2,0)</f>
        <v>137.014666666667</v>
      </c>
    </row>
    <row r="51" spans="1:12">
      <c r="A51" s="5">
        <v>41000</v>
      </c>
      <c r="B51" s="6">
        <v>8.2</v>
      </c>
      <c r="C51" s="2">
        <f>VLOOKUP(A:A,'[1]FRED Graph'!$A$1:$B$65536,2)</f>
        <v>16207.115</v>
      </c>
      <c r="D51" s="3">
        <v>691</v>
      </c>
      <c r="E51" s="2">
        <f>VLOOKUP(A:A,'[7]FRED Graph'!$A$1:$B$65536,2,0)</f>
        <v>3.79461538461538</v>
      </c>
      <c r="F51">
        <f>VLOOKUP(A:A,'[4]FRED Graph'!$A$1:$B$65536,2,0)</f>
        <v>0</v>
      </c>
      <c r="G51" s="3">
        <f>VLOOKUP(A:A,'[10]FRED Graph'!$A$1:$B$65536,2,0)</f>
        <v>850225.666666667</v>
      </c>
      <c r="H51" s="3">
        <f>VLOOKUP(A:A,'[2]FRED Graph'!$A$1:$B$65536,2,0)</f>
        <v>774</v>
      </c>
      <c r="I51" s="3">
        <f>VLOOKUP(A:A,'[3]FRED Graph'!$A$1:$B$65536,2,0)</f>
        <v>314373.333333333</v>
      </c>
      <c r="J51" s="4">
        <v>78.7414634146342</v>
      </c>
      <c r="K51" s="2">
        <f>VLOOKUP(A:A,'[8]FRED Graph'!$A$1:$B$65536,2,0)</f>
        <v>222.126666666667</v>
      </c>
      <c r="L51" s="2">
        <f>VLOOKUP(A:A,'[9]FRED Graph'!$A$1:$B$65536,2,0)</f>
        <v>140.112666666667</v>
      </c>
    </row>
    <row r="52" spans="1:12">
      <c r="A52" s="5">
        <v>41091</v>
      </c>
      <c r="B52" s="6">
        <v>8.03333333333333</v>
      </c>
      <c r="C52" s="2">
        <f>VLOOKUP(A:A,'[1]FRED Graph'!$A$1:$B$65536,2)</f>
        <v>16319.541</v>
      </c>
      <c r="D52" s="3">
        <v>691</v>
      </c>
      <c r="E52" s="2">
        <f>VLOOKUP(A:A,'[7]FRED Graph'!$A$1:$B$65536,2,0)</f>
        <v>3.55384615384615</v>
      </c>
      <c r="F52">
        <f>VLOOKUP(A:A,'[4]FRED Graph'!$A$1:$B$65536,2,0)</f>
        <v>0</v>
      </c>
      <c r="G52" s="3">
        <f>VLOOKUP(A:A,'[10]FRED Graph'!$A$1:$B$65536,2,0)</f>
        <v>862749.333333333</v>
      </c>
      <c r="H52" s="3">
        <f>VLOOKUP(A:A,'[2]FRED Graph'!$A$1:$B$65536,2,0)</f>
        <v>873</v>
      </c>
      <c r="I52" s="3">
        <f>VLOOKUP(A:A,'[3]FRED Graph'!$A$1:$B$65536,2,0)</f>
        <v>315030.333333333</v>
      </c>
      <c r="J52" s="4">
        <v>78.7414634146342</v>
      </c>
      <c r="K52" s="2">
        <f>VLOOKUP(A:A,'[8]FRED Graph'!$A$1:$B$65536,2,0)</f>
        <v>223.000666666667</v>
      </c>
      <c r="L52" s="2">
        <f>VLOOKUP(A:A,'[9]FRED Graph'!$A$1:$B$65536,2,0)</f>
        <v>142.285333333333</v>
      </c>
    </row>
    <row r="53" spans="1:12">
      <c r="A53" s="5">
        <v>41183</v>
      </c>
      <c r="B53" s="6">
        <v>7.8</v>
      </c>
      <c r="C53" s="2">
        <f>VLOOKUP(A:A,'[1]FRED Graph'!$A$1:$B$65536,2)</f>
        <v>16420.419</v>
      </c>
      <c r="D53" s="3">
        <v>691</v>
      </c>
      <c r="E53" s="2">
        <f>VLOOKUP(A:A,'[7]FRED Graph'!$A$1:$B$65536,2,0)</f>
        <v>3.35923076923077</v>
      </c>
      <c r="F53">
        <f>VLOOKUP(A:A,'[4]FRED Graph'!$A$1:$B$65536,2,0)</f>
        <v>0</v>
      </c>
      <c r="G53" s="3">
        <f>VLOOKUP(A:A,'[10]FRED Graph'!$A$1:$B$65536,2,0)</f>
        <v>873075.666666667</v>
      </c>
      <c r="H53" s="3">
        <f>VLOOKUP(A:A,'[2]FRED Graph'!$A$1:$B$65536,2,0)</f>
        <v>915</v>
      </c>
      <c r="I53" s="3">
        <f>VLOOKUP(A:A,'[3]FRED Graph'!$A$1:$B$65536,2,0)</f>
        <v>315684.666666667</v>
      </c>
      <c r="J53" s="4">
        <v>78.7414634146342</v>
      </c>
      <c r="K53" s="2">
        <f>VLOOKUP(A:A,'[8]FRED Graph'!$A$1:$B$65536,2,0)</f>
        <v>224.403333333333</v>
      </c>
      <c r="L53" s="2">
        <f>VLOOKUP(A:A,'[9]FRED Graph'!$A$1:$B$65536,2,0)</f>
        <v>144.562666666667</v>
      </c>
    </row>
    <row r="54" spans="1:12">
      <c r="A54" s="5">
        <v>41275</v>
      </c>
      <c r="B54" s="6">
        <v>7.73333333333333</v>
      </c>
      <c r="C54" s="2">
        <f>VLOOKUP(A:A,'[1]FRED Graph'!$A$1:$B$65536,2)</f>
        <v>16648.189</v>
      </c>
      <c r="D54" s="3">
        <f>_xlfn.IFNA(VLOOKUP(A:A,'[5]FRED Graph'!$A$1:$B$65536,2,0),"")</f>
        <v>2122</v>
      </c>
      <c r="E54" s="2">
        <f>VLOOKUP(A:A,'[7]FRED Graph'!$A$1:$B$65536,2,0)</f>
        <v>3.49692307692308</v>
      </c>
      <c r="F54">
        <f>VLOOKUP(A:A,'[4]FRED Graph'!$A$1:$B$65536,2,0)</f>
        <v>0</v>
      </c>
      <c r="G54" s="3">
        <f>VLOOKUP(A:A,'[10]FRED Graph'!$A$1:$B$65536,2,0)</f>
        <v>866938.333333333</v>
      </c>
      <c r="H54" s="3">
        <f>VLOOKUP(A:A,'[2]FRED Graph'!$A$1:$B$65536,2,0)</f>
        <v>952</v>
      </c>
      <c r="I54" s="3">
        <f>VLOOKUP(A:A,'[3]FRED Graph'!$A$1:$B$65536,2,0)</f>
        <v>316195.333333333</v>
      </c>
      <c r="J54" s="4">
        <f>_xlfn.IFNA(VLOOKUP(A:A,'[6]FRED Graph'!$A$1:$B$65536,2,0),"")</f>
        <v>78.7414634146342</v>
      </c>
      <c r="K54" s="2">
        <f>VLOOKUP(A:A,'[8]FRED Graph'!$A$1:$B$65536,2,0)</f>
        <v>225.485</v>
      </c>
      <c r="L54" s="2">
        <f>VLOOKUP(A:A,'[9]FRED Graph'!$A$1:$B$65536,2,0)</f>
        <v>148.191666666667</v>
      </c>
    </row>
    <row r="55" spans="1:12">
      <c r="A55" s="5">
        <v>41365</v>
      </c>
      <c r="B55" s="6">
        <v>7.53333333333333</v>
      </c>
      <c r="C55" s="2">
        <f>VLOOKUP(A:A,'[1]FRED Graph'!$A$1:$B$65536,2)</f>
        <v>16728.687</v>
      </c>
      <c r="D55" s="3">
        <v>2122</v>
      </c>
      <c r="E55" s="2">
        <f>VLOOKUP(A:A,'[7]FRED Graph'!$A$1:$B$65536,2,0)</f>
        <v>3.67230769230769</v>
      </c>
      <c r="F55">
        <f>VLOOKUP(A:A,'[4]FRED Graph'!$A$1:$B$65536,2,0)</f>
        <v>0</v>
      </c>
      <c r="G55" s="3">
        <f>VLOOKUP(A:A,'[10]FRED Graph'!$A$1:$B$65536,2,0)</f>
        <v>889258.333333333</v>
      </c>
      <c r="H55" s="3">
        <f>VLOOKUP(A:A,'[2]FRED Graph'!$A$1:$B$65536,2,0)</f>
        <v>985.666666666667</v>
      </c>
      <c r="I55" s="3">
        <f>VLOOKUP(A:A,'[3]FRED Graph'!$A$1:$B$65536,2,0)</f>
        <v>316732.666666667</v>
      </c>
      <c r="J55" s="4">
        <v>78.7414634146342</v>
      </c>
      <c r="K55" s="2">
        <f>VLOOKUP(A:A,'[8]FRED Graph'!$A$1:$B$65536,2,0)</f>
        <v>226.857333333333</v>
      </c>
      <c r="L55" s="2">
        <f>VLOOKUP(A:A,'[9]FRED Graph'!$A$1:$B$65536,2,0)</f>
        <v>152.856</v>
      </c>
    </row>
    <row r="56" spans="1:12">
      <c r="A56" s="5">
        <v>41456</v>
      </c>
      <c r="B56" s="6">
        <v>7.23333333333333</v>
      </c>
      <c r="C56" s="2">
        <f>VLOOKUP(A:A,'[1]FRED Graph'!$A$1:$B$65536,2)</f>
        <v>16953.838</v>
      </c>
      <c r="D56" s="3">
        <v>2122</v>
      </c>
      <c r="E56" s="2">
        <f>VLOOKUP(A:A,'[7]FRED Graph'!$A$1:$B$65536,2,0)</f>
        <v>4.44</v>
      </c>
      <c r="F56">
        <f>VLOOKUP(A:A,'[4]FRED Graph'!$A$1:$B$65536,2,0)</f>
        <v>0</v>
      </c>
      <c r="G56" s="3">
        <f>VLOOKUP(A:A,'[10]FRED Graph'!$A$1:$B$65536,2,0)</f>
        <v>928312.666666667</v>
      </c>
      <c r="H56" s="3">
        <f>VLOOKUP(A:A,'[2]FRED Graph'!$A$1:$B$65536,2,0)</f>
        <v>988.333333333333</v>
      </c>
      <c r="I56" s="3">
        <f>VLOOKUP(A:A,'[3]FRED Graph'!$A$1:$B$65536,2,0)</f>
        <v>317396</v>
      </c>
      <c r="J56" s="4">
        <v>78.7414634146342</v>
      </c>
      <c r="K56" s="2">
        <f>VLOOKUP(A:A,'[8]FRED Graph'!$A$1:$B$65536,2,0)</f>
        <v>227.948</v>
      </c>
      <c r="L56" s="2">
        <f>VLOOKUP(A:A,'[9]FRED Graph'!$A$1:$B$65536,2,0)</f>
        <v>156.932</v>
      </c>
    </row>
    <row r="57" spans="1:12">
      <c r="A57" s="5">
        <v>41548</v>
      </c>
      <c r="B57" s="6">
        <v>6.93333333333333</v>
      </c>
      <c r="C57" s="2">
        <f>VLOOKUP(A:A,'[1]FRED Graph'!$A$1:$B$65536,2)</f>
        <v>17192.019</v>
      </c>
      <c r="D57" s="3">
        <v>2122</v>
      </c>
      <c r="E57" s="2">
        <f>VLOOKUP(A:A,'[7]FRED Graph'!$A$1:$B$65536,2,0)</f>
        <v>4.29307692307692</v>
      </c>
      <c r="F57">
        <f>VLOOKUP(A:A,'[4]FRED Graph'!$A$1:$B$65536,2,0)</f>
        <v>0</v>
      </c>
      <c r="G57" s="3">
        <f>VLOOKUP(A:A,'[10]FRED Graph'!$A$1:$B$65536,2,0)</f>
        <v>964849</v>
      </c>
      <c r="H57" s="3">
        <f>VLOOKUP(A:A,'[2]FRED Graph'!$A$1:$B$65536,2,0)</f>
        <v>1026</v>
      </c>
      <c r="I57" s="3">
        <f>VLOOKUP(A:A,'[3]FRED Graph'!$A$1:$B$65536,2,0)</f>
        <v>318072</v>
      </c>
      <c r="J57" s="4">
        <v>78.7414634146342</v>
      </c>
      <c r="K57" s="2">
        <f>VLOOKUP(A:A,'[8]FRED Graph'!$A$1:$B$65536,2,0)</f>
        <v>229.108666666667</v>
      </c>
      <c r="L57" s="2">
        <f>VLOOKUP(A:A,'[9]FRED Graph'!$A$1:$B$65536,2,0)</f>
        <v>160.103666666667</v>
      </c>
    </row>
    <row r="58" spans="1:12">
      <c r="A58" s="5">
        <v>41640</v>
      </c>
      <c r="B58" s="6">
        <v>6.66666666666667</v>
      </c>
      <c r="C58" s="2">
        <f>VLOOKUP(A:A,'[1]FRED Graph'!$A$1:$B$65536,2)</f>
        <v>17197.738</v>
      </c>
      <c r="D58" s="3">
        <f>_xlfn.IFNA(VLOOKUP(A:A,'[5]FRED Graph'!$A$1:$B$65536,2,0),"")</f>
        <v>2328</v>
      </c>
      <c r="E58" s="2">
        <f>VLOOKUP(A:A,'[7]FRED Graph'!$A$1:$B$65536,2,0)</f>
        <v>4.36461538461538</v>
      </c>
      <c r="F58">
        <f>VLOOKUP(A:A,'[4]FRED Graph'!$A$1:$B$65536,2,0)</f>
        <v>0</v>
      </c>
      <c r="G58" s="3">
        <f>VLOOKUP(A:A,'[10]FRED Graph'!$A$1:$B$65536,2,0)</f>
        <v>988427.333333333</v>
      </c>
      <c r="H58" s="3">
        <f>VLOOKUP(A:A,'[2]FRED Graph'!$A$1:$B$65536,2,0)</f>
        <v>1027.33333333333</v>
      </c>
      <c r="I58" s="3">
        <f>VLOOKUP(A:A,'[3]FRED Graph'!$A$1:$B$65536,2,0)</f>
        <v>318644.333333333</v>
      </c>
      <c r="J58" s="4">
        <f>_xlfn.IFNA(VLOOKUP(A:A,'[6]FRED Graph'!$A$1:$B$65536,2,0),"")</f>
        <v>78.8414634146341</v>
      </c>
      <c r="K58" s="2">
        <f>VLOOKUP(A:A,'[8]FRED Graph'!$A$1:$B$65536,2,0)</f>
        <v>231.241</v>
      </c>
      <c r="L58" s="2">
        <f>VLOOKUP(A:A,'[9]FRED Graph'!$A$1:$B$65536,2,0)</f>
        <v>162.512666666667</v>
      </c>
    </row>
    <row r="59" spans="1:12">
      <c r="A59" s="5">
        <v>41730</v>
      </c>
      <c r="B59" s="6">
        <v>6.2</v>
      </c>
      <c r="C59" s="2">
        <f>VLOOKUP(A:A,'[1]FRED Graph'!$A$1:$B$65536,2)</f>
        <v>17518.508</v>
      </c>
      <c r="D59" s="3">
        <v>2328</v>
      </c>
      <c r="E59" s="2">
        <f>VLOOKUP(A:A,'[7]FRED Graph'!$A$1:$B$65536,2,0)</f>
        <v>4.22769230769231</v>
      </c>
      <c r="F59">
        <f>VLOOKUP(A:A,'[4]FRED Graph'!$A$1:$B$65536,2,0)</f>
        <v>0</v>
      </c>
      <c r="G59" s="3">
        <f>VLOOKUP(A:A,'[10]FRED Graph'!$A$1:$B$65536,2,0)</f>
        <v>1006824</v>
      </c>
      <c r="H59" s="3">
        <f>VLOOKUP(A:A,'[2]FRED Graph'!$A$1:$B$65536,2,0)</f>
        <v>1039.33333333333</v>
      </c>
      <c r="I59" s="3">
        <f>VLOOKUP(A:A,'[3]FRED Graph'!$A$1:$B$65536,2,0)</f>
        <v>319227.666666667</v>
      </c>
      <c r="J59" s="4">
        <v>78.8414634146341</v>
      </c>
      <c r="K59" s="2">
        <f>VLOOKUP(A:A,'[8]FRED Graph'!$A$1:$B$65536,2,0)</f>
        <v>232.638666666667</v>
      </c>
      <c r="L59" s="2">
        <f>VLOOKUP(A:A,'[9]FRED Graph'!$A$1:$B$65536,2,0)</f>
        <v>163.705</v>
      </c>
    </row>
    <row r="60" spans="1:12">
      <c r="A60" s="5">
        <v>41821</v>
      </c>
      <c r="B60" s="6">
        <v>6.06666666666667</v>
      </c>
      <c r="C60" s="2">
        <f>VLOOKUP(A:A,'[1]FRED Graph'!$A$1:$B$65536,2)</f>
        <v>17804.228</v>
      </c>
      <c r="D60" s="3">
        <v>2328</v>
      </c>
      <c r="E60" s="2">
        <f>VLOOKUP(A:A,'[7]FRED Graph'!$A$1:$B$65536,2,0)</f>
        <v>4.13538461538462</v>
      </c>
      <c r="F60">
        <f>VLOOKUP(A:A,'[4]FRED Graph'!$A$1:$B$65536,2,0)</f>
        <v>0</v>
      </c>
      <c r="G60" s="3">
        <f>VLOOKUP(A:A,'[10]FRED Graph'!$A$1:$B$65536,2,0)</f>
        <v>1017307</v>
      </c>
      <c r="H60" s="3">
        <f>VLOOKUP(A:A,'[2]FRED Graph'!$A$1:$B$65536,2,0)</f>
        <v>1066.66666666667</v>
      </c>
      <c r="I60" s="3">
        <f>VLOOKUP(A:A,'[3]FRED Graph'!$A$1:$B$65536,2,0)</f>
        <v>319918.333333333</v>
      </c>
      <c r="J60" s="4">
        <v>78.8414634146341</v>
      </c>
      <c r="K60" s="2">
        <f>VLOOKUP(A:A,'[8]FRED Graph'!$A$1:$B$65536,2,0)</f>
        <v>233.952333333333</v>
      </c>
      <c r="L60" s="2">
        <f>VLOOKUP(A:A,'[9]FRED Graph'!$A$1:$B$65536,2,0)</f>
        <v>165.232666666667</v>
      </c>
    </row>
    <row r="61" spans="1:12">
      <c r="A61" s="5">
        <v>41913</v>
      </c>
      <c r="B61" s="6">
        <v>5.7</v>
      </c>
      <c r="C61" s="2">
        <f>VLOOKUP(A:A,'[1]FRED Graph'!$A$1:$B$65536,2)</f>
        <v>17912.079</v>
      </c>
      <c r="D61" s="3">
        <v>2328</v>
      </c>
      <c r="E61" s="2">
        <f>VLOOKUP(A:A,'[7]FRED Graph'!$A$1:$B$65536,2,0)</f>
        <v>3.96357142857143</v>
      </c>
      <c r="F61">
        <f>VLOOKUP(A:A,'[4]FRED Graph'!$A$1:$B$65536,2,0)</f>
        <v>0</v>
      </c>
      <c r="G61" s="3">
        <f>VLOOKUP(A:A,'[10]FRED Graph'!$A$1:$B$65536,2,0)</f>
        <v>1049241.33333333</v>
      </c>
      <c r="H61" s="3">
        <f>VLOOKUP(A:A,'[2]FRED Graph'!$A$1:$B$65536,2,0)</f>
        <v>1075</v>
      </c>
      <c r="I61" s="3">
        <f>VLOOKUP(A:A,'[3]FRED Graph'!$A$1:$B$65536,2,0)</f>
        <v>320611.333333333</v>
      </c>
      <c r="J61" s="4">
        <v>78.8414634146341</v>
      </c>
      <c r="K61" s="2">
        <f>VLOOKUP(A:A,'[8]FRED Graph'!$A$1:$B$65536,2,0)</f>
        <v>235.027</v>
      </c>
      <c r="L61" s="2">
        <f>VLOOKUP(A:A,'[9]FRED Graph'!$A$1:$B$65536,2,0)</f>
        <v>167.342666666667</v>
      </c>
    </row>
    <row r="62" spans="1:12">
      <c r="A62" s="5">
        <v>42005</v>
      </c>
      <c r="B62" s="6">
        <v>5.53333333333333</v>
      </c>
      <c r="C62" s="2">
        <f>VLOOKUP(A:A,'[1]FRED Graph'!$A$1:$B$65536,2)</f>
        <v>18063.529</v>
      </c>
      <c r="D62" s="3">
        <f>_xlfn.IFNA(VLOOKUP(A:A,'[5]FRED Graph'!$A$1:$B$65536,2,0),"")</f>
        <v>2580</v>
      </c>
      <c r="E62" s="2">
        <f>VLOOKUP(A:A,'[7]FRED Graph'!$A$1:$B$65536,2,0)</f>
        <v>3.71666666666667</v>
      </c>
      <c r="F62">
        <f>VLOOKUP(A:A,'[4]FRED Graph'!$A$1:$B$65536,2,0)</f>
        <v>0</v>
      </c>
      <c r="G62" s="3">
        <f>VLOOKUP(A:A,'[10]FRED Graph'!$A$1:$B$65536,2,0)</f>
        <v>1073628</v>
      </c>
      <c r="H62" s="3">
        <f>VLOOKUP(A:A,'[2]FRED Graph'!$A$1:$B$65536,2,0)</f>
        <v>1082.66666666667</v>
      </c>
      <c r="I62" s="3">
        <f>VLOOKUP(A:A,'[3]FRED Graph'!$A$1:$B$65536,2,0)</f>
        <v>321168.333333333</v>
      </c>
      <c r="J62" s="4">
        <f>_xlfn.IFNA(VLOOKUP(A:A,'[6]FRED Graph'!$A$1:$B$65536,2,0),"")</f>
        <v>78.690243902439</v>
      </c>
      <c r="K62" s="2">
        <f>VLOOKUP(A:A,'[8]FRED Graph'!$A$1:$B$65536,2,0)</f>
        <v>236.179</v>
      </c>
      <c r="L62" s="2">
        <f>VLOOKUP(A:A,'[9]FRED Graph'!$A$1:$B$65536,2,0)</f>
        <v>169.188</v>
      </c>
    </row>
    <row r="63" spans="1:12">
      <c r="A63" s="5">
        <v>42095</v>
      </c>
      <c r="B63" s="6">
        <v>5.43333333333333</v>
      </c>
      <c r="C63" s="2">
        <f>VLOOKUP(A:A,'[1]FRED Graph'!$A$1:$B$65536,2)</f>
        <v>18279.784</v>
      </c>
      <c r="D63" s="3">
        <v>2580</v>
      </c>
      <c r="E63" s="2">
        <f>VLOOKUP(A:A,'[7]FRED Graph'!$A$1:$B$65536,2,0)</f>
        <v>3.81923076923077</v>
      </c>
      <c r="F63">
        <f>VLOOKUP(A:A,'[4]FRED Graph'!$A$1:$B$65536,2,0)</f>
        <v>0</v>
      </c>
      <c r="G63" s="3">
        <f>VLOOKUP(A:A,'[10]FRED Graph'!$A$1:$B$65536,2,0)</f>
        <v>1136415</v>
      </c>
      <c r="H63" s="3">
        <f>VLOOKUP(A:A,'[2]FRED Graph'!$A$1:$B$65536,2,0)</f>
        <v>1272.33333333333</v>
      </c>
      <c r="I63" s="3">
        <f>VLOOKUP(A:A,'[3]FRED Graph'!$A$1:$B$65536,2,0)</f>
        <v>321744</v>
      </c>
      <c r="J63" s="4">
        <v>78.690243902439</v>
      </c>
      <c r="K63" s="2">
        <f>VLOOKUP(A:A,'[8]FRED Graph'!$A$1:$B$65536,2,0)</f>
        <v>237.366666666667</v>
      </c>
      <c r="L63" s="2">
        <f>VLOOKUP(A:A,'[9]FRED Graph'!$A$1:$B$65536,2,0)</f>
        <v>170.882333333333</v>
      </c>
    </row>
    <row r="64" spans="1:12">
      <c r="A64" s="5">
        <v>42186</v>
      </c>
      <c r="B64" s="6">
        <v>5.1</v>
      </c>
      <c r="C64" s="2">
        <f>VLOOKUP(A:A,'[1]FRED Graph'!$A$1:$B$65536,2)</f>
        <v>18401.626</v>
      </c>
      <c r="D64" s="3">
        <v>2580</v>
      </c>
      <c r="E64" s="2">
        <f>VLOOKUP(A:A,'[7]FRED Graph'!$A$1:$B$65536,2,0)</f>
        <v>3.95461538461538</v>
      </c>
      <c r="F64">
        <f>VLOOKUP(A:A,'[4]FRED Graph'!$A$1:$B$65536,2,0)</f>
        <v>0</v>
      </c>
      <c r="G64" s="3">
        <f>VLOOKUP(A:A,'[10]FRED Graph'!$A$1:$B$65536,2,0)</f>
        <v>1160958.33333333</v>
      </c>
      <c r="H64" s="3">
        <f>VLOOKUP(A:A,'[2]FRED Graph'!$A$1:$B$65536,2,0)</f>
        <v>1149.66666666667</v>
      </c>
      <c r="I64" s="3">
        <f>VLOOKUP(A:A,'[3]FRED Graph'!$A$1:$B$65536,2,0)</f>
        <v>322427.666666667</v>
      </c>
      <c r="J64" s="4">
        <v>78.690243902439</v>
      </c>
      <c r="K64" s="2">
        <f>VLOOKUP(A:A,'[8]FRED Graph'!$A$1:$B$65536,2,0)</f>
        <v>238.756666666667</v>
      </c>
      <c r="L64" s="2">
        <f>VLOOKUP(A:A,'[9]FRED Graph'!$A$1:$B$65536,2,0)</f>
        <v>172.965</v>
      </c>
    </row>
    <row r="65" spans="1:12">
      <c r="A65" s="5">
        <v>42278</v>
      </c>
      <c r="B65" s="6">
        <v>5.03333333333333</v>
      </c>
      <c r="C65" s="2">
        <f>VLOOKUP(A:A,'[1]FRED Graph'!$A$1:$B$65536,2)</f>
        <v>18435.137</v>
      </c>
      <c r="D65" s="3">
        <v>2580</v>
      </c>
      <c r="E65" s="2">
        <f>VLOOKUP(A:A,'[7]FRED Graph'!$A$1:$B$65536,2,0)</f>
        <v>3.89785714285714</v>
      </c>
      <c r="F65">
        <f>VLOOKUP(A:A,'[4]FRED Graph'!$A$1:$B$65536,2,0)</f>
        <v>0</v>
      </c>
      <c r="G65" s="3">
        <f>VLOOKUP(A:A,'[10]FRED Graph'!$A$1:$B$65536,2,0)</f>
        <v>1151132.33333333</v>
      </c>
      <c r="H65" s="3">
        <f>VLOOKUP(A:A,'[2]FRED Graph'!$A$1:$B$65536,2,0)</f>
        <v>1205</v>
      </c>
      <c r="I65" s="3">
        <f>VLOOKUP(A:A,'[3]FRED Graph'!$A$1:$B$65536,2,0)</f>
        <v>323110.666666667</v>
      </c>
      <c r="J65" s="4">
        <v>78.690243902439</v>
      </c>
      <c r="K65" s="2">
        <f>VLOOKUP(A:A,'[8]FRED Graph'!$A$1:$B$65536,2,0)</f>
        <v>239.939333333333</v>
      </c>
      <c r="L65" s="2">
        <f>VLOOKUP(A:A,'[9]FRED Graph'!$A$1:$B$65536,2,0)</f>
        <v>175.691666666667</v>
      </c>
    </row>
    <row r="66" spans="1:12">
      <c r="A66" s="5">
        <v>42370</v>
      </c>
      <c r="B66" s="6">
        <v>4.9</v>
      </c>
      <c r="C66" s="2">
        <f>VLOOKUP(A:A,'[1]FRED Graph'!$A$1:$B$65536,2)</f>
        <v>18525.933</v>
      </c>
      <c r="D66" s="3">
        <f>_xlfn.IFNA(VLOOKUP(A:A,'[5]FRED Graph'!$A$1:$B$65536,2,0),"")</f>
        <v>2631</v>
      </c>
      <c r="E66" s="2">
        <f>VLOOKUP(A:A,'[7]FRED Graph'!$A$1:$B$65536,2,0)</f>
        <v>3.73846153846154</v>
      </c>
      <c r="F66">
        <f>VLOOKUP(A:A,'[4]FRED Graph'!$A$1:$B$65536,2,0)</f>
        <v>0</v>
      </c>
      <c r="G66" s="3">
        <f>VLOOKUP(A:A,'[10]FRED Graph'!$A$1:$B$65536,2,0)</f>
        <v>1174205</v>
      </c>
      <c r="H66" s="3">
        <f>VLOOKUP(A:A,'[2]FRED Graph'!$A$1:$B$65536,2,0)</f>
        <v>1153.66666666667</v>
      </c>
      <c r="I66" s="3">
        <f>VLOOKUP(A:A,'[3]FRED Graph'!$A$1:$B$65536,2,0)</f>
        <v>323689</v>
      </c>
      <c r="J66" s="4">
        <f>_xlfn.IFNA(VLOOKUP(A:A,'[6]FRED Graph'!$A$1:$B$65536,2,0),"")</f>
        <v>78.5390243902439</v>
      </c>
      <c r="K66" s="2">
        <f>VLOOKUP(A:A,'[8]FRED Graph'!$A$1:$B$65536,2,0)</f>
        <v>241.128</v>
      </c>
      <c r="L66" s="2">
        <f>VLOOKUP(A:A,'[9]FRED Graph'!$A$1:$B$65536,2,0)</f>
        <v>177.695666666667</v>
      </c>
    </row>
    <row r="67" spans="1:12">
      <c r="A67" s="5">
        <v>42461</v>
      </c>
      <c r="B67" s="6">
        <v>4.93333333333333</v>
      </c>
      <c r="C67" s="2">
        <f>VLOOKUP(A:A,'[1]FRED Graph'!$A$1:$B$65536,2)</f>
        <v>18711.702</v>
      </c>
      <c r="D67" s="3">
        <v>2631</v>
      </c>
      <c r="E67" s="2">
        <f>VLOOKUP(A:A,'[7]FRED Graph'!$A$1:$B$65536,2,0)</f>
        <v>3.58923076923077</v>
      </c>
      <c r="F67">
        <f>VLOOKUP(A:A,'[4]FRED Graph'!$A$1:$B$65536,2,0)</f>
        <v>0</v>
      </c>
      <c r="G67" s="3">
        <f>VLOOKUP(A:A,'[10]FRED Graph'!$A$1:$B$65536,2,0)</f>
        <v>1198063.66666667</v>
      </c>
      <c r="H67" s="3">
        <f>VLOOKUP(A:A,'[2]FRED Graph'!$A$1:$B$65536,2,0)</f>
        <v>1191</v>
      </c>
      <c r="I67" s="3">
        <f>VLOOKUP(A:A,'[3]FRED Graph'!$A$1:$B$65536,2,0)</f>
        <v>324265.666666667</v>
      </c>
      <c r="J67" s="4">
        <v>78.5390243902439</v>
      </c>
      <c r="K67" s="2">
        <f>VLOOKUP(A:A,'[8]FRED Graph'!$A$1:$B$65536,2,0)</f>
        <v>242.806333333333</v>
      </c>
      <c r="L67" s="2">
        <f>VLOOKUP(A:A,'[9]FRED Graph'!$A$1:$B$65536,2,0)</f>
        <v>179.425666666667</v>
      </c>
    </row>
    <row r="68" spans="1:12">
      <c r="A68" s="5">
        <v>42552</v>
      </c>
      <c r="B68" s="6">
        <v>4.9</v>
      </c>
      <c r="C68" s="2">
        <f>VLOOKUP(A:A,'[1]FRED Graph'!$A$1:$B$65536,2)</f>
        <v>18892.639</v>
      </c>
      <c r="D68" s="3">
        <v>2631</v>
      </c>
      <c r="E68" s="2">
        <f>VLOOKUP(A:A,'[7]FRED Graph'!$A$1:$B$65536,2,0)</f>
        <v>3.44615384615385</v>
      </c>
      <c r="F68">
        <f>VLOOKUP(A:A,'[4]FRED Graph'!$A$1:$B$65536,2,0)</f>
        <v>0</v>
      </c>
      <c r="G68" s="3">
        <f>VLOOKUP(A:A,'[10]FRED Graph'!$A$1:$B$65536,2,0)</f>
        <v>1222740</v>
      </c>
      <c r="H68" s="3">
        <f>VLOOKUP(A:A,'[2]FRED Graph'!$A$1:$B$65536,2,0)</f>
        <v>1234</v>
      </c>
      <c r="I68" s="3">
        <f>VLOOKUP(A:A,'[3]FRED Graph'!$A$1:$B$65536,2,0)</f>
        <v>324925.333333333</v>
      </c>
      <c r="J68" s="4">
        <v>78.5390243902439</v>
      </c>
      <c r="K68" s="2">
        <f>VLOOKUP(A:A,'[8]FRED Graph'!$A$1:$B$65536,2,0)</f>
        <v>244.963333333333</v>
      </c>
      <c r="L68" s="2">
        <f>VLOOKUP(A:A,'[9]FRED Graph'!$A$1:$B$65536,2,0)</f>
        <v>181.836</v>
      </c>
    </row>
    <row r="69" spans="1:12">
      <c r="A69" s="5">
        <v>42644</v>
      </c>
      <c r="B69" s="6">
        <v>4.76666666666667</v>
      </c>
      <c r="C69" s="2">
        <f>VLOOKUP(A:A,'[1]FRED Graph'!$A$1:$B$65536,2)</f>
        <v>19089.379</v>
      </c>
      <c r="D69" s="3">
        <v>2631</v>
      </c>
      <c r="E69" s="2">
        <f>VLOOKUP(A:A,'[7]FRED Graph'!$A$1:$B$65536,2,0)</f>
        <v>3.84230769230769</v>
      </c>
      <c r="F69">
        <f>VLOOKUP(A:A,'[4]FRED Graph'!$A$1:$B$65536,2,0)</f>
        <v>0</v>
      </c>
      <c r="G69" s="3">
        <f>VLOOKUP(A:A,'[10]FRED Graph'!$A$1:$B$65536,2,0)</f>
        <v>1258808</v>
      </c>
      <c r="H69" s="3">
        <f>VLOOKUP(A:A,'[2]FRED Graph'!$A$1:$B$65536,2,0)</f>
        <v>1244</v>
      </c>
      <c r="I69" s="3">
        <f>VLOOKUP(A:A,'[3]FRED Graph'!$A$1:$B$65536,2,0)</f>
        <v>325557.333333333</v>
      </c>
      <c r="J69" s="4">
        <v>78.5390243902439</v>
      </c>
      <c r="K69" s="2">
        <f>VLOOKUP(A:A,'[8]FRED Graph'!$A$1:$B$65536,2,0)</f>
        <v>247.002666666667</v>
      </c>
      <c r="L69" s="2">
        <f>VLOOKUP(A:A,'[9]FRED Graph'!$A$1:$B$65536,2,0)</f>
        <v>184.745666666667</v>
      </c>
    </row>
    <row r="70" spans="1:12">
      <c r="A70" s="5">
        <v>42736</v>
      </c>
      <c r="B70" s="6">
        <v>4.56666666666667</v>
      </c>
      <c r="C70" s="2">
        <f>VLOOKUP(A:A,'[1]FRED Graph'!$A$1:$B$65536,2)</f>
        <v>19280.084</v>
      </c>
      <c r="D70" s="3">
        <f>_xlfn.IFNA(VLOOKUP(A:A,'[5]FRED Graph'!$A$1:$B$65536,2,0),"")</f>
        <v>2589</v>
      </c>
      <c r="E70" s="2">
        <f>VLOOKUP(A:A,'[7]FRED Graph'!$A$1:$B$65536,2,0)</f>
        <v>4.17307692307692</v>
      </c>
      <c r="F70">
        <f>VLOOKUP(A:A,'[4]FRED Graph'!$A$1:$B$65536,2,0)</f>
        <v>0</v>
      </c>
      <c r="G70" s="3">
        <f>VLOOKUP(A:A,'[10]FRED Graph'!$A$1:$B$65536,2,0)</f>
        <v>1267739.33333333</v>
      </c>
      <c r="H70" s="3">
        <f>VLOOKUP(A:A,'[2]FRED Graph'!$A$1:$B$65536,2,0)</f>
        <v>1268.66666666667</v>
      </c>
      <c r="I70" s="3">
        <f>VLOOKUP(A:A,'[3]FRED Graph'!$A$1:$B$65536,2,0)</f>
        <v>326052.666666667</v>
      </c>
      <c r="J70" s="4">
        <f>_xlfn.IFNA(VLOOKUP(A:A,'[6]FRED Graph'!$A$1:$B$65536,2,0),"")</f>
        <v>78.5390243902439</v>
      </c>
      <c r="K70" s="2">
        <f>VLOOKUP(A:A,'[8]FRED Graph'!$A$1:$B$65536,2,0)</f>
        <v>248.689666666667</v>
      </c>
      <c r="L70" s="2">
        <f>VLOOKUP(A:A,'[9]FRED Graph'!$A$1:$B$65536,2,0)</f>
        <v>187.368</v>
      </c>
    </row>
    <row r="71" spans="1:12">
      <c r="A71" s="5">
        <v>42826</v>
      </c>
      <c r="B71" s="6">
        <v>4.36666666666667</v>
      </c>
      <c r="C71" s="2">
        <f>VLOOKUP(A:A,'[1]FRED Graph'!$A$1:$B$65536,2)</f>
        <v>19438.643</v>
      </c>
      <c r="D71" s="3">
        <v>2589</v>
      </c>
      <c r="E71" s="2">
        <f>VLOOKUP(A:A,'[7]FRED Graph'!$A$1:$B$65536,2,0)</f>
        <v>3.98</v>
      </c>
      <c r="F71">
        <f>VLOOKUP(A:A,'[4]FRED Graph'!$A$1:$B$65536,2,0)</f>
        <v>0</v>
      </c>
      <c r="G71" s="3">
        <f>VLOOKUP(A:A,'[10]FRED Graph'!$A$1:$B$65536,2,0)</f>
        <v>1276452.33333333</v>
      </c>
      <c r="H71" s="3">
        <f>VLOOKUP(A:A,'[2]FRED Graph'!$A$1:$B$65536,2,0)</f>
        <v>1265.66666666667</v>
      </c>
      <c r="I71" s="3">
        <f>VLOOKUP(A:A,'[3]FRED Graph'!$A$1:$B$65536,2,0)</f>
        <v>326554</v>
      </c>
      <c r="J71" s="4">
        <v>78.5390243902439</v>
      </c>
      <c r="K71" s="2">
        <f>VLOOKUP(A:A,'[8]FRED Graph'!$A$1:$B$65536,2,0)</f>
        <v>250.380333333333</v>
      </c>
      <c r="L71" s="2">
        <f>VLOOKUP(A:A,'[9]FRED Graph'!$A$1:$B$65536,2,0)</f>
        <v>189.617</v>
      </c>
    </row>
    <row r="72" spans="1:12">
      <c r="A72" s="5">
        <v>42917</v>
      </c>
      <c r="B72" s="6">
        <v>4.33333333333333</v>
      </c>
      <c r="C72" s="2">
        <f>VLOOKUP(A:A,'[1]FRED Graph'!$A$1:$B$65536,2)</f>
        <v>19692.595</v>
      </c>
      <c r="D72" s="3">
        <v>2589</v>
      </c>
      <c r="E72" s="2">
        <f>VLOOKUP(A:A,'[7]FRED Graph'!$A$1:$B$65536,2,0)</f>
        <v>3.88384615384615</v>
      </c>
      <c r="F72">
        <f>VLOOKUP(A:A,'[4]FRED Graph'!$A$1:$B$65536,2,0)</f>
        <v>0</v>
      </c>
      <c r="G72" s="3">
        <f>VLOOKUP(A:A,'[10]FRED Graph'!$A$1:$B$65536,2,0)</f>
        <v>1277344.66666667</v>
      </c>
      <c r="H72" s="3">
        <f>VLOOKUP(A:A,'[2]FRED Graph'!$A$1:$B$65536,2,0)</f>
        <v>1289</v>
      </c>
      <c r="I72" s="3">
        <f>VLOOKUP(A:A,'[3]FRED Graph'!$A$1:$B$65536,2,0)</f>
        <v>327140.333333333</v>
      </c>
      <c r="J72" s="4">
        <v>78.5390243902439</v>
      </c>
      <c r="K72" s="2">
        <f>VLOOKUP(A:A,'[8]FRED Graph'!$A$1:$B$65536,2,0)</f>
        <v>251.966333333333</v>
      </c>
      <c r="L72" s="2">
        <f>VLOOKUP(A:A,'[9]FRED Graph'!$A$1:$B$65536,2,0)</f>
        <v>192.627</v>
      </c>
    </row>
    <row r="73" spans="1:12">
      <c r="A73" s="5">
        <v>43009</v>
      </c>
      <c r="B73" s="6">
        <v>4.16666666666667</v>
      </c>
      <c r="C73" s="2">
        <f>VLOOKUP(A:A,'[1]FRED Graph'!$A$1:$B$65536,2)</f>
        <v>20037.088</v>
      </c>
      <c r="D73" s="3">
        <v>2589</v>
      </c>
      <c r="E73" s="2">
        <f>VLOOKUP(A:A,'[7]FRED Graph'!$A$1:$B$65536,2,0)</f>
        <v>3.92230769230769</v>
      </c>
      <c r="F73">
        <f>VLOOKUP(A:A,'[4]FRED Graph'!$A$1:$B$65536,2,0)</f>
        <v>0</v>
      </c>
      <c r="G73" s="3">
        <f>VLOOKUP(A:A,'[10]FRED Graph'!$A$1:$B$65536,2,0)</f>
        <v>1301942.66666667</v>
      </c>
      <c r="H73" s="3">
        <f>VLOOKUP(A:A,'[2]FRED Graph'!$A$1:$B$65536,2,0)</f>
        <v>1322.33333333333</v>
      </c>
      <c r="I73" s="3">
        <f>VLOOKUP(A:A,'[3]FRED Graph'!$A$1:$B$65536,2,0)</f>
        <v>327691.666666667</v>
      </c>
      <c r="J73" s="4">
        <v>78.5390243902439</v>
      </c>
      <c r="K73" s="2">
        <f>VLOOKUP(A:A,'[8]FRED Graph'!$A$1:$B$65536,2,0)</f>
        <v>253.888333333333</v>
      </c>
      <c r="L73" s="2">
        <f>VLOOKUP(A:A,'[9]FRED Graph'!$A$1:$B$65536,2,0)</f>
        <v>195.983</v>
      </c>
    </row>
    <row r="74" spans="1:12">
      <c r="A74" s="5">
        <v>43101</v>
      </c>
      <c r="B74" s="6">
        <v>4.03333333333333</v>
      </c>
      <c r="C74" s="2">
        <f>VLOOKUP(A:A,'[1]FRED Graph'!$A$1:$B$65536,2)</f>
        <v>20328.553</v>
      </c>
      <c r="D74" s="3">
        <f>_xlfn.IFNA(VLOOKUP(A:A,'[5]FRED Graph'!$A$1:$B$65536,2,0),"")</f>
        <v>2925</v>
      </c>
      <c r="E74" s="2">
        <f>VLOOKUP(A:A,'[7]FRED Graph'!$A$1:$B$65536,2,0)</f>
        <v>4.28230769230769</v>
      </c>
      <c r="F74">
        <f>VLOOKUP(A:A,'[4]FRED Graph'!$A$1:$B$65536,2,0)</f>
        <v>0</v>
      </c>
      <c r="G74" s="3">
        <f>VLOOKUP(A:A,'[10]FRED Graph'!$A$1:$B$65536,2,0)</f>
        <v>1345514</v>
      </c>
      <c r="H74" s="3">
        <f>VLOOKUP(A:A,'[2]FRED Graph'!$A$1:$B$65536,2,0)</f>
        <v>1341</v>
      </c>
      <c r="I74" s="3">
        <f>VLOOKUP(A:A,'[3]FRED Graph'!$A$1:$B$65536,2,0)</f>
        <v>328091</v>
      </c>
      <c r="J74" s="4">
        <f>_xlfn.IFNA(VLOOKUP(A:A,'[6]FRED Graph'!$A$1:$B$65536,2,0),"")</f>
        <v>78.6390243902439</v>
      </c>
      <c r="K74" s="2">
        <f>VLOOKUP(A:A,'[8]FRED Graph'!$A$1:$B$65536,2,0)</f>
        <v>255.817333333333</v>
      </c>
      <c r="L74" s="2">
        <f>VLOOKUP(A:A,'[9]FRED Graph'!$A$1:$B$65536,2,0)</f>
        <v>199.158</v>
      </c>
    </row>
    <row r="75" spans="1:12">
      <c r="A75" s="5">
        <v>43191</v>
      </c>
      <c r="B75" s="6">
        <v>3.93333333333333</v>
      </c>
      <c r="C75" s="2">
        <f>VLOOKUP(A:A,'[1]FRED Graph'!$A$1:$B$65536,2)</f>
        <v>20580.912</v>
      </c>
      <c r="D75" s="3">
        <v>2925</v>
      </c>
      <c r="E75" s="2">
        <f>VLOOKUP(A:A,'[7]FRED Graph'!$A$1:$B$65536,2,0)</f>
        <v>4.54461538461538</v>
      </c>
      <c r="F75">
        <f>VLOOKUP(A:A,'[4]FRED Graph'!$A$1:$B$65536,2,0)</f>
        <v>0</v>
      </c>
      <c r="G75" s="3">
        <f>VLOOKUP(A:A,'[10]FRED Graph'!$A$1:$B$65536,2,0)</f>
        <v>1353559.66666667</v>
      </c>
      <c r="H75" s="3">
        <f>VLOOKUP(A:A,'[2]FRED Graph'!$A$1:$B$65536,2,0)</f>
        <v>1344.66666666667</v>
      </c>
      <c r="I75" s="3">
        <f>VLOOKUP(A:A,'[3]FRED Graph'!$A$1:$B$65536,2,0)</f>
        <v>328525.666666667</v>
      </c>
      <c r="J75" s="4">
        <v>78.6390243902439</v>
      </c>
      <c r="K75" s="2">
        <f>VLOOKUP(A:A,'[8]FRED Graph'!$A$1:$B$65536,2,0)</f>
        <v>257.71</v>
      </c>
      <c r="L75" s="2">
        <f>VLOOKUP(A:A,'[9]FRED Graph'!$A$1:$B$65536,2,0)</f>
        <v>201.44</v>
      </c>
    </row>
    <row r="76" spans="1:12">
      <c r="A76" s="5">
        <v>43282</v>
      </c>
      <c r="B76" s="6">
        <v>3.76666666666667</v>
      </c>
      <c r="C76" s="2">
        <f>VLOOKUP(A:A,'[1]FRED Graph'!$A$1:$B$65536,2)</f>
        <v>20798.73</v>
      </c>
      <c r="D76" s="3">
        <v>2925</v>
      </c>
      <c r="E76" s="2">
        <f>VLOOKUP(A:A,'[7]FRED Graph'!$A$1:$B$65536,2,0)</f>
        <v>4.56692307692308</v>
      </c>
      <c r="F76">
        <f>VLOOKUP(A:A,'[4]FRED Graph'!$A$1:$B$65536,2,0)</f>
        <v>0</v>
      </c>
      <c r="G76" s="3">
        <f>VLOOKUP(A:A,'[10]FRED Graph'!$A$1:$B$65536,2,0)</f>
        <v>1334397</v>
      </c>
      <c r="H76" s="3">
        <f>VLOOKUP(A:A,'[2]FRED Graph'!$A$1:$B$65536,2,0)</f>
        <v>1315.33333333333</v>
      </c>
      <c r="I76" s="3">
        <f>VLOOKUP(A:A,'[3]FRED Graph'!$A$1:$B$65536,2,0)</f>
        <v>329039.666666667</v>
      </c>
      <c r="J76" s="4">
        <v>78.6390243902439</v>
      </c>
      <c r="K76" s="2">
        <f>VLOOKUP(A:A,'[8]FRED Graph'!$A$1:$B$65536,2,0)</f>
        <v>259.188666666667</v>
      </c>
      <c r="L76" s="2">
        <f>VLOOKUP(A:A,'[9]FRED Graph'!$A$1:$B$65536,2,0)</f>
        <v>203.658</v>
      </c>
    </row>
    <row r="77" spans="1:12">
      <c r="A77" s="5">
        <v>43374</v>
      </c>
      <c r="B77" s="6">
        <v>3.83333333333333</v>
      </c>
      <c r="C77" s="2">
        <f>VLOOKUP(A:A,'[1]FRED Graph'!$A$1:$B$65536,2)</f>
        <v>20917.867</v>
      </c>
      <c r="D77" s="3">
        <v>2925</v>
      </c>
      <c r="E77" s="2">
        <f>VLOOKUP(A:A,'[7]FRED Graph'!$A$1:$B$65536,2,0)</f>
        <v>4.78461538461538</v>
      </c>
      <c r="F77">
        <f>VLOOKUP(A:A,'[4]FRED Graph'!$A$1:$B$65536,2,0)</f>
        <v>0</v>
      </c>
      <c r="G77" s="3">
        <f>VLOOKUP(A:A,'[10]FRED Graph'!$A$1:$B$65536,2,0)</f>
        <v>1300523.33333333</v>
      </c>
      <c r="H77" s="3">
        <f>VLOOKUP(A:A,'[2]FRED Graph'!$A$1:$B$65536,2,0)</f>
        <v>1311.33333333333</v>
      </c>
      <c r="I77" s="3">
        <f>VLOOKUP(A:A,'[3]FRED Graph'!$A$1:$B$65536,2,0)</f>
        <v>329521.666666667</v>
      </c>
      <c r="J77" s="4">
        <v>78.6390243902439</v>
      </c>
      <c r="K77" s="2">
        <f>VLOOKUP(A:A,'[8]FRED Graph'!$A$1:$B$65536,2,0)</f>
        <v>261.189666666667</v>
      </c>
      <c r="L77" s="2">
        <f>VLOOKUP(A:A,'[9]FRED Graph'!$A$1:$B$65536,2,0)</f>
        <v>205.661333333333</v>
      </c>
    </row>
    <row r="78" spans="1:12">
      <c r="A78" s="5">
        <v>43466</v>
      </c>
      <c r="B78" s="6">
        <v>3.86666666666667</v>
      </c>
      <c r="C78" s="2">
        <f>VLOOKUP(A:A,'[1]FRED Graph'!$A$1:$B$65536,2)</f>
        <v>21104.133</v>
      </c>
      <c r="D78" s="3">
        <f>_xlfn.IFNA(VLOOKUP(A:A,'[5]FRED Graph'!$A$1:$B$65536,2,0),"")</f>
        <v>3146</v>
      </c>
      <c r="E78" s="2">
        <f>VLOOKUP(A:A,'[7]FRED Graph'!$A$1:$B$65536,2,0)</f>
        <v>4.37384615384615</v>
      </c>
      <c r="F78">
        <f>VLOOKUP(A:A,'[4]FRED Graph'!$A$1:$B$65536,2,0)</f>
        <v>0</v>
      </c>
      <c r="G78" s="3">
        <f>VLOOKUP(A:A,'[10]FRED Graph'!$A$1:$B$65536,2,0)</f>
        <v>1310207</v>
      </c>
      <c r="H78" s="3">
        <f>VLOOKUP(A:A,'[2]FRED Graph'!$A$1:$B$65536,2,0)</f>
        <v>1282.33333333333</v>
      </c>
      <c r="I78" s="3">
        <f>VLOOKUP(A:A,'[3]FRED Graph'!$A$1:$B$65536,2,0)</f>
        <v>329868.333333333</v>
      </c>
      <c r="J78" s="4">
        <f>_xlfn.IFNA(VLOOKUP(A:A,'[6]FRED Graph'!$A$1:$B$65536,2,0),"")</f>
        <v>78.7878048780488</v>
      </c>
      <c r="K78" s="2">
        <f>VLOOKUP(A:A,'[8]FRED Graph'!$A$1:$B$65536,2,0)</f>
        <v>263.245</v>
      </c>
      <c r="L78" s="2">
        <f>VLOOKUP(A:A,'[9]FRED Graph'!$A$1:$B$65536,2,0)</f>
        <v>206.786</v>
      </c>
    </row>
    <row r="79" spans="1:12">
      <c r="A79" s="5">
        <v>43556</v>
      </c>
      <c r="B79" s="6">
        <v>3.63333333333333</v>
      </c>
      <c r="C79" s="2">
        <f>VLOOKUP(A:A,'[1]FRED Graph'!$A$1:$B$65536,2)</f>
        <v>21384.775</v>
      </c>
      <c r="D79" s="3">
        <v>3146</v>
      </c>
      <c r="E79" s="2">
        <f>VLOOKUP(A:A,'[7]FRED Graph'!$A$1:$B$65536,2,0)</f>
        <v>4.01076923076923</v>
      </c>
      <c r="F79">
        <f>VLOOKUP(A:A,'[4]FRED Graph'!$A$1:$B$65536,2,0)</f>
        <v>0</v>
      </c>
      <c r="G79" s="3">
        <f>VLOOKUP(A:A,'[10]FRED Graph'!$A$1:$B$65536,2,0)</f>
        <v>1367129</v>
      </c>
      <c r="H79" s="3">
        <f>VLOOKUP(A:A,'[2]FRED Graph'!$A$1:$B$65536,2,0)</f>
        <v>1312.33333333333</v>
      </c>
      <c r="I79" s="3">
        <f>VLOOKUP(A:A,'[3]FRED Graph'!$A$1:$B$65536,2,0)</f>
        <v>330245.333333333</v>
      </c>
      <c r="J79" s="4">
        <v>78.7878048780488</v>
      </c>
      <c r="K79" s="2">
        <f>VLOOKUP(A:A,'[8]FRED Graph'!$A$1:$B$65536,2,0)</f>
        <v>265.198</v>
      </c>
      <c r="L79" s="2">
        <f>VLOOKUP(A:A,'[9]FRED Graph'!$A$1:$B$65536,2,0)</f>
        <v>208.108</v>
      </c>
    </row>
    <row r="80" spans="1:12">
      <c r="A80" s="5">
        <v>43647</v>
      </c>
      <c r="B80" s="6">
        <v>3.63333333333333</v>
      </c>
      <c r="C80" s="2">
        <f>VLOOKUP(A:A,'[1]FRED Graph'!$A$1:$B$65536,2)</f>
        <v>21694.282</v>
      </c>
      <c r="D80" s="3">
        <v>3146</v>
      </c>
      <c r="E80" s="2">
        <f>VLOOKUP(A:A,'[7]FRED Graph'!$A$1:$B$65536,2,0)</f>
        <v>3.65846153846154</v>
      </c>
      <c r="F80">
        <f>VLOOKUP(A:A,'[4]FRED Graph'!$A$1:$B$65536,2,0)</f>
        <v>0</v>
      </c>
      <c r="G80" s="3">
        <f>VLOOKUP(A:A,'[10]FRED Graph'!$A$1:$B$65536,2,0)</f>
        <v>1424986.33333333</v>
      </c>
      <c r="H80" s="3">
        <f>VLOOKUP(A:A,'[2]FRED Graph'!$A$1:$B$65536,2,0)</f>
        <v>1455.33333333333</v>
      </c>
      <c r="I80" s="3">
        <f>VLOOKUP(A:A,'[3]FRED Graph'!$A$1:$B$65536,2,0)</f>
        <v>330728.666666667</v>
      </c>
      <c r="J80" s="4">
        <v>78.7878048780488</v>
      </c>
      <c r="K80" s="2">
        <f>VLOOKUP(A:A,'[8]FRED Graph'!$A$1:$B$65536,2,0)</f>
        <v>266.892333333333</v>
      </c>
      <c r="L80" s="2">
        <f>VLOOKUP(A:A,'[9]FRED Graph'!$A$1:$B$65536,2,0)</f>
        <v>210.110333333333</v>
      </c>
    </row>
    <row r="81" spans="1:12">
      <c r="A81" s="5">
        <v>43739</v>
      </c>
      <c r="B81" s="6">
        <v>3.6</v>
      </c>
      <c r="C81" s="2">
        <f>VLOOKUP(A:A,'[1]FRED Graph'!$A$1:$B$65536,2)</f>
        <v>21902.39</v>
      </c>
      <c r="D81" s="3">
        <v>3146</v>
      </c>
      <c r="E81" s="2">
        <f>VLOOKUP(A:A,'[7]FRED Graph'!$A$1:$B$65536,2,0)</f>
        <v>3.7</v>
      </c>
      <c r="F81">
        <f>VLOOKUP(A:A,'[4]FRED Graph'!$A$1:$B$65536,2,0)</f>
        <v>0</v>
      </c>
      <c r="G81" s="3">
        <f>VLOOKUP(A:A,'[10]FRED Graph'!$A$1:$B$65536,2,0)</f>
        <v>1457200.33333333</v>
      </c>
      <c r="H81" s="3">
        <f>VLOOKUP(A:A,'[2]FRED Graph'!$A$1:$B$65536,2,0)</f>
        <v>1507</v>
      </c>
      <c r="I81" s="3">
        <f>VLOOKUP(A:A,'[3]FRED Graph'!$A$1:$B$65536,2,0)</f>
        <v>331208</v>
      </c>
      <c r="J81" s="4">
        <v>78.7878048780488</v>
      </c>
      <c r="K81" s="2">
        <f>VLOOKUP(A:A,'[8]FRED Graph'!$A$1:$B$65536,2,0)</f>
        <v>268.446333333333</v>
      </c>
      <c r="L81" s="2">
        <f>VLOOKUP(A:A,'[9]FRED Graph'!$A$1:$B$65536,2,0)</f>
        <v>212.866333333333</v>
      </c>
    </row>
    <row r="82" spans="1:12">
      <c r="A82" s="5">
        <v>43831</v>
      </c>
      <c r="B82" s="6">
        <v>3.8</v>
      </c>
      <c r="C82" s="2">
        <f>VLOOKUP(A:A,'[1]FRED Graph'!$A$1:$B$65536,2)</f>
        <v>21706.513</v>
      </c>
      <c r="D82" s="3">
        <f>_xlfn.IFNA(VLOOKUP(A:A,'[5]FRED Graph'!$A$1:$B$65536,2,0),"")</f>
        <v>3017</v>
      </c>
      <c r="E82" s="2">
        <f>VLOOKUP(A:A,'[7]FRED Graph'!$A$1:$B$65536,2,0)</f>
        <v>3.52153846153846</v>
      </c>
      <c r="F82">
        <f>VLOOKUP(A:A,'[4]FRED Graph'!$A$1:$B$65536,2,0)</f>
        <v>1</v>
      </c>
      <c r="G82" s="3">
        <f>VLOOKUP(A:A,'[10]FRED Graph'!$A$1:$B$65536,2,0)</f>
        <v>1500747.33333333</v>
      </c>
      <c r="H82" s="3">
        <f>VLOOKUP(A:A,'[2]FRED Graph'!$A$1:$B$65536,2,0)</f>
        <v>1429.33333333333</v>
      </c>
      <c r="I82" s="3">
        <f>VLOOKUP(A:A,'[3]FRED Graph'!$A$1:$B$65536,2,0)</f>
        <v>331534</v>
      </c>
      <c r="J82" s="4">
        <f>_xlfn.IFNA(VLOOKUP(A:A,'[6]FRED Graph'!$A$1:$B$65536,2,0),"")</f>
        <v>76.9804878048781</v>
      </c>
      <c r="K82" s="2">
        <f>VLOOKUP(A:A,'[8]FRED Graph'!$A$1:$B$65536,2,0)</f>
        <v>270.194333333333</v>
      </c>
      <c r="L82" s="2">
        <f>VLOOKUP(A:A,'[9]FRED Graph'!$A$1:$B$65536,2,0)</f>
        <v>215.681333333333</v>
      </c>
    </row>
    <row r="83" spans="1:12">
      <c r="A83" s="5">
        <v>43922</v>
      </c>
      <c r="B83" s="6">
        <v>12.9666666666667</v>
      </c>
      <c r="C83" s="2">
        <f>VLOOKUP(A:A,'[1]FRED Graph'!$A$1:$B$65536,2)</f>
        <v>19913.143</v>
      </c>
      <c r="D83" s="3">
        <v>3017</v>
      </c>
      <c r="E83" s="2">
        <f>VLOOKUP(A:A,'[7]FRED Graph'!$A$1:$B$65536,2,0)</f>
        <v>3.23923076923077</v>
      </c>
      <c r="F83">
        <f>VLOOKUP(A:A,'[4]FRED Graph'!$A$1:$B$65536,2,0)</f>
        <v>1</v>
      </c>
      <c r="G83" s="3">
        <f>VLOOKUP(A:A,'[10]FRED Graph'!$A$1:$B$65536,2,0)</f>
        <v>1457248.33333333</v>
      </c>
      <c r="H83" s="3">
        <f>VLOOKUP(A:A,'[2]FRED Graph'!$A$1:$B$65536,2,0)</f>
        <v>1210.66666666667</v>
      </c>
      <c r="I83" s="3">
        <f>VLOOKUP(A:A,'[3]FRED Graph'!$A$1:$B$65536,2,0)</f>
        <v>331699</v>
      </c>
      <c r="J83" s="4">
        <v>76.9804878048781</v>
      </c>
      <c r="K83" s="2">
        <f>VLOOKUP(A:A,'[8]FRED Graph'!$A$1:$B$65536,2,0)</f>
        <v>270.815333333333</v>
      </c>
      <c r="L83" s="2">
        <f>VLOOKUP(A:A,'[9]FRED Graph'!$A$1:$B$65536,2,0)</f>
        <v>217.156</v>
      </c>
    </row>
    <row r="84" spans="1:12">
      <c r="A84" s="5">
        <v>44013</v>
      </c>
      <c r="B84" s="6">
        <v>8.83333333333333</v>
      </c>
      <c r="C84" s="2">
        <f>VLOOKUP(A:A,'[1]FRED Graph'!$A$1:$B$65536,2)</f>
        <v>21647.64</v>
      </c>
      <c r="D84" s="3">
        <v>3017</v>
      </c>
      <c r="E84" s="2">
        <f>VLOOKUP(A:A,'[7]FRED Graph'!$A$1:$B$65536,2,0)</f>
        <v>2.95230769230769</v>
      </c>
      <c r="F84">
        <f>VLOOKUP(A:A,'[4]FRED Graph'!$A$1:$B$65536,2,0)</f>
        <v>0</v>
      </c>
      <c r="G84" s="3">
        <f>VLOOKUP(A:A,'[10]FRED Graph'!$A$1:$B$65536,2,0)</f>
        <v>1490264.33333333</v>
      </c>
      <c r="H84" s="3">
        <f>VLOOKUP(A:A,'[2]FRED Graph'!$A$1:$B$65536,2,0)</f>
        <v>1577.66666666667</v>
      </c>
      <c r="I84" s="3">
        <f>VLOOKUP(A:A,'[3]FRED Graph'!$A$1:$B$65536,2,0)</f>
        <v>331871.666666667</v>
      </c>
      <c r="J84" s="4">
        <v>76.9804878048781</v>
      </c>
      <c r="K84" s="2">
        <f>VLOOKUP(A:A,'[8]FRED Graph'!$A$1:$B$65536,2,0)</f>
        <v>272.339666666667</v>
      </c>
      <c r="L84" s="2">
        <f>VLOOKUP(A:A,'[9]FRED Graph'!$A$1:$B$65536,2,0)</f>
        <v>222.562</v>
      </c>
    </row>
    <row r="85" spans="1:12">
      <c r="A85" s="5">
        <v>44105</v>
      </c>
      <c r="B85" s="6">
        <v>6.76666666666667</v>
      </c>
      <c r="C85" s="2">
        <f>VLOOKUP(A:A,'[1]FRED Graph'!$A$1:$B$65536,2)</f>
        <v>22024.502</v>
      </c>
      <c r="D85" s="3">
        <v>3017</v>
      </c>
      <c r="E85" s="2">
        <f>VLOOKUP(A:A,'[7]FRED Graph'!$A$1:$B$65536,2,0)</f>
        <v>2.76071428571429</v>
      </c>
      <c r="F85">
        <f>VLOOKUP(A:A,'[4]FRED Graph'!$A$1:$B$65536,2,0)</f>
        <v>0</v>
      </c>
      <c r="G85" s="3">
        <f>VLOOKUP(A:A,'[10]FRED Graph'!$A$1:$B$65536,2,0)</f>
        <v>1552878.66666667</v>
      </c>
      <c r="H85" s="3">
        <f>VLOOKUP(A:A,'[2]FRED Graph'!$A$1:$B$65536,2,0)</f>
        <v>1698.33333333333</v>
      </c>
      <c r="I85" s="3">
        <f>VLOOKUP(A:A,'[3]FRED Graph'!$A$1:$B$65536,2,0)</f>
        <v>332045</v>
      </c>
      <c r="J85" s="4">
        <v>76.9804878048781</v>
      </c>
      <c r="K85" s="2">
        <f>VLOOKUP(A:A,'[8]FRED Graph'!$A$1:$B$65536,2,0)</f>
        <v>273.759666666667</v>
      </c>
      <c r="L85" s="2">
        <f>VLOOKUP(A:A,'[9]FRED Graph'!$A$1:$B$65536,2,0)</f>
        <v>233.195</v>
      </c>
    </row>
    <row r="86" spans="1:12">
      <c r="A86" s="5">
        <v>44197</v>
      </c>
      <c r="B86" s="6">
        <v>6.2</v>
      </c>
      <c r="C86" s="2">
        <f>VLOOKUP(A:A,'[1]FRED Graph'!$A$1:$B$65536,2)</f>
        <v>22600.185</v>
      </c>
      <c r="D86" s="3">
        <f>_xlfn.IFNA(VLOOKUP(A:A,'[5]FRED Graph'!$A$1:$B$65536,2,0),"")</f>
        <v>3138</v>
      </c>
      <c r="E86" s="2">
        <f>VLOOKUP(A:A,'[7]FRED Graph'!$A$1:$B$65536,2,0)</f>
        <v>2.87583333333333</v>
      </c>
      <c r="F86">
        <f>VLOOKUP(A:A,'[4]FRED Graph'!$A$1:$B$65536,2,0)</f>
        <v>0</v>
      </c>
      <c r="G86" s="3">
        <f>VLOOKUP(A:A,'[10]FRED Graph'!$A$1:$B$65536,2,0)</f>
        <v>1601550</v>
      </c>
      <c r="H86" s="3">
        <f>VLOOKUP(A:A,'[2]FRED Graph'!$A$1:$B$65536,2,0)</f>
        <v>1765.66666666667</v>
      </c>
      <c r="I86" s="3">
        <f>VLOOKUP(A:A,'[3]FRED Graph'!$A$1:$B$65536,2,0)</f>
        <v>331989</v>
      </c>
      <c r="J86" s="4">
        <f>_xlfn.IFNA(VLOOKUP(A:A,'[6]FRED Graph'!$A$1:$B$65536,2,0),"")</f>
        <v>76.3292682926829</v>
      </c>
      <c r="K86" s="2">
        <f>VLOOKUP(A:A,'[8]FRED Graph'!$A$1:$B$65536,2,0)</f>
        <v>275.34</v>
      </c>
      <c r="L86" s="2">
        <f>VLOOKUP(A:A,'[9]FRED Graph'!$A$1:$B$65536,2,0)</f>
        <v>242.343666666667</v>
      </c>
    </row>
    <row r="87" spans="1:12">
      <c r="A87" s="5">
        <v>44287</v>
      </c>
      <c r="B87" s="6">
        <v>5.93333333333333</v>
      </c>
      <c r="C87" s="2">
        <f>VLOOKUP(A:A,'[1]FRED Graph'!$A$1:$B$65536,2)</f>
        <v>23292.362</v>
      </c>
      <c r="D87" s="3">
        <v>3138</v>
      </c>
      <c r="E87" s="2">
        <f>VLOOKUP(A:A,'[7]FRED Graph'!$A$1:$B$65536,2,0)</f>
        <v>3.00384615384615</v>
      </c>
      <c r="F87">
        <f>VLOOKUP(A:A,'[4]FRED Graph'!$A$1:$B$65536,2,0)</f>
        <v>0</v>
      </c>
      <c r="G87" s="3">
        <f>VLOOKUP(A:A,'[10]FRED Graph'!$A$1:$B$65536,2,0)</f>
        <v>1627899.33333333</v>
      </c>
      <c r="H87" s="3">
        <f>VLOOKUP(A:A,'[2]FRED Graph'!$A$1:$B$65536,2,0)</f>
        <v>1679.33333333333</v>
      </c>
      <c r="I87" s="3">
        <f>VLOOKUP(A:A,'[3]FRED Graph'!$A$1:$B$65536,2,0)</f>
        <v>332149.333333333</v>
      </c>
      <c r="J87" s="4">
        <v>76.3292682926829</v>
      </c>
      <c r="K87" s="2">
        <f>VLOOKUP(A:A,'[8]FRED Graph'!$A$1:$B$65536,2,0)</f>
        <v>278.598</v>
      </c>
      <c r="L87" s="2">
        <f>VLOOKUP(A:A,'[9]FRED Graph'!$A$1:$B$65536,2,0)</f>
        <v>253.652333333333</v>
      </c>
    </row>
    <row r="88" spans="1:12">
      <c r="A88" s="5">
        <v>44378</v>
      </c>
      <c r="B88" s="6">
        <v>5.13333333333333</v>
      </c>
      <c r="C88" s="2">
        <f>VLOOKUP(A:A,'[1]FRED Graph'!$A$1:$B$65536,2)</f>
        <v>23828.973</v>
      </c>
      <c r="D88" s="3">
        <v>3138</v>
      </c>
      <c r="E88" s="2">
        <f>VLOOKUP(A:A,'[7]FRED Graph'!$A$1:$B$65536,2,0)</f>
        <v>2.87214285714286</v>
      </c>
      <c r="F88">
        <f>VLOOKUP(A:A,'[4]FRED Graph'!$A$1:$B$65536,2,0)</f>
        <v>0</v>
      </c>
      <c r="G88" s="3">
        <f>VLOOKUP(A:A,'[10]FRED Graph'!$A$1:$B$65536,2,0)</f>
        <v>1664144.66666667</v>
      </c>
      <c r="H88" s="3">
        <f>VLOOKUP(A:A,'[2]FRED Graph'!$A$1:$B$65536,2,0)</f>
        <v>1697</v>
      </c>
      <c r="I88" s="3">
        <f>VLOOKUP(A:A,'[3]FRED Graph'!$A$1:$B$65536,2,0)</f>
        <v>332480.333333333</v>
      </c>
      <c r="J88" s="4">
        <v>76.3292682926829</v>
      </c>
      <c r="K88" s="2">
        <f>VLOOKUP(A:A,'[8]FRED Graph'!$A$1:$B$65536,2,0)</f>
        <v>282.047</v>
      </c>
      <c r="L88" s="2">
        <f>VLOOKUP(A:A,'[9]FRED Graph'!$A$1:$B$65536,2,0)</f>
        <v>266.721666666667</v>
      </c>
    </row>
    <row r="89" spans="1:12">
      <c r="A89" s="5">
        <v>44470</v>
      </c>
      <c r="B89" s="6">
        <v>4.2</v>
      </c>
      <c r="C89" s="2">
        <f>VLOOKUP(A:A,'[1]FRED Graph'!$A$1:$B$65536,2)</f>
        <v>24654.603</v>
      </c>
      <c r="D89" s="3">
        <v>3138</v>
      </c>
      <c r="E89" s="2">
        <f>VLOOKUP(A:A,'[7]FRED Graph'!$A$1:$B$65536,2,0)</f>
        <v>3.07923076923077</v>
      </c>
      <c r="F89">
        <f>VLOOKUP(A:A,'[4]FRED Graph'!$A$1:$B$65536,2,0)</f>
        <v>0</v>
      </c>
      <c r="G89" s="3">
        <f>VLOOKUP(A:A,'[10]FRED Graph'!$A$1:$B$65536,2,0)</f>
        <v>1722085</v>
      </c>
      <c r="H89" s="3">
        <f>VLOOKUP(A:A,'[2]FRED Graph'!$A$1:$B$65536,2,0)</f>
        <v>1816.66666666667</v>
      </c>
      <c r="I89" s="3">
        <f>VLOOKUP(A:A,'[3]FRED Graph'!$A$1:$B$65536,2,0)</f>
        <v>332786</v>
      </c>
      <c r="J89" s="4">
        <v>76.3292682926829</v>
      </c>
      <c r="K89" s="2">
        <f>VLOOKUP(A:A,'[8]FRED Graph'!$A$1:$B$65536,2,0)</f>
        <v>286.897666666667</v>
      </c>
      <c r="L89" s="2">
        <f>VLOOKUP(A:A,'[9]FRED Graph'!$A$1:$B$65536,2,0)</f>
        <v>277.494333333333</v>
      </c>
    </row>
    <row r="90" spans="1:12">
      <c r="A90" s="5">
        <v>44562</v>
      </c>
      <c r="B90" s="6">
        <v>3.8</v>
      </c>
      <c r="C90" s="2">
        <f>VLOOKUP(A:A,'[1]FRED Graph'!$A$1:$B$65536,2)</f>
        <v>25029.116</v>
      </c>
      <c r="D90" s="3">
        <f>_xlfn.IFNA(VLOOKUP(A:A,'[5]FRED Graph'!$A$1:$B$65536,2,0),"")</f>
        <v>3423</v>
      </c>
      <c r="E90" s="2">
        <f>VLOOKUP(A:A,'[7]FRED Graph'!$A$1:$B$65536,2,0)</f>
        <v>3.82230769230769</v>
      </c>
      <c r="F90">
        <f>VLOOKUP(A:A,'[4]FRED Graph'!$A$1:$B$65536,2,0)</f>
        <v>0</v>
      </c>
      <c r="G90" s="3">
        <f>VLOOKUP(A:A,'[10]FRED Graph'!$A$1:$B$65536,2,0)</f>
        <v>1823275</v>
      </c>
      <c r="H90" s="3">
        <f>VLOOKUP(A:A,'[2]FRED Graph'!$A$1:$B$65536,2,0)</f>
        <v>1864</v>
      </c>
      <c r="I90" s="3">
        <f>VLOOKUP(A:A,'[3]FRED Graph'!$A$1:$B$65536,2,0)</f>
        <v>332977.666666667</v>
      </c>
      <c r="J90" s="4" t="str">
        <f>_xlfn.IFNA(VLOOKUP(A:A,'[6]FRED Graph'!$A$1:$B$65536,2,0),"")</f>
        <v/>
      </c>
      <c r="K90" s="2">
        <f>VLOOKUP(A:A,'[8]FRED Graph'!$A$1:$B$65536,2,0)</f>
        <v>291.858333333333</v>
      </c>
      <c r="L90" s="2">
        <f>VLOOKUP(A:A,'[9]FRED Graph'!$A$1:$B$65536,2,0)</f>
        <v>290.993666666667</v>
      </c>
    </row>
    <row r="91" spans="1:12">
      <c r="A91" s="5">
        <v>44652</v>
      </c>
      <c r="B91" s="6">
        <v>3.6</v>
      </c>
      <c r="C91" s="2">
        <f>VLOOKUP(A:A,'[1]FRED Graph'!$A$1:$B$65536,2)</f>
        <v>25544.273</v>
      </c>
      <c r="D91" s="3">
        <v>3423</v>
      </c>
      <c r="E91" s="2">
        <f>VLOOKUP(A:A,'[7]FRED Graph'!$A$1:$B$65536,2,0)</f>
        <v>5.26615384615385</v>
      </c>
      <c r="F91">
        <f>VLOOKUP(A:A,'[4]FRED Graph'!$A$1:$B$65536,2,0)</f>
        <v>0</v>
      </c>
      <c r="G91" s="3">
        <f>VLOOKUP(A:A,'[10]FRED Graph'!$A$1:$B$65536,2,0)</f>
        <v>1878944.33333333</v>
      </c>
      <c r="H91" s="3">
        <f>VLOOKUP(A:A,'[2]FRED Graph'!$A$1:$B$65536,2,0)</f>
        <v>1734.66666666667</v>
      </c>
      <c r="I91" s="3">
        <f>VLOOKUP(A:A,'[3]FRED Graph'!$A$1:$B$65536,2,0)</f>
        <v>333320.333333333</v>
      </c>
      <c r="J91" s="4" t="str">
        <f>_xlfn.IFNA(VLOOKUP(A:A,'[6]FRED Graph'!$A$1:$B$65536,2,0),"")</f>
        <v/>
      </c>
      <c r="K91" s="2">
        <f>VLOOKUP(A:A,'[8]FRED Graph'!$A$1:$B$65536,2,0)</f>
        <v>297.847666666667</v>
      </c>
      <c r="L91" s="2">
        <f>VLOOKUP(A:A,'[9]FRED Graph'!$A$1:$B$65536,2,0)</f>
        <v>303.088</v>
      </c>
    </row>
    <row r="92" spans="1:12">
      <c r="A92" s="5">
        <v>44743</v>
      </c>
      <c r="B92" s="6">
        <v>3.56666666666667</v>
      </c>
      <c r="C92" s="2">
        <f>VLOOKUP(A:A,'[1]FRED Graph'!$A$1:$B$65536,2)</f>
        <v>25994.639</v>
      </c>
      <c r="D92" s="3">
        <v>3423</v>
      </c>
      <c r="E92" s="2">
        <f>VLOOKUP(A:A,'[7]FRED Graph'!$A$1:$B$65536,2,0)</f>
        <v>5.62307692307692</v>
      </c>
      <c r="F92">
        <f>VLOOKUP(A:A,'[4]FRED Graph'!$A$1:$B$65536,2,0)</f>
        <v>0</v>
      </c>
      <c r="G92" s="3">
        <f>VLOOKUP(A:A,'[10]FRED Graph'!$A$1:$B$65536,2,0)</f>
        <v>1851159</v>
      </c>
      <c r="H92" s="3">
        <f>VLOOKUP(A:A,'[2]FRED Graph'!$A$1:$B$65536,2,0)</f>
        <v>1610.66666666667</v>
      </c>
      <c r="I92" s="3">
        <f>VLOOKUP(A:A,'[3]FRED Graph'!$A$1:$B$65536,2,0)</f>
        <v>333799.666666667</v>
      </c>
      <c r="J92" s="4" t="str">
        <f>_xlfn.IFNA(VLOOKUP(A:A,'[6]FRED Graph'!$A$1:$B$65536,2,0),"")</f>
        <v/>
      </c>
      <c r="K92" s="2">
        <f>VLOOKUP(A:A,'[8]FRED Graph'!$A$1:$B$65536,2,0)</f>
        <v>303.889666666667</v>
      </c>
      <c r="L92" s="2">
        <f>VLOOKUP(A:A,'[9]FRED Graph'!$A$1:$B$65536,2,0)</f>
        <v>301.625666666667</v>
      </c>
    </row>
    <row r="93" spans="1:12">
      <c r="A93" s="5">
        <v>44835</v>
      </c>
      <c r="B93" s="6">
        <v>3.6</v>
      </c>
      <c r="C93" s="2">
        <f>VLOOKUP(A:A,'[1]FRED Graph'!$A$1:$B$65536,2)</f>
        <v>26408.405</v>
      </c>
      <c r="D93" s="3">
        <v>3423</v>
      </c>
      <c r="E93" s="2">
        <f>VLOOKUP(A:A,'[7]FRED Graph'!$A$1:$B$65536,2,0)</f>
        <v>6.66461538461538</v>
      </c>
      <c r="F93">
        <f>VLOOKUP(A:A,'[4]FRED Graph'!$A$1:$B$65536,2,0)</f>
        <v>0</v>
      </c>
      <c r="G93" s="3">
        <f>VLOOKUP(A:A,'[10]FRED Graph'!$A$1:$B$65536,2,0)</f>
        <v>1837859.66666667</v>
      </c>
      <c r="H93" s="3">
        <f>VLOOKUP(A:A,'[2]FRED Graph'!$A$1:$B$65536,2,0)</f>
        <v>1455.33333333333</v>
      </c>
      <c r="I93" s="3">
        <f>VLOOKUP(A:A,'[3]FRED Graph'!$A$1:$B$65536,2,0)</f>
        <v>334282.666666667</v>
      </c>
      <c r="J93" s="4" t="str">
        <f>_xlfn.IFNA(VLOOKUP(A:A,'[6]FRED Graph'!$A$1:$B$65536,2,0),"")</f>
        <v/>
      </c>
      <c r="K93" s="2">
        <f>VLOOKUP(A:A,'[8]FRED Graph'!$A$1:$B$65536,2,0)</f>
        <v>309.612666666667</v>
      </c>
      <c r="L93" s="2">
        <f>VLOOKUP(A:A,'[9]FRED Graph'!$A$1:$B$65536,2,0)</f>
        <v>298.269333333333</v>
      </c>
    </row>
    <row r="94" spans="1:12">
      <c r="A94" s="5">
        <v>44927</v>
      </c>
      <c r="B94" s="6">
        <v>3.5</v>
      </c>
      <c r="C94" s="2">
        <f>VLOOKUP(A:A,'[1]FRED Graph'!$A$1:$B$65536,2)</f>
        <v>26813.601</v>
      </c>
      <c r="D94" s="3" t="str">
        <f>_xlfn.IFNA(VLOOKUP(A:A,'[5]FRED Graph'!$A$1:$B$65536,2,0),"")</f>
        <v/>
      </c>
      <c r="E94" s="2">
        <f>VLOOKUP(A:A,'[7]FRED Graph'!$A$1:$B$65536,2,0)</f>
        <v>6.37230769230769</v>
      </c>
      <c r="F94">
        <f>VLOOKUP(A:A,'[4]FRED Graph'!$A$1:$B$65536,2,0)</f>
        <v>0</v>
      </c>
      <c r="G94" s="3">
        <f>VLOOKUP(A:A,'[10]FRED Graph'!$A$1:$B$65536,2,0)</f>
        <v>1891054</v>
      </c>
      <c r="H94" s="3">
        <f>VLOOKUP(A:A,'[2]FRED Graph'!$A$1:$B$65536,2,0)</f>
        <v>1424.33333333333</v>
      </c>
      <c r="I94" s="3">
        <f>VLOOKUP(A:A,'[3]FRED Graph'!$A$1:$B$65536,2,0)</f>
        <v>334641</v>
      </c>
      <c r="J94" s="4" t="str">
        <f>_xlfn.IFNA(VLOOKUP(A:A,'[6]FRED Graph'!$A$1:$B$65536,2,0),"")</f>
        <v/>
      </c>
      <c r="K94" s="2">
        <f>VLOOKUP(A:A,'[8]FRED Graph'!$A$1:$B$65536,2,0)</f>
        <v>315.479333333333</v>
      </c>
      <c r="L94" s="2">
        <f>VLOOKUP(A:A,'[9]FRED Graph'!$A$1:$B$65536,2,0)</f>
        <v>297.530333333333</v>
      </c>
    </row>
    <row r="95" spans="1:12">
      <c r="A95" s="5">
        <v>45017</v>
      </c>
      <c r="B95" s="6">
        <v>3.56666666666667</v>
      </c>
      <c r="C95" s="2">
        <f>VLOOKUP(A:A,'[1]FRED Graph'!$A$1:$B$65536,2)</f>
        <v>27063.012</v>
      </c>
      <c r="D95" s="3" t="str">
        <f>_xlfn.IFNA(VLOOKUP(A:A,'[5]FRED Graph'!$A$1:$B$65536,2,0),"")</f>
        <v/>
      </c>
      <c r="E95" s="2">
        <f>VLOOKUP(A:A,'[7]FRED Graph'!$A$1:$B$65536,2,0)</f>
        <v>6.51076923076923</v>
      </c>
      <c r="G95" s="3">
        <f>VLOOKUP(A:A,'[10]FRED Graph'!$A$1:$B$65536,2,0)</f>
        <v>1937838.33333333</v>
      </c>
      <c r="H95" s="3">
        <f>VLOOKUP(A:A,'[2]FRED Graph'!$A$1:$B$65536,2,0)</f>
        <v>1451.33333333333</v>
      </c>
      <c r="I95" s="3">
        <f>VLOOKUP(A:A,'[3]FRED Graph'!$A$1:$B$65536,2,0)</f>
        <v>335018.666666667</v>
      </c>
      <c r="J95" s="4" t="str">
        <f>_xlfn.IFNA(VLOOKUP(A:A,'[6]FRED Graph'!$A$1:$B$65536,2,0),"")</f>
        <v/>
      </c>
      <c r="K95" s="2">
        <f>VLOOKUP(A:A,'[8]FRED Graph'!$A$1:$B$65536,2,0)</f>
        <v>318.253666666667</v>
      </c>
      <c r="L95" s="2">
        <f>VLOOKUP(A:A,'[9]FRED Graph'!$A$1:$B$65536,2,0)</f>
        <v>302.544666666667</v>
      </c>
    </row>
    <row r="96" spans="1:2">
      <c r="A96" s="5"/>
      <c r="B96" s="7"/>
    </row>
  </sheetData>
  <autoFilter ref="A1:L9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2023-09-30T14:42:00Z</dcterms:created>
  <dcterms:modified xsi:type="dcterms:W3CDTF">2023-10-01T11:26:11Z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048F363ADA284F9ABFE4B57308C0AB20</vt:lpwstr>
  </property>
  <property fmtid="{D5CDD505-2E9C-101B-9397-08002B2CF9AE}" pid="3" name="KSOProductBuildVer">
    <vt:lpwstr>1033-11.2.0.11225</vt:lpwstr>
  </property>
</Properties>
</file>