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395" windowHeight="5955" tabRatio="713"/>
  </bookViews>
  <sheets>
    <sheet name="Sheet 1" sheetId="6" r:id="rId1"/>
  </sheets>
  <externalReferences>
    <externalReference r:id="rId2"/>
  </externalReferences>
  <definedNames>
    <definedName name="activities">[1]DATA!$D$2:$D$13</definedName>
    <definedName name="category">[1]DATA!$C$2:$C$13</definedName>
    <definedName name="currency">[1]DATA!$A$2:$A$58</definedName>
    <definedName name="designation">[1]DATA!$B$2:$B$17</definedName>
  </definedNames>
  <calcPr calcId="125725"/>
</workbook>
</file>

<file path=xl/calcChain.xml><?xml version="1.0" encoding="utf-8"?>
<calcChain xmlns="http://schemas.openxmlformats.org/spreadsheetml/2006/main">
  <c r="H2" i="6"/>
  <c r="H3"/>
  <c r="H4"/>
  <c r="A6"/>
  <c r="B8"/>
  <c r="K18"/>
  <c r="K22" s="1"/>
</calcChain>
</file>

<file path=xl/comments1.xml><?xml version="1.0" encoding="utf-8"?>
<comments xmlns="http://schemas.openxmlformats.org/spreadsheetml/2006/main">
  <authors>
    <author>Vignesh Venugopal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Vignesh Venugopal:</t>
        </r>
        <r>
          <rPr>
            <sz val="9"/>
            <color indexed="81"/>
            <rFont val="Tahoma"/>
            <family val="2"/>
          </rPr>
          <t xml:space="preserve">
Enter date in the following format 
</t>
        </r>
        <r>
          <rPr>
            <b/>
            <sz val="9"/>
            <color indexed="81"/>
            <rFont val="Tahoma"/>
            <family val="2"/>
          </rPr>
          <t>DD-MMM-YYYY</t>
        </r>
      </text>
    </comment>
  </commentList>
</comments>
</file>

<file path=xl/sharedStrings.xml><?xml version="1.0" encoding="utf-8"?>
<sst xmlns="http://schemas.openxmlformats.org/spreadsheetml/2006/main" count="62" uniqueCount="48">
  <si>
    <t>Employee Name</t>
  </si>
  <si>
    <t>Expense Claim Form</t>
  </si>
  <si>
    <t>Employee ID</t>
  </si>
  <si>
    <t>Designation</t>
  </si>
  <si>
    <t>Travel Type</t>
  </si>
  <si>
    <t>Duration of Stay</t>
  </si>
  <si>
    <t>Project Name</t>
  </si>
  <si>
    <t>Base Location</t>
  </si>
  <si>
    <t>Client</t>
  </si>
  <si>
    <t>Save File as</t>
  </si>
  <si>
    <t>Expense Details</t>
  </si>
  <si>
    <t>Expense Date</t>
  </si>
  <si>
    <t>Expense Category</t>
  </si>
  <si>
    <t>Expense Description</t>
  </si>
  <si>
    <t>Bills (Y/N)</t>
  </si>
  <si>
    <t>Currency</t>
  </si>
  <si>
    <t>Amount</t>
  </si>
  <si>
    <t>Claimed By</t>
  </si>
  <si>
    <t>Total</t>
  </si>
  <si>
    <t>Advance</t>
  </si>
  <si>
    <t>Name</t>
  </si>
  <si>
    <t>Approved By</t>
  </si>
  <si>
    <t>Balance</t>
  </si>
  <si>
    <t>Version 0.2</t>
  </si>
  <si>
    <t>Accommodation</t>
  </si>
  <si>
    <t>Client Dinner</t>
  </si>
  <si>
    <t>Communication</t>
  </si>
  <si>
    <t>Entertainment</t>
  </si>
  <si>
    <t>First &amp; Last Day Allowance</t>
  </si>
  <si>
    <t>Food Expenses</t>
  </si>
  <si>
    <t>Guest House Related</t>
  </si>
  <si>
    <t>Local Travel</t>
  </si>
  <si>
    <t>Medical Expenses</t>
  </si>
  <si>
    <t>Team Dinner</t>
  </si>
  <si>
    <t>Team Outing</t>
  </si>
  <si>
    <t>Visa Related</t>
  </si>
  <si>
    <t>Y</t>
  </si>
  <si>
    <t>INR</t>
  </si>
  <si>
    <t>Accomodation</t>
  </si>
  <si>
    <t>Resort( 50 Pax Breakfast, lunch and evening snacks+ Speaker rent+ Cool drinks)</t>
  </si>
  <si>
    <t>Dinner + Desert</t>
  </si>
  <si>
    <t>Game activity-  Prize for Participants</t>
  </si>
  <si>
    <t>Transportation (Mini bus) 10 hr package + Addtnl 3 hrs+ excess km.</t>
  </si>
  <si>
    <t>Karthikeyan. M</t>
  </si>
  <si>
    <t>Karthikeyan Mohanasundaram</t>
  </si>
  <si>
    <t>Associate Consultant</t>
  </si>
  <si>
    <t>RTOB</t>
  </si>
  <si>
    <t>SCB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</si>
</sst>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2" formatCode="_-* #,##0.00_-;\-* #,##0.00_-;_-* &quot;-&quot;??_-;_-@_-"/>
    <numFmt numFmtId="175" formatCode="dd/mmm/yyyy"/>
    <numFmt numFmtId="180" formatCode="[$-409]d/mmm/yyyy;@"/>
  </numFmts>
  <fonts count="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72" fontId="22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25" fillId="0" borderId="10" xfId="0" applyFont="1" applyBorder="1"/>
    <xf numFmtId="0" fontId="0" fillId="0" borderId="0" xfId="0" applyBorder="1"/>
    <xf numFmtId="0" fontId="25" fillId="0" borderId="11" xfId="0" applyFont="1" applyBorder="1"/>
    <xf numFmtId="15" fontId="0" fillId="0" borderId="0" xfId="0" applyNumberFormat="1"/>
    <xf numFmtId="0" fontId="25" fillId="0" borderId="11" xfId="0" applyFont="1" applyFill="1" applyBorder="1"/>
    <xf numFmtId="0" fontId="25" fillId="0" borderId="12" xfId="0" applyFont="1" applyFill="1" applyBorder="1"/>
    <xf numFmtId="0" fontId="25" fillId="0" borderId="11" xfId="0" applyFont="1" applyFill="1" applyBorder="1" applyAlignment="1">
      <alignment horizontal="center" wrapText="1"/>
    </xf>
    <xf numFmtId="0" fontId="25" fillId="0" borderId="13" xfId="0" applyFont="1" applyBorder="1" applyAlignment="1">
      <alignment horizontal="center" vertical="top"/>
    </xf>
    <xf numFmtId="0" fontId="25" fillId="0" borderId="14" xfId="0" applyFont="1" applyBorder="1" applyAlignment="1">
      <alignment horizontal="center" vertical="top"/>
    </xf>
    <xf numFmtId="175" fontId="0" fillId="0" borderId="11" xfId="0" applyNumberFormat="1" applyFont="1" applyFill="1" applyBorder="1" applyAlignment="1" applyProtection="1">
      <alignment horizontal="center"/>
    </xf>
    <xf numFmtId="0" fontId="0" fillId="0" borderId="13" xfId="0" applyBorder="1" applyProtection="1"/>
    <xf numFmtId="0" fontId="0" fillId="0" borderId="13" xfId="0" applyBorder="1" applyAlignment="1" applyProtection="1">
      <alignment horizontal="center"/>
    </xf>
    <xf numFmtId="2" fontId="0" fillId="0" borderId="14" xfId="0" applyNumberFormat="1" applyBorder="1" applyAlignment="1" applyProtection="1">
      <alignment horizontal="right"/>
    </xf>
    <xf numFmtId="2" fontId="0" fillId="0" borderId="14" xfId="0" applyNumberFormat="1" applyBorder="1" applyAlignment="1">
      <alignment horizontal="right"/>
    </xf>
    <xf numFmtId="0" fontId="25" fillId="24" borderId="11" xfId="0" applyFont="1" applyFill="1" applyBorder="1" applyAlignment="1">
      <alignment vertical="top"/>
    </xf>
    <xf numFmtId="0" fontId="0" fillId="0" borderId="0" xfId="0" applyBorder="1" applyAlignment="1"/>
    <xf numFmtId="0" fontId="25" fillId="0" borderId="13" xfId="0" applyFont="1" applyBorder="1" applyAlignment="1">
      <alignment horizontal="right"/>
    </xf>
    <xf numFmtId="2" fontId="23" fillId="25" borderId="14" xfId="0" applyNumberFormat="1" applyFont="1" applyFill="1" applyBorder="1" applyAlignment="1">
      <alignment horizontal="right"/>
    </xf>
    <xf numFmtId="0" fontId="0" fillId="0" borderId="15" xfId="0" applyBorder="1"/>
    <xf numFmtId="0" fontId="0" fillId="0" borderId="11" xfId="0" applyBorder="1" applyAlignment="1">
      <alignment vertical="top"/>
    </xf>
    <xf numFmtId="0" fontId="0" fillId="0" borderId="16" xfId="0" applyBorder="1"/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5" xfId="0" applyBorder="1" applyAlignment="1">
      <alignment vertical="top"/>
    </xf>
    <xf numFmtId="0" fontId="0" fillId="0" borderId="0" xfId="0" applyBorder="1" applyAlignment="1">
      <alignment wrapText="1"/>
    </xf>
    <xf numFmtId="0" fontId="25" fillId="24" borderId="11" xfId="0" applyFont="1" applyFill="1" applyBorder="1"/>
    <xf numFmtId="0" fontId="0" fillId="26" borderId="0" xfId="0" applyFill="1" applyBorder="1"/>
    <xf numFmtId="0" fontId="0" fillId="0" borderId="17" xfId="0" applyBorder="1"/>
    <xf numFmtId="0" fontId="0" fillId="26" borderId="11" xfId="0" applyFill="1" applyBorder="1"/>
    <xf numFmtId="0" fontId="0" fillId="26" borderId="13" xfId="0" applyFill="1" applyBorder="1" applyAlignment="1">
      <alignment wrapText="1"/>
    </xf>
    <xf numFmtId="0" fontId="0" fillId="26" borderId="13" xfId="0" applyFill="1" applyBorder="1" applyAlignment="1">
      <alignment horizontal="right"/>
    </xf>
    <xf numFmtId="0" fontId="0" fillId="26" borderId="16" xfId="0" applyFill="1" applyBorder="1"/>
    <xf numFmtId="0" fontId="0" fillId="0" borderId="18" xfId="0" applyBorder="1"/>
    <xf numFmtId="0" fontId="0" fillId="0" borderId="19" xfId="0" applyBorder="1"/>
    <xf numFmtId="0" fontId="0" fillId="0" borderId="13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180" fontId="0" fillId="0" borderId="13" xfId="0" applyNumberFormat="1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27" fillId="0" borderId="19" xfId="0" applyFont="1" applyBorder="1" applyAlignment="1">
      <alignment horizontal="right"/>
    </xf>
    <xf numFmtId="0" fontId="27" fillId="0" borderId="31" xfId="0" applyFont="1" applyBorder="1" applyAlignment="1">
      <alignment horizontal="right"/>
    </xf>
    <xf numFmtId="0" fontId="0" fillId="0" borderId="25" xfId="0" applyBorder="1" applyAlignment="1">
      <alignment horizontal="left"/>
    </xf>
    <xf numFmtId="0" fontId="25" fillId="0" borderId="27" xfId="0" applyFont="1" applyBorder="1" applyAlignment="1">
      <alignment horizontal="right"/>
    </xf>
    <xf numFmtId="1" fontId="0" fillId="0" borderId="20" xfId="0" applyNumberFormat="1" applyBorder="1" applyAlignment="1">
      <alignment horizontal="right"/>
    </xf>
    <xf numFmtId="1" fontId="0" fillId="0" borderId="26" xfId="0" applyNumberFormat="1" applyBorder="1" applyAlignment="1">
      <alignment horizontal="right"/>
    </xf>
    <xf numFmtId="0" fontId="0" fillId="0" borderId="13" xfId="0" applyBorder="1" applyAlignment="1">
      <alignment horizontal="left"/>
    </xf>
    <xf numFmtId="0" fontId="25" fillId="0" borderId="13" xfId="0" applyFont="1" applyBorder="1" applyAlignment="1">
      <alignment horizontal="right"/>
    </xf>
    <xf numFmtId="0" fontId="25" fillId="0" borderId="13" xfId="0" applyFont="1" applyBorder="1" applyAlignment="1">
      <alignment horizontal="center" vertical="top"/>
    </xf>
    <xf numFmtId="0" fontId="24" fillId="25" borderId="27" xfId="0" applyFont="1" applyFill="1" applyBorder="1" applyAlignment="1">
      <alignment horizontal="left"/>
    </xf>
    <xf numFmtId="175" fontId="0" fillId="0" borderId="28" xfId="0" applyNumberFormat="1" applyBorder="1" applyAlignment="1">
      <alignment horizontal="center"/>
    </xf>
    <xf numFmtId="175" fontId="0" fillId="0" borderId="26" xfId="0" applyNumberFormat="1" applyBorder="1" applyAlignment="1">
      <alignment horizontal="center"/>
    </xf>
    <xf numFmtId="0" fontId="25" fillId="27" borderId="11" xfId="0" applyFont="1" applyFill="1" applyBorder="1" applyAlignment="1">
      <alignment horizontal="center"/>
    </xf>
    <xf numFmtId="0" fontId="25" fillId="27" borderId="13" xfId="0" applyFont="1" applyFill="1" applyBorder="1" applyAlignment="1">
      <alignment horizontal="center"/>
    </xf>
    <xf numFmtId="0" fontId="25" fillId="27" borderId="14" xfId="0" applyFont="1" applyFill="1" applyBorder="1" applyAlignment="1">
      <alignment horizontal="center"/>
    </xf>
    <xf numFmtId="175" fontId="0" fillId="0" borderId="20" xfId="0" applyNumberFormat="1" applyBorder="1" applyAlignment="1">
      <alignment horizontal="right"/>
    </xf>
    <xf numFmtId="175" fontId="0" fillId="0" borderId="26" xfId="0" applyNumberFormat="1" applyBorder="1" applyAlignment="1">
      <alignment horizontal="right"/>
    </xf>
    <xf numFmtId="1" fontId="0" fillId="0" borderId="29" xfId="0" applyNumberFormat="1" applyBorder="1" applyAlignment="1">
      <alignment horizontal="right"/>
    </xf>
    <xf numFmtId="1" fontId="0" fillId="0" borderId="30" xfId="0" applyNumberForma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175" fontId="0" fillId="0" borderId="13" xfId="0" applyNumberFormat="1" applyBorder="1" applyAlignment="1">
      <alignment horizontal="right"/>
    </xf>
    <xf numFmtId="175" fontId="0" fillId="0" borderId="14" xfId="0" applyNumberFormat="1" applyBorder="1" applyAlignment="1">
      <alignment horizontal="right"/>
    </xf>
  </cellXfs>
  <cellStyles count="5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2 2" xfId="29"/>
    <cellStyle name="Comma 2 2 2" xfId="30"/>
    <cellStyle name="Comma 2 3" xfId="31"/>
    <cellStyle name="Comma 6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42"/>
    <cellStyle name="Normal 2 2" xfId="43"/>
    <cellStyle name="Normal 3" xfId="44"/>
    <cellStyle name="Normal 4" xfId="45"/>
    <cellStyle name="Normal 5" xfId="46"/>
    <cellStyle name="Note 2" xfId="47"/>
    <cellStyle name="Output 2" xfId="48"/>
    <cellStyle name="Title 2" xfId="49"/>
    <cellStyle name="Total 2" xfId="50"/>
    <cellStyle name="Warning Text 2" xfId="5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obanc.MAV/AppData/Local/Microsoft/Windows/Temporary%20Internet%20Files/Content.Outlook/WZWJAGZI/1464_Suman%20Reddy_May14%20(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enseClaim"/>
      <sheetName val="DATA"/>
    </sheetNames>
    <sheetDataSet>
      <sheetData sheetId="0"/>
      <sheetData sheetId="1">
        <row r="2">
          <cell r="A2" t="str">
            <v>AED</v>
          </cell>
          <cell r="B2" t="str">
            <v>Assistant Manager</v>
          </cell>
          <cell r="C2" t="str">
            <v>Accommodation</v>
          </cell>
        </row>
        <row r="3">
          <cell r="A3" t="str">
            <v>AUD</v>
          </cell>
          <cell r="B3" t="str">
            <v>Associate Test Lead</v>
          </cell>
          <cell r="C3" t="str">
            <v>Client Dinner</v>
          </cell>
          <cell r="D3" t="str">
            <v>Account Management</v>
          </cell>
        </row>
        <row r="4">
          <cell r="A4" t="str">
            <v>BHD</v>
          </cell>
          <cell r="B4" t="str">
            <v>Associate Test Manager</v>
          </cell>
          <cell r="C4" t="str">
            <v>Communication</v>
          </cell>
          <cell r="D4" t="str">
            <v>Appraisal</v>
          </cell>
        </row>
        <row r="5">
          <cell r="A5" t="str">
            <v>CAD</v>
          </cell>
          <cell r="B5" t="str">
            <v>Associate Vice President</v>
          </cell>
          <cell r="C5" t="str">
            <v>Entertainment</v>
          </cell>
          <cell r="D5" t="str">
            <v>Client Meeting</v>
          </cell>
        </row>
        <row r="6">
          <cell r="A6" t="str">
            <v>CHF</v>
          </cell>
          <cell r="B6" t="str">
            <v>Director</v>
          </cell>
          <cell r="C6" t="str">
            <v>First &amp; Last Day Allowance</v>
          </cell>
          <cell r="D6" t="str">
            <v>Corporate</v>
          </cell>
        </row>
        <row r="7">
          <cell r="A7" t="str">
            <v>DKK</v>
          </cell>
          <cell r="B7" t="str">
            <v>Executive</v>
          </cell>
          <cell r="C7" t="str">
            <v>Food Expenses</v>
          </cell>
          <cell r="D7" t="str">
            <v>Events and Conference</v>
          </cell>
        </row>
        <row r="8">
          <cell r="A8" t="str">
            <v>EGP</v>
          </cell>
          <cell r="B8" t="str">
            <v>Manager</v>
          </cell>
          <cell r="C8" t="str">
            <v>Guest House Related</v>
          </cell>
          <cell r="D8" t="str">
            <v>Operations</v>
          </cell>
        </row>
        <row r="9">
          <cell r="A9" t="str">
            <v>EUR</v>
          </cell>
          <cell r="B9" t="str">
            <v>Principal Consultant</v>
          </cell>
          <cell r="C9" t="str">
            <v>Local Travel</v>
          </cell>
          <cell r="D9" t="str">
            <v>Pre Sales</v>
          </cell>
        </row>
        <row r="10">
          <cell r="A10" t="str">
            <v>GBP</v>
          </cell>
          <cell r="B10" t="str">
            <v>Senior Executive</v>
          </cell>
          <cell r="C10" t="str">
            <v>Medical Expenses</v>
          </cell>
          <cell r="D10" t="str">
            <v>Recruitment</v>
          </cell>
        </row>
        <row r="11">
          <cell r="A11" t="str">
            <v>HKD</v>
          </cell>
          <cell r="B11" t="str">
            <v>Senior Manager</v>
          </cell>
          <cell r="C11" t="str">
            <v>Team Dinner</v>
          </cell>
          <cell r="D11" t="str">
            <v>Sales</v>
          </cell>
        </row>
        <row r="12">
          <cell r="A12" t="str">
            <v>IDR</v>
          </cell>
          <cell r="B12" t="str">
            <v>Senior Test Engineer</v>
          </cell>
          <cell r="C12" t="str">
            <v>Team Outing</v>
          </cell>
          <cell r="D12" t="str">
            <v>Team Meeting</v>
          </cell>
        </row>
        <row r="13">
          <cell r="A13" t="str">
            <v>INR</v>
          </cell>
          <cell r="B13" t="str">
            <v>Senior Vice President</v>
          </cell>
          <cell r="C13" t="str">
            <v>Visa Related</v>
          </cell>
          <cell r="D13" t="str">
            <v>Training</v>
          </cell>
        </row>
        <row r="14">
          <cell r="A14" t="str">
            <v>JOD</v>
          </cell>
          <cell r="B14" t="str">
            <v>Test Engineer</v>
          </cell>
        </row>
        <row r="15">
          <cell r="A15" t="str">
            <v>JPY</v>
          </cell>
          <cell r="B15" t="str">
            <v>Test Lead</v>
          </cell>
        </row>
        <row r="16">
          <cell r="A16" t="str">
            <v>KES</v>
          </cell>
          <cell r="B16" t="str">
            <v>Test Manager</v>
          </cell>
        </row>
        <row r="17">
          <cell r="A17" t="str">
            <v>KHR</v>
          </cell>
          <cell r="B17" t="str">
            <v>Vice President</v>
          </cell>
        </row>
        <row r="18">
          <cell r="A18" t="str">
            <v>KPW</v>
          </cell>
        </row>
        <row r="19">
          <cell r="A19" t="str">
            <v>KRW</v>
          </cell>
        </row>
        <row r="20">
          <cell r="A20" t="str">
            <v>KWD</v>
          </cell>
        </row>
        <row r="21">
          <cell r="A21" t="str">
            <v>KZT</v>
          </cell>
        </row>
        <row r="22">
          <cell r="A22" t="str">
            <v>LBP</v>
          </cell>
        </row>
        <row r="23">
          <cell r="A23" t="str">
            <v>LKR</v>
          </cell>
        </row>
        <row r="24">
          <cell r="A24" t="str">
            <v>LYD</v>
          </cell>
        </row>
        <row r="25">
          <cell r="A25" t="str">
            <v>MAD</v>
          </cell>
        </row>
        <row r="26">
          <cell r="A26" t="str">
            <v>MXN</v>
          </cell>
        </row>
        <row r="27">
          <cell r="A27" t="str">
            <v>MYR</v>
          </cell>
        </row>
        <row r="28">
          <cell r="A28" t="str">
            <v>NAD</v>
          </cell>
        </row>
        <row r="29">
          <cell r="A29" t="str">
            <v>NGN</v>
          </cell>
        </row>
        <row r="30">
          <cell r="A30" t="str">
            <v>NOK</v>
          </cell>
        </row>
        <row r="31">
          <cell r="A31" t="str">
            <v>NPR</v>
          </cell>
        </row>
        <row r="32">
          <cell r="A32" t="str">
            <v>NZD</v>
          </cell>
        </row>
        <row r="33">
          <cell r="A33" t="str">
            <v>OMR</v>
          </cell>
        </row>
        <row r="34">
          <cell r="A34" t="str">
            <v>PGK</v>
          </cell>
        </row>
        <row r="35">
          <cell r="A35" t="str">
            <v>PHP</v>
          </cell>
        </row>
        <row r="36">
          <cell r="A36" t="str">
            <v>PLN</v>
          </cell>
        </row>
        <row r="37">
          <cell r="A37" t="str">
            <v>QAR</v>
          </cell>
        </row>
        <row r="38">
          <cell r="A38" t="str">
            <v>RON</v>
          </cell>
        </row>
        <row r="39">
          <cell r="A39" t="str">
            <v>RUB</v>
          </cell>
        </row>
        <row r="40">
          <cell r="A40" t="str">
            <v>SAR</v>
          </cell>
        </row>
        <row r="41">
          <cell r="A41" t="str">
            <v>SDG</v>
          </cell>
        </row>
        <row r="42">
          <cell r="A42" t="str">
            <v>SEK</v>
          </cell>
        </row>
        <row r="43">
          <cell r="A43" t="str">
            <v>SGD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TRY</v>
          </cell>
        </row>
        <row r="48">
          <cell r="A48" t="str">
            <v>TWD</v>
          </cell>
        </row>
        <row r="49">
          <cell r="A49" t="str">
            <v>TZS</v>
          </cell>
        </row>
        <row r="50">
          <cell r="A50" t="str">
            <v>UAH</v>
          </cell>
        </row>
        <row r="51">
          <cell r="A51" t="str">
            <v>UGX</v>
          </cell>
        </row>
        <row r="52">
          <cell r="A52" t="str">
            <v>USD</v>
          </cell>
        </row>
        <row r="53">
          <cell r="A53" t="str">
            <v>VEF</v>
          </cell>
        </row>
        <row r="54">
          <cell r="A54" t="str">
            <v>VND</v>
          </cell>
        </row>
        <row r="55">
          <cell r="A55" t="str">
            <v>YER</v>
          </cell>
        </row>
        <row r="56">
          <cell r="A56" t="str">
            <v>ZAR</v>
          </cell>
        </row>
        <row r="57">
          <cell r="A57" t="str">
            <v>ZMK</v>
          </cell>
        </row>
        <row r="58">
          <cell r="A58" t="str">
            <v>ZWD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topLeftCell="A4" workbookViewId="0">
      <selection activeCell="M17" sqref="M17"/>
    </sheetView>
  </sheetViews>
  <sheetFormatPr defaultRowHeight="15"/>
  <cols>
    <col min="1" max="1" width="21" style="1" bestFit="1" customWidth="1"/>
    <col min="2" max="2" width="21" style="1" customWidth="1"/>
    <col min="3" max="3" width="14.28515625" style="1" bestFit="1" customWidth="1"/>
    <col min="4" max="4" width="9.85546875" style="1" bestFit="1" customWidth="1"/>
    <col min="5" max="5" width="8.85546875" style="1" bestFit="1" customWidth="1"/>
    <col min="6" max="6" width="8.140625" style="1" bestFit="1" customWidth="1"/>
    <col min="7" max="8" width="9.140625" style="1"/>
    <col min="9" max="9" width="11.140625" style="1" customWidth="1"/>
    <col min="10" max="10" width="12.28515625" style="1" bestFit="1" customWidth="1"/>
    <col min="11" max="11" width="15.42578125" style="1" customWidth="1"/>
    <col min="12" max="12" width="9.140625" style="1"/>
    <col min="13" max="13" width="10" style="1" bestFit="1" customWidth="1"/>
    <col min="14" max="26" width="9.140625" style="1"/>
    <col min="27" max="27" width="24.42578125" style="1" bestFit="1" customWidth="1"/>
    <col min="28" max="16384" width="9.140625" style="1"/>
  </cols>
  <sheetData>
    <row r="1" spans="1:27" ht="18.75">
      <c r="A1" s="62" t="s">
        <v>1</v>
      </c>
      <c r="B1" s="63"/>
      <c r="C1" s="63"/>
      <c r="D1" s="63"/>
      <c r="E1" s="63"/>
      <c r="F1" s="63"/>
      <c r="G1" s="63"/>
      <c r="H1" s="63"/>
      <c r="I1" s="63"/>
      <c r="J1" s="63"/>
      <c r="K1" s="64"/>
      <c r="AA1" t="s">
        <v>24</v>
      </c>
    </row>
    <row r="2" spans="1:27">
      <c r="A2" s="2" t="s">
        <v>0</v>
      </c>
      <c r="B2" s="43" t="s">
        <v>44</v>
      </c>
      <c r="C2" s="43"/>
      <c r="D2" s="3"/>
      <c r="E2" s="3"/>
      <c r="F2" s="3"/>
      <c r="G2" s="3"/>
      <c r="H2" s="48" t="str">
        <f>IF(B5="Project", "Project Location", "Location Travelled To?")</f>
        <v>Location Travelled To?</v>
      </c>
      <c r="I2" s="48"/>
      <c r="J2" s="65"/>
      <c r="K2" s="66"/>
      <c r="AA2" t="s">
        <v>25</v>
      </c>
    </row>
    <row r="3" spans="1:27">
      <c r="A3" s="4" t="s">
        <v>2</v>
      </c>
      <c r="B3" s="47">
        <v>2677</v>
      </c>
      <c r="C3" s="47"/>
      <c r="D3" s="3"/>
      <c r="E3" s="3"/>
      <c r="F3" s="3"/>
      <c r="G3" s="3"/>
      <c r="H3" s="48" t="str">
        <f>IF(B5="Project",  "Project Start Date","Date of Arrival")</f>
        <v>Date of Arrival</v>
      </c>
      <c r="I3" s="48"/>
      <c r="J3" s="56"/>
      <c r="K3" s="57"/>
      <c r="AA3" t="s">
        <v>26</v>
      </c>
    </row>
    <row r="4" spans="1:27">
      <c r="A4" s="4" t="s">
        <v>3</v>
      </c>
      <c r="B4" s="47" t="s">
        <v>45</v>
      </c>
      <c r="C4" s="47"/>
      <c r="D4" s="3"/>
      <c r="E4" s="3"/>
      <c r="F4" s="3"/>
      <c r="G4" s="3"/>
      <c r="H4" s="48" t="str">
        <f>IF(B5="Project",  "Project End Date","Date of Departure")</f>
        <v>Date of Departure</v>
      </c>
      <c r="I4" s="48"/>
      <c r="J4" s="56"/>
      <c r="K4" s="57"/>
      <c r="AA4" t="s">
        <v>27</v>
      </c>
    </row>
    <row r="5" spans="1:27">
      <c r="A5" s="4" t="s">
        <v>4</v>
      </c>
      <c r="B5" s="47"/>
      <c r="C5" s="47"/>
      <c r="D5" s="3"/>
      <c r="E5" s="3"/>
      <c r="F5" s="3"/>
      <c r="G5" s="3"/>
      <c r="H5" s="48" t="s">
        <v>5</v>
      </c>
      <c r="I5" s="48"/>
      <c r="J5" s="58"/>
      <c r="K5" s="59"/>
      <c r="M5" s="5"/>
      <c r="AA5" t="s">
        <v>28</v>
      </c>
    </row>
    <row r="6" spans="1:27">
      <c r="A6" s="4" t="str">
        <f>IF(B5="Project","","Non-Project Activity?")</f>
        <v>Non-Project Activity?</v>
      </c>
      <c r="B6" s="60"/>
      <c r="C6" s="61"/>
      <c r="D6" s="3"/>
      <c r="E6" s="3"/>
      <c r="F6" s="3"/>
      <c r="G6" s="3"/>
      <c r="H6" s="44" t="s">
        <v>6</v>
      </c>
      <c r="I6" s="44"/>
      <c r="J6" s="45" t="s">
        <v>46</v>
      </c>
      <c r="K6" s="46"/>
      <c r="M6" s="5"/>
      <c r="AA6" t="s">
        <v>29</v>
      </c>
    </row>
    <row r="7" spans="1:27">
      <c r="A7" s="6" t="s">
        <v>7</v>
      </c>
      <c r="B7" s="47"/>
      <c r="C7" s="47"/>
      <c r="D7" s="3"/>
      <c r="E7" s="3"/>
      <c r="F7" s="3"/>
      <c r="G7" s="3"/>
      <c r="H7" s="48" t="s">
        <v>8</v>
      </c>
      <c r="I7" s="48"/>
      <c r="J7" s="45" t="s">
        <v>47</v>
      </c>
      <c r="K7" s="46"/>
      <c r="AA7" t="s">
        <v>30</v>
      </c>
    </row>
    <row r="8" spans="1:27">
      <c r="A8" s="7" t="s">
        <v>9</v>
      </c>
      <c r="B8" s="50" t="str">
        <f>IF(LEN(B2)&lt;=0,"EMPID_NAME",CONCATENATE(B3,"_",B2,"_",TEXT(J3,"mmm"),TEXT(J3,"yy")))</f>
        <v>2677_Karthikeyan Mohanasundaram_Jan00</v>
      </c>
      <c r="C8" s="50"/>
      <c r="D8" s="3"/>
      <c r="E8" s="3"/>
      <c r="F8" s="3"/>
      <c r="G8" s="3"/>
      <c r="H8" s="3"/>
      <c r="I8" s="3"/>
      <c r="J8" s="51"/>
      <c r="K8" s="52"/>
      <c r="AA8" t="s">
        <v>31</v>
      </c>
    </row>
    <row r="9" spans="1:27">
      <c r="A9" s="53" t="s">
        <v>10</v>
      </c>
      <c r="B9" s="54"/>
      <c r="C9" s="54"/>
      <c r="D9" s="54"/>
      <c r="E9" s="54"/>
      <c r="F9" s="54"/>
      <c r="G9" s="54"/>
      <c r="H9" s="54"/>
      <c r="I9" s="54"/>
      <c r="J9" s="54"/>
      <c r="K9" s="55"/>
      <c r="AA9" t="s">
        <v>32</v>
      </c>
    </row>
    <row r="10" spans="1:27">
      <c r="A10" s="8" t="s">
        <v>11</v>
      </c>
      <c r="B10" s="9" t="s">
        <v>12</v>
      </c>
      <c r="C10" s="49" t="s">
        <v>13</v>
      </c>
      <c r="D10" s="49"/>
      <c r="E10" s="49"/>
      <c r="F10" s="49"/>
      <c r="G10" s="49"/>
      <c r="H10" s="49"/>
      <c r="I10" s="9" t="s">
        <v>14</v>
      </c>
      <c r="J10" s="9" t="s">
        <v>15</v>
      </c>
      <c r="K10" s="10" t="s">
        <v>16</v>
      </c>
      <c r="AA10" t="s">
        <v>33</v>
      </c>
    </row>
    <row r="11" spans="1:27">
      <c r="A11" s="38">
        <v>43715</v>
      </c>
      <c r="B11" s="12" t="s">
        <v>34</v>
      </c>
      <c r="C11" s="40" t="s">
        <v>39</v>
      </c>
      <c r="D11" s="40"/>
      <c r="E11" s="40"/>
      <c r="F11" s="40"/>
      <c r="G11" s="40"/>
      <c r="H11" s="40"/>
      <c r="I11" s="13" t="s">
        <v>36</v>
      </c>
      <c r="J11" s="39" t="s">
        <v>37</v>
      </c>
      <c r="K11" s="14">
        <v>53168</v>
      </c>
      <c r="AA11" t="s">
        <v>34</v>
      </c>
    </row>
    <row r="12" spans="1:27">
      <c r="A12" s="38">
        <v>43715</v>
      </c>
      <c r="B12" s="12" t="s">
        <v>34</v>
      </c>
      <c r="C12" s="40" t="s">
        <v>38</v>
      </c>
      <c r="D12" s="40"/>
      <c r="E12" s="40"/>
      <c r="F12" s="40"/>
      <c r="G12" s="40"/>
      <c r="H12" s="40"/>
      <c r="I12" s="13" t="s">
        <v>36</v>
      </c>
      <c r="J12" s="39" t="s">
        <v>37</v>
      </c>
      <c r="K12" s="14">
        <v>20880</v>
      </c>
    </row>
    <row r="13" spans="1:27">
      <c r="A13" s="38">
        <v>43715</v>
      </c>
      <c r="B13" s="12" t="s">
        <v>34</v>
      </c>
      <c r="C13" s="40" t="s">
        <v>40</v>
      </c>
      <c r="D13" s="40"/>
      <c r="E13" s="40"/>
      <c r="F13" s="40"/>
      <c r="G13" s="40"/>
      <c r="H13" s="40"/>
      <c r="I13" s="13" t="s">
        <v>36</v>
      </c>
      <c r="J13" s="39" t="s">
        <v>37</v>
      </c>
      <c r="K13" s="14">
        <v>4961</v>
      </c>
    </row>
    <row r="14" spans="1:27">
      <c r="A14" s="38">
        <v>43715</v>
      </c>
      <c r="B14" s="12" t="s">
        <v>34</v>
      </c>
      <c r="C14" s="40" t="s">
        <v>41</v>
      </c>
      <c r="D14" s="40"/>
      <c r="E14" s="40"/>
      <c r="F14" s="40"/>
      <c r="G14" s="40"/>
      <c r="H14" s="40"/>
      <c r="I14" s="13" t="s">
        <v>36</v>
      </c>
      <c r="J14" s="39" t="s">
        <v>37</v>
      </c>
      <c r="K14" s="14">
        <v>8000</v>
      </c>
    </row>
    <row r="15" spans="1:27">
      <c r="A15" s="38">
        <v>43715</v>
      </c>
      <c r="B15" s="12" t="s">
        <v>34</v>
      </c>
      <c r="C15" s="40" t="s">
        <v>42</v>
      </c>
      <c r="D15" s="40"/>
      <c r="E15" s="40"/>
      <c r="F15" s="40"/>
      <c r="G15" s="40"/>
      <c r="H15" s="40"/>
      <c r="I15" s="13" t="s">
        <v>36</v>
      </c>
      <c r="J15" s="39" t="s">
        <v>37</v>
      </c>
      <c r="K15" s="14">
        <v>14380</v>
      </c>
    </row>
    <row r="16" spans="1:27">
      <c r="A16" s="38"/>
      <c r="B16" s="12"/>
      <c r="C16" s="40"/>
      <c r="D16" s="40"/>
      <c r="E16" s="40"/>
      <c r="F16" s="40"/>
      <c r="G16" s="40"/>
      <c r="H16" s="40"/>
      <c r="I16" s="13"/>
      <c r="J16" s="37"/>
      <c r="K16" s="14"/>
      <c r="AA16" t="s">
        <v>35</v>
      </c>
    </row>
    <row r="17" spans="1:11">
      <c r="A17" s="11"/>
      <c r="B17" s="12"/>
      <c r="C17" s="40"/>
      <c r="D17" s="40"/>
      <c r="E17" s="40"/>
      <c r="F17" s="40"/>
      <c r="G17" s="40"/>
      <c r="H17" s="40"/>
      <c r="I17" s="13"/>
      <c r="J17" s="36"/>
      <c r="K17" s="14"/>
    </row>
    <row r="18" spans="1:11">
      <c r="A18" s="16" t="s">
        <v>17</v>
      </c>
      <c r="B18" s="17"/>
      <c r="C18" s="3"/>
      <c r="D18" s="3"/>
      <c r="E18" s="3"/>
      <c r="F18" s="3"/>
      <c r="G18" s="3"/>
      <c r="H18" s="3"/>
      <c r="I18" s="3"/>
      <c r="J18" s="18" t="s">
        <v>18</v>
      </c>
      <c r="K18" s="19">
        <f>SUM(K11:K17)</f>
        <v>101389</v>
      </c>
    </row>
    <row r="19" spans="1:11">
      <c r="A19" s="20"/>
      <c r="B19" s="17"/>
      <c r="C19" s="3"/>
      <c r="D19" s="3"/>
      <c r="E19" s="3"/>
      <c r="F19" s="3"/>
      <c r="G19" s="3"/>
      <c r="H19" s="3"/>
      <c r="I19" s="3"/>
      <c r="J19" s="18" t="s">
        <v>19</v>
      </c>
      <c r="K19" s="15">
        <v>100000</v>
      </c>
    </row>
    <row r="20" spans="1:11">
      <c r="A20" s="21" t="s">
        <v>20</v>
      </c>
      <c r="B20" s="43" t="s">
        <v>43</v>
      </c>
      <c r="C20" s="43"/>
      <c r="D20" s="22"/>
      <c r="E20" s="22"/>
      <c r="F20" s="22"/>
      <c r="G20" s="3"/>
      <c r="H20" s="3"/>
      <c r="I20" s="3"/>
      <c r="J20" s="23"/>
      <c r="K20" s="24"/>
    </row>
    <row r="21" spans="1:11">
      <c r="A21" s="25"/>
      <c r="B21" s="26"/>
      <c r="C21" s="3"/>
      <c r="D21" s="3"/>
      <c r="E21" s="3"/>
      <c r="F21" s="3"/>
      <c r="G21" s="3"/>
      <c r="H21" s="3"/>
      <c r="I21" s="3"/>
      <c r="J21" s="23"/>
      <c r="K21" s="24"/>
    </row>
    <row r="22" spans="1:11">
      <c r="A22" s="27" t="s">
        <v>21</v>
      </c>
      <c r="B22" s="3"/>
      <c r="C22" s="3"/>
      <c r="D22" s="3"/>
      <c r="E22" s="3"/>
      <c r="F22" s="3"/>
      <c r="G22" s="3"/>
      <c r="H22" s="3"/>
      <c r="I22" s="3"/>
      <c r="J22" s="18" t="s">
        <v>22</v>
      </c>
      <c r="K22" s="19">
        <f>(K18+K20)-K19</f>
        <v>1389</v>
      </c>
    </row>
    <row r="23" spans="1:11">
      <c r="A23" s="20"/>
      <c r="B23" s="28"/>
      <c r="C23" s="3"/>
      <c r="D23" s="3"/>
      <c r="E23" s="3"/>
      <c r="F23" s="3"/>
      <c r="G23" s="3"/>
      <c r="H23" s="3"/>
      <c r="I23" s="3"/>
      <c r="J23" s="3"/>
      <c r="K23" s="29"/>
    </row>
    <row r="24" spans="1:11">
      <c r="A24" s="30" t="s">
        <v>20</v>
      </c>
      <c r="B24" s="31"/>
      <c r="C24" s="32"/>
      <c r="D24" s="33"/>
      <c r="E24" s="33"/>
      <c r="F24" s="33"/>
      <c r="G24" s="28"/>
      <c r="H24" s="3"/>
      <c r="I24" s="3"/>
      <c r="J24" s="3"/>
      <c r="K24" s="29"/>
    </row>
    <row r="25" spans="1:11" ht="15.75" thickBot="1">
      <c r="A25" s="34"/>
      <c r="B25" s="35"/>
      <c r="C25" s="35"/>
      <c r="D25" s="35"/>
      <c r="E25" s="35"/>
      <c r="F25" s="35"/>
      <c r="G25" s="35"/>
      <c r="H25" s="35"/>
      <c r="I25" s="41" t="s">
        <v>23</v>
      </c>
      <c r="J25" s="41"/>
      <c r="K25" s="42"/>
    </row>
  </sheetData>
  <protectedRanges>
    <protectedRange sqref="K19" name="advance"/>
    <protectedRange sqref="A17:K17 A11:J16" name="expenses"/>
    <protectedRange sqref="B2:C7 B20:C20" name="lefttop"/>
    <protectedRange sqref="J2:K4 J6:K7" name="righttop"/>
    <protectedRange sqref="B24" name="approved by name"/>
  </protectedRanges>
  <mergeCells count="32">
    <mergeCell ref="C12:H12"/>
    <mergeCell ref="C13:H13"/>
    <mergeCell ref="C14:H14"/>
    <mergeCell ref="C15:H15"/>
    <mergeCell ref="B6:C6"/>
    <mergeCell ref="A1:K1"/>
    <mergeCell ref="B2:C2"/>
    <mergeCell ref="H2:I2"/>
    <mergeCell ref="J2:K2"/>
    <mergeCell ref="B3:C3"/>
    <mergeCell ref="H3:I3"/>
    <mergeCell ref="J3:K3"/>
    <mergeCell ref="C10:H10"/>
    <mergeCell ref="B8:C8"/>
    <mergeCell ref="J8:K8"/>
    <mergeCell ref="A9:K9"/>
    <mergeCell ref="B4:C4"/>
    <mergeCell ref="H4:I4"/>
    <mergeCell ref="J4:K4"/>
    <mergeCell ref="B5:C5"/>
    <mergeCell ref="H5:I5"/>
    <mergeCell ref="J5:K5"/>
    <mergeCell ref="C11:H11"/>
    <mergeCell ref="I25:K25"/>
    <mergeCell ref="C17:H17"/>
    <mergeCell ref="B20:C20"/>
    <mergeCell ref="C16:H16"/>
    <mergeCell ref="H6:I6"/>
    <mergeCell ref="J6:K6"/>
    <mergeCell ref="B7:C7"/>
    <mergeCell ref="H7:I7"/>
    <mergeCell ref="J7:K7"/>
  </mergeCells>
  <conditionalFormatting sqref="K22">
    <cfRule type="cellIs" dxfId="1" priority="1" operator="greaterThanOrEqual">
      <formula>0</formula>
    </cfRule>
    <cfRule type="cellIs" dxfId="0" priority="2" operator="lessThan">
      <formula>0</formula>
    </cfRule>
  </conditionalFormatting>
  <dataValidations count="3">
    <dataValidation type="list" allowBlank="1" showInputMessage="1" showErrorMessage="1" sqref="B5:C5 B65531:C65531">
      <formula1>"Non-Project, Project"</formula1>
    </dataValidation>
    <dataValidation type="list" allowBlank="1" showInputMessage="1" showErrorMessage="1" sqref="K8 K65534">
      <formula1>Travel_Type</formula1>
    </dataValidation>
    <dataValidation type="list" allowBlank="1" showInputMessage="1" showErrorMessage="1" sqref="B11:B17">
      <formula1>$AA$1:$AA$16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EDD7E946DC74BBE47543306E21CE9" ma:contentTypeVersion="6" ma:contentTypeDescription="Create a new document." ma:contentTypeScope="" ma:versionID="8a47afdd609736385b0101ae01078aa8">
  <xsd:schema xmlns:xsd="http://www.w3.org/2001/XMLSchema" xmlns:xs="http://www.w3.org/2001/XMLSchema" xmlns:p="http://schemas.microsoft.com/office/2006/metadata/properties" xmlns:ns2="3d9026e9-43e2-4f44-a0f1-96db9bf3f689" targetNamespace="http://schemas.microsoft.com/office/2006/metadata/properties" ma:root="true" ma:fieldsID="c910c54f47cf6f264d2856ebd3010d81" ns2:_="">
    <xsd:import namespace="3d9026e9-43e2-4f44-a0f1-96db9bf3f6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026e9-43e2-4f44-a0f1-96db9bf3f6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7826F8E-4E11-4B9B-B102-7DFC421D6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026e9-43e2-4f44-a0f1-96db9bf3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12F590-8A50-459C-AAAD-BECD2C6E25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83A3A-6C96-40BA-B92A-1BD6EE4EE78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 Chakravarthi M</dc:creator>
  <cp:lastModifiedBy>1579507</cp:lastModifiedBy>
  <dcterms:created xsi:type="dcterms:W3CDTF">2014-07-31T06:14:00Z</dcterms:created>
  <dcterms:modified xsi:type="dcterms:W3CDTF">2019-09-19T09:35:14Z</dcterms:modified>
</cp:coreProperties>
</file>