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w-my.sharepoint.com/personal/ranjith_saravanan_cdw_com/Documents/"/>
    </mc:Choice>
  </mc:AlternateContent>
  <xr:revisionPtr revIDLastSave="0" documentId="8_{9586147B-E8D5-4028-B749-0D53CDB4A82E}" xr6:coauthVersionLast="47" xr6:coauthVersionMax="47" xr10:uidLastSave="{00000000-0000-0000-0000-000000000000}"/>
  <bookViews>
    <workbookView xWindow="0" yWindow="760" windowWidth="34560" windowHeight="20020" firstSheet="1" activeTab="1" xr2:uid="{453848AE-7653-0E45-AC3C-5120538EA09E}"/>
  </bookViews>
  <sheets>
    <sheet name="Data Warehouse Tables" sheetId="1" r:id="rId1"/>
    <sheet name="Normalization" sheetId="2" r:id="rId2"/>
    <sheet name="Orders" sheetId="5" r:id="rId3"/>
    <sheet name="ER Diagram" sheetId="3" r:id="rId4"/>
    <sheet name="SCD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5" l="1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</calcChain>
</file>

<file path=xl/sharedStrings.xml><?xml version="1.0" encoding="utf-8"?>
<sst xmlns="http://schemas.openxmlformats.org/spreadsheetml/2006/main" count="405" uniqueCount="129">
  <si>
    <t>Customers</t>
  </si>
  <si>
    <t>Food Items</t>
  </si>
  <si>
    <t>Orders</t>
  </si>
  <si>
    <t>Employees</t>
  </si>
  <si>
    <t>Branches</t>
  </si>
  <si>
    <t>Customer Id</t>
  </si>
  <si>
    <t>Item Id</t>
  </si>
  <si>
    <t>Order Id</t>
  </si>
  <si>
    <t>Employee Id</t>
  </si>
  <si>
    <t>Branch ID</t>
  </si>
  <si>
    <t>Name</t>
  </si>
  <si>
    <t>Item Name</t>
  </si>
  <si>
    <t>Branch Name</t>
  </si>
  <si>
    <t>Mobile Number</t>
  </si>
  <si>
    <t>Price</t>
  </si>
  <si>
    <t>Items</t>
  </si>
  <si>
    <t>Address</t>
  </si>
  <si>
    <t>Email</t>
  </si>
  <si>
    <t>Description</t>
  </si>
  <si>
    <t>Quantity</t>
  </si>
  <si>
    <t>Zip</t>
  </si>
  <si>
    <t>Category</t>
  </si>
  <si>
    <t>Total price</t>
  </si>
  <si>
    <t>Designation</t>
  </si>
  <si>
    <t>City</t>
  </si>
  <si>
    <t>Availability</t>
  </si>
  <si>
    <t>Branch Id</t>
  </si>
  <si>
    <t>Salary</t>
  </si>
  <si>
    <t>Discount Id</t>
  </si>
  <si>
    <t>Discount Percent</t>
  </si>
  <si>
    <t>Order Date</t>
  </si>
  <si>
    <t>Discount Availability</t>
  </si>
  <si>
    <t>Discount Percentage</t>
  </si>
  <si>
    <t>Column1</t>
  </si>
  <si>
    <t>Dosa</t>
  </si>
  <si>
    <t>Dosa made with Rice and Dhall</t>
  </si>
  <si>
    <t>Not available</t>
  </si>
  <si>
    <t>T- Nagar</t>
  </si>
  <si>
    <t>T- Nagar, Chennai</t>
  </si>
  <si>
    <t>1,2,3</t>
  </si>
  <si>
    <t>1,1,1</t>
  </si>
  <si>
    <t>Vanila Ice Cream</t>
  </si>
  <si>
    <t>Made with Cherries and vanila</t>
  </si>
  <si>
    <t>Available</t>
  </si>
  <si>
    <t>Mandaveli</t>
  </si>
  <si>
    <t>Mandaveli, Chennai</t>
  </si>
  <si>
    <t>2,3,4,</t>
  </si>
  <si>
    <t>1,2,1</t>
  </si>
  <si>
    <t>Biriyani</t>
  </si>
  <si>
    <t>Made with fresh meat and ingredients</t>
  </si>
  <si>
    <t>Perungudi</t>
  </si>
  <si>
    <t>Perungudi, Chennai</t>
  </si>
  <si>
    <t>1,3,5</t>
  </si>
  <si>
    <t>1,1,3</t>
  </si>
  <si>
    <t>Cheese Pizza</t>
  </si>
  <si>
    <t>Made with cheese and wheat</t>
  </si>
  <si>
    <t>Karapakkam</t>
  </si>
  <si>
    <t>Karapakkam, Chennai</t>
  </si>
  <si>
    <t>2,3,5</t>
  </si>
  <si>
    <t>2,1,1</t>
  </si>
  <si>
    <t>13/4/2023</t>
  </si>
  <si>
    <t>Choco Milk shake</t>
  </si>
  <si>
    <t>Made with milk and chocolate</t>
  </si>
  <si>
    <t>Sholinganallur</t>
  </si>
  <si>
    <t>Sholinganallur, Chennai</t>
  </si>
  <si>
    <t>1,2,3,</t>
  </si>
  <si>
    <t>2,1,3</t>
  </si>
  <si>
    <t>1,3,1</t>
  </si>
  <si>
    <t>2,3</t>
  </si>
  <si>
    <t>1,2</t>
  </si>
  <si>
    <t>14/4/2023</t>
  </si>
  <si>
    <t>Employees Table</t>
  </si>
  <si>
    <t>2,4,5</t>
  </si>
  <si>
    <t xml:space="preserve"> Designation type</t>
  </si>
  <si>
    <t xml:space="preserve">City </t>
  </si>
  <si>
    <t>arun</t>
  </si>
  <si>
    <t>24,KSR Nagar,perungudi</t>
  </si>
  <si>
    <t>server</t>
  </si>
  <si>
    <t>chennai</t>
  </si>
  <si>
    <t>Kumar</t>
  </si>
  <si>
    <t>43,Old Street,RS puram</t>
  </si>
  <si>
    <t>assistant chef</t>
  </si>
  <si>
    <t>coimbatore</t>
  </si>
  <si>
    <t>vijay</t>
  </si>
  <si>
    <t>25,kamaraj nagar,tharamani</t>
  </si>
  <si>
    <t>senior chef</t>
  </si>
  <si>
    <t>John</t>
  </si>
  <si>
    <t>44,Anna Nagar,alanganallur</t>
  </si>
  <si>
    <t>assistant manager</t>
  </si>
  <si>
    <t>madurai</t>
  </si>
  <si>
    <t>Jack</t>
  </si>
  <si>
    <t>35,KS Nagar,thiruvanmiyur</t>
  </si>
  <si>
    <t>senior manager</t>
  </si>
  <si>
    <t>Ashok</t>
  </si>
  <si>
    <t>ashok@gmail.com</t>
  </si>
  <si>
    <t>11, KEC Nagar, Perundurai</t>
  </si>
  <si>
    <t>Erode</t>
  </si>
  <si>
    <t>Ranjith</t>
  </si>
  <si>
    <t>ranjith@gmail.com</t>
  </si>
  <si>
    <t>8, KPS Street, Kanjikovil</t>
  </si>
  <si>
    <t>Srinivas</t>
  </si>
  <si>
    <t>srini@gmail.com</t>
  </si>
  <si>
    <t>66, MGR Street, Manapparai</t>
  </si>
  <si>
    <t>Trichy</t>
  </si>
  <si>
    <t>Rubesh</t>
  </si>
  <si>
    <t>rubesh@gmail.com</t>
  </si>
  <si>
    <t>3, T Nagar, Mambalam</t>
  </si>
  <si>
    <t>Chennai</t>
  </si>
  <si>
    <t>Karthi</t>
  </si>
  <si>
    <t>karthi@gmail.com</t>
  </si>
  <si>
    <t>89, Meenakshi Street</t>
  </si>
  <si>
    <t>Madurai</t>
  </si>
  <si>
    <t>Before 3NF</t>
  </si>
  <si>
    <t>After 3NF</t>
  </si>
  <si>
    <t>Address Id</t>
  </si>
  <si>
    <t>Discount</t>
  </si>
  <si>
    <t>Tiffen</t>
  </si>
  <si>
    <t>Dessert</t>
  </si>
  <si>
    <t>Lunch</t>
  </si>
  <si>
    <t>Fast Food</t>
  </si>
  <si>
    <t>before 3NF</t>
  </si>
  <si>
    <t>Designation Type</t>
  </si>
  <si>
    <t>Before 1NF</t>
  </si>
  <si>
    <t>After 1NF</t>
  </si>
  <si>
    <t>OP_Id</t>
  </si>
  <si>
    <t>After 2NF</t>
  </si>
  <si>
    <t>Ordered Products</t>
  </si>
  <si>
    <t>OP Id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</si>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</sst>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  <font>
      <sz val="12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305496"/>
        <bgColor indexed="64"/>
      </patternFill>
    </fill>
    <fill>
      <patternFill patternType="solid">
        <fgColor rgb="FFD9E1F2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9D08E"/>
      </left>
      <right style="medium">
        <color rgb="FFA9D08E"/>
      </right>
      <top/>
      <bottom/>
      <diagonal/>
    </border>
    <border>
      <left style="medium">
        <color rgb="FFA9D08E"/>
      </left>
      <right style="medium">
        <color rgb="FFA9D08E"/>
      </right>
      <top/>
      <bottom style="medium">
        <color rgb="FFA9D08E"/>
      </bottom>
      <diagonal/>
    </border>
    <border>
      <left style="medium">
        <color rgb="FFA9D08E"/>
      </left>
      <right/>
      <top/>
      <bottom/>
      <diagonal/>
    </border>
    <border>
      <left style="medium">
        <color rgb="FFA9D08E"/>
      </left>
      <right/>
      <top/>
      <bottom style="medium">
        <color rgb="FFA9D08E"/>
      </bottom>
      <diagonal/>
    </border>
    <border>
      <left/>
      <right/>
      <top/>
      <bottom style="medium">
        <color rgb="FFA9D08E"/>
      </bottom>
      <diagonal/>
    </border>
    <border>
      <left/>
      <right style="medium">
        <color rgb="FFA9D08E"/>
      </right>
      <top/>
      <bottom/>
      <diagonal/>
    </border>
    <border>
      <left/>
      <right style="medium">
        <color rgb="FFA9D08E"/>
      </right>
      <top/>
      <bottom style="medium">
        <color rgb="FFA9D0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A9D08E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medium">
        <color rgb="FFA9D08E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A9D08E"/>
      </left>
      <right/>
      <top style="thin">
        <color rgb="FF00B050"/>
      </top>
      <bottom style="thin">
        <color rgb="FF00B05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ED7D31"/>
      </left>
      <right/>
      <top style="thin">
        <color rgb="FFED7D31"/>
      </top>
      <bottom/>
      <diagonal/>
    </border>
    <border>
      <left/>
      <right/>
      <top style="thin">
        <color rgb="FFED7D31"/>
      </top>
      <bottom/>
      <diagonal/>
    </border>
    <border>
      <left/>
      <right style="thin">
        <color rgb="FFED7D31"/>
      </right>
      <top style="thin">
        <color rgb="FFED7D31"/>
      </top>
      <bottom/>
      <diagonal/>
    </border>
    <border>
      <left style="thin">
        <color rgb="FFED7D31"/>
      </left>
      <right/>
      <top style="thin">
        <color rgb="FFED7D31"/>
      </top>
      <bottom style="thin">
        <color rgb="FFED7D31"/>
      </bottom>
      <diagonal/>
    </border>
    <border>
      <left/>
      <right/>
      <top style="thin">
        <color rgb="FFED7D31"/>
      </top>
      <bottom style="thin">
        <color rgb="FFED7D31"/>
      </bottom>
      <diagonal/>
    </border>
    <border>
      <left/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/>
      <top/>
      <bottom style="thin">
        <color rgb="FFED7D31"/>
      </bottom>
      <diagonal/>
    </border>
    <border>
      <left style="thin">
        <color rgb="FF00000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/>
      <diagonal/>
    </border>
    <border>
      <left style="medium">
        <color rgb="FF70AD47"/>
      </left>
      <right style="medium">
        <color rgb="FF70AD47"/>
      </right>
      <top/>
      <bottom/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0" borderId="23" xfId="0" applyNumberFormat="1" applyBorder="1"/>
    <xf numFmtId="0" fontId="0" fillId="0" borderId="28" xfId="0" applyBorder="1"/>
    <xf numFmtId="0" fontId="0" fillId="0" borderId="29" xfId="0" applyBorder="1"/>
    <xf numFmtId="0" fontId="2" fillId="2" borderId="20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10" borderId="37" xfId="0" applyFill="1" applyBorder="1"/>
    <xf numFmtId="0" fontId="0" fillId="10" borderId="38" xfId="0" applyFill="1" applyBorder="1"/>
    <xf numFmtId="0" fontId="0" fillId="10" borderId="39" xfId="0" applyFill="1" applyBorder="1"/>
    <xf numFmtId="0" fontId="0" fillId="10" borderId="41" xfId="0" applyFill="1" applyBorder="1"/>
    <xf numFmtId="0" fontId="0" fillId="10" borderId="36" xfId="0" applyFill="1" applyBorder="1"/>
    <xf numFmtId="0" fontId="0" fillId="10" borderId="40" xfId="0" applyFill="1" applyBorder="1"/>
    <xf numFmtId="0" fontId="0" fillId="0" borderId="45" xfId="0" applyBorder="1"/>
    <xf numFmtId="0" fontId="0" fillId="0" borderId="46" xfId="0" applyBorder="1"/>
    <xf numFmtId="0" fontId="3" fillId="9" borderId="35" xfId="0" applyFont="1" applyFill="1" applyBorder="1"/>
    <xf numFmtId="0" fontId="3" fillId="9" borderId="47" xfId="0" applyFont="1" applyFill="1" applyBorder="1"/>
    <xf numFmtId="0" fontId="3" fillId="9" borderId="34" xfId="0" applyFont="1" applyFill="1" applyBorder="1"/>
    <xf numFmtId="0" fontId="0" fillId="0" borderId="0" xfId="0" applyAlignment="1">
      <alignment horizontal="left" vertical="top"/>
    </xf>
    <xf numFmtId="0" fontId="4" fillId="11" borderId="18" xfId="0" applyFont="1" applyFill="1" applyBorder="1" applyAlignment="1">
      <alignment horizontal="center"/>
    </xf>
    <xf numFmtId="0" fontId="4" fillId="11" borderId="19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12" xfId="0" applyFont="1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9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9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6" fillId="16" borderId="49" xfId="0" applyFont="1" applyFill="1" applyBorder="1"/>
    <xf numFmtId="0" fontId="6" fillId="16" borderId="50" xfId="0" applyFont="1" applyFill="1" applyBorder="1"/>
    <xf numFmtId="0" fontId="6" fillId="16" borderId="51" xfId="0" applyFont="1" applyFill="1" applyBorder="1"/>
    <xf numFmtId="0" fontId="0" fillId="5" borderId="42" xfId="0" applyFill="1" applyBorder="1" applyAlignment="1">
      <alignment horizontal="left" vertical="top"/>
    </xf>
    <xf numFmtId="0" fontId="0" fillId="5" borderId="43" xfId="0" applyFill="1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1" fillId="3" borderId="42" xfId="0" applyFont="1" applyFill="1" applyBorder="1"/>
    <xf numFmtId="0" fontId="1" fillId="3" borderId="43" xfId="0" applyFont="1" applyFill="1" applyBorder="1"/>
    <xf numFmtId="0" fontId="1" fillId="3" borderId="44" xfId="0" applyFont="1" applyFill="1" applyBorder="1"/>
    <xf numFmtId="0" fontId="0" fillId="5" borderId="44" xfId="0" applyFill="1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17" borderId="0" xfId="0" applyFill="1"/>
    <xf numFmtId="0" fontId="8" fillId="17" borderId="0" xfId="0" applyFont="1" applyFill="1"/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9" fillId="17" borderId="0" xfId="0" applyFont="1" applyFill="1"/>
    <xf numFmtId="0" fontId="7" fillId="0" borderId="49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52" xfId="0" applyFont="1" applyBorder="1" applyAlignment="1">
      <alignment horizontal="left"/>
    </xf>
    <xf numFmtId="0" fontId="7" fillId="0" borderId="53" xfId="0" applyFont="1" applyBorder="1" applyAlignment="1">
      <alignment horizontal="left"/>
    </xf>
    <xf numFmtId="0" fontId="7" fillId="0" borderId="54" xfId="0" applyFont="1" applyBorder="1" applyAlignment="1">
      <alignment horizontal="left"/>
    </xf>
    <xf numFmtId="0" fontId="0" fillId="0" borderId="4" xfId="0" applyBorder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4" fillId="11" borderId="17" xfId="0" applyFont="1" applyFill="1" applyBorder="1"/>
    <xf numFmtId="0" fontId="0" fillId="0" borderId="60" xfId="0" applyBorder="1"/>
    <xf numFmtId="0" fontId="0" fillId="12" borderId="58" xfId="0" applyFill="1" applyBorder="1"/>
    <xf numFmtId="0" fontId="0" fillId="8" borderId="6" xfId="0" applyFill="1" applyBorder="1"/>
    <xf numFmtId="0" fontId="0" fillId="8" borderId="57" xfId="0" applyFill="1" applyBorder="1" applyAlignment="1">
      <alignment horizontal="center"/>
    </xf>
    <xf numFmtId="14" fontId="0" fillId="8" borderId="56" xfId="0" applyNumberFormat="1" applyFill="1" applyBorder="1" applyAlignment="1">
      <alignment horizontal="right"/>
    </xf>
    <xf numFmtId="0" fontId="0" fillId="7" borderId="6" xfId="0" applyFill="1" applyBorder="1"/>
    <xf numFmtId="0" fontId="0" fillId="7" borderId="57" xfId="0" applyFill="1" applyBorder="1" applyAlignment="1">
      <alignment horizontal="center"/>
    </xf>
    <xf numFmtId="14" fontId="0" fillId="7" borderId="7" xfId="0" applyNumberFormat="1" applyFill="1" applyBorder="1" applyAlignment="1">
      <alignment horizontal="right"/>
    </xf>
    <xf numFmtId="0" fontId="0" fillId="18" borderId="0" xfId="0" applyFill="1"/>
    <xf numFmtId="0" fontId="0" fillId="18" borderId="59" xfId="0" applyFill="1" applyBorder="1"/>
    <xf numFmtId="0" fontId="0" fillId="7" borderId="15" xfId="0" applyFill="1" applyBorder="1" applyAlignment="1">
      <alignment horizontal="center"/>
    </xf>
    <xf numFmtId="14" fontId="0" fillId="7" borderId="15" xfId="0" applyNumberFormat="1" applyFill="1" applyBorder="1" applyAlignment="1">
      <alignment horizontal="right"/>
    </xf>
    <xf numFmtId="0" fontId="0" fillId="8" borderId="14" xfId="0" applyFill="1" applyBorder="1"/>
    <xf numFmtId="0" fontId="0" fillId="8" borderId="15" xfId="0" applyFill="1" applyBorder="1" applyAlignment="1">
      <alignment horizontal="center"/>
    </xf>
    <xf numFmtId="0" fontId="0" fillId="8" borderId="15" xfId="0" applyFill="1" applyBorder="1" applyAlignment="1">
      <alignment horizontal="right"/>
    </xf>
    <xf numFmtId="0" fontId="0" fillId="12" borderId="0" xfId="0" applyFill="1"/>
    <xf numFmtId="0" fontId="0" fillId="12" borderId="61" xfId="0" applyFill="1" applyBorder="1"/>
    <xf numFmtId="0" fontId="0" fillId="12" borderId="62" xfId="0" applyFill="1" applyBorder="1"/>
    <xf numFmtId="0" fontId="0" fillId="7" borderId="15" xfId="0" applyFill="1" applyBorder="1" applyAlignment="1">
      <alignment horizontal="right"/>
    </xf>
    <xf numFmtId="0" fontId="0" fillId="18" borderId="63" xfId="0" applyFill="1" applyBorder="1"/>
    <xf numFmtId="3" fontId="0" fillId="0" borderId="64" xfId="0" applyNumberFormat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3" borderId="66" xfId="0" applyFill="1" applyBorder="1"/>
    <xf numFmtId="0" fontId="2" fillId="4" borderId="0" xfId="0" applyFont="1" applyFill="1" applyAlignment="1">
      <alignment horizontal="center" vertical="top"/>
    </xf>
    <xf numFmtId="0" fontId="2" fillId="14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48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5" borderId="55" xfId="0" applyFont="1" applyFill="1" applyBorder="1" applyAlignment="1">
      <alignment horizontal="center" vertical="top"/>
    </xf>
  </cellXfs>
  <cellStyles count="1">
    <cellStyle name="Normal" xfId="0" builtinId="0"/>
  </cellStyles>
  <dxfs count="70">
    <dxf>
      <alignment horizontal="righ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/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border>
        <left/>
        <right/>
        <top/>
        <bottom/>
      </border>
    </dxf>
    <dxf>
      <alignment horizontal="left" vertical="top"/>
    </dxf>
    <dxf>
      <fill>
        <patternFill patternType="solid">
          <fgColor indexed="64"/>
          <bgColor rgb="FF4472C4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/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BDC1C-B1FF-4E65-AC87-CEA015FBED37}" name="Table3" displayName="Table3" ref="Q21:X29" totalsRowShown="0" headerRowDxfId="69" dataDxfId="68" headerRowBorderDxfId="66" tableBorderDxfId="67" totalsRowBorderDxfId="65">
  <autoFilter ref="Q21:X29" xr:uid="{837BDC1C-B1FF-4E65-AC87-CEA015FBED37}"/>
  <tableColumns count="8">
    <tableColumn id="1" xr3:uid="{585259A2-942A-47AB-A463-F120C10C1BA0}" name="Order Id" dataDxfId="64"/>
    <tableColumn id="2" xr3:uid="{60E871AB-0349-4D33-BC9D-9E8677E39E98}" name="Customer Id" dataDxfId="63"/>
    <tableColumn id="3" xr3:uid="{C57327AB-D36F-40F5-99CF-7339F2523CFD}" name="Item Id" dataDxfId="62"/>
    <tableColumn id="5" xr3:uid="{AE86E70F-A37A-413E-B14B-363CD7126D12}" name="Quantity" dataDxfId="61"/>
    <tableColumn id="6" xr3:uid="{6DEFC48B-196E-4F77-9214-DC0EA1DFCA5F}" name="Total price" dataDxfId="60"/>
    <tableColumn id="7" xr3:uid="{F2C23EAF-4E9D-4EDC-A3EF-577A563956BA}" name="Branch Id" dataDxfId="59"/>
    <tableColumn id="9" xr3:uid="{8EB947A6-D1FE-4E3D-BC53-D151EC41BD9C}" name="Employee Id" dataDxfId="58"/>
    <tableColumn id="8" xr3:uid="{2E69DC14-ECD2-40AE-9981-D94BB6469C7F}" name="Order Date" dataDxfId="57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3EF216-0915-E747-85A9-9DF1B80DF490}" name="Table6" displayName="Table6" ref="L21:O26" totalsRowShown="0">
  <autoFilter ref="L21:O26" xr:uid="{DC3EF216-0915-E747-85A9-9DF1B80DF490}"/>
  <tableColumns count="4">
    <tableColumn id="1" xr3:uid="{749B4E9C-3A91-9544-A5F9-F09D4FF16739}" name="Branch ID"/>
    <tableColumn id="2" xr3:uid="{11507116-E0AF-974C-BEB0-CAD9271F1DDF}" name="Branch Name"/>
    <tableColumn id="3" xr3:uid="{D2D250D1-CADC-8249-809B-28B1E3D7DC20}" name="Address"/>
    <tableColumn id="4" xr3:uid="{5CC09A6C-0023-1046-B5B0-8FAB3BEFF378}" name="Zip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A07AAA-8DAC-45A5-8127-5FB066EAF48B}" name="Table7" displayName="Table7" ref="B21:J26" totalsRowShown="0" headerRowDxfId="56" dataDxfId="55" tableBorderDxfId="54">
  <autoFilter ref="B21:J26" xr:uid="{D8A07AAA-8DAC-45A5-8127-5FB066EAF48B}"/>
  <tableColumns count="9">
    <tableColumn id="1" xr3:uid="{7A02DFC6-AEE3-4EB3-A3FB-89FD0B46EA3D}" name="Item Id" dataDxfId="53"/>
    <tableColumn id="2" xr3:uid="{70D9DAD1-0DFE-49AE-A9B9-FD6E60CEAC77}" name="Item Name" dataDxfId="52"/>
    <tableColumn id="3" xr3:uid="{C88F8220-B074-4DF5-A6B1-900B4BD1B37C}" name="Price" dataDxfId="51"/>
    <tableColumn id="4" xr3:uid="{3D252376-9B82-4D91-AC56-4A2BF67DF509}" name="Description" dataDxfId="50"/>
    <tableColumn id="5" xr3:uid="{51987AC0-C573-412B-B750-DFD2D8EBED0C}" name="Availability" dataDxfId="49"/>
    <tableColumn id="6" xr3:uid="{25B6ECBB-2FBC-44CD-9EDF-355086E39AFC}" name="Discount Id" dataDxfId="48"/>
    <tableColumn id="7" xr3:uid="{11244D48-4E8B-4C77-A74B-B69FD4167E8F}" name="Discount Percentage" dataDxfId="47"/>
    <tableColumn id="8" xr3:uid="{217F8AFE-117D-4234-8DFC-EEBA8127F275}" name="Discount Availability" dataDxfId="46"/>
    <tableColumn id="9" xr3:uid="{F8835BFC-3527-411A-B792-EE26BA67FB30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FC86B-3281-FC46-94A8-D111A9D745E7}" name="Table1" displayName="Table1" ref="B39:H44" totalsRowShown="0" headerRowDxfId="45" headerRowBorderDxfId="43" tableBorderDxfId="44" totalsRowBorderDxfId="42">
  <autoFilter ref="B39:H44" xr:uid="{519FC86B-3281-FC46-94A8-D111A9D745E7}"/>
  <tableColumns count="7">
    <tableColumn id="1" xr3:uid="{123D9B73-74EB-594A-85F5-AA49A62799D1}" name="Customer Id" dataDxfId="41"/>
    <tableColumn id="2" xr3:uid="{7A204E04-D593-BD44-9196-2B64D226C401}" name="Name" dataDxfId="40"/>
    <tableColumn id="3" xr3:uid="{EC6A3E70-E0A2-4948-AA01-6C4D13A3C737}" name="Mobile Number" dataDxfId="39"/>
    <tableColumn id="4" xr3:uid="{56F5C258-CE4E-6E44-8980-D5A0377FDBFD}" name="Email" dataDxfId="38"/>
    <tableColumn id="5" xr3:uid="{01ACEEEB-F0D5-9949-8905-512A1059DD67}" name="Address" dataDxfId="37"/>
    <tableColumn id="6" xr3:uid="{AE1C0DC9-83CA-5C46-8B13-297013D40B68}" name="City" dataDxfId="36"/>
    <tableColumn id="7" xr3:uid="{2B13CD00-2A88-834F-BB93-EDDA5315E4F1}" name="Zip" dataDxfId="3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9768BC-9393-0741-86C7-42DCF661C257}" name="Table13" displayName="Table13" ref="H13:J18" totalsRowShown="0" dataDxfId="34">
  <autoFilter ref="H13:J18" xr:uid="{7D9768BC-9393-0741-86C7-42DCF661C257}"/>
  <tableColumns count="3">
    <tableColumn id="1" xr3:uid="{684073A5-D8A6-604F-BB4F-D75D6A1840CE}" name="Branch ID" dataDxfId="33"/>
    <tableColumn id="2" xr3:uid="{7B1F01CD-8521-6B49-9265-E58FA993DDB7}" name="Branch Name" dataDxfId="32"/>
    <tableColumn id="3" xr3:uid="{85F74D9A-AB81-9B4A-A0D4-434DA2AB7014}" name="Address Id" dataDxfId="3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2C4FFAD-9155-DF44-9BD1-44C7CA6C881F}" name="Table14" displayName="Table14" ref="L13:N18" totalsRowShown="0" dataDxfId="30">
  <autoFilter ref="L13:N18" xr:uid="{82C4FFAD-9155-DF44-9BD1-44C7CA6C881F}"/>
  <tableColumns count="3">
    <tableColumn id="1" xr3:uid="{DAFAF74B-367C-844C-B953-7BAF70D5B4B1}" name="Address Id" dataDxfId="29"/>
    <tableColumn id="2" xr3:uid="{0E7C4186-48FB-4B46-9AB2-0A484C3C5C46}" name="Address" dataDxfId="28"/>
    <tableColumn id="3" xr3:uid="{902A400A-1923-6D40-936E-AE7E0AAA068A}" name="Zip" dataDxfId="27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20E21A-0299-46DA-AB25-2DA4652FD19A}" name="Table3136" displayName="Table3136" ref="A4:H12" totalsRowShown="0" headerRowDxfId="26" dataDxfId="25" headerRowBorderDxfId="23" tableBorderDxfId="24" totalsRowBorderDxfId="22">
  <autoFilter ref="A4:H12" xr:uid="{5A20E21A-0299-46DA-AB25-2DA4652FD19A}"/>
  <tableColumns count="8">
    <tableColumn id="1" xr3:uid="{BFE58AC7-B2AC-445F-948E-70A2C9333AA7}" name="Order Id" dataDxfId="21"/>
    <tableColumn id="2" xr3:uid="{2C69BDC6-51AD-4FC9-A212-28168D4107A3}" name="Customer Id" dataDxfId="20"/>
    <tableColumn id="3" xr3:uid="{C345AAA3-CD69-4A74-8FF4-CE3AD5B74807}" name="Items" dataDxfId="19"/>
    <tableColumn id="5" xr3:uid="{80D55F30-A89D-418D-AE68-F8B5597BDB34}" name="Quantity" dataDxfId="18"/>
    <tableColumn id="6" xr3:uid="{6EB6EDAD-BD2E-44FA-8671-567E44A42D52}" name="Total price" dataDxfId="17"/>
    <tableColumn id="7" xr3:uid="{36598153-AB32-4FB0-AA0A-34A02C45E24D}" name="Branch Id" dataDxfId="16"/>
    <tableColumn id="9" xr3:uid="{0639587F-F8BC-4815-A383-7E5474586751}" name="Employee Id" dataDxfId="15"/>
    <tableColumn id="8" xr3:uid="{7C3C7D73-3C21-4875-B4A3-49528F1BC3DD}" name="Order Date" dataDxfId="14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8DB942-C3B1-4DCC-BD8C-ADB1767589A8}" name="Table1039" displayName="Table1039" ref="A17:D40" totalsRowShown="0" headerRowDxfId="13" headerRowBorderDxfId="11" tableBorderDxfId="12" totalsRowBorderDxfId="10">
  <autoFilter ref="A17:D40" xr:uid="{EF8DB942-C3B1-4DCC-BD8C-ADB1767589A8}"/>
  <tableColumns count="4">
    <tableColumn id="1" xr3:uid="{27BC4F0F-7259-4319-AD6F-BAF93120BEC1}" name="OP_Id" dataDxfId="9"/>
    <tableColumn id="2" xr3:uid="{6EB5713F-7F35-413B-8597-04A00B301962}" name="Order Id" dataDxfId="8"/>
    <tableColumn id="3" xr3:uid="{AADEEADF-8222-4882-BDA6-9EDCA0365B02}" name="Item Id" dataDxfId="7"/>
    <tableColumn id="4" xr3:uid="{2E211690-B4FD-4B4A-B005-078596A38DBF}" name="Quantity" dataDxfId="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20DC74-EDEE-4B95-8E6F-EA19CFE8FD92}" name="Table391210" displayName="Table391210" ref="E17:I40" totalsRowShown="0" headerRowDxfId="5" tableBorderDxfId="4">
  <autoFilter ref="E17:I40" xr:uid="{5020DC74-EDEE-4B95-8E6F-EA19CFE8FD92}"/>
  <tableColumns count="5">
    <tableColumn id="2" xr3:uid="{C4069062-2CC8-4A9B-B511-CB3D82FE4B21}" name="Customer Id" dataDxfId="3"/>
    <tableColumn id="6" xr3:uid="{943E0C23-BF06-480C-8955-8C3B709F3EB6}" name="Total price" dataDxfId="2"/>
    <tableColumn id="8" xr3:uid="{FA7944E4-FD17-4AFA-B2F3-EEA9A5DF2B30}" name="Employee Id" dataDxfId="1"/>
    <tableColumn id="9" xr3:uid="{34526309-841E-4E08-90AB-9F44961E3977}" name="Order Date" dataDxfId="0"/>
    <tableColumn id="1" xr3:uid="{89461100-0D3E-43D6-B1A4-EB08295ED744}" name="Branch I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E20B-7AF2-9A48-97F0-F3976E695AB8}">
  <dimension ref="A2:X47"/>
  <sheetViews>
    <sheetView zoomScale="107" workbookViewId="0">
      <selection activeCell="F15" sqref="F15"/>
    </sheetView>
  </sheetViews>
  <sheetFormatPr defaultColWidth="11" defaultRowHeight="15.95"/>
  <cols>
    <col min="1" max="1" width="14" bestFit="1" customWidth="1"/>
    <col min="3" max="3" width="16.375" customWidth="1"/>
    <col min="4" max="4" width="18" bestFit="1" customWidth="1"/>
    <col min="5" max="5" width="26.875" bestFit="1" customWidth="1"/>
    <col min="6" max="6" width="29" customWidth="1"/>
    <col min="7" max="7" width="19.375" customWidth="1"/>
    <col min="8" max="8" width="12.375" bestFit="1" customWidth="1"/>
    <col min="9" max="9" width="20.375" bestFit="1" customWidth="1"/>
    <col min="10" max="10" width="20.875" customWidth="1"/>
    <col min="13" max="13" width="17.125" customWidth="1"/>
    <col min="14" max="14" width="25.125" customWidth="1"/>
    <col min="16" max="16" width="14.625" customWidth="1"/>
    <col min="17" max="17" width="13.125" bestFit="1" customWidth="1"/>
    <col min="18" max="18" width="14.875" customWidth="1"/>
    <col min="20" max="20" width="11.625" bestFit="1" customWidth="1"/>
    <col min="22" max="22" width="13.125" bestFit="1" customWidth="1"/>
  </cols>
  <sheetData>
    <row r="2" spans="1:18" ht="17.100000000000001" thickBot="1"/>
    <row r="3" spans="1:18">
      <c r="A3" s="2" t="s">
        <v>0</v>
      </c>
      <c r="D3" s="27" t="s">
        <v>1</v>
      </c>
      <c r="G3" s="27" t="s">
        <v>2</v>
      </c>
      <c r="J3" s="2" t="s">
        <v>3</v>
      </c>
      <c r="M3" s="2" t="s">
        <v>4</v>
      </c>
      <c r="R3" s="9"/>
    </row>
    <row r="4" spans="1:18">
      <c r="A4" s="3" t="s">
        <v>5</v>
      </c>
      <c r="D4" s="16" t="s">
        <v>6</v>
      </c>
      <c r="G4" s="16" t="s">
        <v>7</v>
      </c>
      <c r="J4" s="3" t="s">
        <v>8</v>
      </c>
      <c r="M4" s="3" t="s">
        <v>9</v>
      </c>
    </row>
    <row r="5" spans="1:18">
      <c r="A5" s="3" t="s">
        <v>10</v>
      </c>
      <c r="D5" s="16" t="s">
        <v>11</v>
      </c>
      <c r="G5" s="16" t="s">
        <v>5</v>
      </c>
      <c r="J5" s="3" t="s">
        <v>10</v>
      </c>
      <c r="M5" s="3" t="s">
        <v>12</v>
      </c>
    </row>
    <row r="6" spans="1:18">
      <c r="A6" s="3" t="s">
        <v>13</v>
      </c>
      <c r="D6" s="16" t="s">
        <v>14</v>
      </c>
      <c r="G6" s="16" t="s">
        <v>15</v>
      </c>
      <c r="J6" s="3" t="s">
        <v>13</v>
      </c>
      <c r="M6" s="3" t="s">
        <v>16</v>
      </c>
    </row>
    <row r="7" spans="1:18" ht="17.100000000000001" thickBot="1">
      <c r="A7" s="3" t="s">
        <v>17</v>
      </c>
      <c r="D7" s="16" t="s">
        <v>18</v>
      </c>
      <c r="G7" s="16" t="s">
        <v>19</v>
      </c>
      <c r="J7" s="3" t="s">
        <v>16</v>
      </c>
      <c r="M7" s="4" t="s">
        <v>20</v>
      </c>
    </row>
    <row r="8" spans="1:18">
      <c r="A8" s="3" t="s">
        <v>16</v>
      </c>
      <c r="D8" s="16" t="s">
        <v>21</v>
      </c>
      <c r="G8" s="16" t="s">
        <v>22</v>
      </c>
      <c r="J8" s="3" t="s">
        <v>23</v>
      </c>
    </row>
    <row r="9" spans="1:18">
      <c r="A9" s="3" t="s">
        <v>24</v>
      </c>
      <c r="D9" s="16" t="s">
        <v>25</v>
      </c>
      <c r="G9" s="16" t="s">
        <v>26</v>
      </c>
      <c r="J9" s="3" t="s">
        <v>27</v>
      </c>
    </row>
    <row r="10" spans="1:18" ht="17.100000000000001" thickBot="1">
      <c r="A10" s="4" t="s">
        <v>20</v>
      </c>
      <c r="D10" s="16" t="s">
        <v>28</v>
      </c>
      <c r="G10" s="16" t="s">
        <v>8</v>
      </c>
      <c r="J10" s="3" t="s">
        <v>26</v>
      </c>
    </row>
    <row r="11" spans="1:18" ht="17.100000000000001" thickBot="1">
      <c r="D11" s="16" t="s">
        <v>29</v>
      </c>
      <c r="G11" s="17" t="s">
        <v>30</v>
      </c>
      <c r="J11" s="3" t="s">
        <v>24</v>
      </c>
    </row>
    <row r="12" spans="1:18" ht="17.100000000000001" thickBot="1">
      <c r="D12" s="17" t="s">
        <v>31</v>
      </c>
      <c r="J12" s="3" t="s">
        <v>17</v>
      </c>
    </row>
    <row r="13" spans="1:18" ht="17.100000000000001" thickBot="1">
      <c r="J13" s="4"/>
    </row>
    <row r="16" spans="1:18" s="5" customFormat="1"/>
    <row r="20" spans="2:24">
      <c r="B20" s="111" t="s">
        <v>1</v>
      </c>
      <c r="C20" s="111"/>
      <c r="D20" s="111"/>
      <c r="E20" s="111"/>
      <c r="F20" s="111"/>
      <c r="G20" s="111"/>
      <c r="H20" s="111"/>
      <c r="I20" s="111"/>
      <c r="J20" s="111"/>
      <c r="L20" s="110" t="s">
        <v>4</v>
      </c>
      <c r="M20" s="110"/>
      <c r="N20" s="110"/>
      <c r="O20" s="110"/>
      <c r="Q20" s="114" t="s">
        <v>2</v>
      </c>
      <c r="R20" s="115"/>
      <c r="S20" s="115"/>
      <c r="T20" s="115"/>
      <c r="U20" s="115"/>
      <c r="V20" s="115"/>
      <c r="W20" s="115"/>
      <c r="X20" s="115"/>
    </row>
    <row r="21" spans="2:24" ht="15.75">
      <c r="B21" s="5" t="s">
        <v>6</v>
      </c>
      <c r="C21" s="5" t="s">
        <v>11</v>
      </c>
      <c r="D21" s="5" t="s">
        <v>14</v>
      </c>
      <c r="E21" s="5" t="s">
        <v>18</v>
      </c>
      <c r="F21" s="5" t="s">
        <v>25</v>
      </c>
      <c r="G21" s="109" t="s">
        <v>28</v>
      </c>
      <c r="H21" s="109" t="s">
        <v>32</v>
      </c>
      <c r="I21" s="109" t="s">
        <v>31</v>
      </c>
      <c r="J21" t="s">
        <v>33</v>
      </c>
      <c r="L21" t="s">
        <v>9</v>
      </c>
      <c r="M21" t="s">
        <v>12</v>
      </c>
      <c r="N21" t="s">
        <v>16</v>
      </c>
      <c r="O21" t="s">
        <v>20</v>
      </c>
      <c r="Q21" s="6" t="s">
        <v>7</v>
      </c>
      <c r="R21" s="7" t="s">
        <v>5</v>
      </c>
      <c r="S21" s="7" t="s">
        <v>6</v>
      </c>
      <c r="T21" s="7" t="s">
        <v>19</v>
      </c>
      <c r="U21" s="7" t="s">
        <v>22</v>
      </c>
      <c r="V21" s="7" t="s">
        <v>26</v>
      </c>
      <c r="W21" s="8" t="s">
        <v>8</v>
      </c>
      <c r="X21" s="7" t="s">
        <v>30</v>
      </c>
    </row>
    <row r="22" spans="2:24" ht="15.75">
      <c r="B22" s="43">
        <v>1</v>
      </c>
      <c r="C22" s="43" t="s">
        <v>34</v>
      </c>
      <c r="D22" s="43">
        <v>50</v>
      </c>
      <c r="E22" s="43" t="s">
        <v>35</v>
      </c>
      <c r="F22" s="43">
        <v>20</v>
      </c>
      <c r="G22" s="43">
        <v>1</v>
      </c>
      <c r="H22" s="43">
        <v>15</v>
      </c>
      <c r="I22" s="43" t="s">
        <v>36</v>
      </c>
      <c r="L22">
        <v>1</v>
      </c>
      <c r="M22" t="s">
        <v>37</v>
      </c>
      <c r="N22" t="s">
        <v>38</v>
      </c>
      <c r="O22">
        <v>600041</v>
      </c>
      <c r="Q22" s="10">
        <v>1</v>
      </c>
      <c r="R22" s="11">
        <v>1</v>
      </c>
      <c r="S22" s="11" t="s">
        <v>39</v>
      </c>
      <c r="T22" s="11" t="s">
        <v>40</v>
      </c>
      <c r="U22" s="11">
        <v>1000</v>
      </c>
      <c r="V22" s="11">
        <v>1</v>
      </c>
      <c r="W22" s="12">
        <v>1</v>
      </c>
      <c r="X22" s="71">
        <v>45234</v>
      </c>
    </row>
    <row r="23" spans="2:24" ht="15.75">
      <c r="B23" s="43">
        <v>2</v>
      </c>
      <c r="C23" s="43" t="s">
        <v>41</v>
      </c>
      <c r="D23" s="43">
        <v>40</v>
      </c>
      <c r="E23" s="43" t="s">
        <v>42</v>
      </c>
      <c r="F23" s="43">
        <v>40</v>
      </c>
      <c r="G23" s="43">
        <v>2</v>
      </c>
      <c r="H23" s="43">
        <v>10</v>
      </c>
      <c r="I23" s="43" t="s">
        <v>43</v>
      </c>
      <c r="L23">
        <v>2</v>
      </c>
      <c r="M23" t="s">
        <v>44</v>
      </c>
      <c r="N23" t="s">
        <v>45</v>
      </c>
      <c r="O23">
        <v>600042</v>
      </c>
      <c r="Q23" s="10">
        <v>2</v>
      </c>
      <c r="R23" s="11">
        <v>1</v>
      </c>
      <c r="S23" s="11" t="s">
        <v>46</v>
      </c>
      <c r="T23" s="11" t="s">
        <v>47</v>
      </c>
      <c r="U23" s="11">
        <v>2000</v>
      </c>
      <c r="V23" s="11">
        <v>2</v>
      </c>
      <c r="W23" s="12">
        <v>2</v>
      </c>
      <c r="X23" s="71">
        <v>45234</v>
      </c>
    </row>
    <row r="24" spans="2:24" ht="15.75">
      <c r="B24" s="43">
        <v>3</v>
      </c>
      <c r="C24" s="43" t="s">
        <v>48</v>
      </c>
      <c r="D24" s="43">
        <v>120</v>
      </c>
      <c r="E24" s="43" t="s">
        <v>49</v>
      </c>
      <c r="F24" s="43">
        <v>50</v>
      </c>
      <c r="G24" s="43">
        <v>3</v>
      </c>
      <c r="H24" s="43">
        <v>20</v>
      </c>
      <c r="I24" s="43" t="s">
        <v>36</v>
      </c>
      <c r="L24">
        <v>3</v>
      </c>
      <c r="M24" t="s">
        <v>50</v>
      </c>
      <c r="N24" t="s">
        <v>51</v>
      </c>
      <c r="O24">
        <v>600043</v>
      </c>
      <c r="Q24" s="10">
        <v>3</v>
      </c>
      <c r="R24" s="11">
        <v>2</v>
      </c>
      <c r="S24" s="11" t="s">
        <v>52</v>
      </c>
      <c r="T24" s="11" t="s">
        <v>53</v>
      </c>
      <c r="U24" s="11">
        <v>1000</v>
      </c>
      <c r="V24" s="11">
        <v>3</v>
      </c>
      <c r="W24" s="12">
        <v>3</v>
      </c>
      <c r="X24" s="72">
        <v>45264</v>
      </c>
    </row>
    <row r="25" spans="2:24" ht="15.75">
      <c r="B25" s="43">
        <v>4</v>
      </c>
      <c r="C25" s="43" t="s">
        <v>54</v>
      </c>
      <c r="D25" s="43">
        <v>200</v>
      </c>
      <c r="E25" s="43" t="s">
        <v>55</v>
      </c>
      <c r="F25" s="43">
        <v>15</v>
      </c>
      <c r="G25" s="43">
        <v>4</v>
      </c>
      <c r="H25" s="43">
        <v>25</v>
      </c>
      <c r="I25" s="43" t="s">
        <v>43</v>
      </c>
      <c r="L25">
        <v>4</v>
      </c>
      <c r="M25" t="s">
        <v>56</v>
      </c>
      <c r="N25" t="s">
        <v>57</v>
      </c>
      <c r="O25">
        <v>600044</v>
      </c>
      <c r="Q25" s="10">
        <v>4</v>
      </c>
      <c r="R25" s="11">
        <v>2</v>
      </c>
      <c r="S25" s="11" t="s">
        <v>58</v>
      </c>
      <c r="T25" s="11" t="s">
        <v>59</v>
      </c>
      <c r="U25" s="11">
        <v>5000</v>
      </c>
      <c r="V25" s="11">
        <v>1</v>
      </c>
      <c r="W25" s="12">
        <v>4</v>
      </c>
      <c r="X25" s="12" t="s">
        <v>60</v>
      </c>
    </row>
    <row r="26" spans="2:24" ht="15.75">
      <c r="B26" s="43">
        <v>5</v>
      </c>
      <c r="C26" s="43" t="s">
        <v>61</v>
      </c>
      <c r="D26" s="43">
        <v>70</v>
      </c>
      <c r="E26" s="43" t="s">
        <v>62</v>
      </c>
      <c r="F26" s="43">
        <v>60</v>
      </c>
      <c r="G26" s="43">
        <v>5</v>
      </c>
      <c r="H26" s="43">
        <v>12</v>
      </c>
      <c r="I26" s="43" t="s">
        <v>36</v>
      </c>
      <c r="L26">
        <v>5</v>
      </c>
      <c r="M26" t="s">
        <v>63</v>
      </c>
      <c r="N26" t="s">
        <v>64</v>
      </c>
      <c r="O26">
        <v>600045</v>
      </c>
      <c r="Q26" s="10">
        <v>5</v>
      </c>
      <c r="R26" s="11">
        <v>3</v>
      </c>
      <c r="S26" s="11" t="s">
        <v>65</v>
      </c>
      <c r="T26" s="11" t="s">
        <v>66</v>
      </c>
      <c r="U26" s="11">
        <v>4000</v>
      </c>
      <c r="V26" s="11">
        <v>2</v>
      </c>
      <c r="W26" s="12">
        <v>5</v>
      </c>
      <c r="X26" s="12" t="s">
        <v>60</v>
      </c>
    </row>
    <row r="27" spans="2:24">
      <c r="Q27" s="10">
        <v>6</v>
      </c>
      <c r="R27" s="11">
        <v>2</v>
      </c>
      <c r="S27" s="11" t="s">
        <v>58</v>
      </c>
      <c r="T27" s="11" t="s">
        <v>67</v>
      </c>
      <c r="U27" s="11">
        <v>5000</v>
      </c>
      <c r="V27" s="11">
        <v>3</v>
      </c>
      <c r="W27" s="12">
        <v>6</v>
      </c>
      <c r="X27" s="12" t="s">
        <v>60</v>
      </c>
    </row>
    <row r="28" spans="2:24">
      <c r="Q28" s="10">
        <v>7</v>
      </c>
      <c r="R28" s="11">
        <v>2</v>
      </c>
      <c r="S28" s="11" t="s">
        <v>68</v>
      </c>
      <c r="T28" s="11" t="s">
        <v>69</v>
      </c>
      <c r="U28" s="11">
        <v>4000</v>
      </c>
      <c r="V28" s="11">
        <v>1</v>
      </c>
      <c r="W28" s="12">
        <v>7</v>
      </c>
      <c r="X28" s="12" t="s">
        <v>70</v>
      </c>
    </row>
    <row r="29" spans="2:24">
      <c r="B29" s="113" t="s">
        <v>71</v>
      </c>
      <c r="C29" s="113"/>
      <c r="D29" s="113"/>
      <c r="E29" s="113"/>
      <c r="F29" s="113"/>
      <c r="G29" s="113"/>
      <c r="H29" s="113"/>
      <c r="I29" s="113"/>
      <c r="Q29" s="13">
        <v>8</v>
      </c>
      <c r="R29" s="14">
        <v>1</v>
      </c>
      <c r="S29" s="14" t="s">
        <v>72</v>
      </c>
      <c r="T29" s="11" t="s">
        <v>39</v>
      </c>
      <c r="U29" s="11">
        <v>1000</v>
      </c>
      <c r="V29" s="14">
        <v>2</v>
      </c>
      <c r="W29" s="15">
        <v>8</v>
      </c>
      <c r="X29" s="12" t="s">
        <v>70</v>
      </c>
    </row>
    <row r="30" spans="2:24">
      <c r="B30" s="32" t="s">
        <v>8</v>
      </c>
      <c r="C30" s="33" t="s">
        <v>10</v>
      </c>
      <c r="D30" s="34" t="s">
        <v>13</v>
      </c>
      <c r="E30" s="35" t="s">
        <v>16</v>
      </c>
      <c r="F30" s="36" t="s">
        <v>73</v>
      </c>
      <c r="G30" s="34" t="s">
        <v>27</v>
      </c>
      <c r="H30" s="36" t="s">
        <v>26</v>
      </c>
      <c r="I30" s="37" t="s">
        <v>74</v>
      </c>
    </row>
    <row r="31" spans="2:24">
      <c r="B31" s="19">
        <v>1</v>
      </c>
      <c r="C31" s="25" t="s">
        <v>75</v>
      </c>
      <c r="D31">
        <v>9994567890</v>
      </c>
      <c r="E31" s="21" t="s">
        <v>76</v>
      </c>
      <c r="F31" s="21" t="s">
        <v>77</v>
      </c>
      <c r="G31" s="24">
        <v>15000</v>
      </c>
      <c r="H31">
        <v>1</v>
      </c>
      <c r="I31" s="19" t="s">
        <v>78</v>
      </c>
    </row>
    <row r="32" spans="2:24">
      <c r="B32" s="19">
        <v>2</v>
      </c>
      <c r="C32" s="25" t="s">
        <v>79</v>
      </c>
      <c r="D32">
        <v>8870020657</v>
      </c>
      <c r="E32" s="21" t="s">
        <v>80</v>
      </c>
      <c r="F32" s="21" t="s">
        <v>81</v>
      </c>
      <c r="G32" s="24">
        <v>20000</v>
      </c>
      <c r="H32">
        <v>3</v>
      </c>
      <c r="I32" s="19" t="s">
        <v>82</v>
      </c>
    </row>
    <row r="33" spans="2:9">
      <c r="B33" s="19">
        <v>3</v>
      </c>
      <c r="C33" s="25" t="s">
        <v>83</v>
      </c>
      <c r="D33">
        <v>8989345678</v>
      </c>
      <c r="E33" s="21" t="s">
        <v>84</v>
      </c>
      <c r="F33" s="21" t="s">
        <v>85</v>
      </c>
      <c r="G33" s="19">
        <v>30000</v>
      </c>
      <c r="H33">
        <v>5</v>
      </c>
      <c r="I33" s="19" t="s">
        <v>78</v>
      </c>
    </row>
    <row r="34" spans="2:9">
      <c r="B34" s="19">
        <v>4</v>
      </c>
      <c r="C34" s="25" t="s">
        <v>86</v>
      </c>
      <c r="D34">
        <v>6778903456</v>
      </c>
      <c r="E34" s="21" t="s">
        <v>87</v>
      </c>
      <c r="F34" s="21" t="s">
        <v>88</v>
      </c>
      <c r="G34" s="19">
        <v>35000</v>
      </c>
      <c r="H34">
        <v>2</v>
      </c>
      <c r="I34" s="19" t="s">
        <v>89</v>
      </c>
    </row>
    <row r="35" spans="2:9" ht="17.100000000000001" thickBot="1">
      <c r="B35" s="20">
        <v>5</v>
      </c>
      <c r="C35" s="26" t="s">
        <v>90</v>
      </c>
      <c r="D35" s="23">
        <v>7598000189</v>
      </c>
      <c r="E35" s="22" t="s">
        <v>91</v>
      </c>
      <c r="F35" s="22" t="s">
        <v>92</v>
      </c>
      <c r="G35" s="20">
        <v>40000</v>
      </c>
      <c r="H35" s="23">
        <v>4</v>
      </c>
      <c r="I35" s="20" t="s">
        <v>78</v>
      </c>
    </row>
    <row r="38" spans="2:9">
      <c r="B38" s="112" t="s">
        <v>0</v>
      </c>
      <c r="C38" s="112"/>
      <c r="D38" s="112"/>
      <c r="E38" s="112"/>
      <c r="F38" s="112"/>
      <c r="G38" s="112"/>
      <c r="H38" s="112"/>
    </row>
    <row r="39" spans="2:9">
      <c r="B39" s="40" t="s">
        <v>5</v>
      </c>
      <c r="C39" s="41" t="s">
        <v>10</v>
      </c>
      <c r="D39" s="41" t="s">
        <v>13</v>
      </c>
      <c r="E39" s="41" t="s">
        <v>17</v>
      </c>
      <c r="F39" s="41" t="s">
        <v>16</v>
      </c>
      <c r="G39" s="41" t="s">
        <v>24</v>
      </c>
      <c r="H39" s="42" t="s">
        <v>20</v>
      </c>
    </row>
    <row r="40" spans="2:9">
      <c r="B40" s="38">
        <v>1</v>
      </c>
      <c r="C40" s="28" t="s">
        <v>93</v>
      </c>
      <c r="D40" s="28">
        <v>9123456780</v>
      </c>
      <c r="E40" s="28" t="s">
        <v>94</v>
      </c>
      <c r="F40" s="28" t="s">
        <v>95</v>
      </c>
      <c r="G40" s="28" t="s">
        <v>96</v>
      </c>
      <c r="H40" s="39">
        <v>638052</v>
      </c>
    </row>
    <row r="41" spans="2:9">
      <c r="B41" s="38">
        <v>2</v>
      </c>
      <c r="C41" s="28" t="s">
        <v>97</v>
      </c>
      <c r="D41" s="28">
        <v>9876556789</v>
      </c>
      <c r="E41" s="28" t="s">
        <v>98</v>
      </c>
      <c r="F41" s="28" t="s">
        <v>99</v>
      </c>
      <c r="G41" s="28" t="s">
        <v>96</v>
      </c>
      <c r="H41" s="39">
        <v>638123</v>
      </c>
    </row>
    <row r="42" spans="2:9">
      <c r="B42" s="38">
        <v>3</v>
      </c>
      <c r="C42" s="28" t="s">
        <v>100</v>
      </c>
      <c r="D42" s="28">
        <v>6543209876</v>
      </c>
      <c r="E42" s="28" t="s">
        <v>101</v>
      </c>
      <c r="F42" s="28" t="s">
        <v>102</v>
      </c>
      <c r="G42" s="28" t="s">
        <v>103</v>
      </c>
      <c r="H42" s="39">
        <v>626345</v>
      </c>
    </row>
    <row r="43" spans="2:9">
      <c r="B43" s="38">
        <v>4</v>
      </c>
      <c r="C43" s="28" t="s">
        <v>104</v>
      </c>
      <c r="D43" s="28">
        <v>8899779090</v>
      </c>
      <c r="E43" s="28" t="s">
        <v>105</v>
      </c>
      <c r="F43" s="28" t="s">
        <v>106</v>
      </c>
      <c r="G43" s="28" t="s">
        <v>107</v>
      </c>
      <c r="H43" s="39">
        <v>600001</v>
      </c>
    </row>
    <row r="44" spans="2:9">
      <c r="B44" s="31">
        <v>5</v>
      </c>
      <c r="C44" s="29" t="s">
        <v>108</v>
      </c>
      <c r="D44" s="29">
        <v>7878091234</v>
      </c>
      <c r="E44" s="29" t="s">
        <v>109</v>
      </c>
      <c r="F44" s="29" t="s">
        <v>110</v>
      </c>
      <c r="G44" s="29" t="s">
        <v>111</v>
      </c>
      <c r="H44" s="30">
        <v>610456</v>
      </c>
    </row>
    <row r="46" spans="2:9" ht="17.100000000000001" thickBot="1"/>
    <row r="47" spans="2:9" ht="17.100000000000001" thickBot="1">
      <c r="F47" s="18"/>
    </row>
  </sheetData>
  <mergeCells count="5">
    <mergeCell ref="L20:O20"/>
    <mergeCell ref="B20:J20"/>
    <mergeCell ref="B38:H38"/>
    <mergeCell ref="B29:I29"/>
    <mergeCell ref="Q20:X2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0FBD-1438-C944-9B00-DBDB6B6DE96A}">
  <dimension ref="B1:V72"/>
  <sheetViews>
    <sheetView tabSelected="1" workbookViewId="0">
      <selection sqref="A1:XFD26"/>
    </sheetView>
  </sheetViews>
  <sheetFormatPr defaultColWidth="11" defaultRowHeight="15.95"/>
  <cols>
    <col min="2" max="2" width="10.625" customWidth="1"/>
    <col min="3" max="3" width="16.125" customWidth="1"/>
    <col min="4" max="4" width="23.875" customWidth="1"/>
    <col min="5" max="5" width="11" customWidth="1"/>
    <col min="7" max="7" width="13.875" bestFit="1" customWidth="1"/>
    <col min="8" max="8" width="12.875" bestFit="1" customWidth="1"/>
    <col min="9" max="9" width="17.125" customWidth="1"/>
    <col min="10" max="10" width="12.5" customWidth="1"/>
    <col min="11" max="11" width="15.875" customWidth="1"/>
    <col min="12" max="12" width="13.875" customWidth="1"/>
    <col min="13" max="13" width="19.875" customWidth="1"/>
    <col min="14" max="14" width="20" customWidth="1"/>
    <col min="15" max="15" width="32.75" bestFit="1" customWidth="1"/>
    <col min="16" max="16" width="14.625" customWidth="1"/>
    <col min="17" max="17" width="16.625" bestFit="1" customWidth="1"/>
    <col min="21" max="21" width="12" customWidth="1"/>
    <col min="22" max="22" width="12.125" customWidth="1"/>
  </cols>
  <sheetData>
    <row r="1" spans="2:14" ht="15.75"/>
    <row r="2" spans="2:14" ht="15.75"/>
    <row r="3" spans="2:14" ht="15.75"/>
    <row r="4" spans="2:14" ht="15.75"/>
    <row r="5" spans="2:14" ht="15.75"/>
    <row r="6" spans="2:14" ht="15.75"/>
    <row r="7" spans="2:14" ht="15.75"/>
    <row r="8" spans="2:14" ht="15.75"/>
    <row r="9" spans="2:14" ht="15.75"/>
    <row r="10" spans="2:14" ht="15.75">
      <c r="B10" s="1" t="s">
        <v>112</v>
      </c>
      <c r="H10" s="1" t="s">
        <v>113</v>
      </c>
    </row>
    <row r="11" spans="2:14" ht="15.75"/>
    <row r="12" spans="2:14" ht="15.75">
      <c r="B12" s="117" t="s">
        <v>4</v>
      </c>
      <c r="C12" s="117"/>
      <c r="D12" s="117"/>
      <c r="E12" s="117"/>
      <c r="H12" s="116" t="s">
        <v>4</v>
      </c>
      <c r="I12" s="116"/>
      <c r="J12" s="116"/>
      <c r="L12" s="116" t="s">
        <v>16</v>
      </c>
      <c r="M12" s="116"/>
      <c r="N12" s="116"/>
    </row>
    <row r="13" spans="2:14" ht="15.75">
      <c r="B13" s="57" t="s">
        <v>9</v>
      </c>
      <c r="C13" s="58" t="s">
        <v>12</v>
      </c>
      <c r="D13" s="58" t="s">
        <v>16</v>
      </c>
      <c r="E13" s="59" t="s">
        <v>20</v>
      </c>
      <c r="H13" t="s">
        <v>9</v>
      </c>
      <c r="I13" t="s">
        <v>12</v>
      </c>
      <c r="J13" t="s">
        <v>114</v>
      </c>
      <c r="L13" t="s">
        <v>114</v>
      </c>
      <c r="M13" t="s">
        <v>16</v>
      </c>
      <c r="N13" t="s">
        <v>20</v>
      </c>
    </row>
    <row r="14" spans="2:14" ht="15.75">
      <c r="B14" s="74">
        <v>1</v>
      </c>
      <c r="C14" s="75" t="s">
        <v>37</v>
      </c>
      <c r="D14" s="75" t="s">
        <v>38</v>
      </c>
      <c r="E14" s="76">
        <v>600041</v>
      </c>
      <c r="F14" s="77"/>
      <c r="H14" s="77">
        <v>1</v>
      </c>
      <c r="I14" s="77" t="s">
        <v>37</v>
      </c>
      <c r="J14" s="77">
        <v>1</v>
      </c>
      <c r="L14" s="77">
        <v>1</v>
      </c>
      <c r="M14" s="77" t="s">
        <v>38</v>
      </c>
      <c r="N14" s="77">
        <v>600041</v>
      </c>
    </row>
    <row r="15" spans="2:14" ht="15.75">
      <c r="B15" s="74">
        <v>2</v>
      </c>
      <c r="C15" s="75" t="s">
        <v>44</v>
      </c>
      <c r="D15" s="75" t="s">
        <v>45</v>
      </c>
      <c r="E15" s="76">
        <v>600042</v>
      </c>
      <c r="F15" s="77"/>
      <c r="H15" s="77">
        <v>2</v>
      </c>
      <c r="I15" s="77" t="s">
        <v>44</v>
      </c>
      <c r="J15" s="77">
        <v>2</v>
      </c>
      <c r="L15" s="77">
        <v>2</v>
      </c>
      <c r="M15" s="77" t="s">
        <v>45</v>
      </c>
      <c r="N15" s="77">
        <v>600042</v>
      </c>
    </row>
    <row r="16" spans="2:14" ht="15.75">
      <c r="B16" s="74">
        <v>3</v>
      </c>
      <c r="C16" s="75" t="s">
        <v>50</v>
      </c>
      <c r="D16" s="75" t="s">
        <v>51</v>
      </c>
      <c r="E16" s="76">
        <v>600043</v>
      </c>
      <c r="F16" s="77"/>
      <c r="H16" s="77">
        <v>3</v>
      </c>
      <c r="I16" s="77" t="s">
        <v>50</v>
      </c>
      <c r="J16" s="77">
        <v>3</v>
      </c>
      <c r="L16" s="77">
        <v>3</v>
      </c>
      <c r="M16" s="77" t="s">
        <v>51</v>
      </c>
      <c r="N16" s="77">
        <v>600043</v>
      </c>
    </row>
    <row r="17" spans="2:22" ht="15.75">
      <c r="B17" s="74">
        <v>4</v>
      </c>
      <c r="C17" s="75" t="s">
        <v>56</v>
      </c>
      <c r="D17" s="75" t="s">
        <v>57</v>
      </c>
      <c r="E17" s="76">
        <v>600044</v>
      </c>
      <c r="F17" s="77"/>
      <c r="H17" s="77">
        <v>4</v>
      </c>
      <c r="I17" s="77" t="s">
        <v>56</v>
      </c>
      <c r="J17" s="77">
        <v>4</v>
      </c>
      <c r="L17" s="77">
        <v>4</v>
      </c>
      <c r="M17" s="77" t="s">
        <v>57</v>
      </c>
      <c r="N17" s="77">
        <v>600044</v>
      </c>
    </row>
    <row r="18" spans="2:22" ht="15.75">
      <c r="B18" s="78">
        <v>5</v>
      </c>
      <c r="C18" s="79" t="s">
        <v>63</v>
      </c>
      <c r="D18" s="79" t="s">
        <v>64</v>
      </c>
      <c r="E18" s="80">
        <v>600045</v>
      </c>
      <c r="F18" s="77"/>
      <c r="H18" s="77">
        <v>5</v>
      </c>
      <c r="I18" s="77" t="s">
        <v>63</v>
      </c>
      <c r="J18" s="77">
        <v>5</v>
      </c>
      <c r="L18" s="77">
        <v>5</v>
      </c>
      <c r="M18" s="77" t="s">
        <v>64</v>
      </c>
      <c r="N18" s="77">
        <v>600045</v>
      </c>
    </row>
    <row r="23" spans="2:22">
      <c r="B23" t="s">
        <v>112</v>
      </c>
      <c r="L23" t="s">
        <v>113</v>
      </c>
    </row>
    <row r="24" spans="2:22" ht="15.75">
      <c r="B24" s="69"/>
      <c r="C24" s="69"/>
      <c r="D24" s="69"/>
      <c r="E24" s="69"/>
      <c r="F24" s="70" t="s">
        <v>1</v>
      </c>
      <c r="G24" s="69"/>
      <c r="H24" s="69"/>
      <c r="I24" s="69"/>
      <c r="J24" s="69"/>
      <c r="L24" s="69"/>
      <c r="M24" s="69"/>
      <c r="N24" s="69"/>
      <c r="O24" s="73" t="s">
        <v>1</v>
      </c>
      <c r="P24" s="70"/>
      <c r="Q24" s="69"/>
      <c r="R24" s="69"/>
      <c r="T24" s="69"/>
      <c r="U24" s="70" t="s">
        <v>115</v>
      </c>
      <c r="V24" s="69"/>
    </row>
    <row r="25" spans="2:22" ht="15.75">
      <c r="B25" s="64" t="s">
        <v>6</v>
      </c>
      <c r="C25" s="65" t="s">
        <v>11</v>
      </c>
      <c r="D25" s="65" t="s">
        <v>14</v>
      </c>
      <c r="E25" s="65" t="s">
        <v>18</v>
      </c>
      <c r="F25" s="65" t="s">
        <v>21</v>
      </c>
      <c r="G25" s="65" t="s">
        <v>25</v>
      </c>
      <c r="H25" s="65" t="s">
        <v>28</v>
      </c>
      <c r="I25" s="65" t="s">
        <v>32</v>
      </c>
      <c r="J25" s="66" t="s">
        <v>31</v>
      </c>
      <c r="L25" s="64" t="s">
        <v>6</v>
      </c>
      <c r="M25" s="65" t="s">
        <v>11</v>
      </c>
      <c r="N25" s="65" t="s">
        <v>14</v>
      </c>
      <c r="O25" s="65" t="s">
        <v>18</v>
      </c>
      <c r="P25" s="65" t="s">
        <v>21</v>
      </c>
      <c r="Q25" s="65" t="s">
        <v>25</v>
      </c>
      <c r="R25" s="65" t="s">
        <v>28</v>
      </c>
      <c r="T25" s="65" t="s">
        <v>28</v>
      </c>
      <c r="U25" s="65" t="s">
        <v>32</v>
      </c>
      <c r="V25" s="66" t="s">
        <v>31</v>
      </c>
    </row>
    <row r="26" spans="2:22" ht="15.75">
      <c r="B26" s="60">
        <v>1</v>
      </c>
      <c r="C26" s="61" t="s">
        <v>34</v>
      </c>
      <c r="D26" s="61">
        <v>50</v>
      </c>
      <c r="E26" s="61" t="s">
        <v>35</v>
      </c>
      <c r="F26" s="61" t="s">
        <v>116</v>
      </c>
      <c r="G26" s="61">
        <v>20</v>
      </c>
      <c r="H26" s="61">
        <v>1</v>
      </c>
      <c r="I26" s="61">
        <v>15</v>
      </c>
      <c r="J26" s="67" t="s">
        <v>36</v>
      </c>
      <c r="L26" s="60">
        <v>1</v>
      </c>
      <c r="M26" s="61" t="s">
        <v>34</v>
      </c>
      <c r="N26" s="61">
        <v>50</v>
      </c>
      <c r="O26" s="61" t="s">
        <v>35</v>
      </c>
      <c r="P26" s="61" t="s">
        <v>116</v>
      </c>
      <c r="Q26" s="61">
        <v>20</v>
      </c>
      <c r="R26" s="61">
        <v>1</v>
      </c>
      <c r="T26" s="61">
        <v>1</v>
      </c>
      <c r="U26" s="61">
        <v>15</v>
      </c>
      <c r="V26" s="67" t="s">
        <v>36</v>
      </c>
    </row>
    <row r="27" spans="2:22" ht="15.75">
      <c r="B27" s="62">
        <v>2</v>
      </c>
      <c r="C27" s="63" t="s">
        <v>41</v>
      </c>
      <c r="D27" s="63">
        <v>40</v>
      </c>
      <c r="E27" s="63" t="s">
        <v>42</v>
      </c>
      <c r="F27" s="63" t="s">
        <v>117</v>
      </c>
      <c r="G27" s="63">
        <v>40</v>
      </c>
      <c r="H27" s="63">
        <v>2</v>
      </c>
      <c r="I27" s="63">
        <v>10</v>
      </c>
      <c r="J27" s="68" t="s">
        <v>43</v>
      </c>
      <c r="L27" s="62">
        <v>2</v>
      </c>
      <c r="M27" s="63" t="s">
        <v>41</v>
      </c>
      <c r="N27" s="63">
        <v>40</v>
      </c>
      <c r="O27" s="63" t="s">
        <v>42</v>
      </c>
      <c r="P27" s="63" t="s">
        <v>117</v>
      </c>
      <c r="Q27" s="63">
        <v>40</v>
      </c>
      <c r="R27" s="63">
        <v>2</v>
      </c>
      <c r="T27" s="63">
        <v>2</v>
      </c>
      <c r="U27" s="63">
        <v>10</v>
      </c>
      <c r="V27" s="68" t="s">
        <v>43</v>
      </c>
    </row>
    <row r="28" spans="2:22" ht="15.75">
      <c r="B28" s="60">
        <v>3</v>
      </c>
      <c r="C28" s="61" t="s">
        <v>48</v>
      </c>
      <c r="D28" s="61">
        <v>120</v>
      </c>
      <c r="E28" s="61" t="s">
        <v>49</v>
      </c>
      <c r="F28" s="61" t="s">
        <v>118</v>
      </c>
      <c r="G28" s="61">
        <v>50</v>
      </c>
      <c r="H28" s="61">
        <v>3</v>
      </c>
      <c r="I28" s="61">
        <v>20</v>
      </c>
      <c r="J28" s="67" t="s">
        <v>36</v>
      </c>
      <c r="L28" s="60">
        <v>3</v>
      </c>
      <c r="M28" s="61" t="s">
        <v>48</v>
      </c>
      <c r="N28" s="61">
        <v>120</v>
      </c>
      <c r="O28" s="61" t="s">
        <v>49</v>
      </c>
      <c r="P28" s="61" t="s">
        <v>118</v>
      </c>
      <c r="Q28" s="61">
        <v>50</v>
      </c>
      <c r="R28" s="61">
        <v>3</v>
      </c>
      <c r="T28" s="61">
        <v>3</v>
      </c>
      <c r="U28" s="61">
        <v>20</v>
      </c>
      <c r="V28" s="67" t="s">
        <v>36</v>
      </c>
    </row>
    <row r="29" spans="2:22" ht="15.75">
      <c r="B29" s="62">
        <v>4</v>
      </c>
      <c r="C29" s="63" t="s">
        <v>54</v>
      </c>
      <c r="D29" s="63">
        <v>200</v>
      </c>
      <c r="E29" s="63" t="s">
        <v>55</v>
      </c>
      <c r="F29" s="63" t="s">
        <v>119</v>
      </c>
      <c r="G29" s="63">
        <v>15</v>
      </c>
      <c r="H29" s="63">
        <v>4</v>
      </c>
      <c r="I29" s="63">
        <v>25</v>
      </c>
      <c r="J29" s="68" t="s">
        <v>43</v>
      </c>
      <c r="L29" s="62">
        <v>4</v>
      </c>
      <c r="M29" s="63" t="s">
        <v>54</v>
      </c>
      <c r="N29" s="63">
        <v>200</v>
      </c>
      <c r="O29" s="63" t="s">
        <v>55</v>
      </c>
      <c r="P29" s="63" t="s">
        <v>119</v>
      </c>
      <c r="Q29" s="63">
        <v>15</v>
      </c>
      <c r="R29" s="63">
        <v>4</v>
      </c>
      <c r="T29" s="63">
        <v>4</v>
      </c>
      <c r="U29" s="63">
        <v>25</v>
      </c>
      <c r="V29" s="68" t="s">
        <v>43</v>
      </c>
    </row>
    <row r="30" spans="2:22" ht="15.75">
      <c r="B30" s="60">
        <v>5</v>
      </c>
      <c r="C30" s="61" t="s">
        <v>61</v>
      </c>
      <c r="D30" s="61">
        <v>70</v>
      </c>
      <c r="E30" s="61" t="s">
        <v>62</v>
      </c>
      <c r="F30" s="61" t="s">
        <v>117</v>
      </c>
      <c r="G30" s="61">
        <v>60</v>
      </c>
      <c r="H30" s="61">
        <v>5</v>
      </c>
      <c r="I30" s="61">
        <v>12</v>
      </c>
      <c r="J30" s="67" t="s">
        <v>36</v>
      </c>
      <c r="L30" s="60">
        <v>5</v>
      </c>
      <c r="M30" s="61" t="s">
        <v>61</v>
      </c>
      <c r="N30" s="61">
        <v>70</v>
      </c>
      <c r="O30" s="61" t="s">
        <v>62</v>
      </c>
      <c r="P30" s="61" t="s">
        <v>117</v>
      </c>
      <c r="Q30" s="61">
        <v>60</v>
      </c>
      <c r="R30" s="61">
        <v>5</v>
      </c>
      <c r="T30" s="61">
        <v>5</v>
      </c>
      <c r="U30" s="61">
        <v>12</v>
      </c>
      <c r="V30" s="67" t="s">
        <v>36</v>
      </c>
    </row>
    <row r="34" spans="12:19" ht="15.75" customHeight="1"/>
    <row r="35" spans="12:19" ht="15.75">
      <c r="L35" t="s">
        <v>120</v>
      </c>
    </row>
    <row r="36" spans="12:19" ht="15.75">
      <c r="L36" s="113" t="s">
        <v>71</v>
      </c>
      <c r="M36" s="113"/>
      <c r="N36" s="113"/>
      <c r="O36" s="113"/>
      <c r="P36" s="113"/>
      <c r="Q36" s="113"/>
      <c r="R36" s="113"/>
      <c r="S36" s="113"/>
    </row>
    <row r="37" spans="12:19" ht="15.75">
      <c r="L37" s="32" t="s">
        <v>8</v>
      </c>
      <c r="M37" s="33" t="s">
        <v>10</v>
      </c>
      <c r="N37" s="34" t="s">
        <v>13</v>
      </c>
      <c r="O37" s="35" t="s">
        <v>16</v>
      </c>
      <c r="P37" s="36" t="s">
        <v>73</v>
      </c>
      <c r="Q37" s="34" t="s">
        <v>27</v>
      </c>
      <c r="R37" s="36" t="s">
        <v>26</v>
      </c>
      <c r="S37" s="37" t="s">
        <v>74</v>
      </c>
    </row>
    <row r="38" spans="12:19" ht="15.75">
      <c r="L38" s="19">
        <v>1</v>
      </c>
      <c r="M38" s="25" t="s">
        <v>75</v>
      </c>
      <c r="N38">
        <v>9994567890</v>
      </c>
      <c r="O38" s="21" t="s">
        <v>76</v>
      </c>
      <c r="P38" s="21" t="s">
        <v>77</v>
      </c>
      <c r="Q38" s="24">
        <v>15000</v>
      </c>
      <c r="R38">
        <v>1</v>
      </c>
      <c r="S38" s="19" t="s">
        <v>78</v>
      </c>
    </row>
    <row r="39" spans="12:19" ht="15.75">
      <c r="L39" s="19">
        <v>2</v>
      </c>
      <c r="M39" s="25" t="s">
        <v>79</v>
      </c>
      <c r="N39">
        <v>8870020657</v>
      </c>
      <c r="O39" s="21" t="s">
        <v>80</v>
      </c>
      <c r="P39" s="21" t="s">
        <v>81</v>
      </c>
      <c r="Q39" s="24">
        <v>20000</v>
      </c>
      <c r="R39">
        <v>3</v>
      </c>
      <c r="S39" s="19" t="s">
        <v>82</v>
      </c>
    </row>
    <row r="40" spans="12:19" ht="15.75">
      <c r="L40" s="19">
        <v>3</v>
      </c>
      <c r="M40" s="25" t="s">
        <v>83</v>
      </c>
      <c r="N40">
        <v>8989345678</v>
      </c>
      <c r="O40" s="21" t="s">
        <v>84</v>
      </c>
      <c r="P40" s="21" t="s">
        <v>85</v>
      </c>
      <c r="Q40" s="19">
        <v>30000</v>
      </c>
      <c r="R40">
        <v>5</v>
      </c>
      <c r="S40" s="19" t="s">
        <v>78</v>
      </c>
    </row>
    <row r="41" spans="12:19" ht="15.75">
      <c r="L41" s="19">
        <v>4</v>
      </c>
      <c r="M41" s="25" t="s">
        <v>86</v>
      </c>
      <c r="N41">
        <v>6778903456</v>
      </c>
      <c r="O41" s="21" t="s">
        <v>87</v>
      </c>
      <c r="P41" s="21" t="s">
        <v>88</v>
      </c>
      <c r="Q41" s="19">
        <v>35000</v>
      </c>
      <c r="R41">
        <v>2</v>
      </c>
      <c r="S41" s="19" t="s">
        <v>89</v>
      </c>
    </row>
    <row r="42" spans="12:19" ht="15.75">
      <c r="L42" s="20">
        <v>5</v>
      </c>
      <c r="M42" s="26" t="s">
        <v>90</v>
      </c>
      <c r="N42" s="23">
        <v>7598000189</v>
      </c>
      <c r="O42" s="22" t="s">
        <v>91</v>
      </c>
      <c r="P42" s="22" t="s">
        <v>92</v>
      </c>
      <c r="Q42" s="20">
        <v>40000</v>
      </c>
      <c r="R42" s="23">
        <v>4</v>
      </c>
      <c r="S42" s="20" t="s">
        <v>78</v>
      </c>
    </row>
    <row r="43" spans="12:19" ht="15.75"/>
    <row r="45" spans="12:19">
      <c r="L45" t="s">
        <v>113</v>
      </c>
    </row>
    <row r="46" spans="12:19" ht="15.75" customHeight="1">
      <c r="L46" s="113" t="s">
        <v>71</v>
      </c>
      <c r="M46" s="113"/>
      <c r="N46" s="113"/>
      <c r="O46" s="113"/>
      <c r="P46" s="113"/>
      <c r="Q46" s="113"/>
      <c r="R46" s="113"/>
      <c r="S46" s="113"/>
    </row>
    <row r="47" spans="12:19" ht="15.75">
      <c r="L47" s="32" t="s">
        <v>8</v>
      </c>
      <c r="M47" s="33" t="s">
        <v>10</v>
      </c>
      <c r="N47" s="34" t="s">
        <v>13</v>
      </c>
      <c r="O47" s="35" t="s">
        <v>16</v>
      </c>
      <c r="P47" s="36" t="s">
        <v>73</v>
      </c>
      <c r="Q47" s="36" t="s">
        <v>26</v>
      </c>
      <c r="R47" s="37" t="s">
        <v>74</v>
      </c>
      <c r="S47" s="37"/>
    </row>
    <row r="48" spans="12:19" ht="15.75">
      <c r="L48" s="19">
        <v>1</v>
      </c>
      <c r="M48" s="25" t="s">
        <v>75</v>
      </c>
      <c r="N48">
        <v>9994567890</v>
      </c>
      <c r="O48" s="21" t="s">
        <v>76</v>
      </c>
      <c r="P48" s="21" t="s">
        <v>77</v>
      </c>
      <c r="Q48">
        <v>1</v>
      </c>
      <c r="R48" s="19" t="s">
        <v>78</v>
      </c>
      <c r="S48" s="19"/>
    </row>
    <row r="49" spans="11:19">
      <c r="L49" s="19">
        <v>2</v>
      </c>
      <c r="M49" s="25" t="s">
        <v>79</v>
      </c>
      <c r="N49">
        <v>8870020657</v>
      </c>
      <c r="O49" s="21" t="s">
        <v>80</v>
      </c>
      <c r="P49" s="21" t="s">
        <v>81</v>
      </c>
      <c r="Q49">
        <v>3</v>
      </c>
      <c r="R49" s="19" t="s">
        <v>82</v>
      </c>
      <c r="S49" s="19"/>
    </row>
    <row r="50" spans="11:19">
      <c r="L50" s="19">
        <v>3</v>
      </c>
      <c r="M50" s="25" t="s">
        <v>83</v>
      </c>
      <c r="N50">
        <v>8989345678</v>
      </c>
      <c r="O50" s="21" t="s">
        <v>84</v>
      </c>
      <c r="P50" s="21" t="s">
        <v>85</v>
      </c>
      <c r="Q50">
        <v>5</v>
      </c>
      <c r="R50" s="19" t="s">
        <v>78</v>
      </c>
      <c r="S50" s="19"/>
    </row>
    <row r="51" spans="11:19" ht="15.75">
      <c r="L51" s="19">
        <v>4</v>
      </c>
      <c r="M51" s="25" t="s">
        <v>86</v>
      </c>
      <c r="N51">
        <v>6778903456</v>
      </c>
      <c r="O51" s="21" t="s">
        <v>87</v>
      </c>
      <c r="P51" s="21" t="s">
        <v>88</v>
      </c>
      <c r="Q51">
        <v>2</v>
      </c>
      <c r="R51" s="19" t="s">
        <v>89</v>
      </c>
      <c r="S51" s="19"/>
    </row>
    <row r="52" spans="11:19" ht="15.75">
      <c r="L52" s="20">
        <v>5</v>
      </c>
      <c r="M52" s="26" t="s">
        <v>90</v>
      </c>
      <c r="N52" s="23">
        <v>7598000189</v>
      </c>
      <c r="O52" s="22" t="s">
        <v>91</v>
      </c>
      <c r="P52" s="22" t="s">
        <v>92</v>
      </c>
      <c r="Q52" s="23">
        <v>4</v>
      </c>
      <c r="R52" s="20" t="s">
        <v>78</v>
      </c>
      <c r="S52" s="20"/>
    </row>
    <row r="53" spans="11:19" ht="15.75"/>
    <row r="54" spans="11:19" ht="15.75">
      <c r="K54" s="100"/>
      <c r="L54" s="101"/>
      <c r="M54" s="102" t="s">
        <v>23</v>
      </c>
      <c r="N54" s="86"/>
    </row>
    <row r="55" spans="11:19" ht="15.75">
      <c r="K55" s="93"/>
      <c r="L55" s="94" t="s">
        <v>121</v>
      </c>
      <c r="M55" s="93"/>
      <c r="N55" s="104" t="s">
        <v>27</v>
      </c>
    </row>
    <row r="56" spans="11:19" ht="15.75">
      <c r="L56" s="21" t="s">
        <v>77</v>
      </c>
      <c r="N56" s="105">
        <v>15000</v>
      </c>
    </row>
    <row r="57" spans="11:19" ht="15.75">
      <c r="L57" s="21" t="s">
        <v>81</v>
      </c>
      <c r="N57" s="105">
        <v>20000</v>
      </c>
    </row>
    <row r="58" spans="11:19" ht="15.75">
      <c r="L58" s="21" t="s">
        <v>85</v>
      </c>
      <c r="N58" s="106">
        <v>30000</v>
      </c>
    </row>
    <row r="59" spans="11:19" ht="15.75">
      <c r="L59" s="21" t="s">
        <v>88</v>
      </c>
      <c r="N59" s="106">
        <v>35000</v>
      </c>
    </row>
    <row r="60" spans="11:19" ht="15.75">
      <c r="L60" s="22" t="s">
        <v>92</v>
      </c>
      <c r="M60" s="85"/>
      <c r="N60" s="107">
        <v>40000</v>
      </c>
    </row>
    <row r="61" spans="11:19" ht="15.75"/>
    <row r="62" spans="11:19" ht="15.75"/>
    <row r="72" ht="15.75"/>
  </sheetData>
  <mergeCells count="5">
    <mergeCell ref="L36:S36"/>
    <mergeCell ref="L46:S46"/>
    <mergeCell ref="L12:N12"/>
    <mergeCell ref="B12:E12"/>
    <mergeCell ref="H12:J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70A4-9D4D-454D-8B4F-86B13DFBD230}">
  <dimension ref="A2:I51"/>
  <sheetViews>
    <sheetView workbookViewId="0">
      <selection activeCell="C19" sqref="C19"/>
    </sheetView>
  </sheetViews>
  <sheetFormatPr defaultRowHeight="15.75"/>
  <cols>
    <col min="1" max="1" width="16.625" bestFit="1" customWidth="1"/>
    <col min="2" max="2" width="13.125" bestFit="1" customWidth="1"/>
    <col min="3" max="3" width="8.875" bestFit="1" customWidth="1"/>
    <col min="4" max="4" width="10.375" bestFit="1" customWidth="1"/>
    <col min="5" max="5" width="13.125" bestFit="1" customWidth="1"/>
    <col min="6" max="6" width="11.75" bestFit="1" customWidth="1"/>
    <col min="7" max="7" width="13.25" bestFit="1" customWidth="1"/>
    <col min="8" max="8" width="12.25" bestFit="1" customWidth="1"/>
  </cols>
  <sheetData>
    <row r="2" spans="1:8">
      <c r="A2" s="1" t="s">
        <v>122</v>
      </c>
    </row>
    <row r="3" spans="1:8">
      <c r="A3" s="114" t="s">
        <v>2</v>
      </c>
      <c r="B3" s="115"/>
      <c r="C3" s="115"/>
      <c r="D3" s="115"/>
      <c r="E3" s="115"/>
      <c r="F3" s="115"/>
      <c r="G3" s="115"/>
      <c r="H3" s="115"/>
    </row>
    <row r="4" spans="1:8">
      <c r="A4" s="6" t="s">
        <v>7</v>
      </c>
      <c r="B4" s="7" t="s">
        <v>5</v>
      </c>
      <c r="C4" s="7" t="s">
        <v>15</v>
      </c>
      <c r="D4" s="7" t="s">
        <v>19</v>
      </c>
      <c r="E4" s="7" t="s">
        <v>22</v>
      </c>
      <c r="F4" s="7" t="s">
        <v>26</v>
      </c>
      <c r="G4" s="8" t="s">
        <v>8</v>
      </c>
      <c r="H4" s="7" t="s">
        <v>30</v>
      </c>
    </row>
    <row r="5" spans="1:8">
      <c r="A5" s="10">
        <v>1</v>
      </c>
      <c r="B5" s="11">
        <v>1</v>
      </c>
      <c r="C5" s="11" t="s">
        <v>39</v>
      </c>
      <c r="D5" s="11" t="s">
        <v>40</v>
      </c>
      <c r="E5" s="11">
        <v>1000</v>
      </c>
      <c r="F5" s="11">
        <v>1</v>
      </c>
      <c r="G5" s="12">
        <v>1</v>
      </c>
      <c r="H5" s="71">
        <v>45234</v>
      </c>
    </row>
    <row r="6" spans="1:8">
      <c r="A6" s="10">
        <v>2</v>
      </c>
      <c r="B6" s="11">
        <v>1</v>
      </c>
      <c r="C6" s="11" t="s">
        <v>46</v>
      </c>
      <c r="D6" s="11" t="s">
        <v>47</v>
      </c>
      <c r="E6" s="11">
        <v>2000</v>
      </c>
      <c r="F6" s="11">
        <v>2</v>
      </c>
      <c r="G6" s="12">
        <v>2</v>
      </c>
      <c r="H6" s="71">
        <v>45234</v>
      </c>
    </row>
    <row r="7" spans="1:8">
      <c r="A7" s="10">
        <v>3</v>
      </c>
      <c r="B7" s="11">
        <v>2</v>
      </c>
      <c r="C7" s="11" t="s">
        <v>52</v>
      </c>
      <c r="D7" s="11" t="s">
        <v>53</v>
      </c>
      <c r="E7" s="11">
        <v>1000</v>
      </c>
      <c r="F7" s="11">
        <v>3</v>
      </c>
      <c r="G7" s="12">
        <v>3</v>
      </c>
      <c r="H7" s="72">
        <v>45264</v>
      </c>
    </row>
    <row r="8" spans="1:8">
      <c r="A8" s="10">
        <v>4</v>
      </c>
      <c r="B8" s="11">
        <v>2</v>
      </c>
      <c r="C8" s="11" t="s">
        <v>58</v>
      </c>
      <c r="D8" s="11" t="s">
        <v>59</v>
      </c>
      <c r="E8" s="11">
        <v>5000</v>
      </c>
      <c r="F8" s="11">
        <v>1</v>
      </c>
      <c r="G8" s="12">
        <v>4</v>
      </c>
      <c r="H8" s="12" t="s">
        <v>60</v>
      </c>
    </row>
    <row r="9" spans="1:8">
      <c r="A9" s="10">
        <v>5</v>
      </c>
      <c r="B9" s="11">
        <v>3</v>
      </c>
      <c r="C9" s="11" t="s">
        <v>65</v>
      </c>
      <c r="D9" s="11" t="s">
        <v>66</v>
      </c>
      <c r="E9" s="11">
        <v>4000</v>
      </c>
      <c r="F9" s="11">
        <v>2</v>
      </c>
      <c r="G9" s="12">
        <v>5</v>
      </c>
      <c r="H9" s="12" t="s">
        <v>60</v>
      </c>
    </row>
    <row r="10" spans="1:8">
      <c r="A10" s="10">
        <v>6</v>
      </c>
      <c r="B10" s="11">
        <v>2</v>
      </c>
      <c r="C10" s="11" t="s">
        <v>58</v>
      </c>
      <c r="D10" s="11" t="s">
        <v>67</v>
      </c>
      <c r="E10" s="11">
        <v>5000</v>
      </c>
      <c r="F10" s="11">
        <v>3</v>
      </c>
      <c r="G10" s="12">
        <v>6</v>
      </c>
      <c r="H10" s="12" t="s">
        <v>60</v>
      </c>
    </row>
    <row r="11" spans="1:8">
      <c r="A11" s="10">
        <v>7</v>
      </c>
      <c r="B11" s="11">
        <v>2</v>
      </c>
      <c r="C11" s="11" t="s">
        <v>68</v>
      </c>
      <c r="D11" s="11" t="s">
        <v>69</v>
      </c>
      <c r="E11" s="11">
        <v>4000</v>
      </c>
      <c r="F11" s="11">
        <v>1</v>
      </c>
      <c r="G11" s="12">
        <v>7</v>
      </c>
      <c r="H11" s="12" t="s">
        <v>70</v>
      </c>
    </row>
    <row r="12" spans="1:8">
      <c r="A12" s="13">
        <v>8</v>
      </c>
      <c r="B12" s="14">
        <v>1</v>
      </c>
      <c r="C12" s="14" t="s">
        <v>72</v>
      </c>
      <c r="D12" s="11" t="s">
        <v>39</v>
      </c>
      <c r="E12" s="11">
        <v>1000</v>
      </c>
      <c r="F12" s="14">
        <v>2</v>
      </c>
      <c r="G12" s="15">
        <v>8</v>
      </c>
      <c r="H12" s="12" t="s">
        <v>70</v>
      </c>
    </row>
    <row r="15" spans="1:8">
      <c r="A15" s="1" t="s">
        <v>123</v>
      </c>
    </row>
    <row r="16" spans="1:8">
      <c r="A16" s="84" t="s">
        <v>2</v>
      </c>
      <c r="B16" s="44"/>
      <c r="C16" s="44"/>
      <c r="D16" s="45"/>
    </row>
    <row r="17" spans="1:9">
      <c r="A17" s="6" t="s">
        <v>124</v>
      </c>
      <c r="B17" s="46" t="s">
        <v>7</v>
      </c>
      <c r="C17" s="46" t="s">
        <v>6</v>
      </c>
      <c r="D17" s="47" t="s">
        <v>19</v>
      </c>
      <c r="E17" s="7" t="s">
        <v>5</v>
      </c>
      <c r="F17" s="7" t="s">
        <v>22</v>
      </c>
      <c r="G17" s="7" t="s">
        <v>8</v>
      </c>
      <c r="H17" s="82" t="s">
        <v>30</v>
      </c>
      <c r="I17" s="108" t="s">
        <v>26</v>
      </c>
    </row>
    <row r="18" spans="1:9">
      <c r="A18" s="48">
        <v>1</v>
      </c>
      <c r="B18" s="49">
        <v>1</v>
      </c>
      <c r="C18" s="49">
        <v>1</v>
      </c>
      <c r="D18" s="50">
        <v>1</v>
      </c>
      <c r="E18" s="81">
        <v>1</v>
      </c>
      <c r="F18" s="81">
        <f>1000/3</f>
        <v>333.33333333333331</v>
      </c>
      <c r="G18" s="12">
        <v>1</v>
      </c>
      <c r="H18" s="83">
        <v>45234</v>
      </c>
      <c r="I18" s="11">
        <v>1</v>
      </c>
    </row>
    <row r="19" spans="1:9">
      <c r="A19" s="51">
        <v>2</v>
      </c>
      <c r="B19" s="52">
        <v>1</v>
      </c>
      <c r="C19" s="52">
        <v>2</v>
      </c>
      <c r="D19" s="53">
        <v>1</v>
      </c>
      <c r="E19" s="81">
        <v>1</v>
      </c>
      <c r="F19" s="81">
        <f>1000/3</f>
        <v>333.33333333333331</v>
      </c>
      <c r="G19" s="12">
        <v>1</v>
      </c>
      <c r="H19" s="83">
        <v>45234</v>
      </c>
      <c r="I19" s="11">
        <v>1</v>
      </c>
    </row>
    <row r="20" spans="1:9">
      <c r="A20" s="48">
        <v>3</v>
      </c>
      <c r="B20" s="49">
        <v>1</v>
      </c>
      <c r="C20" s="49">
        <v>3</v>
      </c>
      <c r="D20" s="50">
        <v>1</v>
      </c>
      <c r="E20" s="81">
        <v>1</v>
      </c>
      <c r="F20" s="81">
        <f>1000/3</f>
        <v>333.33333333333331</v>
      </c>
      <c r="G20" s="12">
        <v>1</v>
      </c>
      <c r="H20" s="83">
        <v>45234</v>
      </c>
      <c r="I20" s="11">
        <v>1</v>
      </c>
    </row>
    <row r="21" spans="1:9">
      <c r="A21" s="51">
        <v>4</v>
      </c>
      <c r="B21" s="52">
        <v>2</v>
      </c>
      <c r="C21" s="52">
        <v>2</v>
      </c>
      <c r="D21" s="53">
        <v>1</v>
      </c>
      <c r="E21" s="87">
        <v>1</v>
      </c>
      <c r="F21" s="52">
        <f>2000/3</f>
        <v>666.66666666666663</v>
      </c>
      <c r="G21" s="88">
        <v>2</v>
      </c>
      <c r="H21" s="89">
        <v>45234</v>
      </c>
      <c r="I21" s="11">
        <v>2</v>
      </c>
    </row>
    <row r="22" spans="1:9">
      <c r="A22" s="48">
        <v>5</v>
      </c>
      <c r="B22" s="49">
        <v>2</v>
      </c>
      <c r="C22" s="49">
        <v>3</v>
      </c>
      <c r="D22" s="50">
        <v>2</v>
      </c>
      <c r="E22" s="87">
        <v>1</v>
      </c>
      <c r="F22" s="52">
        <f>2000/3</f>
        <v>666.66666666666663</v>
      </c>
      <c r="G22" s="88">
        <v>2</v>
      </c>
      <c r="H22" s="89">
        <v>45234</v>
      </c>
      <c r="I22" s="11">
        <v>2</v>
      </c>
    </row>
    <row r="23" spans="1:9">
      <c r="A23" s="51">
        <v>6</v>
      </c>
      <c r="B23" s="52">
        <v>2</v>
      </c>
      <c r="C23" s="52">
        <v>4</v>
      </c>
      <c r="D23" s="53">
        <v>1</v>
      </c>
      <c r="E23" s="87">
        <v>1</v>
      </c>
      <c r="F23" s="52">
        <f>2000/3</f>
        <v>666.66666666666663</v>
      </c>
      <c r="G23" s="88">
        <v>2</v>
      </c>
      <c r="H23" s="89">
        <v>45234</v>
      </c>
      <c r="I23" s="11">
        <v>2</v>
      </c>
    </row>
    <row r="24" spans="1:9">
      <c r="A24" s="48">
        <v>7</v>
      </c>
      <c r="B24" s="49">
        <v>3</v>
      </c>
      <c r="C24" s="49">
        <v>1</v>
      </c>
      <c r="D24" s="50">
        <v>1</v>
      </c>
      <c r="E24" s="90">
        <v>2</v>
      </c>
      <c r="F24" s="49">
        <f>1000/3</f>
        <v>333.33333333333331</v>
      </c>
      <c r="G24" s="91">
        <v>3</v>
      </c>
      <c r="H24" s="92">
        <v>45264</v>
      </c>
      <c r="I24" s="11">
        <v>3</v>
      </c>
    </row>
    <row r="25" spans="1:9">
      <c r="A25" s="51">
        <v>8</v>
      </c>
      <c r="B25" s="52">
        <v>3</v>
      </c>
      <c r="C25" s="52">
        <v>3</v>
      </c>
      <c r="D25" s="53">
        <v>1</v>
      </c>
      <c r="E25" s="90">
        <v>2</v>
      </c>
      <c r="F25" s="49">
        <f>1000/3</f>
        <v>333.33333333333331</v>
      </c>
      <c r="G25" s="91">
        <v>3</v>
      </c>
      <c r="H25" s="92">
        <v>45264</v>
      </c>
      <c r="I25" s="14">
        <v>3</v>
      </c>
    </row>
    <row r="26" spans="1:9">
      <c r="A26" s="48">
        <v>9</v>
      </c>
      <c r="B26" s="49">
        <v>3</v>
      </c>
      <c r="C26" s="49">
        <v>5</v>
      </c>
      <c r="D26" s="50">
        <v>3</v>
      </c>
      <c r="E26" s="55">
        <v>2</v>
      </c>
      <c r="F26" s="49">
        <f>1000/3</f>
        <v>333.33333333333331</v>
      </c>
      <c r="G26" s="95">
        <v>3</v>
      </c>
      <c r="H26" s="96">
        <v>45264</v>
      </c>
      <c r="I26">
        <v>3</v>
      </c>
    </row>
    <row r="27" spans="1:9">
      <c r="A27" s="51">
        <v>10</v>
      </c>
      <c r="B27" s="52">
        <v>4</v>
      </c>
      <c r="C27" s="52">
        <v>2</v>
      </c>
      <c r="D27" s="53">
        <v>2</v>
      </c>
      <c r="E27" s="97">
        <v>2</v>
      </c>
      <c r="F27" s="97">
        <f>5000/3</f>
        <v>1666.6666666666667</v>
      </c>
      <c r="G27" s="98">
        <v>4</v>
      </c>
      <c r="H27" s="99" t="s">
        <v>60</v>
      </c>
      <c r="I27">
        <v>1</v>
      </c>
    </row>
    <row r="28" spans="1:9">
      <c r="A28" s="48">
        <v>11</v>
      </c>
      <c r="B28" s="49">
        <v>4</v>
      </c>
      <c r="C28" s="49">
        <v>3</v>
      </c>
      <c r="D28" s="50">
        <v>1</v>
      </c>
      <c r="E28" s="97">
        <v>2</v>
      </c>
      <c r="F28" s="97">
        <f>5000/3</f>
        <v>1666.6666666666667</v>
      </c>
      <c r="G28" s="98">
        <v>4</v>
      </c>
      <c r="H28" s="99" t="s">
        <v>60</v>
      </c>
      <c r="I28">
        <v>1</v>
      </c>
    </row>
    <row r="29" spans="1:9">
      <c r="A29" s="51">
        <v>12</v>
      </c>
      <c r="B29" s="52">
        <v>4</v>
      </c>
      <c r="C29" s="52">
        <v>5</v>
      </c>
      <c r="D29" s="53">
        <v>1</v>
      </c>
      <c r="E29" s="97">
        <v>2</v>
      </c>
      <c r="F29" s="97">
        <f>5000/3</f>
        <v>1666.6666666666667</v>
      </c>
      <c r="G29" s="98">
        <v>4</v>
      </c>
      <c r="H29" s="99" t="s">
        <v>60</v>
      </c>
      <c r="I29">
        <v>1</v>
      </c>
    </row>
    <row r="30" spans="1:9">
      <c r="A30" s="48">
        <v>13</v>
      </c>
      <c r="B30" s="49">
        <v>5</v>
      </c>
      <c r="C30" s="49">
        <v>1</v>
      </c>
      <c r="D30" s="50">
        <v>2</v>
      </c>
      <c r="E30" s="55">
        <v>3</v>
      </c>
      <c r="F30" s="55">
        <f>4000/3</f>
        <v>1333.3333333333333</v>
      </c>
      <c r="G30" s="95">
        <v>5</v>
      </c>
      <c r="H30" s="103" t="s">
        <v>60</v>
      </c>
      <c r="I30">
        <v>2</v>
      </c>
    </row>
    <row r="31" spans="1:9">
      <c r="A31" s="51">
        <v>14</v>
      </c>
      <c r="B31" s="52">
        <v>5</v>
      </c>
      <c r="C31" s="52">
        <v>2</v>
      </c>
      <c r="D31" s="53">
        <v>1</v>
      </c>
      <c r="E31" s="55">
        <v>3</v>
      </c>
      <c r="F31" s="55">
        <f>4000/3</f>
        <v>1333.3333333333333</v>
      </c>
      <c r="G31" s="95">
        <v>5</v>
      </c>
      <c r="H31" s="103" t="s">
        <v>60</v>
      </c>
      <c r="I31">
        <v>2</v>
      </c>
    </row>
    <row r="32" spans="1:9">
      <c r="A32" s="48">
        <v>15</v>
      </c>
      <c r="B32" s="49">
        <v>5</v>
      </c>
      <c r="C32" s="49">
        <v>3</v>
      </c>
      <c r="D32" s="50">
        <v>3</v>
      </c>
      <c r="E32" s="55">
        <v>3</v>
      </c>
      <c r="F32" s="55">
        <f>4000/3</f>
        <v>1333.3333333333333</v>
      </c>
      <c r="G32" s="95">
        <v>5</v>
      </c>
      <c r="H32" s="103" t="s">
        <v>60</v>
      </c>
      <c r="I32">
        <v>2</v>
      </c>
    </row>
    <row r="33" spans="1:9">
      <c r="A33" s="51">
        <v>16</v>
      </c>
      <c r="B33" s="52">
        <v>6</v>
      </c>
      <c r="C33" s="52">
        <v>2</v>
      </c>
      <c r="D33" s="53">
        <v>1</v>
      </c>
      <c r="E33" s="97">
        <v>2</v>
      </c>
      <c r="F33" s="97">
        <f>5000/3</f>
        <v>1666.6666666666667</v>
      </c>
      <c r="G33" s="98">
        <v>6</v>
      </c>
      <c r="H33" s="99" t="s">
        <v>60</v>
      </c>
      <c r="I33">
        <v>3</v>
      </c>
    </row>
    <row r="34" spans="1:9">
      <c r="A34" s="48">
        <v>17</v>
      </c>
      <c r="B34" s="49">
        <v>6</v>
      </c>
      <c r="C34" s="49">
        <v>3</v>
      </c>
      <c r="D34" s="50">
        <v>3</v>
      </c>
      <c r="E34" s="97">
        <v>2</v>
      </c>
      <c r="F34" s="97">
        <f>5000/3</f>
        <v>1666.6666666666667</v>
      </c>
      <c r="G34" s="98">
        <v>6</v>
      </c>
      <c r="H34" s="99" t="s">
        <v>60</v>
      </c>
      <c r="I34">
        <v>3</v>
      </c>
    </row>
    <row r="35" spans="1:9">
      <c r="A35" s="51">
        <v>18</v>
      </c>
      <c r="B35" s="52">
        <v>6</v>
      </c>
      <c r="C35" s="52">
        <v>5</v>
      </c>
      <c r="D35" s="53">
        <v>1</v>
      </c>
      <c r="E35" s="97">
        <v>2</v>
      </c>
      <c r="F35" s="97">
        <f>5000/3</f>
        <v>1666.6666666666667</v>
      </c>
      <c r="G35" s="98">
        <v>6</v>
      </c>
      <c r="H35" s="99" t="s">
        <v>60</v>
      </c>
      <c r="I35">
        <v>3</v>
      </c>
    </row>
    <row r="36" spans="1:9">
      <c r="A36" s="48">
        <v>19</v>
      </c>
      <c r="B36" s="49">
        <v>7</v>
      </c>
      <c r="C36" s="49">
        <v>2</v>
      </c>
      <c r="D36" s="50">
        <v>1</v>
      </c>
      <c r="E36" s="55">
        <v>2</v>
      </c>
      <c r="F36" s="55">
        <f>4000/2</f>
        <v>2000</v>
      </c>
      <c r="G36" s="95">
        <v>7</v>
      </c>
      <c r="H36" s="103" t="s">
        <v>70</v>
      </c>
      <c r="I36">
        <v>1</v>
      </c>
    </row>
    <row r="37" spans="1:9">
      <c r="A37" s="51">
        <v>20</v>
      </c>
      <c r="B37" s="52">
        <v>7</v>
      </c>
      <c r="C37" s="52">
        <v>3</v>
      </c>
      <c r="D37" s="53">
        <v>2</v>
      </c>
      <c r="E37" s="55">
        <v>2</v>
      </c>
      <c r="F37" s="55">
        <f>4000/2</f>
        <v>2000</v>
      </c>
      <c r="G37" s="95">
        <v>7</v>
      </c>
      <c r="H37" s="103" t="s">
        <v>70</v>
      </c>
      <c r="I37">
        <v>1</v>
      </c>
    </row>
    <row r="38" spans="1:9">
      <c r="A38" s="48">
        <v>21</v>
      </c>
      <c r="B38" s="49">
        <v>8</v>
      </c>
      <c r="C38" s="49">
        <v>2</v>
      </c>
      <c r="D38" s="50">
        <v>1</v>
      </c>
      <c r="E38" s="97">
        <v>1</v>
      </c>
      <c r="F38" s="55">
        <f>1000/3</f>
        <v>333.33333333333331</v>
      </c>
      <c r="G38" s="98">
        <v>8</v>
      </c>
      <c r="H38" s="99" t="s">
        <v>70</v>
      </c>
      <c r="I38">
        <v>2</v>
      </c>
    </row>
    <row r="39" spans="1:9">
      <c r="A39" s="51">
        <v>22</v>
      </c>
      <c r="B39" s="52">
        <v>8</v>
      </c>
      <c r="C39" s="52">
        <v>4</v>
      </c>
      <c r="D39" s="53">
        <v>2</v>
      </c>
      <c r="E39" s="97">
        <v>1</v>
      </c>
      <c r="F39" s="55">
        <f>1000/3</f>
        <v>333.33333333333331</v>
      </c>
      <c r="G39" s="98">
        <v>8</v>
      </c>
      <c r="H39" s="99" t="s">
        <v>70</v>
      </c>
      <c r="I39">
        <v>2</v>
      </c>
    </row>
    <row r="40" spans="1:9">
      <c r="A40" s="54">
        <v>23</v>
      </c>
      <c r="B40" s="55">
        <v>8</v>
      </c>
      <c r="C40" s="55">
        <v>5</v>
      </c>
      <c r="D40" s="56">
        <v>3</v>
      </c>
      <c r="E40" s="97">
        <v>1</v>
      </c>
      <c r="F40" s="55">
        <f>1000/3</f>
        <v>333.33333333333331</v>
      </c>
      <c r="G40" s="98">
        <v>8</v>
      </c>
      <c r="H40" s="99" t="s">
        <v>70</v>
      </c>
      <c r="I40">
        <v>2</v>
      </c>
    </row>
    <row r="42" spans="1:9">
      <c r="A42" t="s">
        <v>125</v>
      </c>
    </row>
    <row r="43" spans="1:9">
      <c r="A43" s="1" t="s">
        <v>2</v>
      </c>
      <c r="B43" s="1" t="s">
        <v>126</v>
      </c>
    </row>
    <row r="44" spans="1:9">
      <c r="A44" t="s">
        <v>7</v>
      </c>
      <c r="B44" t="s">
        <v>127</v>
      </c>
    </row>
    <row r="45" spans="1:9">
      <c r="A45" t="s">
        <v>5</v>
      </c>
      <c r="B45" t="s">
        <v>7</v>
      </c>
    </row>
    <row r="46" spans="1:9">
      <c r="A46" t="s">
        <v>128</v>
      </c>
      <c r="B46" t="s">
        <v>6</v>
      </c>
    </row>
    <row r="47" spans="1:9">
      <c r="A47" t="s">
        <v>30</v>
      </c>
      <c r="B47" t="s">
        <v>19</v>
      </c>
    </row>
    <row r="48" spans="1:9">
      <c r="A48" t="s">
        <v>8</v>
      </c>
    </row>
    <row r="49" spans="1:1">
      <c r="A49" t="s">
        <v>26</v>
      </c>
    </row>
    <row r="51" spans="1:1">
      <c r="A51" t="s">
        <v>113</v>
      </c>
    </row>
  </sheetData>
  <mergeCells count="1">
    <mergeCell ref="A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29D7-5E55-344E-866A-29369F7FDD28}">
  <dimension ref="A1"/>
  <sheetViews>
    <sheetView workbookViewId="0">
      <selection activeCell="D3" sqref="D3"/>
    </sheetView>
  </sheetViews>
  <sheetFormatPr defaultColWidth="11" defaultRowHeight="15.75"/>
  <cols>
    <col min="1" max="1" width="14" bestFit="1" customWidth="1"/>
    <col min="4" max="4" width="17.75" bestFit="1" customWidth="1"/>
    <col min="10" max="10" width="14" bestFit="1" customWidth="1"/>
    <col min="13" max="13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B7EA-69C2-9E41-A435-B452CADCAE4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Ranjith KS</dc:creator>
  <cp:keywords/>
  <dc:description/>
  <cp:lastModifiedBy/>
  <cp:revision/>
  <dcterms:created xsi:type="dcterms:W3CDTF">2023-04-11T08:53:16Z</dcterms:created>
  <dcterms:modified xsi:type="dcterms:W3CDTF">2023-04-11T15:58:42Z</dcterms:modified>
  <cp:category/>
  <cp:contentStatus/>
</cp:coreProperties>
</file>