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On-boarding &amp;profile creation" sheetId="4" r:id="rId7"/>
    <sheet state="visible" name="Home page " sheetId="5" r:id="rId8"/>
    <sheet state="visible" name="Connectivity" sheetId="6" r:id="rId9"/>
    <sheet state="visible" name="Maps" sheetId="7" r:id="rId10"/>
    <sheet state="visible" name=" Ride Details, Stats &amp; History" sheetId="8" r:id="rId11"/>
    <sheet state="visible" name="RIder dashboard(UrbanEco fitnes" sheetId="9" r:id="rId12"/>
    <sheet state="visible" name="Child mode" sheetId="10" r:id="rId13"/>
    <sheet state="visible" name="Service" sheetId="11" r:id="rId14"/>
    <sheet state="visible" name="Notifications" sheetId="12" r:id="rId15"/>
    <sheet state="visible" name="SOS Button" sheetId="13" r:id="rId16"/>
    <sheet state="visible" name="Community" sheetId="14" r:id="rId17"/>
    <sheet state="visible" name="Bike Update" sheetId="15" r:id="rId18"/>
    <sheet state="visible" name="GPS IOT " sheetId="16" r:id="rId19"/>
    <sheet state="visible" name="Smart lock" sheetId="17" r:id="rId20"/>
    <sheet state="visible" name="Smart speaker" sheetId="18" r:id="rId21"/>
    <sheet state="visible" name="Privacy mode" sheetId="19" r:id="rId22"/>
    <sheet state="visible" name="Diagnotics" sheetId="20" r:id="rId23"/>
    <sheet state="visible" name="Share live location " sheetId="21" r:id="rId24"/>
    <sheet state="visible" name="TPMS" sheetId="22" r:id="rId25"/>
    <sheet state="visible" name="Hardware " sheetId="23" r:id="rId26"/>
  </sheets>
  <definedNames>
    <definedName hidden="1" localSheetId="4" name="_xlnm._FilterDatabase">'Home page '!$M$1:$M$926</definedName>
    <definedName hidden="1" localSheetId="3" name="Z_6AD14E33_B7E4_46A5_B1F1_3AC45DCFCBFC_.wvu.FilterData">'On-boarding &amp;profile creation'!$B$1:$B$881</definedName>
    <definedName hidden="1" localSheetId="3" name="Z_7338A0AC_1031_4430_A41B_5C076BB93401_.wvu.FilterData">'On-boarding &amp;profile creation'!$A$1:$N$19</definedName>
    <definedName hidden="1" localSheetId="3" name="Z_3D69D7D6_66B4_42C6_BC25_3712EA392932_.wvu.FilterData">'On-boarding &amp;profile creation'!$A$1:$N$19</definedName>
    <definedName hidden="1" localSheetId="3" name="Z_3809449C_F31A_41EA_89C6_A496DAB8F5A3_.wvu.FilterData">'On-boarding &amp;profile creation'!$M$1:$M$678</definedName>
  </definedNames>
  <calcPr/>
  <customWorkbookViews>
    <customWorkbookView activeSheetId="0" maximized="1" windowHeight="0" windowWidth="0" guid="{3D69D7D6-66B4-42C6-BC25-3712EA392932}" name="Filter 4"/>
    <customWorkbookView activeSheetId="0" maximized="1" windowHeight="0" windowWidth="0" guid="{6AD14E33-B7E4-46A5-B1F1-3AC45DCFCBFC}" name="Filter 2"/>
    <customWorkbookView activeSheetId="0" maximized="1" windowHeight="0" windowWidth="0" guid="{7338A0AC-1031-4430-A41B-5C076BB93401}" name="Filter 3"/>
    <customWorkbookView activeSheetId="0" maximized="1" windowHeight="0" windowWidth="0" guid="{3809449C-F31A-41EA-89C6-A496DAB8F5A3}" name="Filter 1"/>
  </customWorkbookViews>
  <extLst>
    <ext uri="GoogleSheetsCustomDataVersion2">
      <go:sheetsCustomData xmlns:go="http://customooxmlschemas.google.com/" r:id="rId27" roundtripDataChecksum="6UwYfRE2Zy3PWziuIBi1c0IEEKfnxYFDg8KaxO7q3/4="/>
    </ext>
  </extLst>
</workbook>
</file>

<file path=xl/sharedStrings.xml><?xml version="1.0" encoding="utf-8"?>
<sst xmlns="http://schemas.openxmlformats.org/spreadsheetml/2006/main" count="6705" uniqueCount="2184">
  <si>
    <t xml:space="preserve">
</t>
  </si>
  <si>
    <t>Emotorad Test Summary Dashboard</t>
  </si>
  <si>
    <t>Modules List</t>
  </si>
  <si>
    <t>Feature Count</t>
  </si>
  <si>
    <t>Total Cases</t>
  </si>
  <si>
    <t>Pass</t>
  </si>
  <si>
    <t>Fail</t>
  </si>
  <si>
    <t>Not in scope</t>
  </si>
  <si>
    <t>Pass %</t>
  </si>
  <si>
    <t>Progress</t>
  </si>
  <si>
    <t>Progress Bar</t>
  </si>
  <si>
    <t>Sanity Suite</t>
  </si>
  <si>
    <t>Build Version</t>
  </si>
  <si>
    <t>V4.0 toV4.27</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</si>
  <si>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</si>
  <si>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</si>
  <si>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</si>
  <si>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</si>
  <si>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</si>
  <si>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</si>
  <si>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</si>
  <si>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</si>
  <si>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</si>
  <si>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</si>
  <si>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</si>
  <si>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RIder dashboard(Urban/Eco/Fitness</t>
  </si>
  <si>
    <t>Execution Progress %</t>
  </si>
  <si>
    <t>Ride details ,Stats &amp; History</t>
  </si>
  <si>
    <t xml:space="preserve">Hardware </t>
  </si>
  <si>
    <t xml:space="preserve">Child mode </t>
  </si>
  <si>
    <t>Notification and chimes</t>
  </si>
  <si>
    <t>Services</t>
  </si>
  <si>
    <t>SOS Emergency Screen</t>
  </si>
  <si>
    <t xml:space="preserve">Community </t>
  </si>
  <si>
    <t>Bike Update</t>
  </si>
  <si>
    <t>GPS IOT module features</t>
  </si>
  <si>
    <t>Diagnostics</t>
  </si>
  <si>
    <t>Tpms</t>
  </si>
  <si>
    <t>Smart accessory</t>
  </si>
  <si>
    <t>Bluetooth speaker accessory</t>
  </si>
  <si>
    <t xml:space="preserve">Share live location </t>
  </si>
  <si>
    <t>Privacy mode</t>
  </si>
  <si>
    <t>Total</t>
  </si>
  <si>
    <t>Priority</t>
  </si>
  <si>
    <t>Test Case Count</t>
  </si>
  <si>
    <t>P0</t>
  </si>
  <si>
    <t>P1</t>
  </si>
  <si>
    <t>P2</t>
  </si>
  <si>
    <t xml:space="preserve"> </t>
  </si>
  <si>
    <t>Total Bugs</t>
  </si>
  <si>
    <t>High</t>
  </si>
  <si>
    <t>Highest</t>
  </si>
  <si>
    <t>Medium</t>
  </si>
  <si>
    <t>Date</t>
  </si>
  <si>
    <t>Testcase Design count</t>
  </si>
  <si>
    <t>Total Count</t>
  </si>
  <si>
    <t>Design</t>
  </si>
  <si>
    <t xml:space="preserve">Estimated </t>
  </si>
  <si>
    <t>Achieved</t>
  </si>
  <si>
    <t>Execution</t>
  </si>
  <si>
    <t>Execution Proress %</t>
  </si>
  <si>
    <t>Test Case Execution Count</t>
  </si>
  <si>
    <t>Modules</t>
  </si>
  <si>
    <t xml:space="preserve">Status </t>
  </si>
  <si>
    <t>Test Cases Count</t>
  </si>
  <si>
    <t>Amigo Application &amp; Ebike</t>
  </si>
  <si>
    <t xml:space="preserve">On- boarding and profile creation </t>
  </si>
  <si>
    <t>Completed</t>
  </si>
  <si>
    <t>Home -Page</t>
  </si>
  <si>
    <t>Connectivity</t>
  </si>
  <si>
    <t>Maps</t>
  </si>
  <si>
    <t>Engineering modes</t>
  </si>
  <si>
    <t>Ride Details, Stats &amp; History</t>
  </si>
  <si>
    <t>Child mode</t>
  </si>
  <si>
    <t>Ride journals</t>
  </si>
  <si>
    <t>Fitness &amp; Goals</t>
  </si>
  <si>
    <t>Smart helmet accessories</t>
  </si>
  <si>
    <t>Gamification Logic</t>
  </si>
  <si>
    <t>Smart lock accessories</t>
  </si>
  <si>
    <t xml:space="preserve">Service and diagnotics </t>
  </si>
  <si>
    <t xml:space="preserve">Total </t>
  </si>
  <si>
    <t>Test Case ID</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</si>
  <si>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</si>
  <si>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</si>
  <si>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</si>
  <si>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</si>
  <si>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</si>
  <si>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</si>
  <si>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</si>
  <si>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</si>
  <si>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</si>
  <si>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</si>
  <si>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</si>
  <si>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</si>
  <si>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</si>
  <si>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</si>
  <si>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Em_02</t>
  </si>
  <si>
    <t>PRD02_EM CApp - Onboarding &amp; Profile Creation</t>
  </si>
  <si>
    <t>On -boarding page &amp; profile creation</t>
  </si>
  <si>
    <t>Profile creation</t>
  </si>
  <si>
    <t>Profile</t>
  </si>
  <si>
    <t>UI &amp; Functional</t>
  </si>
  <si>
    <t>Check the user can able to enter the mobile number on the mobile number field box</t>
  </si>
  <si>
    <t>User should have installed Amigo App from playstore/Appstore</t>
  </si>
  <si>
    <t>1. The user should launch the Amigo App 
2.Check the user is able to Enter the mobile number in mobile number field text -box .
3.The user should click  on the "send otp" button once mob is updated.</t>
  </si>
  <si>
    <t>1. The user should able to launch the Amigo app without any issues
2.The user able to enter Mobile number in mobile number field text -box  without any issues.
3. The User should Able to click -on the "send Otp" button without any issues .</t>
  </si>
  <si>
    <t>Working as execepted .</t>
  </si>
  <si>
    <t>Em_03</t>
  </si>
  <si>
    <t>Check the user can able to enter the  invalid mobile number on the mobile number field box</t>
  </si>
  <si>
    <t>1. The user should launch the Amigo App 
2.Check the user is able to Enter the  Invalid mobile number in mobile number field text -box .
3.The user should click on the  "send otp" button once mob is updated.</t>
  </si>
  <si>
    <t>1. The user should able to launch the Amigo app without any issues
2. The user isn't able to enter the invalid mobile numbers in mobile number field text box
3. The user shouldn't able to click on the "Send otp" button while updating invalid mobile number.</t>
  </si>
  <si>
    <t>Em_04</t>
  </si>
  <si>
    <t>Check the user can  able to get one time password while updating valid mobile number</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</si>
  <si>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</si>
  <si>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</si>
  <si>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Em_05</t>
  </si>
  <si>
    <t>Check the user  isn't able to get one time password while updating In-valid mobile number</t>
  </si>
  <si>
    <t xml:space="preserve">1. The user should launch the Amigo App 
2.Check the user is able to Enter the  Invalid mobile number in mobile number field text -box .
3.The user should click on the  "send otp" button once mob is updated.
4. Otp isn't received while updating the invalid mobile number </t>
  </si>
  <si>
    <t xml:space="preserve">
1. The user should able to luanch the Amigo app without any issues
2.The user able to enter Mobile number in mobile number field text -box  without any issues.
3.The Invalid phone number error message will occure ,not able to click the send otp button.</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</si>
  <si>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</si>
  <si>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</si>
  <si>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</si>
  <si>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</si>
  <si>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</si>
  <si>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Em_07</t>
  </si>
  <si>
    <t>check the user has entered the invalid otp and is not able to proceed further.</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</si>
  <si>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invalid one -time password in otp text field box
6.The user isn't  able to reach home launcher screen while invalid otp is entered.</t>
  </si>
  <si>
    <t xml:space="preserve">
1. The user should able to launch the Amigo app without any issues
2.The user is able to enter the Mobile number in the mobile number field text -box  without any issues.
3. The User should Able to click -on the "send Otp" button without any issues .
4.The user  should get OTP(one -time -password) as mentioned time .
5.The user should be able to add an invalid one-time password and not able to reach Complete profile screen[Error will pop-up for updating invalid otp]</t>
  </si>
  <si>
    <t>If the user updates the invalid OTP, the Resend OTP time will update accordingly.</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</si>
  <si>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</si>
  <si>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</si>
  <si>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</si>
  <si>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</si>
  <si>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</si>
  <si>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 xml:space="preserve">Check the user can able to enter the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</si>
  <si>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user name .</t>
  </si>
  <si>
    <t>1. The user should able to launch the Amigo app without any issues
2. The user Should be able to enter the Mobile number in the mobile number field text -box without any issues.
3. The User should able to click -on the "send Otp" button without any issues.
4.The user  should get OTP(one -time -password) as mentioned time .
5. The user should be able to add a one-time password and able to reach the Complete profile screen launcher.
6. The user can able to enter the user name in the username text -field box</t>
  </si>
  <si>
    <t>Em_10</t>
  </si>
  <si>
    <t xml:space="preserve">Check the user can able to enter invalid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</si>
  <si>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Invalid user name (kar46474hfjfj)</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</si>
  <si>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enter Invalid user-name((kar46474hfjfj)) in username text -field box and getting error like this invalid user name format </t>
  </si>
  <si>
    <t>The user shouldn't be able to enter numbers in user name text -field and update upto 15 characters only and getting error message while updating only one character in user -name text-field box.</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</si>
  <si>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</si>
  <si>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</si>
  <si>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</si>
  <si>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</si>
  <si>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</si>
  <si>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</si>
  <si>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</si>
  <si>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</si>
  <si>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</si>
  <si>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</si>
  <si>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</si>
  <si>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</si>
  <si>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</si>
  <si>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</si>
  <si>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</si>
  <si>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</si>
  <si>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</si>
  <si>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</si>
  <si>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</si>
  <si>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</si>
  <si>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</si>
  <si>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Working as execepted for both option (Gallery and Camera)</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</si>
  <si>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</si>
  <si>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</si>
  <si>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</si>
  <si>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</si>
  <si>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</si>
  <si>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Em_17</t>
  </si>
  <si>
    <t>Check the user can able to click the complete profile without updating mandatory fields</t>
  </si>
  <si>
    <t xml:space="preserve">
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click the complete profile link without updating mandatory field's.</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</si>
  <si>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should not able to click the complete profile link without updating mandatory field's.[error will pop-up like to fillout the mandatory field's]</t>
  </si>
  <si>
    <t>Em_18</t>
  </si>
  <si>
    <t xml:space="preserve">Check the user can able to capture the picture form the camera while clicking the upload option </t>
  </si>
  <si>
    <t>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add pictures from their own camera ,after user selecting the camera option.</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</si>
  <si>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add picture from own camera without anyissues ,After user selecting the camera option </t>
  </si>
  <si>
    <t>Em_19</t>
  </si>
  <si>
    <t>Check the user Can able to upload invalid pictures</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</si>
  <si>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Invalid image format &amp; documents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</si>
  <si>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isn't able to add invalid image format &amp; doc [Error will pop-up invalid image format]</t>
  </si>
  <si>
    <t>The user not able to upload other than images .</t>
  </si>
  <si>
    <t>Em_20</t>
  </si>
  <si>
    <t>Check the user is able to select the country ( 5 Platforms)</t>
  </si>
  <si>
    <t>1.check The user should launch the Amigo App 
2. check the user able to select the country's (All platfoms)</t>
  </si>
  <si>
    <t>1. The user should able to luanch the Amigo app without any issues
2.The user able to select the country's (All Platforms)</t>
  </si>
  <si>
    <t>Em_21</t>
  </si>
  <si>
    <t xml:space="preserve">UI &amp; Functional </t>
  </si>
  <si>
    <t xml:space="preserve">Check the user can able to enter the number on the username field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</si>
  <si>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enter the invalid numbers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</si>
  <si>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enter the invalid numbers in username field [error will up like invalid username format]</t>
  </si>
  <si>
    <t>Em_23</t>
  </si>
  <si>
    <t>Check the user can  able to enter  number in bike nick name field</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</si>
  <si>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add numbers in bike nick name field.</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</si>
  <si>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add to numbers in bike nick name field.
</t>
  </si>
  <si>
    <t>Em_24</t>
  </si>
  <si>
    <t xml:space="preserve">Check the user can able to  complete the profile without updating profile picture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</si>
  <si>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complete the profile screen without updating profile picture.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</si>
  <si>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 The user is able to complete the profile without updating profile picture .
</t>
  </si>
  <si>
    <t>Em_25</t>
  </si>
  <si>
    <t>Check the user can able to view  permission request page after complete the profile screen</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</si>
  <si>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seen  premission request page after complete the profile screen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</si>
  <si>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seen the premission request page once profile completion page .</t>
  </si>
  <si>
    <t>Em_26</t>
  </si>
  <si>
    <t>Check the user can  view the error message while updating invalid phone number</t>
  </si>
  <si>
    <t>1.check The user should launch the Amigo App 
2.Check the user is able to Enter the  invalid Valid mobile number in mobile number field text -box .
3. Check the user is getting error message while updating invalid mobile phone number</t>
  </si>
  <si>
    <t>1. The user should able to launch the Amigo app without any issues
2. The user should be able to enter the invalid phone number and get error like an invalid mobile number .
3. The user is unable to click the send otp button.</t>
  </si>
  <si>
    <t>Em_27</t>
  </si>
  <si>
    <t>Check the user can view  the error message while updating incomplete the otp typed</t>
  </si>
  <si>
    <t>1.check The user should launch the Amigo App 
2.Check the user is able to Enter the  Valid mobile number in mobile number field text -box .
3. check The user should click on the  "send otp" button once mob is updated.
4.Check the user is seen the error message while updating incomplete otp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</si>
  <si>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incomplete otp.
</t>
  </si>
  <si>
    <t>Em_28</t>
  </si>
  <si>
    <t>Check the user can view  the error message while updating incorrect otp</t>
  </si>
  <si>
    <t>1.check The user should launch the Amigo App 
2.Check the user is able to Enter the  Valid mobile number in mobile number field text -box .
3. check The user should click on the  "send otp" button once mob is updated.
4.Check the user is seen the error message while updating invalid  otp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</si>
  <si>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invalid  otp.</t>
  </si>
  <si>
    <t>Em_29</t>
  </si>
  <si>
    <t xml:space="preserve">Check the user  can able to enter upto 15 alphabets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</si>
  <si>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upto 15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</si>
  <si>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upto 15 alpha characters in username text field .</t>
  </si>
  <si>
    <t>Em_30</t>
  </si>
  <si>
    <t xml:space="preserve">Check the user can able to entered numbers and special characters on the  user 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</si>
  <si>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not able to  enter the both numbers and special characters in user name text field .</t>
  </si>
  <si>
    <t xml:space="preserve">
1. The user should able to launch the Amigo app without any issues
2. The user should be able to enter a Mobile number in the mobile number field text -box without any issues.
3. The User should be able to click -on the "send Otp" button without any issues.
4. The user should get an OTP(one-time -password) at the mentioned time and able to reach the complete profile section.
5. The user shouldn't be able to enter both the numbers and special characters on the username text field.</t>
  </si>
  <si>
    <t>Em_31</t>
  </si>
  <si>
    <t xml:space="preserve">Check the user  can able to update 3 alphabets on the  username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</si>
  <si>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minmium(3)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</si>
  <si>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minimum 3 albhabets in username text field .</t>
  </si>
  <si>
    <t>Em_32</t>
  </si>
  <si>
    <t xml:space="preserve">Check the user  can able to enter both alphabets and special characters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</si>
  <si>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 both alphabets and special characters in bike name text field </t>
  </si>
  <si>
    <t>1. The user should able to launch the Amigo app without any issues
2. The user  should be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both alphabets and special characters in bike nick name text field .</t>
  </si>
  <si>
    <t>Em_33</t>
  </si>
  <si>
    <t xml:space="preserve">Check the user  can able to entering upto 12 alphabets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</si>
  <si>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entering upto 12 alphabets in bike name text field </t>
  </si>
  <si>
    <t xml:space="preserve">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entering upto 12 alphabets in bike name text field .
</t>
  </si>
  <si>
    <t>Em_34</t>
  </si>
  <si>
    <t>Check the user can  able to click the upload picture option</t>
  </si>
  <si>
    <t>1.check The user should launch the Amigo App 
2.Check the user is able to Enter the  Valid mobile number in mobile number field text -box .
3. check The user should click on the  "send otp" button once mob is updated.
4.Check the user is able to click the upload picture option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</si>
  <si>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is able to click the upload picture option without any issues and able to upload picture.</t>
  </si>
  <si>
    <t>Em_35</t>
  </si>
  <si>
    <t xml:space="preserve">Check the user can getting error while entering less than 1 character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</si>
  <si>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error while updating less than one character in user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</si>
  <si>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less than 1 character in username text field box( 3 Minimum character required in  user name text  field box)</t>
  </si>
  <si>
    <t>Em_36</t>
  </si>
  <si>
    <t>Check if the user is getting errors while entering the First Character Space</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</si>
  <si>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first character space in username textfield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</si>
  <si>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5.5.The user should get error while Entering first character space in user name text field and not able to complete the profile .</t>
  </si>
  <si>
    <t>Em_37</t>
  </si>
  <si>
    <t xml:space="preserve">Check if the user is getting an error while entering more than 12 characters on the user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</si>
  <si>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while entering more than 12 charcters in user name &amp; bike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</si>
  <si>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more than 12 charcters in username and textfield box .</t>
  </si>
  <si>
    <t>Em_38</t>
  </si>
  <si>
    <t xml:space="preserve">Check if the user is getting an error while entering Multiple consecutive space characters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</si>
  <si>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updating Multiple consecutive space characters in user name  &amp;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</si>
  <si>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updating Multiple consecutive space characters in user name  &amp; bike name text field  and not able to complete the profile creation.</t>
  </si>
  <si>
    <t>Em_39</t>
  </si>
  <si>
    <t xml:space="preserve">Check the user is getting error while entering  the Invalid special character in user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</si>
  <si>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Invalid special character in user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</si>
  <si>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entering Invalid special character in user name  and not able to complete the profile .</t>
  </si>
  <si>
    <t xml:space="preserve">Not able to enter special characters on the user name text-field </t>
  </si>
  <si>
    <t>Em_41</t>
  </si>
  <si>
    <t xml:space="preserve">Check the user can able to enter email address in email id text field </t>
  </si>
  <si>
    <t>1.check The user should launch the Amigo App 
2.Check the user is able to Enter the  Valid mobile number in mobile number field text -box .
3. check The user should click on the  "send otp" button once mob is updated.
4.Check the user is able to enter email address in email id text 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</si>
  <si>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email id without any issues.</t>
  </si>
  <si>
    <t>Em_43</t>
  </si>
  <si>
    <t xml:space="preserve">Check the user can enter the interests on the interest text field </t>
  </si>
  <si>
    <t>1.check The user should launch the Amigo App 
2.Check the user is able to Enter the  Valid mobile number in mobile number field text -box .
3. check The user should click on the  "send otp" button once mob is updated.
4.Check the user is able to enter the interests in interest text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</si>
  <si>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enter the interests in interest text field box without any issues .</t>
  </si>
  <si>
    <t>Em_45</t>
  </si>
  <si>
    <t xml:space="preserve">Check the user  can able to enter the user health vitals information </t>
  </si>
  <si>
    <t xml:space="preserve">1.check The user should launch the Amigo App 
2.Check the user is able to Enter the  Valid mobile number in mobile number field text -box .
3. check The user should click on the  "send otp" button once mob is updated.
4.Check the user is able to enter the user health vitals information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</si>
  <si>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user health vitals information  without any issues .</t>
  </si>
  <si>
    <t>Em_47</t>
  </si>
  <si>
    <t xml:space="preserve">Check the user  can able to enter the favorite fitness activity </t>
  </si>
  <si>
    <t xml:space="preserve">
1.check The user should launch the Amigo App 
2.Check the user is able to Enter the  Valid mobile number in mobile number field text -box .
3. check The user should click on the  "send otp" button once mob is updated.
4.Check the user is able to enter the favorite fitness activity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</si>
  <si>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favorite fitness activity without any issues .
</t>
  </si>
  <si>
    <t>Em_48</t>
  </si>
  <si>
    <t xml:space="preserve">Check the user can able to enter the home card without Bluetooth pairing </t>
  </si>
  <si>
    <t xml:space="preserve">1.check The user should launch the Amigo App 
2.Check the user is able to Enter the  Valid mobile number in mobile number field text -box .
3. check The user should click on the  "send otp" button once mob is updated.
4.Check the user is able to enter home card without bluetooth pairing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</si>
  <si>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to enter home card without bluetooth pairing without any issues .
</t>
  </si>
  <si>
    <t>Em_49</t>
  </si>
  <si>
    <t xml:space="preserve">Check the user can able to selecting the health goals </t>
  </si>
  <si>
    <t>1.check The user should launch the Amigo App 
2.Check the user is able to Enter the  Valid mobile number in mobile number field text -box .
3. check The user should click on the  "send otp" button once mob is updated.
4. Check the user is able to select the health goals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</si>
  <si>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select the healthy goals without any issues </t>
  </si>
  <si>
    <t>Karthikeyan k</t>
  </si>
  <si>
    <t>Em_54</t>
  </si>
  <si>
    <t xml:space="preserve">Check the user can able to complete the profile without updating the colour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</si>
  <si>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colour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</si>
  <si>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colour and getting error to update the colour .</t>
  </si>
  <si>
    <t xml:space="preserve">The user is unable to complete the profile without updating the Bike Vin and the color will update with BIke VIN number </t>
  </si>
  <si>
    <t>Em_59</t>
  </si>
  <si>
    <t>Check the user can log in to multiple devices at a time, only one device will be logged in .</t>
  </si>
  <si>
    <t>1.check The user should launch the Amigo App 
2.Check the user is able to Enter the  Valid mobile number in mobile number field text -box .
3. Check the user is able to login via same mobile number with multiple devices at time .</t>
  </si>
  <si>
    <t>1. The user should able to luanch the Amigo app without any issues
2.The user able to enter Mobile number in mobile number field text -box  without any issues.
3.The user should not be able to login more than one device at time (using same mobile number) .</t>
  </si>
  <si>
    <t>The user is able to login multiple devices by using the same mobile number</t>
  </si>
  <si>
    <t>Em_60</t>
  </si>
  <si>
    <t>Check the user can see the splash screen after the app launch</t>
  </si>
  <si>
    <t>1.Check the user should install the amigo app
2.Check the user can lauch the amigo app
3.Check the user can see the splash screen after the app launch</t>
  </si>
  <si>
    <t>1.The user should install the app 
2.The user should be able to launch
3.The user should see the splash screen after app launching.</t>
  </si>
  <si>
    <t>Em_62</t>
  </si>
  <si>
    <t xml:space="preserve">Check the user can see the Company logo in splash sceen </t>
  </si>
  <si>
    <t xml:space="preserve">1.Check the user should install the amigo app
2.Check the user can launch the amigo app
3.Check the user can see the Company logo on the  splash screen </t>
  </si>
  <si>
    <t>1.The user should install the app 
2.The user should be able to launch
3.The user should be able to see the company logo on the  splash screen</t>
  </si>
  <si>
    <t>Em_63</t>
  </si>
  <si>
    <t xml:space="preserve">Check the user can see the company name in the splash screen </t>
  </si>
  <si>
    <t xml:space="preserve">1. Check the user should install the amigo app
2. check The user should launch the Amigo App 
3. Check the user can see the company name in the splash screen </t>
  </si>
  <si>
    <t>1.  The user should able to install the application
2. The user should able to launch the Amigo app without any issues
3.The user should be able to see the  company name on the splash screen</t>
  </si>
  <si>
    <t>Em_70</t>
  </si>
  <si>
    <t>Check the user can view the text (hello ,enter the information below) on the welcome &amp;on boarding screen</t>
  </si>
  <si>
    <t>1. Check the user should install the Amigo app
2. check The user should launch the Amigo App
3. Check the user can view the text (hello , enter the information below) on the welcome &amp; on-boarding screen</t>
  </si>
  <si>
    <t>1. The user should able to install the application
2. The user should able to launch the Amigo app without any issues
3. The user should be able to view the text (hello ,enter the information below) on the welcome &amp; on-boarding screen</t>
  </si>
  <si>
    <t>Em_71</t>
  </si>
  <si>
    <t>Check that the user can view the phone number text box on the boarding screen.</t>
  </si>
  <si>
    <t>1. Check the user should install the Amigo app
2. check The user should launch the Amigo App
3.Check the user can view the phone number text box in the on the boarding screen.</t>
  </si>
  <si>
    <t>1. The user should able to install the application
2. The user should able to launch the Amigo app without any issues
3. The user should be able to view the phone number text box on the boarding screen.</t>
  </si>
  <si>
    <t>Em_72</t>
  </si>
  <si>
    <t>Check the user can select a different country update another country's phone number and click the send otp button.</t>
  </si>
  <si>
    <t>1. Check the user should install the Amigo app
2. check The user should launch the Amigo App
3.Check the user can select a different country update another country's phone number and click the send otp button.</t>
  </si>
  <si>
    <t>1. The user should able to install the application
2. The user should able to launch the Amigo app without any issues
3.The user should not be able to  select a different country update another country's phone number and click the send otp button.</t>
  </si>
  <si>
    <t>Em_73</t>
  </si>
  <si>
    <t>Check the user can view all the country's flag icons on the phone number text box.</t>
  </si>
  <si>
    <t>1. Check the user should install the Amigo app
2. check The user should launch the Amigo App and reach the welcome on-boarding screen
3. Check the user can view all the country's flag icons on the phone number text box.</t>
  </si>
  <si>
    <t>1. The user should able to install the application
2. The user should able to launch the Amigo app and reach the welcome on-boarding screen without any issues
3. The user should be able to view all the country's flag icons on the phone number text box without any issues .</t>
  </si>
  <si>
    <t>Em_74</t>
  </si>
  <si>
    <t>Check the user can view the text(Not a received otp ,resend) after clicking the send otp button</t>
  </si>
  <si>
    <t>1. Check the user should install the Amigo app
2. check The user should launch the Amigo App and reach the welcome on-boarding screen
3.Check the user can update the phone number and send otp button
4.Check the user can view the text(Not a received otp ,resend) after clicking the send otp button</t>
  </si>
  <si>
    <t>1. The user should able to install the application
2. The user should able to launch the Amigo app and reach the welcome on-boarding screen without any issues
3. The user should be able to enter the phone number and click the send otp button.
4.The user should be able to view the text(Not a received otp, resend) after clicking the send otp button.</t>
  </si>
  <si>
    <t>Em_75</t>
  </si>
  <si>
    <t xml:space="preserve">Check the user can view the text (Complete profile) on the welcome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</si>
  <si>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(Complete profile) on the welcome screen 3</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</si>
  <si>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text (Complete profile) on the welcome screen</t>
  </si>
  <si>
    <t>Em_76</t>
  </si>
  <si>
    <t>Check the user can view the text (Please fill the details to continue )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</si>
  <si>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(Please fill in the details to continue )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</si>
  <si>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text (Please fill the details to continue ) on the welcome on board screen</t>
  </si>
  <si>
    <t>Em_77</t>
  </si>
  <si>
    <t>Check the user can view the username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</si>
  <si>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</si>
  <si>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username asterisk  mark on the welcome screen</t>
  </si>
  <si>
    <t>Em_78</t>
  </si>
  <si>
    <t>Check the user can view the gender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</si>
  <si>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gender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</si>
  <si>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gender asterisk mark on the welcome screen</t>
  </si>
  <si>
    <t>Em_79</t>
  </si>
  <si>
    <t>Check the user can view the VIN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</si>
  <si>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VIN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</si>
  <si>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VIN asterisk mark on the welcome screen</t>
  </si>
  <si>
    <t>Em_80</t>
  </si>
  <si>
    <t>Check the user can view the username, gender, bike nickname &amp; VIN text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</si>
  <si>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gender, bike nickname &amp; VIN text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</si>
  <si>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username, gender, bike nickname &amp; VIN text on the welcome  on-board screen</t>
  </si>
  <si>
    <t>Em_81</t>
  </si>
  <si>
    <t>Check The user can click the color icon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</si>
  <si>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click the color icon on the welcome screen and getting error like "please enter the valid Vin"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</si>
  <si>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shouldn't be able to click the color icon without updating the vin details and getting an error like "please enter the valid Vin"</t>
  </si>
  <si>
    <t>Em_82</t>
  </si>
  <si>
    <t xml:space="preserve">Check the user can view all the colors on the colours icons on the welcome  on board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</si>
  <si>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all the colors on the colors icons after updating the Bike vin details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</si>
  <si>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all the colors on the colors icons  after updating the Bike vin details on the welcome on-board screen</t>
  </si>
  <si>
    <t>Em_83</t>
  </si>
  <si>
    <t>Check the user can view the text (Select the color) after clicking the color icon and able to select the color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</si>
  <si>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(Select the color) after clicking the colour icon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</si>
  <si>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able to view the text (Select the color) after clicking the color icon o n the welcome on-board screen</t>
  </si>
  <si>
    <t>Em_84</t>
  </si>
  <si>
    <t>Check the user can view the colour asterisk mark on the welcome  on 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</si>
  <si>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color asterisk mark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</si>
  <si>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color asterisk  mark on the welcome  on board screen</t>
  </si>
  <si>
    <t>Em_85</t>
  </si>
  <si>
    <t>Check the user can select  any of the colors on the colours icon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</si>
  <si>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select  any of the colors on the colors icon on the welcome onboard screen</t>
  </si>
  <si>
    <t xml:space="preserve">
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select any of the colors on the colors  icon on the welcome onboard screen</t>
  </si>
  <si>
    <t>Em_86</t>
  </si>
  <si>
    <t>Check the user can click the continue button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</si>
  <si>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5.Check the user can select the continue button on the welcome onboard  screen</t>
  </si>
  <si>
    <t xml:space="preserve">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click the continue button on the welcome onboard without any issues.
</t>
  </si>
  <si>
    <t>Em_93</t>
  </si>
  <si>
    <t>Check the user can view the correct country flag on the phone number text field box</t>
  </si>
  <si>
    <t>1. Check the user should install the Amigo app
2. check The user should launch the Amigo App reach welcome -on boarding screen
3.Check the user can view the correct country flag on the phone number text field box</t>
  </si>
  <si>
    <t>1. The user should able to install the application
2.The user should be able to reach welcome 0n-boarding screen.
3.The user should be able to view the correct country flag on the phone number text field box</t>
  </si>
  <si>
    <t>Em_94</t>
  </si>
  <si>
    <t xml:space="preserve">Check the user can view the correct country code on the mentioned country on the phone number text field box </t>
  </si>
  <si>
    <t xml:space="preserve">1. Check the user should install the Amigo app
2. Check The user should launch the Amigo App reach welcome -on boarding screen
3.Check the user can view the correct country code on the mentioned country on the phone number text field box </t>
  </si>
  <si>
    <t xml:space="preserve">1. The user should able to install the application
2.The user should be able to reach welcome 0n-boarding screen.
3.The user should be able to view the correct country code on the mentioned country on the phone number text field box </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</si>
  <si>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</si>
  <si>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</si>
  <si>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</si>
  <si>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</si>
  <si>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</si>
  <si>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</si>
  <si>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</si>
  <si>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</si>
  <si>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</si>
  <si>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</si>
  <si>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</si>
  <si>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</si>
  <si>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</si>
  <si>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</si>
  <si>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</si>
  <si>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</si>
  <si>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</si>
  <si>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</si>
  <si>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</si>
  <si>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</si>
  <si>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</si>
  <si>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</si>
  <si>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</si>
  <si>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</si>
  <si>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on</t>
  </si>
  <si>
    <t xml:space="preserve">Bug id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</si>
  <si>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</si>
  <si>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</si>
  <si>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</si>
  <si>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</si>
  <si>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</si>
  <si>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</si>
  <si>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</si>
  <si>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Em_H4</t>
  </si>
  <si>
    <t>Check the user can  view the E-bike Battery status once the E-bike is paired with Bluetooth</t>
  </si>
  <si>
    <t>1. The user should launch the Amigo App 
2. Check the user can Enter the mobile number in the mobile number field text -box.
3. Check the user can click on the "send otp" button once the mob is updated.
4. Check the user can reach the home page once the OTP is updated.
5.Check the user can see the E-bike Battery status once the E-bike is  paired with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</si>
  <si>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see the  E-bike Battery status once the E-bike is paired with Bluetooth without any issues.</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</si>
  <si>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</si>
  <si>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</si>
  <si>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</si>
  <si>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</si>
  <si>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</si>
  <si>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</si>
  <si>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</si>
  <si>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</si>
  <si>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Em_H7</t>
  </si>
  <si>
    <t xml:space="preserve">Check the user can see the home icon in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</si>
  <si>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home icon in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</si>
  <si>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home icon in the bottom navigation bar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</si>
  <si>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</si>
  <si>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</si>
  <si>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</si>
  <si>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</si>
  <si>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</si>
  <si>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</si>
  <si>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</si>
  <si>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</si>
  <si>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Em_H10</t>
  </si>
  <si>
    <t>Check the user can view  the Activity icon or Navigation  on the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</si>
  <si>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Activity icon or navigation  on the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</si>
  <si>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sees the Activity icon or navigation icon on the navigation bar on the home page without any issues .</t>
  </si>
  <si>
    <t>Em_H11</t>
  </si>
  <si>
    <t>Check the user can  view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</si>
  <si>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</si>
  <si>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see the ride icon on the bottom navigation bar on the home page.</t>
  </si>
  <si>
    <t>Em_H13</t>
  </si>
  <si>
    <t>Check the user can click the Home icon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</si>
  <si>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Home icon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</si>
  <si>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Home icon bottom navigation bar on the home page without any issue.
 </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</si>
  <si>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</si>
  <si>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</si>
  <si>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</si>
  <si>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</si>
  <si>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</si>
  <si>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</si>
  <si>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</si>
  <si>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</si>
  <si>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Em_H17</t>
  </si>
  <si>
    <t>Check the user can view the E-bike ride details after clicking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</si>
  <si>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E-bike ride details after clicking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</si>
  <si>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E-bike ride details after clicking the ride icon on the bottom navigation bar on the  home page</t>
  </si>
  <si>
    <t>Em_H18</t>
  </si>
  <si>
    <t>Check the user can view the personal details after clicking the profile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</si>
  <si>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personal details after clicking the profile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</si>
  <si>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personal details after clicking the profile icon on the bottom navigation bar on the home page without any issues.
</t>
  </si>
  <si>
    <t>Em_H20</t>
  </si>
  <si>
    <t xml:space="preserve">Check the user can view the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</si>
  <si>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</si>
  <si>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view the profile picture on the home page without any issues.
</t>
  </si>
  <si>
    <t>Em_H22</t>
  </si>
  <si>
    <t>Check the user can view the  username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</si>
  <si>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username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</si>
  <si>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views the username on the home page </t>
  </si>
  <si>
    <t>Em_H23</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</si>
  <si>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</si>
  <si>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</si>
  <si>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clicks on the more options menu on the home page.</t>
  </si>
  <si>
    <t>Em_H24</t>
  </si>
  <si>
    <t>Check the users can view their user name after clicking the More options menu on the home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</si>
  <si>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users can view their user name after clicking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</si>
  <si>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their user name after clicking the More options menu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</si>
  <si>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</si>
  <si>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</si>
  <si>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</si>
  <si>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</si>
  <si>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</si>
  <si>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</si>
  <si>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</si>
  <si>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</si>
  <si>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</si>
  <si>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</si>
  <si>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Em_H28</t>
  </si>
  <si>
    <t>Check if the users can view the user name   and profile picture in more options menu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</si>
  <si>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if the users can view the user name in more options menu</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</si>
  <si>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user name in more options menu</t>
  </si>
  <si>
    <t>Em_H29</t>
  </si>
  <si>
    <t xml:space="preserve">  Check the user can view the logout option in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</si>
  <si>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logout option in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</si>
  <si>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logout option in the More Options menu on the home page.</t>
  </si>
  <si>
    <t>Em_H30</t>
  </si>
  <si>
    <t>Check the user can view the start your goal option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</si>
  <si>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start your goal option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</si>
  <si>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start your goal option on the home page.</t>
  </si>
  <si>
    <t>Em_H31</t>
  </si>
  <si>
    <t>Check the user can   view the E-bike  image + color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</si>
  <si>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image + color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</si>
  <si>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image + color on  the home page</t>
  </si>
  <si>
    <t>Em_H36</t>
  </si>
  <si>
    <t>Check the user can view the current battery SOC while connecting with Bluetooth on the homepage.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</si>
  <si>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current battery SOC while connecting with Bluetooth on the homepage.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</si>
  <si>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current battery SOC while connecting with Bluetooth on the homepage.</t>
  </si>
  <si>
    <t>Em_H37</t>
  </si>
  <si>
    <t>Check the user can  view the last sync battery soc while disconnecting the Bluetooth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</si>
  <si>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sync battery soc while disconnecting the Bluetooth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</si>
  <si>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sync battery soc while disconnecting the Bluetooth on the  home page</t>
  </si>
  <si>
    <t>https://em-techblr.atlassian.net/browse/EM-256</t>
  </si>
  <si>
    <t>Em_H40</t>
  </si>
  <si>
    <t xml:space="preserve">Check the user can  View ready to go mode while connecting Bluetooth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</si>
  <si>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ready to go mode while connecting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</si>
  <si>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ready-to-go mode while connecting to Bluetooth </t>
  </si>
  <si>
    <t>Em_H41</t>
  </si>
  <si>
    <t>Check the username can view aligned correctly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</si>
  <si>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username can   view aligned correctly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</si>
  <si>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view aligned correctly on the home page </t>
  </si>
  <si>
    <t>Em_H43</t>
  </si>
  <si>
    <t>Check the user can view the connected and disconnected status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</si>
  <si>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connected and disconnected status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</si>
  <si>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connected and disconnected status on the home page.</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</si>
  <si>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</si>
  <si>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</si>
  <si>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</si>
  <si>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</si>
  <si>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https://em-techblr.atlassian.net/browse/EM-259</t>
  </si>
  <si>
    <t>Em_H45</t>
  </si>
  <si>
    <t>Check the user can view the same e-bike color on the home page while updating the profile creation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</si>
  <si>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same e-bike color on the home page while updating the profile creation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</si>
  <si>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same e-bike color on the home page while updating the profile creation page.</t>
  </si>
  <si>
    <t>Em_H46</t>
  </si>
  <si>
    <t>Check the user can view the disconnected status while the user disconnected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</si>
  <si>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disconnected status while the user disconnected the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</si>
  <si>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disconnected status while the  user disconnected the Bluetooth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</si>
  <si>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</si>
  <si>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</si>
  <si>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</si>
  <si>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</si>
  <si>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</si>
  <si>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</si>
  <si>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</si>
  <si>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</si>
  <si>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Em_H50</t>
  </si>
  <si>
    <t>Check the user can view the battery soc and DTE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</si>
  <si>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and DTE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</si>
  <si>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and DTE on the home page.</t>
  </si>
  <si>
    <t>Em_H52</t>
  </si>
  <si>
    <t>Check the user can view the last ride details if not connected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</si>
  <si>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ride details if not connected.</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</si>
  <si>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ride details if not connected.</t>
  </si>
  <si>
    <t>Em_H53</t>
  </si>
  <si>
    <t xml:space="preserve">"Check the user can  view the ride Statistics after clicking on the activity icon on the home page 
"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</si>
  <si>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ride Statistics after clicking on the activity icon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</si>
  <si>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Statistics after clicking on the activity icon on the home page 
</t>
  </si>
  <si>
    <t>Em_H54</t>
  </si>
  <si>
    <t>Check the user can view the E-bike speed while connecting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</si>
  <si>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speed while connecting the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</si>
  <si>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speed while connecting the Bluetooth</t>
  </si>
  <si>
    <t>Em_H55</t>
  </si>
  <si>
    <t xml:space="preserve">Check the user can view the modes changes (walk mode, urban mode)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</si>
  <si>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mode changes (walk mode, urban mode)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</si>
  <si>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mode changes (walk mode, urban mode) on the ride statistics screen</t>
  </si>
  <si>
    <t>Em_H56</t>
  </si>
  <si>
    <t xml:space="preserve">Check the user can view the Bluetooth icon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</si>
  <si>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Bluetooth icon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</si>
  <si>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Bluetooth icon on  the ride statistics screen</t>
  </si>
  <si>
    <t>Em_H57</t>
  </si>
  <si>
    <t>Check the user can click the sos button on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</si>
  <si>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SOS button  on -the 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</si>
  <si>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SOS button  on -the ride screen</t>
  </si>
  <si>
    <t>Em_H59</t>
  </si>
  <si>
    <t>Check the user can view the temperature icon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</si>
  <si>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temperature icon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</si>
  <si>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temperature icon on the on-ride screen</t>
  </si>
  <si>
    <t>Em_H60</t>
  </si>
  <si>
    <t>Check the user can view the status of the e-bike (sleep or ready to go)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</si>
  <si>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status of the e-bike (sleep or ready to go)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</si>
  <si>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status of the e-bike (sleep or ready to go) on the on-ride screen</t>
  </si>
  <si>
    <t>Em_H61</t>
  </si>
  <si>
    <t>Check the user can view the battery soc, DTE, Altitude, PAS, Distance, and Calories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</si>
  <si>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DTE, Altitude, PAS, Distance, and Calories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</si>
  <si>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DTE, Altitude, PAS, Distance, and Calories on the on-ride screen</t>
  </si>
  <si>
    <t>Em_H62</t>
  </si>
  <si>
    <t>Check the user can view the correct data while connecting with an e-bike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</si>
  <si>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correct data while connecting with an e-bike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</si>
  <si>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correct data while connecting with an e-bike</t>
  </si>
  <si>
    <t>https://em-techblr.atlassian.net/browse/EM-253</t>
  </si>
  <si>
    <t>Em_H63</t>
  </si>
  <si>
    <t>Check the user can view the odometer details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</si>
  <si>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odometer details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</si>
  <si>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odometer details on the on-ride screen</t>
  </si>
  <si>
    <t>Em_H64</t>
  </si>
  <si>
    <t xml:space="preserve">check the user can click the Headlamp  button on the on-ride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</si>
  <si>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LED button on the on-ride screen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</si>
  <si>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LED button on the on-ride screen </t>
  </si>
  <si>
    <t>Em_H65</t>
  </si>
  <si>
    <t>Check the user can view the Time on the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</si>
  <si>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Time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</si>
  <si>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Time on the on-ride screen</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</si>
  <si>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</si>
  <si>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</si>
  <si>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</si>
  <si>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</si>
  <si>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Em_H73</t>
  </si>
  <si>
    <t xml:space="preserve">Check the user can view all the icons correctly aligned on the bottom navigation bar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</si>
  <si>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icons correctly aligned on the bottom navigation bar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</si>
  <si>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the icons correctly aligned on the bottom navigation bar on the home page </t>
  </si>
  <si>
    <t>Em_H74</t>
  </si>
  <si>
    <t xml:space="preserve">Chek the user can view the Let's Go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</si>
  <si>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Let's Go button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</si>
  <si>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Let's Go button  on the bottom navigation bar </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</si>
  <si>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</si>
  <si>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</si>
  <si>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</si>
  <si>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</si>
  <si>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Em_H76</t>
  </si>
  <si>
    <t>Check the user can view the maps and navigation after clicking the Let's Go button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</si>
  <si>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maps and navigation after clicking the Let's Go button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</si>
  <si>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maps and navigation after clicking the Let's go button</t>
  </si>
  <si>
    <t>Em_H79</t>
  </si>
  <si>
    <t xml:space="preserve">Check the user can view all ride &amp; fitness data after clicking the activity icon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</si>
  <si>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ride &amp; fitness data after clicking the activity icon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</si>
  <si>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ride &amp; fitness data after clicking the activity icon on the bottom navigation bar </t>
  </si>
  <si>
    <t>Em_H80</t>
  </si>
  <si>
    <t xml:space="preserve">Check the user can view the  text "All about rides" on the activity icon </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</si>
  <si>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text "All about rides"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</si>
  <si>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text "All about rides" on the activity icon </t>
  </si>
  <si>
    <t>Em_H81</t>
  </si>
  <si>
    <t xml:space="preserve">Check the user can view your ride stats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</si>
  <si>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</si>
  <si>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stats on the Activity Icon </t>
  </si>
  <si>
    <t>Em_H82</t>
  </si>
  <si>
    <t xml:space="preserve">Check the user can view the Fitness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</si>
  <si>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Ceck the user can view the Fitnessls on the Activity icon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</si>
  <si>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 e Fitness on the Activity icon</t>
  </si>
  <si>
    <t>Em_H83</t>
  </si>
  <si>
    <t>Check the user can view the ride status on a weekly basics on the activity Icon</t>
  </si>
  <si>
    <t>.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ride status on a weekly basis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</si>
  <si>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on a weekly basis the activity icon.</t>
  </si>
  <si>
    <t>Em_H89</t>
  </si>
  <si>
    <t>Check the user can view the ride status information like (Distance,speed,co2 &amp; savings)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</si>
  <si>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(Distance,speed ,co2 &amp; savings)</t>
  </si>
  <si>
    <t>1. 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he user should be able to view the ride status information like (Distance,speed,co2 &amp; savings)</t>
  </si>
  <si>
    <t>Em_H90</t>
  </si>
  <si>
    <t>Check the user can view the ride status information like (Distance ,speed ,co2 &amp; savings) on weekly/monthly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</si>
  <si>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 ,speed ,co2 &amp; savings) on weekly/monthly/Yearly basics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</si>
  <si>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information like (Distance ,speed ,co2 &amp; savings) on weekly/monthly/Yearly basics</t>
  </si>
  <si>
    <t>Em_H91</t>
  </si>
  <si>
    <t>Check the user can view the fitness status information like (Distance ,speed ,co2 &amp; savings) on Yearly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</si>
  <si>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fitness status information like (Distance,speed , CO2savings) on Yearly basics.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</si>
  <si>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status information like (Distance,speed , CO2savings) on Yearly basics</t>
  </si>
  <si>
    <t>Em_H92</t>
  </si>
  <si>
    <t>Check the user can click the garage option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</si>
  <si>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click the garage option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</si>
  <si>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garage option on the bottom navigation bar on the home page.</t>
  </si>
  <si>
    <t>Em_H95</t>
  </si>
  <si>
    <t>Check the user can view the E-bike name and current state</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</si>
  <si>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view the E-bike name and current state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</si>
  <si>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E-bike name and current state</t>
  </si>
  <si>
    <t>Em_H109</t>
  </si>
  <si>
    <t>Check the user can view the goals details after click the start your goals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</si>
  <si>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goals details after click the start your goals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</si>
  <si>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goals details after click the start your goals on the home page .</t>
  </si>
  <si>
    <t>Em_H110</t>
  </si>
  <si>
    <t xml:space="preserve">Check the user can create goals on the goals levels on the goal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</si>
  <si>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create goals on the goals levels on the goal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</si>
  <si>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create goals on the goals levels on the goal page
</t>
  </si>
  <si>
    <t>Em_H111</t>
  </si>
  <si>
    <t>Check the user can click the goal level check list on the goal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</si>
  <si>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level check list on the goal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</si>
  <si>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level check list on the goal screen</t>
  </si>
  <si>
    <t>Em_H112</t>
  </si>
  <si>
    <t>Check the user can click more than one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</si>
  <si>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</si>
  <si>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goal level check list on the goal screen</t>
  </si>
  <si>
    <t>Em_H113</t>
  </si>
  <si>
    <t>Check the user can click all the options available in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</si>
  <si>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all the options available in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</si>
  <si>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all the options available in goal level check list on the goal screen</t>
  </si>
  <si>
    <t>Em_H114</t>
  </si>
  <si>
    <t xml:space="preserve">Check the user can click the goal status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</si>
  <si>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status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</si>
  <si>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status on the goals page 
</t>
  </si>
  <si>
    <t>Em_H123</t>
  </si>
  <si>
    <t xml:space="preserve">Check the user can view the enter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</si>
  <si>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enter goal name text field on the plan your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</si>
  <si>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enter goal name text field on the plan your goals page </t>
  </si>
  <si>
    <t>Em_H124</t>
  </si>
  <si>
    <t xml:space="preserve">Check the user can enter the name on the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</si>
  <si>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enter the name on the goal name text field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</si>
  <si>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enter the name on the goal name text field on the  plan your goals page
</t>
  </si>
  <si>
    <t>Em_H125</t>
  </si>
  <si>
    <t xml:space="preserve">Check the user can view the select goal level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</si>
  <si>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</si>
  <si>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select goal level on the plan your goals page</t>
  </si>
  <si>
    <t>Em_H126</t>
  </si>
  <si>
    <t xml:space="preserve">Check the user can select the option on select goal level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</si>
  <si>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select the option on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</si>
  <si>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select the option on select goal level on the plan your goals page</t>
  </si>
  <si>
    <t>Em_H128</t>
  </si>
  <si>
    <t xml:space="preserve">Check the user can update the calorie target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</si>
  <si>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update the calorie target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</si>
  <si>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update the calorie target on the plan your goals page 
</t>
  </si>
  <si>
    <t>Em_H135</t>
  </si>
  <si>
    <t xml:space="preserve">Check the user can view the frequency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</si>
  <si>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frequency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</si>
  <si>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frequency option on the plan your goals page</t>
  </si>
  <si>
    <t>Em_H136</t>
  </si>
  <si>
    <t xml:space="preserve">Check the user can click the frequency dropdown list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</si>
  <si>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frequency dropdown list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</si>
  <si>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frequency dropdown list on the plan your goals page </t>
  </si>
  <si>
    <t>Em_H142</t>
  </si>
  <si>
    <t xml:space="preserve">Check the user can view the save button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</si>
  <si>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save button on the plan your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</si>
  <si>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save button on the plan your goals page </t>
  </si>
  <si>
    <t>Em_H143</t>
  </si>
  <si>
    <t xml:space="preserve">Check the user can click the save button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</si>
  <si>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save button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</si>
  <si>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save button on the plan your goals page</t>
  </si>
  <si>
    <t>https://em-techblr.atlassian.net/browse/EM-361</t>
  </si>
  <si>
    <t>Em_H144</t>
  </si>
  <si>
    <t xml:space="preserve">Check the user view the end the goal option for existing goals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</si>
  <si>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view the end the goal option for existing goals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</si>
  <si>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end the goal option for existing goals</t>
  </si>
  <si>
    <t>Em_H145</t>
  </si>
  <si>
    <t xml:space="preserve">Check the user can click the end the goal for existing goals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</si>
  <si>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end the goal for existing goals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</si>
  <si>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end the goal for existing goals </t>
  </si>
  <si>
    <t>Em_H152</t>
  </si>
  <si>
    <t>Check the user can edit the goals on the goals page</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</si>
  <si>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edit the goals on the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</si>
  <si>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edit the goals on the goals page</t>
  </si>
  <si>
    <t>Em_H153</t>
  </si>
  <si>
    <t>Check the user able to view  all the informations about goals on the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</si>
  <si>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all the informations about goals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</si>
  <si>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informations about goals on the goals page .</t>
  </si>
  <si>
    <t>Em_H158</t>
  </si>
  <si>
    <t xml:space="preserve">Check the user can view the “Make sure your Bike is in area of network coverage” if e-bike lost connectivity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</si>
  <si>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“Make sure your Bike is in area of network coverage” if e-bike lost connectivity"</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</si>
  <si>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“Make sure your Bike is in area of network coverage” if e-bike lost connectivity"</t>
  </si>
  <si>
    <t>Em_H159</t>
  </si>
  <si>
    <t>Check the user can get the app notifications about battery soc if E-bike is connected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</si>
  <si>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get the app notifications about battery soc if E-bike is connected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</si>
  <si>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get the app notifications about battery soc if E-bike is connected .</t>
  </si>
  <si>
    <t>Pre-condition</t>
  </si>
  <si>
    <t xml:space="preserve">Test procedure </t>
  </si>
  <si>
    <t xml:space="preserve">Tested on </t>
  </si>
  <si>
    <t>EMC-01</t>
  </si>
  <si>
    <t>https://docs.google.com/document/d/1bACIQzcXxs6kj4MN8uXWnxLZ-EGv_9nI16D_Ugykql0/edit</t>
  </si>
  <si>
    <t xml:space="preserve">BLe Connection </t>
  </si>
  <si>
    <t>Check the new user can view the instruction page after crossing the mandatory profile page</t>
  </si>
  <si>
    <t>1. Check The user can launch the Amigo App 
2. Check the user can Enter the mobile number in the mobile number field text -box.
3. Check the user can reach the mandatory profile page and update the details.
4. Check the new user can view the instruction page after crossing the mandatory profile page.</t>
  </si>
  <si>
    <t>1. The user should be able to launch the Amigo app
2. The user should be able to enter the mobile number in the mobile number text box
3. The user should be able to reach the mandatory profile page and update the details 
4. The user should be able to view the instruction page after crossing the mandatory profile page</t>
  </si>
  <si>
    <t>Working as Expected</t>
  </si>
  <si>
    <t>-</t>
  </si>
  <si>
    <t>Anurag Roy</t>
  </si>
  <si>
    <t>EMC-07</t>
  </si>
  <si>
    <t>Check the user can view the Let's connect text on the instruction page .</t>
  </si>
  <si>
    <t>1. Check The user can launch the Amigo App 
2. Check the user can Enter the mobile number in the mobile number field text -box.
3. Check the user can reach the mandatory profile page and update the details.
4. Check the user can view the Let's Connect text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</si>
  <si>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Let's Connect text on the instruction page.</t>
  </si>
  <si>
    <t>10/0124</t>
  </si>
  <si>
    <t>EMC-08</t>
  </si>
  <si>
    <t>Check the user can view the Bluetooth icon on the instruction page</t>
  </si>
  <si>
    <t>1. Check The user can launch the Amigo App 
2. Check the user can Enter the mobile number in the mobile number field text -box.
3. Check the user can reach the mandatory profile page and update the details.
4. Check the user can view the Bluetooth icon on the instruction page.</t>
  </si>
  <si>
    <t>EMC-09</t>
  </si>
  <si>
    <t xml:space="preserve">Check the user can view the Tips section instruction on the instruction page </t>
  </si>
  <si>
    <t xml:space="preserve">1. Check The user can launch the Amigo App 
2. Check the user can Enter the mobile number in the mobile number field text -box.
3. Check the user can reach the mandatory profile page and update the details.
4. Check the user can view the Tips section instruction on the instruction page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</si>
  <si>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Tips section instruction on the instruction page </t>
  </si>
  <si>
    <t>EMC-10</t>
  </si>
  <si>
    <t xml:space="preserve">Check the user can view the get started button on the instruction page </t>
  </si>
  <si>
    <t xml:space="preserve">
1. Check The user can launch the Amigo App 
2. Check the user can Enter the mobile number in the mobile number field text -box.
3. Check the user can reach the mandatory profile page and update the details.
4. Check the user can view the get started button on the instruction page</t>
  </si>
  <si>
    <t xml:space="preserve">1. The user should be able to launch the Amigo app
2. The user should be able to enter the mobile number in the mobile number text box
3. The user should be able to reach the mandatory profile page and update the details
4. Check the user can view the get started button on the instruction page </t>
  </si>
  <si>
    <t>EMC-11</t>
  </si>
  <si>
    <t>Check the user can view the text "Don't show this again" on the instruction page .</t>
  </si>
  <si>
    <t>1. Check The user can launch the Amigo App 
2. Check the user can Enter the mobile number in the mobile number field text -box.
3. Check the user can reach the mandatory profile page and update the details.
4. Check the user can view the text "Don't show this again"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</si>
  <si>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"Don't show this again" on the instruction page.</t>
  </si>
  <si>
    <t>EMC-12</t>
  </si>
  <si>
    <t>Check the user can click the  Don't show this again checklist box on the instruction page.</t>
  </si>
  <si>
    <t>1. Check The user can launch the Amigo App 
2. Check the user can Enter the mobile number in the mobile number field text -box.
3. Check the user can reach the mandatory profile page and update the details.
4. Check the user can click the  Don't show this again checklist box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</si>
  <si>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Don't show this again checklist box on the instruction page.</t>
  </si>
  <si>
    <t>EMC-13</t>
  </si>
  <si>
    <t xml:space="preserve">Check the user can click the Get Started button on the instruction page </t>
  </si>
  <si>
    <t>1. Check The user can launch the Amigo App 
2. Check the user can Enter the mobile number in the mobile number field text -box.
3. Check the user can reach the mandatory profile page and update the details.
4. Check the user can click the Get Started button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</si>
  <si>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Get Started button on the instruction page </t>
  </si>
  <si>
    <t>EMC-14</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</si>
  <si>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</si>
  <si>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</si>
  <si>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</si>
  <si>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EMC-16</t>
  </si>
  <si>
    <t>Check the user can view the connectable devices image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</si>
  <si>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 image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</si>
  <si>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view the connectable device image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</si>
  <si>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</si>
  <si>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</si>
  <si>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</si>
  <si>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</si>
  <si>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</si>
  <si>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</si>
  <si>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</si>
  <si>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</si>
  <si>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</si>
  <si>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EMC-19</t>
  </si>
  <si>
    <t>Check the user can view the notification message for enabling the location[(&lt;Android 12) devices]</t>
  </si>
  <si>
    <t>1. Check The user can launch the Amigo App 
2. Check the user can Enter the mobile number in the mobile number field text -box.
3. Check the user can reach the mandatory profile page and update the details.
4. Check the user can view the notification message for enabling the location[(&lt;Android 12) devices]</t>
  </si>
  <si>
    <t>1. The user should be able to launch the Amigo app
2. The user should be able to enter the mobile number in the mobile number text box
3. The user should be able to reach the mandatory profile page and update the details
4. The user should be able to  view the notification message for enabling the location[(&lt;Android 12) devices]</t>
  </si>
  <si>
    <t>EMC-20</t>
  </si>
  <si>
    <t>Check the user can clicking the Allow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</si>
  <si>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Allow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</si>
  <si>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Allow option on the notification message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</si>
  <si>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</si>
  <si>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</si>
  <si>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</si>
  <si>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</si>
  <si>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EMC-22</t>
  </si>
  <si>
    <t>Check the user can view the cancel option on the top of the screen on the click to connect screen</t>
  </si>
  <si>
    <t>1. Check The user can launch the Amigo App 
2. Check the user can Enter the mobile number in the mobile number field text -box.
3. Check the user can reach the mandatory profile page and update the details.
4.Check the user can view the cancel option on the top of the screen on the click to connect screen</t>
  </si>
  <si>
    <t>1. The user should be able to launch the Amigo app
2. The user should be able to enter the mobile number in the mobile number text box
3. The user should be able to reach the mandatory profile page and update the details
4.The user should be able to view the cancel option on the top of the screen on the click to connect screen</t>
  </si>
  <si>
    <t>EMC-23</t>
  </si>
  <si>
    <t>Check the user can click the cancel option on the top of the screen on the click the connect screen</t>
  </si>
  <si>
    <t>1. Check The user can launch the Amigo App 
2. Check the user can Enter the mobile number in the mobile number field text -box.
3. Check the user can reach the mandatory profile page and update the details.
4.Check the user can click the cancel option on the top of the screen on the click the connect screen</t>
  </si>
  <si>
    <t>1. The user should be able to launch the Amigo app
2. The user should be able to enter the mobile number in the mobile number text box
3. The user should be able to reach the mandatory profile page and update the details
4.The user should be able to click the cancel option on the top of the screen on the click the connect screen</t>
  </si>
  <si>
    <t>EMC-27</t>
  </si>
  <si>
    <t xml:space="preserve">Check the user can view the trouble connecting screen ,If the user faces any issues on connecting the bluetooth. </t>
  </si>
  <si>
    <t xml:space="preserve">1. Check The user can launch the Amigo App 
2. Check the user can Enter the mobile number in the mobile number field text -box.
3. Check the user can reach the mandatory profile page and update the details.
4. Check the user can view the trouble connecting screen,If the user faces any issues on connecting the bluetooth. </t>
  </si>
  <si>
    <t xml:space="preserve">1. The user should be able to launch the Amigo app
2. The user should be able to enter the mobile number in the mobile number text box
3. The user should be able to reach the mandatory profile page and update the details
4.he user should be able to view the trouble connecting screen ,If the user faces any issues on connecting the bluetooth. </t>
  </si>
  <si>
    <t>EMC-28</t>
  </si>
  <si>
    <t xml:space="preserve">Check the user can view the "try again " option on the having trouble connecting screen </t>
  </si>
  <si>
    <t>1. Check The user can launch the Amigo App 
2. Check the user can Enter the mobile number in the mobile number field text -box.
3. Check the user can reach the mandatory profile page and update the details.
4.Check the user can view the "try again " option on the having trouble connecting screen ,,If the user faces any issues on connecting the bluetooth.</t>
  </si>
  <si>
    <t>1. The user should be able to launch the Amigo app
2. The user should be able to enter the mobile number in the mobile number text box
3. The user should be able to reach the mandatory profile page and update the details
4.he user should be able to view the "try again " option on the having trouble connecting screen ,,If the user faces any issues on connecting the bluetooth.</t>
  </si>
  <si>
    <t>EMC-29</t>
  </si>
  <si>
    <t>Check the user can click the "try again" option on the having trouble connecting screen,If the user faces any issues on connecting the bluetooth</t>
  </si>
  <si>
    <t>1. Check The user can launch the Amigo App 
2. Check the user can Enter the mobile number in the mobile number field text -box.
3. Check the user can reach the mandatory profile page and update the details.
4.Check the user can click the "try again" option on the having trouble connecting screen,If the user faces any issues on connecting the bluetooth</t>
  </si>
  <si>
    <t xml:space="preserve">
1. The user should be able to launch the Amigo app
2. The user should be able to enter the mobile number in the mobile number text box
3. The user should be able to reach the mandatory profile page and update the details
The user should be able to click the "try again" option on the having trouble connecting screen,If the user faces any issues on connecting the bluetooth</t>
  </si>
  <si>
    <t>EMC-30</t>
  </si>
  <si>
    <t>Check the user can send-back to the click to connect screen -2 while cliking the try again option on the trouble connecting screen</t>
  </si>
  <si>
    <t>1. Check The user can launch the Amigo App 
2. Check the user can Enter the mobile number in the mobile number field text -box.
3. Check the user can reach the mandatory profile page and update the details.
4.Check the user can send-back to the click to connect screen while cliking the try again option on the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</si>
  <si>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the click to connect screen while cliking the try again option on the trouble connecting screen</t>
  </si>
  <si>
    <t>EMC-31</t>
  </si>
  <si>
    <t>Check the user can view the text "This App requires Location permission to pair with the EM Bike. Please enable the Location permissions in the settings”" while deny the location access[(&lt;Android 12) devices]</t>
  </si>
  <si>
    <t>1. Check The user can launch the Amigo App 
2. Check the user can Enter the mobile number in the mobile number field text -box.
3. Check the user can reach the mandatory profile page and update the details.
4.Check the user can view the text "This App requires Location permission to pair with the EM Bike. Please enable the Location permissions in the settings”" while deny the location access[(&lt;Android 12) devices]</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</si>
  <si>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"This App requires Location permission to pair with the EM Bike. Please enable the Location permissions in the settings”" while deny the location access[(&lt;Android 12) devices]
</t>
  </si>
  <si>
    <t>EMC-32</t>
  </si>
  <si>
    <t>Check the user can proceed to the next screen while enabling the location [(&lt;Android 12) devices]</t>
  </si>
  <si>
    <t xml:space="preserve">
1. Check The user can launch the Amigo App 
2. Check the user can Enter the mobile number in the mobile number field text -box.
3. Check the user can reach the mandatory profile page and update the details.
4.Check the user can proceed to the next screen while enabling the location [(&lt;Android 12) devices]</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</si>
  <si>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while enabling the location [(&lt;Android 12) devices]</t>
  </si>
  <si>
    <t>EMC-33</t>
  </si>
  <si>
    <t>Check the user can view the EM -bike image and text without any issues</t>
  </si>
  <si>
    <t xml:space="preserve">
1. Check The user can launch the Amigo App 
2. Check the user can Enter the mobile number in the mobile number field text -box.
3. Check the user can reach the mandatory profile page and update the details.
4.Check the user can view the EM -bike image and text without any issues</t>
  </si>
  <si>
    <t>1. The user should be able to launch the Amigo app
2. The user should be able to enter the mobile number in the mobile number text box
3. The user should be able to reach the mandatory profile page and update the details
4.The user should be able to view the EM -bike image and text without any issues</t>
  </si>
  <si>
    <t>EMC-34</t>
  </si>
  <si>
    <t xml:space="preserve">Check the user can view the [turn on Bluetooth &gt;&gt; go to settings] </t>
  </si>
  <si>
    <t xml:space="preserve">
1. Check The user can launch the Amigo App 
2. Check the user can Enter the mobile number in the mobile number field text -box.
3. Check the user can reach the mandatory profile page and update the details.
4.Check the user can view the [turn on Bluetooth &gt;&gt; go to settings]</t>
  </si>
  <si>
    <t>1. The user should be able to launch the Amigo app
2. The user should be able to enter the mobile number in the mobile number text box
3. The user should be able to reach the mandatory profile page and update the details
4.he user should be able to view the [turn on Bluetooth &gt;&gt; go to settings]</t>
  </si>
  <si>
    <t>EMC-35</t>
  </si>
  <si>
    <t xml:space="preserve">Check the user can click the Go to settings button </t>
  </si>
  <si>
    <t>1. Check The user can launch the Amigo App 
2. Check the user can Enter the mobile number in the mobile number field text -box.
3. Check the user can reach the mandatory profile page and update the details.
4.Check the user can click the Go to settings button</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</si>
  <si>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Go to settings button 
</t>
  </si>
  <si>
    <t>EMC-36</t>
  </si>
  <si>
    <t xml:space="preserve">Check the user can get notification for enabling the location </t>
  </si>
  <si>
    <t xml:space="preserve">
1. Check The user can launch the Amigo App 
2. Check the user can Enter the mobile number in the mobile number field text -box.
3. Check the user can reach the mandatory profile page and update the details.
4.Check the user can get notification for enabling the location</t>
  </si>
  <si>
    <t xml:space="preserve">1. The user should be able to launch the Amigo app
2. The user should be able to enter the mobile number in the mobile number text box
3. The user should be able to reach the mandatory profile page and update the details
4.The user should be able to get notification for enabling the location </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</si>
  <si>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</si>
  <si>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</si>
  <si>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</si>
  <si>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</si>
  <si>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</si>
  <si>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</si>
  <si>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</si>
  <si>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</si>
  <si>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</si>
  <si>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Check the user can view the having trouble connecting screen while clicking the deny option on the notification message</t>
  </si>
  <si>
    <t>1. Check The user can launch the Amigo App 
2. Check the user can Enter the mobile number in the mobile number field text -box.
3. Check the user can reach the mandatory profile page and update the details.
4.Check the user can view the having trouble connecting screen while clicking the deny option on the notification message</t>
  </si>
  <si>
    <t>1. The user should be able to launch the Amigo app
2. The user should be able to enter the mobile number in the mobile number text box
3. The user should be able to reach the mandatory profile page and update the details
4.The user should be able to view the having trouble connecting screen while clicking the deny option on the notification message</t>
  </si>
  <si>
    <t>EMC-41</t>
  </si>
  <si>
    <t>Check the user can view the "This App requires permission to pair with the EM bike. Please enable the Bluetooth permissions in the settings” while clicking the deny option on the notification page.</t>
  </si>
  <si>
    <t>1. Check The user can launch the Amigo App 
2. Check the user can Enter the mobile number in the mobile number field text -box.
3. Check the user can reach the mandatory profile page and update the details.
4.Check the user can view the "This App requires permission to pair with the EM bike. Please enable the Bluetooth permissions in the settings” while clicking the deny option on the notification page.</t>
  </si>
  <si>
    <t>1. The user should be able to launch the Amigo app
2. The user should be able to enter the mobile number in the mobile number text box
3. The user should be able to reach the mandatory profile page and update the details
4.The user should be able to  view the "This App requires permission to pair with the EM bike. Please enable the Bluetooth permissions in the settings” while clicking the deny option on the notification page.</t>
  </si>
  <si>
    <t>EMC-42</t>
  </si>
  <si>
    <t xml:space="preserve">Check the user can view the try again button on the having trouble connecting screen </t>
  </si>
  <si>
    <t xml:space="preserve">1. Check The user can launch the Amigo App 
2. Check the user can Enter the mobile number in the mobile number field text -box.
3. Check the user can reach the mandatory profile page and update the details.
4.Check the user can view the try again button on the having trouble connecting screen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</si>
  <si>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try again button on the having trouble connecting screen  
 </t>
  </si>
  <si>
    <t>EMC-43</t>
  </si>
  <si>
    <t>Check the user can click the try again button on the having trouble connecting screen</t>
  </si>
  <si>
    <t xml:space="preserve">
 1. Check The user can launch the Amigo App 
2. Check the user can Enter the mobile number in the mobile number field text -box.
3. Check the user can reach the mandatory profile page and update the details.
4.Check the user can click the try again button on the having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</si>
  <si>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click the try again button on the having trouble connecting screen</t>
  </si>
  <si>
    <t>EMC-44</t>
  </si>
  <si>
    <t>Check the user can reach the bluetooth connecting screen while user click the try again button on the trouble connecting screen.</t>
  </si>
  <si>
    <t xml:space="preserve">
1. Check The user can launch the Amigo App 
2. Check the user can Enter the mobile number in the mobile number field text -box.
3. Check the user can reach the mandatory profile page and update the details.
4. Check the user can reach the bluetooth connecting screen while user click the try again button on the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</si>
  <si>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bluetooth connecting screen while user click the try again button on the trouble connecting screen.</t>
  </si>
  <si>
    <t>EMC-45</t>
  </si>
  <si>
    <t xml:space="preserve">Check the ios user can view the Bluetooth and location permission </t>
  </si>
  <si>
    <t xml:space="preserve">1. Check The user can launch the Amigo App 
2. Check the user can Enter the mobile number in the mobile number field text -box.
3. Check the user can reach the mandatory profile page and update the details.
4.Check the ios user can view the Bluetooth and location permission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</si>
  <si>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Bluetooth and location permission </t>
  </si>
  <si>
    <t>EMC-48</t>
  </si>
  <si>
    <t>Check the user can view the pairing successful message while successfully connecting Bluetooth + Ebike</t>
  </si>
  <si>
    <t>1. Check The user can launch the Amigo App 
2. Check the user can Enter the mobile number in the mobile number field text -box.
3. Check the user can reach the mandatory profile page and update the details.
4.Check the user can view the pairing successful message while successfully connecting Bluetooth + Ebike</t>
  </si>
  <si>
    <t>1. The user should be able to launch the Amigo app
2. The user should be able to enter the mobile number in the mobile number text box
3. The user should be able to reach the mandatory profile page and update the details
4.The user should be able to view the pairing successful message while successfully connecting Bluetooth + Ebike</t>
  </si>
  <si>
    <t>EMC-49</t>
  </si>
  <si>
    <t>check the user can view the troubleshoot screen while any issues with Bluetooth connectivity</t>
  </si>
  <si>
    <t>1. Check The user can launch the Amigo App 
2. Check the user can Enter the mobile number in the mobile number field text -box.
3. Check the user can reach the mandatory profile page and update the details.
4.check the user can view the troubleshoot screen while any issues with Bluetooth connectivity</t>
  </si>
  <si>
    <t>1. The user should be able to launch the Amigo app
2. The user should be able to enter the mobile number in the mobile number text box
3. The user should be able to reach the mandatory profile page and update the details
4.The user should be able to  view the troubleshoot screen while any issues with Bluetooth connectivity</t>
  </si>
  <si>
    <t>EMC-53</t>
  </si>
  <si>
    <t xml:space="preserve">Check the user can view the cancel &amp; save option on the instruction page </t>
  </si>
  <si>
    <t>1. Check The user can launch the Amigo App 
2. Check the user can Enter the mobile number in the mobile number field text -box.
3. Check the user can reach the mandatory profile page and update the details.
4.Check the user can view the cancel &amp; save option on the instruction page</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</si>
  <si>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cancel &amp; save option on the instruction page </t>
  </si>
  <si>
    <t>EMC-54</t>
  </si>
  <si>
    <t xml:space="preserve">Check the user can clicking the cancel option </t>
  </si>
  <si>
    <t xml:space="preserve">1. Check The user can launch the Amigo App 
2. Check the user can Enter the mobile number in the mobile number field text -box.
3. Check the user can reach the mandatory profile page and update the details.
4.Check the user can clicking the cancel option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</si>
  <si>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cancel option </t>
  </si>
  <si>
    <t>EMC-58</t>
  </si>
  <si>
    <t xml:space="preserve">Check the user can view the trouble shooting screen if EM bike isn't in range </t>
  </si>
  <si>
    <t xml:space="preserve">1. Check The user can launch the Amigo App 
2. Check the user can Enter the mobile number in the mobile number field text -box.
3. Check the user can reach the mandatory profile page and update the details.
4. Check the user can view the trouble shooting screen if EM bike isn't in range </t>
  </si>
  <si>
    <t>1. The user should be able to launch the Amigo app
2. The user should be able to enter the mobile number in the mobile number text box
3. The user should be able to reach the mandatory profile page and update the details
4.The user should be able to view the trouble shooting screen if EM bike isn't in range</t>
  </si>
  <si>
    <t>EMC-59</t>
  </si>
  <si>
    <t>Check the user view the sucessful pairing message after connecting the EM-Bike</t>
  </si>
  <si>
    <t>1. Check The user can launch the Amigo App 
2. Check the user can Enter the mobile number in the mobile number field text -box.
3. Check the user can reach the mandatory profile page and update the details.
4.Check the user view the sucessful pairing message after connecting the EM-Bike</t>
  </si>
  <si>
    <t>1. The user should be able to launch the Amigo app
2. The user should be able to enter the mobile number in the mobile number text box
3. The user should be able to reach the mandatory profile page and update the details
4.The user should be able to view the sucessful pairing message after connecting the EM-Bike</t>
  </si>
  <si>
    <t>EMC-61</t>
  </si>
  <si>
    <t>Check the existing user can view the connect devices on the home page.</t>
  </si>
  <si>
    <t>1. Check The user can launch the Amigo App 
2. Check the user can Enter the mobile number in the mobile number field text -box.
3. Check the user can reach the mandatory profile page and update the details.
4.Check the existing user can view the connect devices on the home page.</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</si>
  <si>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connect devices on the home page. </t>
  </si>
  <si>
    <t>EMC-62</t>
  </si>
  <si>
    <t>Check the user can clicking the connect devices button for aming connection with EM-bike</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</si>
  <si>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</si>
  <si>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</si>
  <si>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EMC-63</t>
  </si>
  <si>
    <t xml:space="preserve">Check the use can view the connect devices button is located  below social field icon on the home page </t>
  </si>
  <si>
    <t>1. Check The user can launch the Amigo App 
2. Check the user can Enter the mobile number in the mobile number field text -box.
3. Check the user can reach the mandatory profile page and update the details.
4.Check the use can view the connect devices button is located  below social field icon on the home page</t>
  </si>
  <si>
    <t>1. The user should be able to launch the Amigo app
2. The user should be able to enter the mobile number in the mobile number text box
3. The user should be able to reach the mandatory profile page and update the details
4.The user should be able to view the connect devices button is located  below social field icon on the home page</t>
  </si>
  <si>
    <t>EMC-64</t>
  </si>
  <si>
    <t xml:space="preserve">Check the user can click the Connect Devices button is located below social fiedlicon on the home page </t>
  </si>
  <si>
    <t xml:space="preserve">1. Check The user can launch the Amigo App 
2. Check the user can Enter the mobile number in the mobile number field text -box.
3. Check the user can reach the mandatory profile page and update the details.
4.Check the user can click the Connect Devices button is located below social fiedlicon on the home page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</si>
  <si>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Connect Devices button is located below social fiedlicon on the home page </t>
  </si>
  <si>
    <t>EMC-65</t>
  </si>
  <si>
    <t>Check the user can view the connected &amp; saved devices after clicking the connect devices on the home page .</t>
  </si>
  <si>
    <t xml:space="preserve">
1. Check The user can launch the Amigo App 
2. Check the user can Enter the mobile number in the mobile number field text -box.
3. Check the user can reach the mandatory profile page and update the details.
4.Check the user can view the connected &amp; saved devices after clicking the connect devices on the home page .</t>
  </si>
  <si>
    <t>1. The user should be able to launch the Amigo app
2. The user should be able to enter the mobile number in the mobile number text box
3. The user should be able to reach the mandatory profile page and update the details
4.The user Should be able to view the connected &amp; saved devices after clicking the connect devices on the home page .</t>
  </si>
  <si>
    <t>EMC-66</t>
  </si>
  <si>
    <t>Check the user can view the Paired and Connected Devices to be Placed under “Connected” devices</t>
  </si>
  <si>
    <t>1. Check The user can launch the Amigo App 
2. Check the user can Enter the mobile number in the mobile number field text -box.
3. Check the user can reach the mandatory profile page and update the details.
4.Check the user can view the Paired and Connected Devices to be Placed under “Connected” devices</t>
  </si>
  <si>
    <t>EMC-67</t>
  </si>
  <si>
    <t xml:space="preserve">Check the user can view the option to disconnect the device </t>
  </si>
  <si>
    <t xml:space="preserve">
1. Check The user can launch the Amigo App 
2. Check the user can Enter the mobile number in the mobile number field text -box.
3. Check the user can reach the mandatory profile page and update the details.
4. Check the user can view the option to disconnect the device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</si>
  <si>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option to disconnect the device </t>
  </si>
  <si>
    <t>EMC-69</t>
  </si>
  <si>
    <t xml:space="preserve">Check the user can view the Paired and Disconnected Devices to be placed under “Saved Devices” </t>
  </si>
  <si>
    <t xml:space="preserve">1. Check The user can launch the Amigo App 
2. Check the user can Enter the mobile number in the mobile number field text -box.
3. Check the user can reach the mandatory profile page and update the details.
4.Check the user can view the Paired and Disconnected Devices to be placed under “Saved Devices” </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</si>
  <si>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Paired and Disconnected Devices to be placed under “Saved Devices” </t>
  </si>
  <si>
    <t>EMC-70</t>
  </si>
  <si>
    <t xml:space="preserve">Check the user can view the connect button on saved devices </t>
  </si>
  <si>
    <t xml:space="preserve">1. Check The user can launch the Amigo App 
2. Check the user can Enter the mobile number in the mobile number field text -box.
3. Check the user can reach the mandatory profile page and update the details.
4.Check the user can view the connect button on saved devices </t>
  </si>
  <si>
    <t>1. The user should be able to launch the Amigo app
2. The user should be able to enter the mobile number in the mobile number text box
3. The user should be able to reach the mandatory profile page and update the details
4.The user Should be able to view the connect button on saved devices</t>
  </si>
  <si>
    <t>EMC-71</t>
  </si>
  <si>
    <t>Check the user can click the connect button on saved devices</t>
  </si>
  <si>
    <t xml:space="preserve">
1. Check The user can launch the Amigo App 
2. Check the user can Enter the mobile number in the mobile number field text -box.
3. Check the user can reach the mandatory profile page and update the details.
4.Check the user can click the connect button on saved devices</t>
  </si>
  <si>
    <t>1. The user should be able to launch the Amigo app
2. The user should be able to enter the mobile number in the mobile number text box
3. The user should be able to reach the mandatory profile page and update the details
4.The user Should be able to click the connect button on saved devices</t>
  </si>
  <si>
    <t>EMC-72</t>
  </si>
  <si>
    <t>Check the user can view the search new devices button on connect &amp; save device screen</t>
  </si>
  <si>
    <t>1. Check The user can launch the Amigo App 
2. Check the user can Enter the mobile number in the mobile number field text -box.
3. Check the user can reach the mandatory profile page and update the details.
4.Check the user can view the search new devices button on connect &amp; save device screen</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</si>
  <si>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search new devices button on connect &amp; save device screen</t>
  </si>
  <si>
    <t>EMC-73</t>
  </si>
  <si>
    <t>Check the user can click the search new devices on the connected &amp; saved devices screen</t>
  </si>
  <si>
    <t>1. Check The user can launch the Amigo App 
2. Check the user can Enter the mobile number in the mobile number field text -box.
3. Check the user can reach the mandatory profile page and update the details.
4.Check the user can click the search new devices on the connected &amp; saved devices screen</t>
  </si>
  <si>
    <t>1. The user should be able to launch the Amigo app
2. The user should be able to enter the mobile number in the mobile number text box
3. The user should be able to reach the mandatory profile page and update the details
4.The user Should be able to click the search new devices on the connected &amp; saved devices screen</t>
  </si>
  <si>
    <t>EMC-74</t>
  </si>
  <si>
    <t>Check the user can view the remove device option after clicking the delete icon on the saved devices screen</t>
  </si>
  <si>
    <t>1. Check The user can launch the Amigo App 
2. Check the user can Enter the mobile number in the mobile number field text -box.
3. Check the user can reach the mandatory profile page and update the details.
4.Check the user can view the remove device option after clicking the delete icon on the saved devices screen</t>
  </si>
  <si>
    <t>1. The user should be able to launch the Amigo app
2. The user should be able to enter the mobile number in the mobile number text box
3. The user should be able to reach the mandatory profile page and update the details
4.The user Should be able to view the remove device option after clicking the delete icon on the saved devices screen</t>
  </si>
  <si>
    <t>EMC-75</t>
  </si>
  <si>
    <t>Check the user can view the text "are you sure you want to remove the device on the remove device option</t>
  </si>
  <si>
    <t>. Check The user can launch the Amigo App 
2. Check the user can Enter the mobile number in the mobile number field text -box.
3. Check the user can reach the mandatory profile page and update the details.
4.Check the user can view the text "are you sure you want to remove the device on the remove device option</t>
  </si>
  <si>
    <t>1. The user should be able to launch the Amigo app
2. The user should be able to enter the mobile number in the mobile number text box
3. The user should be able to reach the mandatory profile page and update the details
4.The user Should be able to  view the text "are you sure you want to remove the device on the remove device option</t>
  </si>
  <si>
    <t>EMC-76</t>
  </si>
  <si>
    <t>Check the user can view the cancel and yes save buttons on the remove device pop-up</t>
  </si>
  <si>
    <t>1. Check The user can launch the Amigo App 
2. Check the user can Enter the mobile number in the mobile number field text -box.
3. Check the user can reach the mandatory profile page and update the details.
4.Check the user can view the cancel and yes save buttons on the remove device pop-up</t>
  </si>
  <si>
    <t>1. The user should be able to launch the Amigo app
2. The user should be able to enter the mobile number in the mobile number text box
3. The user should be able to reach the mandatory profile page and update the details
4.The user Should be able to  view the cancel and yes save buttons on the remove device pop-up</t>
  </si>
  <si>
    <t>EMC-77</t>
  </si>
  <si>
    <t>Check the user can click the yes save button to save the device</t>
  </si>
  <si>
    <t>1. Check The user can launch the Amigo App 
2. Check the user can Enter the mobile number in the mobile number field text -box.
3. Check the user can reach the mandatory profile page and update the details.
4. Check the user can click the yes save button to save the device</t>
  </si>
  <si>
    <t>1. The user should be able to launch the Amigo app
2. The user should be able to enter the mobile number in the mobile number text box
3. The user should be able to reach the mandatory profile page and update the details
4.The user Should be able to click the yes save button to save the device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</si>
  <si>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</si>
  <si>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</si>
  <si>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</si>
  <si>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</si>
  <si>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EMC-79</t>
  </si>
  <si>
    <t>Check the user can view the disconnect device pop up ,after clicking the disconnect icon on the connected device option</t>
  </si>
  <si>
    <t>1. Check The user can launch the Amigo App 
2. Check the user can Enter the mobile number in the mobile number field text -box.
3. Check the user can reach the mandatory profile page and update the details.
4.Check the user can view the disconnect device pop up ,after clicking the disconnect icon on the connected device option</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</si>
  <si>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disconnect device pop up ,after clicking the disconnect icon on the connected device option
</t>
  </si>
  <si>
    <t>EMC-80</t>
  </si>
  <si>
    <t>Check the user can view the text "are you sure you want to disconnect the device on the disconnect device option</t>
  </si>
  <si>
    <t>1. Check The user can launch the Amigo App 
2. Check the user can Enter the mobile number in the mobile number field text -box.
3. Check the user can reach the mandatory profile page and update the details.
4.Check the user can view the text "are you sure you want to disconnect the device on the disconnect device option</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</si>
  <si>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"are you sure you want to disconnect the device on the disconnect device option</t>
  </si>
  <si>
    <t>EMC-81</t>
  </si>
  <si>
    <t xml:space="preserve">Check the user can view the cancel &amp; Disconnect buttons on the disconnect device pop-up message </t>
  </si>
  <si>
    <t>1. Check The user can launch the Amigo App 
2. Check the user can Enter the mobile number in the mobile number field text -box.
3. Check the user can reach the mandatory profile page and update the details.
4.Check the user can view the cancel &amp; Disconnect buttons on the disconnect device pop-up message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</si>
  <si>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cancel &amp; Disconnect buttons on the disconnect device pop-up message</t>
  </si>
  <si>
    <t>EMC-82</t>
  </si>
  <si>
    <t xml:space="preserve">Check the user can click the disconnect button in the disconnect device pop-up message </t>
  </si>
  <si>
    <t>1. Check The user can launch the Amigo App 
2. Check the user can Enter the mobile number in the mobile number field text -box.
3. Check the user can reach the mandatory profile page and update the details.
4. Check the user can click the disconnect button in the disconnect device pop-up message</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</si>
  <si>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disconnect button in the disconnect device pop-up message </t>
  </si>
  <si>
    <t>EMC-83</t>
  </si>
  <si>
    <t>Check the user can click the cancel button in the disconnect device pop-up message .</t>
  </si>
  <si>
    <t>1. Check The user can launch the Amigo App 
2. Check the user can Enter the mobile number in the mobile number field text -box.
3. Check the user can reach the mandatory profile page and update the details.
4.Check the user can click the cancel button in the disconnect device pop-up message .</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</si>
  <si>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cancel button in the disconnect device pop-up message .</t>
  </si>
  <si>
    <t>EMM_01</t>
  </si>
  <si>
    <t>https://drive.google.com/drive/folders/17_yEtSu-_sywUPV_b3QbuKxiJMFaN9jb</t>
  </si>
  <si>
    <t>MAPS</t>
  </si>
  <si>
    <t>Navigation</t>
  </si>
  <si>
    <t>Ui &amp; functional</t>
  </si>
  <si>
    <t>Check the user can view the Lets'go button  or Navigation the bottom navigation bar on the home page</t>
  </si>
  <si>
    <t>1. Check the user can launch the application
2. Check the user can complete the sign-in process and can reach the home page 
3. Check the user can able to view the Let's Go button on the bottom navigation bar on the home page.</t>
  </si>
  <si>
    <t>1. The user should launch the application
2. The user should be able to complete the sign-in process and able to reach the home page.
3. The user should be able to view the Let's Go button on the bottom navigation bar on the home page.</t>
  </si>
  <si>
    <t>EMM_02</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</si>
  <si>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</si>
  <si>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</si>
  <si>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</si>
  <si>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EMM_03</t>
  </si>
  <si>
    <t>Check the user can view the map home page  after clicking on the Let's Go or Navigation button  button on the bottom navigation bar</t>
  </si>
  <si>
    <t>1. Check the user can launch the application
2. Check the user can complete the sign-in process and can reach the home page
3. Check the user can view the map home page  after clicking on the Let's Go button on the bottom navigation bar</t>
  </si>
  <si>
    <t>1. The user should launch the application
2. The user should be able to complete the sign-in process and able to reach the home page.
3. The user should be able to view the map home page  after clicking on the Let's Go button on the bottom navigation bar</t>
  </si>
  <si>
    <t>EMM_04</t>
  </si>
  <si>
    <t xml:space="preserve">Check the user can view the main map screen with search features </t>
  </si>
  <si>
    <t xml:space="preserve">
1. Check the user can launch the application
2. Check the user can complete the sign-in process and can reach the home page
3. Check the user can view the main map screen with search features</t>
  </si>
  <si>
    <t>1. The user should launch the application
2. The user should be able to complete the sign-in process and able to reach the home page.
3. The user should be able to view the main map screen with search features</t>
  </si>
  <si>
    <t>EMM_05</t>
  </si>
  <si>
    <t>Check the user can view the Gps Current location icon on the main map screen</t>
  </si>
  <si>
    <t>1. Check the user can launch the application
2. Check the user can complete the sign-in process and can reach the home page
3. Check the user can view the GPS Current location icon on the main map screen</t>
  </si>
  <si>
    <t>1. The user should launch the application
2. The user should be able to complete the sign-in process and able to reach the home page.
3.The user should be able to view the GPS Current location icon on the main map screen</t>
  </si>
  <si>
    <t>EMM_06</t>
  </si>
  <si>
    <t>Check the user can view the search bar text box on the main map screen</t>
  </si>
  <si>
    <t>1. The user should launch the application
2. The user should be able to complete the sign-in process and able to reach the home page.
3.The user should be able to view the search bar text box on the main map screen</t>
  </si>
  <si>
    <t>EMM_07</t>
  </si>
  <si>
    <t>Check the user can view the text "search for destination" inside the search box on the main map screen</t>
  </si>
  <si>
    <t>1. Check the user can launch the application
2. Check the user can complete the sign-in process and can reach the home page
3. Check the user can view the text "search for destination" inside the search box on the main map screen</t>
  </si>
  <si>
    <t xml:space="preserve">1. The user should launch the application
2. The user should be able to complete the sign-in process and able to reach the home page.
3.The user should be able to view the text "search for destination" inside the search box on the main map screen
</t>
  </si>
  <si>
    <t>EMM_08</t>
  </si>
  <si>
    <t>Check the user can view the voice search option icon on the search  bar box</t>
  </si>
  <si>
    <t>1. Check the user can launch the application
2. Check the user can complete the sign-in process and can reach the home page
3. Check the user can view the voice search option icon on the search  bar box</t>
  </si>
  <si>
    <t>1. The user should launch the application
2. The user should be able to complete the sign-in process and able to reach the home page.
3. The user should be able to view the voice search option icon on the search  bar box</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</si>
  <si>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</si>
  <si>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</si>
  <si>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</si>
  <si>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</si>
  <si>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</si>
  <si>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</si>
  <si>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</si>
  <si>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</si>
  <si>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</si>
  <si>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</si>
  <si>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</si>
  <si>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</si>
  <si>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</si>
  <si>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</si>
  <si>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</si>
  <si>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EMM_14</t>
  </si>
  <si>
    <t>Check the user can enter the text on the search bar text box</t>
  </si>
  <si>
    <t>1. Check the user can launch the application
2. Check the user can complete the sign-in process and can reach the home page
3.Check the user can enter the text on the search bar text box</t>
  </si>
  <si>
    <t>EMM_15</t>
  </si>
  <si>
    <t xml:space="preserve">Check the user can view the Quick Access screen under search bar text box </t>
  </si>
  <si>
    <t xml:space="preserve">1. Check the user can launch the application
2. Check the user can complete the sign-in process and can reach the home page
3.Check the user can view the Quick Access screen under search bar text box </t>
  </si>
  <si>
    <t xml:space="preserve">
1. The user should launch the application
2. The user should be able to complete the sign-in process and able to reach the home page.
3.The user should be able to view the Quick Access screen under search bar text box </t>
  </si>
  <si>
    <t>EMM_16</t>
  </si>
  <si>
    <t>Check the user can view the back icon on the search bar text box</t>
  </si>
  <si>
    <t>1. Check the user can launch the application
2. Check the user can complete the sign-in process and can reach the home page
3.Check the user can view the back icon on the search bar text box</t>
  </si>
  <si>
    <t>1. The user should launch the application
2. The user should be able to complete the sign-in process and able to reach the home page.
3.The user should be able to view the back icon on the search bar text box</t>
  </si>
  <si>
    <t>EMM_17</t>
  </si>
  <si>
    <t>Check the user can click the back icon on the search bar text box</t>
  </si>
  <si>
    <t>1. Check the user can launch the application
2. Check the user can complete the sign-in process and can reach the home page
3.Check the user can click the back icon on the search bar text box</t>
  </si>
  <si>
    <t>1. The user should launch the application
2. The user should be able to complete the sign-in process and able to reach the home page.
3.he user should be able to click the back icon on the search bar text box</t>
  </si>
  <si>
    <t>EMM_20</t>
  </si>
  <si>
    <t>Check the user can enter the destination location on the search for the destination search box.</t>
  </si>
  <si>
    <t>1. Check the user can launch the application
2. Check the user can complete the sign-in process and can reach the home page
3.Check the user can click the activity icon 
4.Check the user can enter the destination location on the search for the destination search box.</t>
  </si>
  <si>
    <t>1. The user should launch the application
2. The user should be able to complete the sign-in process and able to reach the home page.
3. The user should be able to click on the activity icon on the home page.
4.The user should be able to enter the destination location on the search for the destination search box.</t>
  </si>
  <si>
    <t>https://em-techblr.atlassian.net/browse/EM-281</t>
  </si>
  <si>
    <t>EMM_23</t>
  </si>
  <si>
    <t>Check the user  can view the navigation map route for reaching the destination form the current location.</t>
  </si>
  <si>
    <t>1. Check the user can launch the application
2. Check the user can complete the sign-in process and can reach the home page
3.Check the user can click the activity icon 
4.Check the user  can view the navigation map route for reaching the destination form the current location.</t>
  </si>
  <si>
    <t xml:space="preserve">
1. The user should launch the application
2. The user should be able to complete the sign-in process and able to reach the home page.
3. The user should be able to click on the activity icon on the home page
4.The user should be able to view the navigation map route for reaching the destination form the current location.</t>
  </si>
  <si>
    <t>https://em-techblr.atlassian.net/browse/EM-278</t>
  </si>
  <si>
    <t>EMM_24</t>
  </si>
  <si>
    <t>Check the user can view the correct icons for current and destination location</t>
  </si>
  <si>
    <t>1. Check the user can launch the application
2. Check the user can complete the sign-in process and can reach the home page
3.Check the user can click the activity icon 
4.Check the user can view the correct icons for current and destination location</t>
  </si>
  <si>
    <t>1. The user should launch the application
2. The user should be able to complete the sign-in process and able to reach the home page.
3. The user should be able to click on the activity icon on the home page
4.The user should be able to view the correct icons for current and destination location</t>
  </si>
  <si>
    <t>EMM_25</t>
  </si>
  <si>
    <t>Check the user can view the distance, time &amp; ascent information under navigation map after seting the destination address.</t>
  </si>
  <si>
    <t xml:space="preserve">
1. Check the user can launch the application
2. Check the user can complete the sign-in process and can reach the home page
3.Check the user can click the activity icon 
4.Check the user can view the distance, time &amp; ascent information under navigation map after seting the destination address.</t>
  </si>
  <si>
    <t xml:space="preserve">
1. The user should launch the application
2. The user should be able to complete the sign-in process and able to reach the home page.
3. The user should be able to click on the activity icon on the home page
4.The user should be able to view the distance, time &amp; ascent information under navigation map after seting the destination address.
 </t>
  </si>
  <si>
    <t>EMM_26</t>
  </si>
  <si>
    <t>Check the user can view the calorie burn options under navigation map after setting the destination address.</t>
  </si>
  <si>
    <t>1. Check the user can launch the application
2. Check the user can complete the sign-in process and can reach the home page
3.Check the user can click the activity icon 
4.Check the user can view the calorie burn options under navigation map after setting the destination address.</t>
  </si>
  <si>
    <t>1. The user should launch the application
2. The user should be able to complete the sign-in process and able to reach the home page.
3. The user should be able to click on the activity icon on the home page
4.he user should be able to view the calorie burn options under navigation map after setting the destination address.</t>
  </si>
  <si>
    <t>EMM_27</t>
  </si>
  <si>
    <t>Check the user can view the share icon  button  under navigation map after setting the destination address.</t>
  </si>
  <si>
    <t>1. Check the user can launch the application
2. Check the user can complete the sign-in process and can reach the home page
3.Check the user can click the activity icon
4.Check the user can view the share icon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</si>
  <si>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view the share icon  button  under navigation map after setting the destination address.</t>
  </si>
  <si>
    <t>EMM_28</t>
  </si>
  <si>
    <t>Check the user can view the proceed button under navigation map after setting the destination address.</t>
  </si>
  <si>
    <t>1. Check the user can launch the application
2. Check the user can complete the sign-in process and can reach the home page
3.Check the user can click the activity icon
4. Check the user can view the proceed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</si>
  <si>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view the proceed button under navigation map after setting the destination address.</t>
  </si>
  <si>
    <t>EMM_30</t>
  </si>
  <si>
    <t>Check the user can click the proceed button  under navigation map after setting the destination address.</t>
  </si>
  <si>
    <t>1. Check the user can launch the application
2. Check the user can complete the sign-in process and can reach the home page
3.Check the user can click the activity icon
4.Check the user can click the proceed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</si>
  <si>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click the proceed button  under navigation map after setting the destination address.</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</si>
  <si>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</si>
  <si>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</si>
  <si>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</si>
  <si>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</si>
  <si>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</si>
  <si>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</si>
  <si>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</si>
  <si>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</si>
  <si>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</si>
  <si>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</si>
  <si>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</si>
  <si>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</si>
  <si>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EMM_40</t>
  </si>
  <si>
    <t>Check the user can view the correct icon's on the quick access screen</t>
  </si>
  <si>
    <t>1. Check the user can launch the application
2. Check the user can complete the sign-in process and can reach the home page
3.Check the user can view the correct icon's on the quick access screen</t>
  </si>
  <si>
    <t>1. The user should launch the application
2. The user should be able to complete the sign-in process and able to reach the home page.
3.The  user should be able to view the correct icon's on the quick access screen</t>
  </si>
  <si>
    <t>EMM_43</t>
  </si>
  <si>
    <t>Check the user can view the more  quick access section after click on the more option</t>
  </si>
  <si>
    <t>1. Check the user can launch the application
2. Check the user can complete the sign-in process and can reach the home page
3.Check the user can view the more  quick access section after click on the more option</t>
  </si>
  <si>
    <t>1. The user should launch the application
2. The user should be able to complete the sign-in process and able to reach the home page.
3.The  user should be able to view the more  quick access section after click on the more option</t>
  </si>
  <si>
    <t>EMM_46</t>
  </si>
  <si>
    <t>Check the user can view the favorites option under quick access section</t>
  </si>
  <si>
    <t>1. Check the user can launch the application
2. Check the user can complete the sign-in process and can reach the home page
3.Check the user can view the favorites option under quick access section</t>
  </si>
  <si>
    <t xml:space="preserve">
1. The user should launch the application
2. The user should be able to complete the sign-in process and able to reach the home page.
3.The  user should be able to view the favorites option under quick access section</t>
  </si>
  <si>
    <t>EMM_49</t>
  </si>
  <si>
    <t>Check the user can click the saved location option under quick access option</t>
  </si>
  <si>
    <t>1. Check the user can launch the application
2. Check the user can complete the sign-in process and can reach the home page
3.Check the user can click the saved location option under quick access option</t>
  </si>
  <si>
    <t>1. The user should launch the application
2. The user should be able to complete the sign-in process and able to reach the home page.
3.The  user should be able to click the saved location option under quick access option</t>
  </si>
  <si>
    <t>https://em-techblr.atlassian.net/browse/EM-285</t>
  </si>
  <si>
    <t>EMM_50</t>
  </si>
  <si>
    <t>Check the user can view  the favorites option under quick access option .</t>
  </si>
  <si>
    <t>1. Check the user can launch the application
2. Check the user can complete the sign-in process and can reach the home page
3.Check the user can the favorites option under quick access option .</t>
  </si>
  <si>
    <t>1. The user should launch the application
2. The user should be able to complete the sign-in process and able to reach the home page.
3.The  user should be able to view the favorites option under quick access option .</t>
  </si>
  <si>
    <t>EMM_56</t>
  </si>
  <si>
    <t>Check the user can view the add location button on the saved location section.</t>
  </si>
  <si>
    <t>1. Check the user can launch the application
2. Check the user can complete the sign-in process and can reach the home page
3.Check the user can view the add location button on the saved location section.</t>
  </si>
  <si>
    <t xml:space="preserve">
1. The user should launch the application
2. The user should be able to complete the sign-in process and able to reach the home page.
3.The  user should be able to view the add location button on the saved location section.</t>
  </si>
  <si>
    <t>EMM_57</t>
  </si>
  <si>
    <t xml:space="preserve">Check the user can click the add location button on the saved location section </t>
  </si>
  <si>
    <t xml:space="preserve">1. Check the user can launch the application
2. Check the user can complete the sign-in process and can reach the home page
3.Check the user can click the add location button on the saved location section </t>
  </si>
  <si>
    <t>1. The user should launch the application
2. The user should be able to complete the sign-in process and able to reach the home page.
3.The  user should be able to click the add location button on the saved location section</t>
  </si>
  <si>
    <t>EMM_58</t>
  </si>
  <si>
    <t>Check the user can view  all the existing favorite options under Favorites</t>
  </si>
  <si>
    <t>1. Check the user can launch the application
2. Check the user can complete the sign-in process and can reach the home page
3.Check the user can click the activity icon
4.Check the user can all the existing favorite options under Favorites</t>
  </si>
  <si>
    <t>1. The user should launch the application
2. The user should be able to complete the sign-in process and able to reach the home page.
3.The  user should be able to click the activity icon .
4.The user should be able to view  all the existing favorite options under Favorites</t>
  </si>
  <si>
    <t>https://em-techblr.atlassian.net/browse/EM-286</t>
  </si>
  <si>
    <t>EMM_59</t>
  </si>
  <si>
    <t>Check the user can view the Add favorites button on the favorites screen</t>
  </si>
  <si>
    <t xml:space="preserve">
1. Check the user can launch the application
2. Check the user can complete the sign-in process and can reach the home page
3.Check the user can click the activity icon
4.Check the user can view the Add favorites button on the favorites screen</t>
  </si>
  <si>
    <t xml:space="preserve">1. The user should launch the application
2. The user should be able to complete the sign-in process and able to reach the home page.
3.The  user should be able to click the activity icon .
4.The user should be able to view the Add favorites button on the favorites screen 
</t>
  </si>
  <si>
    <t>11/011/2024</t>
  </si>
  <si>
    <t>EMM_60</t>
  </si>
  <si>
    <t>Check the user can click the add favorites button on the favoriterites screen</t>
  </si>
  <si>
    <t>1. Check the user can launch the application
2. Check the user can complete the sign-in process and can reach the home page
3.Check the user can click the activity icon
4.Check the user can click the add favorites button on the favoriterites screen</t>
  </si>
  <si>
    <t>1. The user should launch the application
2. The user should be able to complete the sign-in process and able to reach the home page.
3.The  user should be able to click the activity icon .
4.The user should be able to click the add favorites button on the favoriterites screen</t>
  </si>
  <si>
    <t>EMM_63</t>
  </si>
  <si>
    <t>Check the user can view the heart icon on the saved locations</t>
  </si>
  <si>
    <t>1. Check the user can launch the application
2. Check the user can complete the sign-in process and can reach the home page
3.Check the user can click the activity icon
4.Check the user can view the heart icob on the saved locations</t>
  </si>
  <si>
    <t>1. The user should launch the application
2. The user should be able to complete the sign-in process and able to reach the home page.
3.The  user should be able to click the activity icon .
4.The user should be able to view the heart icob on the saved locations</t>
  </si>
  <si>
    <t>EMM_64</t>
  </si>
  <si>
    <t xml:space="preserve">check the user can click the heart icon on the saved locations </t>
  </si>
  <si>
    <t xml:space="preserve">
1. Check the user can launch the application
2. Check the user can complete the sign-in process and can reach the home page
3.Check the user can click the activity icon
4.Check the user can view the heart icob on the saved locations</t>
  </si>
  <si>
    <t>EMM_65</t>
  </si>
  <si>
    <t>Check the user can view the heart icon on the favorites section</t>
  </si>
  <si>
    <t>1. Check the user can launch the application
2. Check the user can complete the sign-in process and can reach the home page
3.Check the user can click the activity icon
4.Check the user can view the heart icon on the favorites section</t>
  </si>
  <si>
    <t>1. The user should launch the application
2. The user should be able to complete the sign-in process and able to reach the home page.
3.The  user should be able to click the activity icon .
4.The user should be able to view the heart icon on the favorites section</t>
  </si>
  <si>
    <t>EMM_66</t>
  </si>
  <si>
    <t>Check the users can click the heart icon on the favorite section .</t>
  </si>
  <si>
    <t>1. Check the user can launch the application
2. Check the user can complete the sign-in process and can reach the home page
3.Check the user can click the activity icon
4.Check the users can click the heart icon on the favorite section .</t>
  </si>
  <si>
    <t>1. The user should launch the application
2. The user should be able to complete the sign-in process and able to reach the home page.
3.The  user should be able to click the activity icon .
4.he user should be able to click the heart icon on the favorite section .</t>
  </si>
  <si>
    <t>EMM_67</t>
  </si>
  <si>
    <t>Check the user can set the home location after click the  home option under quick access</t>
  </si>
  <si>
    <t>1. Check the user can launch the application
2. Check the user can complete the sign-in process and can reach the home page
3.Check the user can click the activity icon
4.Check the user can set the home location after click the  home option under quick access</t>
  </si>
  <si>
    <t>1. The user should launch the application
2. The user should be able to complete the sign-in process and able to reach the home page.
3.The  user should be able to click the activity icon .
4.The user should be able to set the home location after click the  home option under quick access</t>
  </si>
  <si>
    <t>https://em-techblr.atlassian.net/browse/EM-287</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</si>
  <si>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</si>
  <si>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</si>
  <si>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</si>
  <si>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</si>
  <si>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EMM_70</t>
  </si>
  <si>
    <t>check the user can view the search bar screen after clicking the set home option under quick access</t>
  </si>
  <si>
    <t>1. Check the user can launch the application
2. Check the user can complete the sign-in process and can reach the home page
3.Check the user can click the activity icon'
4. check the user can view the search bar screen after clicking the set home option under quick access</t>
  </si>
  <si>
    <t>1. The user should launch the application
2. The user should be able to complete the sign-in process and able to reach the home page.
3.The  user should be able to click the activity icon .
4.The user should be able to view the search bar screen after clicking the set home option under quick access</t>
  </si>
  <si>
    <t>EMM_72</t>
  </si>
  <si>
    <t>Check the user can enter the  Home address after clicking the set home option under quick access</t>
  </si>
  <si>
    <t>1. Check the user can launch the application
2. Check the user can complete the sign-in process and can reach the home page
3.Check the user can click the activity icon
4.Check the user can enter the  Home address after clicking the set home option under quick access</t>
  </si>
  <si>
    <t>1. The user should launch the application
2. The user should be able to complete the sign-in process and able to reach the home page.
3.The  user should be able to click the activity icon .
4.The user should be able to enter the  Home address after clicking the set home option under quick access</t>
  </si>
  <si>
    <t>EMM_77</t>
  </si>
  <si>
    <t>Check the user can view the back navigation icon under set the home address screen</t>
  </si>
  <si>
    <t>1. Check the user can launch the application
2. Check the user can complete the sign-in process and can reach the home page
3.Check the user can click the activity icon
4.Check the user can view the back navigation icon under set the home address screen</t>
  </si>
  <si>
    <t>1. The user should launch the application
2. The user should be able to complete the sign-in process and able to reach the home page.
3.The  user should be able to click the activity icon .
4.The user should be able to view the back navigation icon under set the home address screen</t>
  </si>
  <si>
    <t>EMM_78</t>
  </si>
  <si>
    <t>Check the user can click the back navigation icon under set the home address screen.</t>
  </si>
  <si>
    <t xml:space="preserve">
1. Check the user can launch the application
2. Check the user can complete the sign-in process and can reach the home page
3.Check the user can click the activity icon
4.Check the user can click the back navigation icon under set the home address screen.</t>
  </si>
  <si>
    <t>1. The user should launch the application
2. The user should be able to complete the sign-in process and able to reach the home page.
3.The  user should be able to click the activity icon .
4.The user should be able to click the back navigation icon under set the home address screen.</t>
  </si>
  <si>
    <t>EMM_79</t>
  </si>
  <si>
    <t>Check the user can view the select on map button under set the home address screen</t>
  </si>
  <si>
    <t>1. Check the user can launch the application
2. Check the user can complete the sign-in process and can reach the home page
3.Check the user can click the activity icon
4.Check the user can view the select on map button under set the home address screen</t>
  </si>
  <si>
    <t xml:space="preserve">
1. The user should launch the application
2. The user should be able to complete the sign-in process and able to reach the home page.
3.The  user should be able to click the activity icon .
4.The user should be able to view the select on map button under set the home address screen</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</si>
  <si>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</si>
  <si>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</si>
  <si>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</si>
  <si>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</si>
  <si>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EMM_81</t>
  </si>
  <si>
    <t xml:space="preserve">Check the user can view the text ("choose location on map") after click on the select on map button </t>
  </si>
  <si>
    <t xml:space="preserve">1. Check the user can launch the application
2. Check the user can complete the sign-in process and can reach the home page
3.Check the user can click the activity icon
4.Check the user can view the text ("choose location on map") after click on the select on map button </t>
  </si>
  <si>
    <t>1. The user should launch the application
2. The user should be able to complete the sign-in process and able to reach the home page.
3.The  user should be able to click the activity icon .
4.The user should be able to view the text ("choose location on map") after click on the select on map button</t>
  </si>
  <si>
    <t>EMM_82</t>
  </si>
  <si>
    <t>Check the user can view the back navigation icon on the ("choose location map")</t>
  </si>
  <si>
    <t>1. Check the user can launch the application
2. Check the user can complete the sign-in process and can reach the home page
3.Check the user can click the activity icon
4.Check the user can view the back navigation icon on the ("choose location map")</t>
  </si>
  <si>
    <t>1. The user should launch the application
2. The user should be able to complete the sign-in process and able to reach the home page.
3.The  user should be able to click the activity icon .
4.The user should be able to view the back navigation icon on the ("choose location map")</t>
  </si>
  <si>
    <t>EMM_83</t>
  </si>
  <si>
    <t xml:space="preserve">Check the user can view the confirm button after click on the select on map button </t>
  </si>
  <si>
    <t xml:space="preserve">1. Check the user can launch the application
2. Check the user can complete the sign-in process and can reach the home page
3.Check the user can click the activity icon
4.Check the user can view the confirm button after click on the select on map button </t>
  </si>
  <si>
    <t>1. The user should launch the application
2. The user should be able to complete the sign-in process and able to reach the home page.
3.The  user should be able to click the activity icon .
4.The user should be able to view the confirm button after click on the select on map button</t>
  </si>
  <si>
    <t>EMM_84</t>
  </si>
  <si>
    <t xml:space="preserve">Check the user can click the confirm button after click on the select on map button </t>
  </si>
  <si>
    <t>1. Check the user can launch the application
2. Check the user can complete the sign-in process and can reach the home page
3.Check the user can click the activity icon
4.Check the user can click the confirm button after click on the select on map button</t>
  </si>
  <si>
    <t xml:space="preserve">
1. The user should launch the application
2. The user should be able to complete the sign-in process and able to reach the home page.
3.The  user should be able to click the activity icon .
4.The user should be able to click the confirm button after click on the select on map button </t>
  </si>
  <si>
    <t>EMM_85</t>
  </si>
  <si>
    <t>Check the user can view the drop pin icon after set the home address location</t>
  </si>
  <si>
    <t xml:space="preserve">
1. Check the user can launch the application
2. Check the user can complete the sign-in process and can reach the home page
3.Check the user can click the activity icon
4.Check the user can view the drop pin icon after set the home address location</t>
  </si>
  <si>
    <t>1. The user should launch the application
2. The user should be able to complete the sign-in process and able to reach the home page.
3.The  user should be able to click the activity icon .
4.The user should be able to view the drop pin icon after set the home address location</t>
  </si>
  <si>
    <t>EMM_86</t>
  </si>
  <si>
    <t>Check the user can view the text("Location set")   after set the home address location</t>
  </si>
  <si>
    <t>1. Check the user can launch the application
2. Check the user can complete the sign-in process and can reach the home page
3.Check the user can click the activity icon
4.Check the user can view the text("Location set")   after set the home address location</t>
  </si>
  <si>
    <t>1. The user should launch the application
2. The user should be able to complete the sign-in process and able to reach the home page.
3.The  user should be able to click the activity icon .
4.The user should be able to view the text("Location set")   after set the home address location</t>
  </si>
  <si>
    <t>EMM_87</t>
  </si>
  <si>
    <t>Check the user can view the navigation map image after set the home address location</t>
  </si>
  <si>
    <t xml:space="preserve">
1. Check the user can launch the application
2. Check the user can complete the sign-in process and can reach the home page
3.Check the user can click the activity icon
4.Check the user can view the navigation map image after set the home address location</t>
  </si>
  <si>
    <t>1. The user should launch the application
2. The user should be able to complete the sign-in process and able to reach the home page.
3.The  user should be able to click the activity icon .
4.The user should be able to view the navigation map image after set the home address location</t>
  </si>
  <si>
    <t>EMM_88</t>
  </si>
  <si>
    <t>Check the user can view the home address after pin the home location.</t>
  </si>
  <si>
    <t xml:space="preserve">
1. Check the user can launch the application
2. Check the user can complete the sign-in process and can reach the home page
3.Check the user can click the activity icon
4.Check the user can view the home address after pin the home location.</t>
  </si>
  <si>
    <t>1. The user should launch the application
2. The user should be able to complete the sign-in process and able to reach the home page.
3.The  user should be able to click the activity icon .
4.The user should be able to view the home address after pin the home location.</t>
  </si>
  <si>
    <t>EMM_89</t>
  </si>
  <si>
    <t>Check the user can view the done button under home address location</t>
  </si>
  <si>
    <t xml:space="preserve">
1. Check the user can launch the application
2. Check the user can complete the sign-in process and can reach the home page
3.Check the user can click the activity icon
4.Check the user can view the done button under home address location</t>
  </si>
  <si>
    <t>1. The user should launch the application
2. The user should be able to complete the sign-in process and able to reach the home page.
3.The  user should be able to click the activity icon .
4.The user should be able to view the done button under home address location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</si>
  <si>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</si>
  <si>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</si>
  <si>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</si>
  <si>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</si>
  <si>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EMM_91</t>
  </si>
  <si>
    <t>Check the user can view the select on map and done button under set the home adress location.</t>
  </si>
  <si>
    <t>1. Check the user can launch the application
2. Check the user can complete the sign-in process and can reach the home page
3.Check the user can click the activity icon
4.Check the user can view the select on map and done button under set the home adress location.</t>
  </si>
  <si>
    <t>1. The user should launch the application
2. The user should be able to complete the sign-in process and able to reach the home page.
3.The  user should be able to click the activity icon .
4.The user should be able to view the select on map and done button under set the home adress location.</t>
  </si>
  <si>
    <t>EMM_92</t>
  </si>
  <si>
    <t>Check the user can enter the  work address after clicking the set work address option under quick access</t>
  </si>
  <si>
    <t>1. Check the user can launch the application
2. Check the user can complete the sign-in process and can reach the home page
3.Check the user can click the activity icon
4.Check the user can enter the  work address after clicking the set work address option under quick access</t>
  </si>
  <si>
    <t xml:space="preserve">
1. The user should launch the application
2. The user should be able to complete the sign-in process and able to reach the home page.
3.The  user should be able to click the activity icon .
4.The user should be able to enter the  work address after clicking the set work address option under quick access</t>
  </si>
  <si>
    <t>EMM_93</t>
  </si>
  <si>
    <t>Check the user view the search bar textbox on updating work address screen</t>
  </si>
  <si>
    <t>1. Check the user can launch the application
2. Check the user can complete the sign-in process and can reach the home page
3.Check the user can click the activity icon
4.Check the user view the search bar textbox on updating work address screen</t>
  </si>
  <si>
    <t>1. The user should launch the application
2. The user should be able to complete the sign-in process and able to reach the home page.
3.The  user should be able to click the activity icon .
4.The user should be able to  view the search bar textbox on updating work address screen</t>
  </si>
  <si>
    <t>EMM_94</t>
  </si>
  <si>
    <t>Check the user can view the back navigation button on the work address setup screen</t>
  </si>
  <si>
    <t>1. Check the user can launch the application
2. Check the user can complete the sign-in process and can reach the home page
3.Check the user can click the activity icon
4.Check the user can view the back navigation button on the work address setup screen</t>
  </si>
  <si>
    <t>1. The user should launch the application
2. The user should be able to complete the sign-in process and able to reach the home page.
3.The  user should be able to click the activity icon .
4.The user should be able to view the back navigation button on the work address setup screens</t>
  </si>
  <si>
    <t>12/012024</t>
  </si>
  <si>
    <t>EMM_95</t>
  </si>
  <si>
    <t>Check the user can view the text("Enter the work address") inside the search bar screen on updating work address screen.</t>
  </si>
  <si>
    <t xml:space="preserve">
1. Check the user can launch the application
2. Check the user can complete the sign-in process and can reach the home page
3.Check the user can click the activity icon
4.Check the user can view the text("Enter the work address") inside the search bar screen on updating work address screen.</t>
  </si>
  <si>
    <t xml:space="preserve">
1. The user should launch the application
2. The user should be able to complete the sign-in process and able to reach the home page.
3.The  user should be able to click the activity icon .
4.The user should be able to view the text("Enter the work address") inside the search bar screen on updating work address screen.</t>
  </si>
  <si>
    <t>EMM_97</t>
  </si>
  <si>
    <t>Check the user can click the back navigation button on the updating work address screen.</t>
  </si>
  <si>
    <t>1. Check the user can launch the application
2. Check the user can complete the sign-in process and can reach the home page
3.Check the user can click the activity icon
4.Check the user can click the back navigation button on the updating work address screen.</t>
  </si>
  <si>
    <t>1. The user should launch the application
2. The user should be able to complete the sign-in process and able to reach the home page.
3.The  user should be able to click the activity icon .
4.The user should be able to click the back navigation button on the updating work address screen.</t>
  </si>
  <si>
    <t>EMM_101</t>
  </si>
  <si>
    <t>Check the user can view the select on map under the recent ride on the work address update screen.</t>
  </si>
  <si>
    <t xml:space="preserve">
1. Check the user can launch the application
2. Check the user can complete the sign-in process and can reach the home page
3.Check the user can click the activity icon
4.Check the user can view the select on map under the recent ride on the work address update screen.</t>
  </si>
  <si>
    <t>EMM_102</t>
  </si>
  <si>
    <t>Check the user can click the select on map under the recent ride on the work address update screen.</t>
  </si>
  <si>
    <t>1. Check the user can launch the application
2. Check the user can complete the sign-in process and can reach the home page
3.Check the user can click the activity icon
4.Check the user can click the select on map under the recent ride on the work address update screen.</t>
  </si>
  <si>
    <t xml:space="preserve">
1. The user should launch the application
2. The user should be able to complete the sign-in process and able to reach the home page.
3.The  user should be able to click the activity icon .
4.The user should be able to click the select on map under the recent ride on the work address update screen.</t>
  </si>
  <si>
    <t>EMM_112</t>
  </si>
  <si>
    <t>Check the user can view the updated work address after clicking on the confirm button under the work address update screen</t>
  </si>
  <si>
    <t xml:space="preserve">
1. Check the user can launch the application
2. Check the user can complete the sign-in process and can reach the home page
3.Check the user can click the activity icon
4.Check the user can view the updated work address after clicking on the confirm button under the work address update screen</t>
  </si>
  <si>
    <t>1. The user should launch the application
2. The user should be able to complete the sign-in process and able to reach the home page.
3.The  user should be able to click the activity icon .
4.The user should be able to view the updated work address after clicking on the confirm button under the work address update screen</t>
  </si>
  <si>
    <t>https://em-techblr.atlassian.net/browse/EM-415</t>
  </si>
  <si>
    <t>EMM_113</t>
  </si>
  <si>
    <t>Check the user can view the done button on the work address confirmation page .</t>
  </si>
  <si>
    <t>1. Check the user can launch the application
2. Check the user can complete the sign-in process and can reach the home page
3.Check the user can click the activity icon
4.Check the user can view the done button on the work address confirmation page .</t>
  </si>
  <si>
    <t>1. The user should launch the application
2. The user should be able to complete the sign-in process and able to reach the home page.
3.The  user should be able to click the activity icon .
4.The user should be able to view the done button on the work address confirmation page .</t>
  </si>
  <si>
    <t>EMM_114</t>
  </si>
  <si>
    <t>Check the user can click on the done button on the work address confirmation page .</t>
  </si>
  <si>
    <t>1. Check the user can launch the application
2. Check the user can complete the sign-in process and can reach the home page
3.Check the user can click the activity icon
4.Check the user can click on the done button on the work address confirmation page .</t>
  </si>
  <si>
    <t>1. The user should launch the application
2. The user should be able to complete the sign-in process and able to reach the home page.
3.The  user should be able to click the activity icon .
4.The user should be able to click on the done button on the work address confirmation page .</t>
  </si>
  <si>
    <t>EMR_01</t>
  </si>
  <si>
    <t>https://docs.google.com/document/d/1wwQfTSKt7HYDIfr2jc_BVfJv_8K3mbpJHthzTSzniMc/edit</t>
  </si>
  <si>
    <t xml:space="preserve">Ride Details </t>
  </si>
  <si>
    <t>Stats</t>
  </si>
  <si>
    <t>Ride Details &amp; History</t>
  </si>
  <si>
    <t>Check the new user can view the introductory page showing I have yet to start my first ride with the bike on the activity screen</t>
  </si>
  <si>
    <t>1.Check the user can upadte the mobile number and able to reach the complete profile screen.
2.Check the user can complete the complete profile screen and can reach the home page 
3.Click on the activity icon 
4.Check the new user can view the introductory page showing I have yet to start my first ride with the bike on the activity screen</t>
  </si>
  <si>
    <t>1.The user should be able to upadte the mobile number and able to reach the complete profile screen.
2.The user should be able to complete the profile screen and can reach the home page 
3.The user should be able click on the activity icon on the home page.
4.The user should be able to view the introductory page showing I have yet to start my first ride with the bike on the activity screen</t>
  </si>
  <si>
    <t>Working as expected</t>
  </si>
  <si>
    <t>EMR_02</t>
  </si>
  <si>
    <t xml:space="preserve">Check the new user can  view the Activity icon on the bottom navigation bar on the home page </t>
  </si>
  <si>
    <t xml:space="preserve">
1.Check the user can upadte the mobile number and able to reach the complete profile screen.
2.Check the user can complete the complete profile screen and can reach the home page 
3.Check the new user can  view the Activity icon on the bottom navigation bar on the home page</t>
  </si>
  <si>
    <t>1.The user should be able to upadte the mobile number and able to reach the complete profile screen.
2.The user should be able to complete the profile screen and can reach the home page 
3.The user should be able to view the Activity icon on the bottom navigation bar on the home page</t>
  </si>
  <si>
    <t>karthikeyan k</t>
  </si>
  <si>
    <t>EMR_03</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</si>
  <si>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</si>
  <si>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</si>
  <si>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</si>
  <si>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</si>
  <si>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the your recent ride information on the acitivity screen.</t>
  </si>
  <si>
    <t>1.Check the user can upadte the mobile number and able to reach the complete profile screen.
2.Check the user can complete the complete profile screen and can reach the home page 
3.Check the user can view the your recent ride information on the acitivity screen.</t>
  </si>
  <si>
    <t>1.The user should be able to upadte the mobile number and able to reach the complete profile screen.
2.The user should be able to complete the profile screen and can reach the home page 
3.The usee should be able to view the your recent ride information on the acitivity screen.</t>
  </si>
  <si>
    <t>EMR_05</t>
  </si>
  <si>
    <t>Check the user can view the your ride stats on the activity screen.</t>
  </si>
  <si>
    <t>1.Check the user can upadte the mobile number and able to reach the complete profile screen.
2.Check the user can complete the complete profile screen and can reach the home page 
3.Check the user can view the your ride stats on the activity screen.</t>
  </si>
  <si>
    <t xml:space="preserve">1.The user should be able to upadte the mobile number and able to reach the complete profile screen.
2.The user should be able to complete the profile screen and can reach the home page 
3.The user should be able to view the your ride stats on the activity screen.
</t>
  </si>
  <si>
    <t>EMR_06</t>
  </si>
  <si>
    <t>Check the user can view the distance ,speed ,co2, Fuel saving information on the acitivity screen.</t>
  </si>
  <si>
    <t>1.Check the user can upadte the mobile number and able to reach the complete profile screen.
2.Check the user can complete the complete profile screen and can reach the home page 
3.Check the user can view the distance ,speed ,co2, Fuel saving information on the acitivity screen.</t>
  </si>
  <si>
    <t>1.The user should be able to upadte the mobile number and able to reach the complete profile screen.
2.The user should be able to complete the profile screen and can reach the home page 
3.The user should be able to view the distance ,speed ,co2, Fuel saving information on the acitivity screen.</t>
  </si>
  <si>
    <t>EMR_09</t>
  </si>
  <si>
    <t>Check the user can view the distance on the ride history page.</t>
  </si>
  <si>
    <t>EMR_10</t>
  </si>
  <si>
    <t>Check the user can view the date and time on the ride history page.</t>
  </si>
  <si>
    <t>EMR_11</t>
  </si>
  <si>
    <t>Check the user can view the map thumbanil on the ride history page .</t>
  </si>
  <si>
    <t>EMR_12</t>
  </si>
  <si>
    <t>Check the user can click the recent ride home card on the activity screen.</t>
  </si>
  <si>
    <t>EMR_13</t>
  </si>
  <si>
    <t>Check the user can view the start and destination information on the ride history screen.</t>
  </si>
  <si>
    <t>EMR_14</t>
  </si>
  <si>
    <t>Check the user can view ride name Based on the time of the ride,</t>
  </si>
  <si>
    <t>EMR_15</t>
  </si>
  <si>
    <t>Check the user can view the Morning Ride ,If the user rides on  between 5 am to 12 am</t>
  </si>
  <si>
    <t>EMR_16</t>
  </si>
  <si>
    <t>Check the user can view the Afternoon Ride,If the  user rides on between 12 pm to 5 pm</t>
  </si>
  <si>
    <t>EMR_17</t>
  </si>
  <si>
    <t>Check the user can view the Evening Ride,If the user rides on between 5 pm to 8 pm</t>
  </si>
  <si>
    <t>EMR_18</t>
  </si>
  <si>
    <t>Check the user can view the Night Ride If the user rides on between 8 pm to 5 am</t>
  </si>
  <si>
    <t>EMR_19</t>
  </si>
  <si>
    <t xml:space="preserve">Check the user can view up to  4 rides on the single screen on the  ride history page </t>
  </si>
  <si>
    <t>EMR_20</t>
  </si>
  <si>
    <t>Check the user can view upto 8 rides on the ride history page.</t>
  </si>
  <si>
    <t>EMR_21</t>
  </si>
  <si>
    <t>Check the user can click  the ride history on the ride history page.</t>
  </si>
  <si>
    <t>EMR_22</t>
  </si>
  <si>
    <t xml:space="preserve">Check the user can view the ride details after click on the specified ride history </t>
  </si>
  <si>
    <t>EMR_23</t>
  </si>
  <si>
    <t>Check the user can view the ride name on the ride details screen</t>
  </si>
  <si>
    <t>EMR_24</t>
  </si>
  <si>
    <t>Check the user can view the Ride duration time on the ride details screen</t>
  </si>
  <si>
    <t>EMR_25</t>
  </si>
  <si>
    <t>Check the user can view the date and time under ride name on the ride details screen.</t>
  </si>
  <si>
    <t>EMR_26</t>
  </si>
  <si>
    <t>Check the user can view the map thumbnail image on the ride details screen.</t>
  </si>
  <si>
    <t>EMR_27</t>
  </si>
  <si>
    <t>Check the user can view the start and destination information under the map thumbnail image on the ride details screen.</t>
  </si>
  <si>
    <t>EMR_28</t>
  </si>
  <si>
    <t>Check the user can view the maximum speed information on the ride details screen.</t>
  </si>
  <si>
    <t>EMR_29</t>
  </si>
  <si>
    <t>Check the user can view the Average speed on the ride details screen.</t>
  </si>
  <si>
    <t>EMR_30</t>
  </si>
  <si>
    <t>Check the user can view the calories burned on the ride details screen.</t>
  </si>
  <si>
    <t>EMR_31</t>
  </si>
  <si>
    <t>Check the user can view the Elevation on the ride details screen.</t>
  </si>
  <si>
    <t>EMR_32</t>
  </si>
  <si>
    <t>Check the  user can view the  recent ride session  on the ride detaills screen.</t>
  </si>
  <si>
    <t>EMR_33</t>
  </si>
  <si>
    <t>Check the user can view the motor and rider efforts piechart on the ride details screen.</t>
  </si>
  <si>
    <t>Testes on</t>
  </si>
  <si>
    <t>https://docs.google.com/document/d/1gsMskmXVucEpNXTkTId3gXQK8COL6ocuUhaWDpMsYoc/edit</t>
  </si>
  <si>
    <t>Ride behavioural control -Engineering modes</t>
  </si>
  <si>
    <t>UI&amp; Fucntional</t>
  </si>
  <si>
    <t>Check the user can drive upto 25kmph ,if the  user select urban mode</t>
  </si>
  <si>
    <t xml:space="preserve">working as expected </t>
  </si>
  <si>
    <t>31-01-2024</t>
  </si>
  <si>
    <t xml:space="preserve">Check the user can view the urban mode will be default mode </t>
  </si>
  <si>
    <t>Check the user can drive up to 20kmph If the user selects Eco mode.</t>
  </si>
  <si>
    <t>Check the user can view the  fitness icon on the rider dashboard .</t>
  </si>
  <si>
    <t>19/03/2024</t>
  </si>
  <si>
    <t xml:space="preserve">Check the user can view the thorttle icon on the rider dashboard </t>
  </si>
  <si>
    <t xml:space="preserve">check the user can click the fitness icon on the rider dashboard </t>
  </si>
  <si>
    <t xml:space="preserve">Check the user can view the L.burn/H.Burn after activating the fitness icon </t>
  </si>
  <si>
    <t xml:space="preserve">check the user can click the L.burn /H.burn option </t>
  </si>
  <si>
    <t xml:space="preserve">Check the user can click the throttle icon after activating the fitness , throttle will work </t>
  </si>
  <si>
    <t xml:space="preserve">Check the user can deselect the throttle icon  ,throttle will not be functioning in fitness mode </t>
  </si>
  <si>
    <t>Tested by</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</si>
  <si>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</si>
  <si>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</si>
  <si>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</si>
  <si>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</si>
  <si>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</si>
  <si>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</si>
  <si>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22/01/2024</t>
  </si>
  <si>
    <t>EMCM_02</t>
  </si>
  <si>
    <t>UI</t>
  </si>
  <si>
    <t>Check the user can view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</si>
  <si>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view the chid mode option under profile hamburger</t>
  </si>
  <si>
    <t>1.The user should be able to launch the amigo application.
2.The user should be able to complete the login -process and able to reach the homepage.
3.The user should be able to click on the more options 
4.The user should able to view the child mode option under profile hamburger</t>
  </si>
  <si>
    <t>https://em-techblr.atlassian.net/browse/EM-310</t>
  </si>
  <si>
    <t>EMCM_03</t>
  </si>
  <si>
    <t>Check the user can able to click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</si>
  <si>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</si>
  <si>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t>
  </si>
  <si>
    <t>Working as excepted</t>
  </si>
  <si>
    <t>EMCM_06</t>
  </si>
  <si>
    <t>Check the user can view the child mode toggle option on the child set 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</si>
  <si>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child mode toggle option on the child set 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</si>
  <si>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child mode toggle option on the child set up screen.</t>
  </si>
  <si>
    <t>EMCM_07</t>
  </si>
  <si>
    <t xml:space="preserve">Check the user can view the text under child mode toggle option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</si>
  <si>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under child mode toggle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</si>
  <si>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under child mode toggle option .</t>
  </si>
  <si>
    <t>EMCM_08</t>
  </si>
  <si>
    <t>Check the user can view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</si>
  <si>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setup pin button on the child mode setup screen</t>
  </si>
  <si>
    <t>13/02/2024</t>
  </si>
  <si>
    <t>EMCM_09</t>
  </si>
  <si>
    <t>Check the user can view the text (Setup your pin ,to turn on child mode)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</si>
  <si>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(Setup your pin ,to turn on child mode)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</si>
  <si>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(Setup your pin ,to turn on child mode) on the child mode setup screen.</t>
  </si>
  <si>
    <t>EMCM_10</t>
  </si>
  <si>
    <t>Check the user can click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</si>
  <si>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</si>
  <si>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t>
  </si>
  <si>
    <t>EMCM_11</t>
  </si>
  <si>
    <t>Check the user can view the setup pin screen after click on the set up pin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</si>
  <si>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setup pin screen after click on the set up pin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</si>
  <si>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setup pin screen after click on the set up pin button</t>
  </si>
  <si>
    <t>EMCM_12</t>
  </si>
  <si>
    <t>Check the user can click the back button on the setup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</si>
  <si>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back button on the setup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</si>
  <si>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back button on the setup pin screen .
</t>
  </si>
  <si>
    <t>EMCM_13</t>
  </si>
  <si>
    <t xml:space="preserve">Check the user can view the text on the setup pin screen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</si>
  <si>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text on the setup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</si>
  <si>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text on the setup pin screen</t>
  </si>
  <si>
    <t>EMCM_14</t>
  </si>
  <si>
    <t>Check the user can view the enter you pin and confirm your pin text box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</si>
  <si>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enter you pin and confirm your pin text box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</si>
  <si>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enter you pin and confirm your pin text box on the setup pin screen.</t>
  </si>
  <si>
    <t>EMCM_15</t>
  </si>
  <si>
    <t>Check the user can able to enter the pin on setup pin screen.</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</si>
  <si>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enter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</si>
  <si>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enter the pin on setup pin screen.</t>
  </si>
  <si>
    <t>EMCM_16</t>
  </si>
  <si>
    <t>Check the user can able to confirm the pin on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</si>
  <si>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confirm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</si>
  <si>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confirm the pin on setup pin screen</t>
  </si>
  <si>
    <t>EMCM_17</t>
  </si>
  <si>
    <t xml:space="preserve">Check the pin was hiding while updating the pin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</si>
  <si>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the pin was hiding while updating the pin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</si>
  <si>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Pin was hiding while updating the pin </t>
  </si>
  <si>
    <t>EMCM_18</t>
  </si>
  <si>
    <t>Check the user can view the save button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</si>
  <si>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save button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</si>
  <si>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save button on the setup pin screen.</t>
  </si>
  <si>
    <t>EMCM_19</t>
  </si>
  <si>
    <t>Check the user can click the save button on the set 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</si>
  <si>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save button on the set 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</si>
  <si>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save button on the set up pin screen .
</t>
  </si>
  <si>
    <t>EMCM_20</t>
  </si>
  <si>
    <t>Check the user can re-direct to child mode initial screen once pin setup was done.</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</si>
  <si>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and update the pin and click on the save button .
6.Check the user can re-direct to child mode initial screen once pin setup was done.</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</si>
  <si>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reach the child mode initial screen once pin setup was done.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</si>
  <si>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</si>
  <si>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</si>
  <si>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</si>
  <si>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</si>
  <si>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EMCM_22</t>
  </si>
  <si>
    <t xml:space="preserve">Check the user can toggle ON the child mode setting </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</si>
  <si>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</si>
  <si>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 the child mode setting</t>
  </si>
  <si>
    <t>working as expected</t>
  </si>
  <si>
    <t>EMCM_23</t>
  </si>
  <si>
    <t>Check the user can view the set speed limit(kmph) box for set up the speed limit.</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</si>
  <si>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 speed limit(kmph) box for set up the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</si>
  <si>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set speed limit(kmph) box for set up the speed limit.</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</si>
  <si>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</si>
  <si>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</si>
  <si>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</si>
  <si>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</si>
  <si>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EMCM_25</t>
  </si>
  <si>
    <t>Check the user can view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</si>
  <si>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view the Apply button under the set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</si>
  <si>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view the Apply button under the set speed limit</t>
  </si>
  <si>
    <t>EMCM_26</t>
  </si>
  <si>
    <t>Check the user can able to clicks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</si>
  <si>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</si>
  <si>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t>
  </si>
  <si>
    <t>EMCM_27</t>
  </si>
  <si>
    <t>Check the user can view the enter your pin text box that appaers after clicking on the apply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</si>
  <si>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</si>
  <si>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t>
  </si>
  <si>
    <t>EMCM_28</t>
  </si>
  <si>
    <t>Check the user can able to enter the pin on entry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</si>
  <si>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</si>
  <si>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t>
  </si>
  <si>
    <t>EMCM_29</t>
  </si>
  <si>
    <t>Check the user pin was hiding while user enter the pin on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</si>
  <si>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
9.Check the user pin was hiding while user enter the pin on enter your pin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</si>
  <si>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
9.The user shouldn't able to view the pin while updating .</t>
  </si>
  <si>
    <t>EMCM_30</t>
  </si>
  <si>
    <t>Check the user can view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</si>
  <si>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forget your pin option under the enter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</si>
  <si>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forget your pin option under the enter your pin text box.</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</si>
  <si>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</si>
  <si>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</si>
  <si>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</si>
  <si>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</si>
  <si>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EMCM_32</t>
  </si>
  <si>
    <t xml:space="preserve">Check the user can view the forgot password screen after clicking on the forgot your pin.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</si>
  <si>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</si>
  <si>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t>
  </si>
  <si>
    <t>EMCM_33</t>
  </si>
  <si>
    <t>Check the user can click on the back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</si>
  <si>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click on the back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</si>
  <si>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back button on the forgot password screen.</t>
  </si>
  <si>
    <t>EMCM_34</t>
  </si>
  <si>
    <t>Check the user can view the phone number and country flag inside the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</si>
  <si>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phone number and country flag inside the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</si>
  <si>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phone number and country flag inside the text box</t>
  </si>
  <si>
    <t>EMCM_35</t>
  </si>
  <si>
    <t>Check the user can view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</si>
  <si>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</si>
  <si>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send otp button on the forgot password screen.</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</si>
  <si>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</si>
  <si>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</si>
  <si>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</si>
  <si>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</si>
  <si>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EMCM_37</t>
  </si>
  <si>
    <t>Check the user can view enter otp text box after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</si>
  <si>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view enter otp text box after click on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</si>
  <si>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view enter otp text box after click on the send otp button on the forgot password screen.</t>
  </si>
  <si>
    <t>EMCM_38</t>
  </si>
  <si>
    <t>Check the user can able to enter the otp on enter the otp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</si>
  <si>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enter the otp on enter the otp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</si>
  <si>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enter the otp on enter the otp text box</t>
  </si>
  <si>
    <t>EMCM_39</t>
  </si>
  <si>
    <t>Check the user can able to click the resend otp option after the time limit reached</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</si>
  <si>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click the resend otp option after the time limit reached</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</si>
  <si>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click the resend otp option after the time limit reached</t>
  </si>
  <si>
    <t>EMCM_40</t>
  </si>
  <si>
    <t>Check the user can view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</si>
  <si>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</si>
  <si>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t>
  </si>
  <si>
    <t>EMCM_41</t>
  </si>
  <si>
    <t>Check the user can view the setup  new pin screen after click on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</si>
  <si>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</si>
  <si>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t>
  </si>
  <si>
    <t>EMCM_42</t>
  </si>
  <si>
    <t>Check the user can able to enter the pin on both setup and confirm pin text box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</si>
  <si>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enter the pin on both setup and confirm pin text box on the setup new pin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</si>
  <si>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enter the pin on both setup and confirm pin text box on the setup new pin screen.
</t>
  </si>
  <si>
    <t>EMCM_43</t>
  </si>
  <si>
    <t>Check the user can view the save button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</si>
  <si>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view the save button on the setup new pin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</si>
  <si>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view the save button on the setup new pin screen.</t>
  </si>
  <si>
    <t>EMCM_44</t>
  </si>
  <si>
    <t>Check the user can able to click the save button on the setup new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</si>
  <si>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click the save button on the setup new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</si>
  <si>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click the save button on the setup new pin screen .</t>
  </si>
  <si>
    <t>EMCM_45</t>
  </si>
  <si>
    <t>Check the user wasn't able to enter the special characters and alphabets on the set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</si>
  <si>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wasn't able to enter the special characters and alphabets on the set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</si>
  <si>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not able to enter the special characters and alphabets on the set pin text box</t>
  </si>
  <si>
    <t>EMCM_46</t>
  </si>
  <si>
    <t>Check the user can view the error message "PIN does not match" while user enter the wrong pin on confirm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</si>
  <si>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can view the error message "PIN does not match" while user enter the wrong pin on confirm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</si>
  <si>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able to view the error message "PIN does not match" while user enter the wrong pin on confirm text box.</t>
  </si>
  <si>
    <t>EMCM_47</t>
  </si>
  <si>
    <t>Check the users can only the change the settings  when the bike state is “Ready to Go” or “Sleeping”:</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</si>
  <si>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users can only the change the settings  when the bike state is “Ready to Go” or “Sleeping”</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</si>
  <si>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change the settings  when the bike state is “Ready to Go” or “Sleeping” </t>
  </si>
  <si>
    <t>EMSD_01</t>
  </si>
  <si>
    <t>https://docs.google.com/document/d/1QpV8xo-I4Zoh6vtnwIK7amIKNFxJ-tdEDNNkodFvcDk/edit</t>
  </si>
  <si>
    <t>Service &amp; Diagnostics</t>
  </si>
  <si>
    <t>Check the user can view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</si>
  <si>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</si>
  <si>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t>
  </si>
  <si>
    <t>EMSD_02</t>
  </si>
  <si>
    <t>Check the user can able to click on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</si>
  <si>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</si>
  <si>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t>
  </si>
  <si>
    <t>EMSD_03</t>
  </si>
  <si>
    <t>Check the user can view the service screen after click on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</si>
  <si>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</si>
  <si>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t>
  </si>
  <si>
    <t>EMSD_04</t>
  </si>
  <si>
    <t xml:space="preserve">Check the user can view the Current odo details ,date of purchase and bike details will be fetching on the garage page </t>
  </si>
  <si>
    <t xml:space="preserve">1.Check the user can launch the application .
2.Check the user can complete the login process and reach the home page .
3.Check the user can click  on the garage icon on the bottom navigation bar on the home page.
4.Check the user can view the Current odo details ,date of purchase and bike details will be fetching on the garage page </t>
  </si>
  <si>
    <t xml:space="preserve">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Current odo details ,date of purchase and bike details will be fetching on the garage page </t>
  </si>
  <si>
    <t>EMSD_05</t>
  </si>
  <si>
    <t>Check the user can abe to swipe the service screen to view all the services for his e-bike</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</si>
  <si>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abe to swipe the service screen to view all the services for his e-bike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</si>
  <si>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swipe the service screen to view all the services for his e-bike</t>
  </si>
  <si>
    <t>EMSD_06</t>
  </si>
  <si>
    <t>Check the user can view the The service status will be either upcoming/pending/completed based on the odo distance/time of purchase</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</si>
  <si>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The service status will be either upcoming/pending/completed based on the odo distance/time of purchase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</si>
  <si>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The service status will be either upcoming/pending/completed based on the odo distance/time of purchase</t>
  </si>
  <si>
    <t>EMSD_07</t>
  </si>
  <si>
    <t>Check the user can view the contact us option on the service screen.</t>
  </si>
  <si>
    <t xml:space="preserve">
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contact us option on the service screen.</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</si>
  <si>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contact us option on the service screen.</t>
  </si>
  <si>
    <t>EMSD_08</t>
  </si>
  <si>
    <t>Check the user can able to click on the contact us option on the service screen.</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</si>
  <si>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t>
  </si>
  <si>
    <t xml:space="preserve">
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t>
  </si>
  <si>
    <t>EMSD_09</t>
  </si>
  <si>
    <t>Check the user can view the "“Thank you for letting us know! We will get back to you.” message pop -up after click on the contact us option</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</si>
  <si>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
8. Check the user can view the "“Thank you for letting us know! We will get back to you.” message after click on the contact us option</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</si>
  <si>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
8.The user should be able to view the "“Thank you for letting us know! We will get back to you.” message after click on the contact us option</t>
  </si>
  <si>
    <t>EMSD_10</t>
  </si>
  <si>
    <t xml:space="preserve">Check the user can able to click the OK button on the contact-us pop up message </t>
  </si>
  <si>
    <t xml:space="preserve">
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
8. Check the user can view the "“Thank you for letting us know! We will get back to you.” message after click on the contact us option
9. Check the user can able to click the OK button on the contact-us pop up message </t>
  </si>
  <si>
    <t xml:space="preserve">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
8.The user should be able to view the "“Thank you for letting us know! We will get back to you.” message after click on the contact us option
9.The user should be able to click the OK button on the contact-us pop up message </t>
  </si>
  <si>
    <t>EMSD_11</t>
  </si>
  <si>
    <t>Check the user can able to mark service schedule as completed</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</si>
  <si>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mark service schedule as completed</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</si>
  <si>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mark service schedule as completed</t>
  </si>
  <si>
    <t>EMSD_12</t>
  </si>
  <si>
    <t>Check the user can view the completed state form pending state ,once user updated the completed state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</si>
  <si>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completed state form pending state ,once user updated the completed state .</t>
  </si>
  <si>
    <t xml:space="preserve">
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completed state form pending state ,once user updated the completed state .</t>
  </si>
  <si>
    <t>EMSD_13</t>
  </si>
  <si>
    <t xml:space="preserve">Check the user can view the Cycle &amp; Odometer Progress on the service screen . </t>
  </si>
  <si>
    <t xml:space="preserve">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Cycle &amp; Odometer Progress on the service screen .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</si>
  <si>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Cycle &amp; Odometer Progress on the service screen .</t>
  </si>
  <si>
    <t>EMSD_14</t>
  </si>
  <si>
    <t>Check the user can view the Displays distance (km) &amp; service number on the service screen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</si>
  <si>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Displays distance (km) &amp; service number on the service screen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</si>
  <si>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Displays distance (km) &amp; service number on the service screen .</t>
  </si>
  <si>
    <t>EMN_01</t>
  </si>
  <si>
    <t>Check the user can view the notification upto 3 seconds</t>
  </si>
  <si>
    <t>Check the user can able to dismiss the notification by swiping it towards the right or left.</t>
  </si>
  <si>
    <t>check the user can view the "Your E-bike is  Connected" notification  will come , if User connects to the E-Bike for the 1st time.</t>
  </si>
  <si>
    <t>1. check the user can view the "Your E-bike is  Connected" if User connects to the E-Bike for the 1st time.</t>
  </si>
  <si>
    <t>1.The user should be able to view the "Your E-bike is  Connected" if User connects to the E-Bike for the 1st time.</t>
  </si>
  <si>
    <t>Check the user can view the "Your E-bike is Disconnected" notification  will come ,if Bluetooth connection is lost/disconnected.</t>
  </si>
  <si>
    <t>1.Check the user can view the "Your E-bike is Disconnected" if Bluetooth connection is lost/disconnected.</t>
  </si>
  <si>
    <t>1.The user should be able to view the "Your E-bike is Disconnected" if Bluetooth connection is lost/disconnected.</t>
  </si>
  <si>
    <t>Check the user can view the " smart accessories disconnected notification will come  , if User disconnects a paired device</t>
  </si>
  <si>
    <t>1.Check the user can view the " smart accessories disconnected notification , if User disconnects a paired device</t>
  </si>
  <si>
    <t>1.The user should be able to view the " smart accessories disconnected notification , if User disconnects a paired device</t>
  </si>
  <si>
    <t xml:space="preserve">Check the user can view the "Bluetooth Pairing Failed" notification will come   ,If Bluetooth pairing unsuccessful/error </t>
  </si>
  <si>
    <t xml:space="preserve">1.Check the user can view the ""Bluetooth Pairing Failed" notification  ,If Bluetooth pairing unsuccessful/error </t>
  </si>
  <si>
    <t>1.The user should be able to view the ""Bluetooth Pairing Failed" notification  ,If Bluetooth pairing unsuccessful/error</t>
  </si>
  <si>
    <t>Check the can view the "cruise mode activated " notification will come , if the user activated the cruise mode.</t>
  </si>
  <si>
    <t>1.Check the can view the "cruise mode activated " notification will come , if the user activated the cruise mode.</t>
  </si>
  <si>
    <t>1.The user should be able to view the "cruise mode activated " notification will come , if the user activated the cruise mode.</t>
  </si>
  <si>
    <t xml:space="preserve">Check the user can view the " cruise mode de-activated " notification will come ,If the user deactivated the cruise mode </t>
  </si>
  <si>
    <t xml:space="preserve">1.Check the user can view the " cruise mode de-activated " notification will come ,If the user deactivated the cruise mode </t>
  </si>
  <si>
    <t xml:space="preserve">1.The user should be able to view the " cruise mode de-activated " notification will come ,If the user deactivated the cruise mode </t>
  </si>
  <si>
    <t xml:space="preserve">Check the user can view the "walk mode activated " notification will come , if the user activates the walk  mode </t>
  </si>
  <si>
    <t xml:space="preserve">1.Check the user can view the "walk mode activated " notification will come , iF the user activated the walk  mode </t>
  </si>
  <si>
    <t>1.The user should be able to  view the  "walk mode activated " notification will come , iF the user activated the walk  mode</t>
  </si>
  <si>
    <t>Check the user can view the "walk mode deactivated " notification will come If the user deactivated the walk mode.</t>
  </si>
  <si>
    <t>1.Check the user can view the "walk mode deactivated " notification will come If the user deactivated the walk mode.</t>
  </si>
  <si>
    <t>1.The user should be able to  view the "walk mode deactivated " notification will come If the user deactivated the walk mode.</t>
  </si>
  <si>
    <t>Check the user can view the "Child mode activated " notification will come ,If user turn on the child mode .</t>
  </si>
  <si>
    <t>1.Check the user can view the "Child mode activated " notification will come ,If user turn on the child mode .</t>
  </si>
  <si>
    <t>1.The user should be able to view the "Child mode activated " notification will come ,If user turn on the child mode .</t>
  </si>
  <si>
    <t>Check the user can view the "child mode deactivated" notification will come ,If user turn off the child mode</t>
  </si>
  <si>
    <t>1.Check the user can view the "child mode deactivated" notification will come ,If user turn off the child mode</t>
  </si>
  <si>
    <t>1.The user should be able to view the "child mode deactivated" notification will come ,If user turn off the child mode</t>
  </si>
  <si>
    <t>UI &amp;Functionals</t>
  </si>
  <si>
    <t xml:space="preserve">Check the user can hear the chime sound -1 ,If Bluetooth connected to e-bike </t>
  </si>
  <si>
    <t>Check the user can hear the chime sound-2 ,If Bluetooth disconnected to e-bike</t>
  </si>
  <si>
    <t xml:space="preserve">Check the user can hear the chime sound -1 ,If user turn on the headlanmp </t>
  </si>
  <si>
    <t>Check the user can hear the chime sound-2 , If user turn off the headlamp</t>
  </si>
  <si>
    <t>Check the user can hear the chime sound -1 , If the user activated the cruise mode</t>
  </si>
  <si>
    <t>Check the user can hear the chime sound-2,If the user deactivated the cruise mode</t>
  </si>
  <si>
    <t>Check the user can hear the chime sound -1 , If the user activated the walking mode</t>
  </si>
  <si>
    <t>Check the user can hear the chime sound -2 ,If the user deactivated the walking mode</t>
  </si>
  <si>
    <t>Tested By</t>
  </si>
  <si>
    <t>https://docs.google.com/document/d/1rE34HnrHPFYarPwvotX3NArC3MsFn9_mQFX-DKjUC6E/edit</t>
  </si>
  <si>
    <t xml:space="preserve">Check the user can view the SOS button on the rider dashboard </t>
  </si>
  <si>
    <t xml:space="preserve">1. Check the user can click on the rider dashboard icon  on the home page 
2.Check the user can view the SOS button on the rider dashboard </t>
  </si>
  <si>
    <t xml:space="preserve">
1.The user should be  able to be clicking on  the rider dashboard icon on the home page.
2.The user should be able to view the SOS button on the rider dashboard SSS</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</si>
  <si>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</si>
  <si>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</si>
  <si>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</si>
  <si>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</si>
  <si>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</si>
  <si>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</si>
  <si>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</si>
  <si>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</si>
  <si>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Functional</t>
  </si>
  <si>
    <t>Check the user can view the  timer (Countdown from 5 to 1)</t>
  </si>
  <si>
    <t>1. Check the user can click on the rider dashboard icon  on the home page 
2.Check the user can click on  the sos button on the rider dashboard screen.
3.Check the user can view the  timer (Countdown from 5 to 1)</t>
  </si>
  <si>
    <t>1.The user should be  able to be clicking on  the rider dashboard icon on the home page.
2.The user should be able to clicking on the sos button on the rider dashboard screen.
3.The user should be able to view the  timer (Countdown from 5 to 1)</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</si>
  <si>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</si>
  <si>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</si>
  <si>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</si>
  <si>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Check the users can view the cancel button on the sos emergency screen.</t>
  </si>
  <si>
    <t>1. Check the user can click on the rider dashboard icon  on the home page 
2.Check the user can click on  the sos button on the rider dashboard screen.
3.Check the users can view the cancel button on the sos emergency screen.</t>
  </si>
  <si>
    <t>1.The user should be  able to be clicking on  the rider dashboard icon on the home page.
2.The user should be able to clicking on the sos button on the rider dashboard screen.
3.The user should be able to view the cancel button on the sos emergency screen.</t>
  </si>
  <si>
    <t>Check the user can able to click the cancel button on the sos emerency screen.</t>
  </si>
  <si>
    <t xml:space="preserve">
1. Check the user can click on the rider dashboard icon  on the home page 
2.Check the user can click on  the sos button on the rider dashboard screen.
3.Check the user can able to click the cancel button on the sos emerency screen.</t>
  </si>
  <si>
    <t>1.The user should be  able to be clicking on  the rider dashboard icon on the home page.
2.The user should be able to clicking on the sos button on the rider dashboard screen.
3.The user should be able to click the cancel button on the sos emerency screen.</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</si>
  <si>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</si>
  <si>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</si>
  <si>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</si>
  <si>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</si>
  <si>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</si>
  <si>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</si>
  <si>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 xml:space="preserve">Check the user can view the SOS number if updated or default number </t>
  </si>
  <si>
    <t>1. Check the user can click on the rider dashboard icon  on the home page 
2.Check the user can click on  the sos button on the rider dashboard screen.
3.Check the user can view the SOS number if updated or default number</t>
  </si>
  <si>
    <t>1.The user should be  able to be clicking on  the rider dashboard icon on the home page.
2.The user should be able to clicking on the sos button on the rider dashboard screen.
3.The user should be able to view the SOS number if updated or default number</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</si>
  <si>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</si>
  <si>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</si>
  <si>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</si>
  <si>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</si>
  <si>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</si>
  <si>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</si>
  <si>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</si>
  <si>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</si>
  <si>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</si>
  <si>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Check the user can view the sos number updated in the caller dailer .</t>
  </si>
  <si>
    <t>1. Check the user can click on the rider dashboard icon  on the home page 
2.Check the user can click on  the sos button on the rider dashboard screen.
3.Check the user can view the SOS number if updated or default number
4.Check the user can view the sos number updated in the caller dailer .</t>
  </si>
  <si>
    <t xml:space="preserve">
1.The user should be  able to be clicking on  the rider dashboard icon on the home page.
2.The user should be able to clicking on the sos button on the rider dashboard screen.
3.The user should be able to view the  timer (Countdown from 5 to 1)
4.The user should be able to the sos number updated in the caller dailer .</t>
  </si>
  <si>
    <t>Check the user can  redirect the rider dashboard if user cancel the sos emergency</t>
  </si>
  <si>
    <t>1. Check the user can click on the rider dashboard icon  on the home page 
2.Check the user can click on  the sos button on the rider dashboard screen.
3.Check the user can able to click the cancel button on the sos emerency screen.
4.Check the user can  redirect the rider dashboard if user cancel the sos emergency</t>
  </si>
  <si>
    <t xml:space="preserve">
1.The user should be  able to be clicking on  the rider dashboard icon on the home page.
2.The user should be able to clicking on the sos button on the rider dashboard screen.
3.The user should be able to click the cancel button on the sos emerency screen.
4.The user should be able to  redirect the rider dashboard if user cancel the sos emergency
</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</si>
  <si>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</si>
  <si>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</si>
  <si>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</si>
  <si>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</si>
  <si>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Check the can view the community  dashboard after click on the community icon .</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</si>
  <si>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</si>
  <si>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</si>
  <si>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</si>
  <si>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</si>
  <si>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</si>
  <si>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</si>
  <si>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</si>
  <si>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</si>
  <si>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</si>
  <si>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</si>
  <si>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</si>
  <si>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</si>
  <si>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able to add the images (upto 5 images)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</si>
  <si>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</si>
  <si>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</si>
  <si>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</si>
  <si>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</si>
  <si>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</si>
  <si>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</si>
  <si>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</si>
  <si>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</si>
  <si>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</si>
  <si>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</si>
  <si>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Check the user can view the downloadable list of the event participants</t>
  </si>
  <si>
    <t>Check the user can able to click on the downloadble button and able to download the csv file</t>
  </si>
  <si>
    <t xml:space="preserve">Check the user can view the event date , mobile number and location </t>
  </si>
  <si>
    <t>Check the user can able to select the about section to seen the overview of the event.</t>
  </si>
  <si>
    <t xml:space="preserve">Check the user can able to select the leaderboard   section </t>
  </si>
  <si>
    <t xml:space="preserve">Check the user can able to select the media section </t>
  </si>
  <si>
    <t xml:space="preserve">Check the user can view the event on active section </t>
  </si>
  <si>
    <t xml:space="preserve">Check the user can able to click on  the join button </t>
  </si>
  <si>
    <t>Check the user can the view the existing event on the finished section .</t>
  </si>
  <si>
    <t xml:space="preserve">Check the users can view the other events on the Active section </t>
  </si>
  <si>
    <t>Check the users can view the share icon on the event dashboard</t>
  </si>
  <si>
    <t>Check the users can able to click on the share icon on the event dashboard</t>
  </si>
  <si>
    <t xml:space="preserve">Check the users can view the Event date and remaining days info on the event dashboard </t>
  </si>
  <si>
    <t>Check the users can view the event name and location on the events dashboard</t>
  </si>
  <si>
    <t xml:space="preserve">Check the users can view the total participants for the event </t>
  </si>
  <si>
    <t>Check the users can view the filter icon on the top of the screen</t>
  </si>
  <si>
    <t>Check the users can able to click on the filter icon and filtered by location .</t>
  </si>
  <si>
    <t>Check the user can view the existing and completed events on the completed tab .</t>
  </si>
  <si>
    <t>Bike firmware update</t>
  </si>
  <si>
    <t xml:space="preserve">Check the user can view the new  update notification for e-bike </t>
  </si>
  <si>
    <t>UI &amp;functional</t>
  </si>
  <si>
    <t xml:space="preserve">Check the user can view the update centre button on the home page </t>
  </si>
  <si>
    <t>Check the user can click the update centre button on the home page .</t>
  </si>
  <si>
    <t xml:space="preserve">Check the user can view the instructions text about the update center </t>
  </si>
  <si>
    <t>Check the user can view the update center option in the hamburger list</t>
  </si>
  <si>
    <t>Check the user can click the update center option in the hamburger list</t>
  </si>
  <si>
    <t>Check the user can view the back icon button to navigate to the home page .</t>
  </si>
  <si>
    <t>Check the user can click on the back icon button to navigate to the home page .</t>
  </si>
  <si>
    <t>Check the user can view the toggle option for bike and app</t>
  </si>
  <si>
    <t xml:space="preserve">Check the user can select the app </t>
  </si>
  <si>
    <t>Check the user can able to toggle the both option for bike and app</t>
  </si>
  <si>
    <t xml:space="preserve">Check the user can view the current app version </t>
  </si>
  <si>
    <t xml:space="preserve">Check the user can the available new version for the app </t>
  </si>
  <si>
    <t xml:space="preserve">Check the user can view the update button on the update centre page </t>
  </si>
  <si>
    <t>Check the user can able to  click on the update center button for downloading the new version</t>
  </si>
  <si>
    <t xml:space="preserve">Check the user can view the download  progress once user click on the update button </t>
  </si>
  <si>
    <t>Check the user can view the E-bike image and instruction text on the downloading screen</t>
  </si>
  <si>
    <t>Check the user can view the downloading percentage under the progress bar</t>
  </si>
  <si>
    <t>Check the user can view the done button once download is completed</t>
  </si>
  <si>
    <t>Check the user can view the "download successful text " once new version get updated</t>
  </si>
  <si>
    <t>Check the user can view the new version of the app ,once new version get updated</t>
  </si>
  <si>
    <t xml:space="preserve">Check the user can view the history icon on  the update centre page </t>
  </si>
  <si>
    <t xml:space="preserve">Check the user can able to click on the history icon on the update centre page </t>
  </si>
  <si>
    <t xml:space="preserve">Check the user can view the old download history in the updated history section </t>
  </si>
  <si>
    <t xml:space="preserve">Check the user can view the firmware version of the existing version </t>
  </si>
  <si>
    <t xml:space="preserve">Check the user can view the updated option of the existing version </t>
  </si>
  <si>
    <t xml:space="preserve">Check the user can able to click on the uninstall updates for the current  firmware version </t>
  </si>
  <si>
    <t xml:space="preserve">Check the user can view the bike image of the user bike </t>
  </si>
  <si>
    <t xml:space="preserve">Check the user can view the bike model of the user bike </t>
  </si>
  <si>
    <t>Check the user can view the VIN/Frame number of the user bike</t>
  </si>
  <si>
    <t>Check the user can view the purchased on  of the user bike</t>
  </si>
  <si>
    <t>Check the user can view the current firmware version of the user bike</t>
  </si>
  <si>
    <t xml:space="preserve">Check the user can view the available update status of the user bike </t>
  </si>
  <si>
    <t xml:space="preserve">Check the user can click the update button on the update center page </t>
  </si>
  <si>
    <t>Check the user can  view the download progress bar once user click the update button</t>
  </si>
  <si>
    <t xml:space="preserve">Check the user can view the instructions text about the update </t>
  </si>
  <si>
    <t xml:space="preserve">Check the user can view the  download progress percentage </t>
  </si>
  <si>
    <t xml:space="preserve">Check the user can view the done status once update is done </t>
  </si>
  <si>
    <t>Check the user can view the new version under the bike image once update is done</t>
  </si>
  <si>
    <t>Check the user can view the download successful text above the done button</t>
  </si>
  <si>
    <t>Check the user can click the done button once downloading is completed</t>
  </si>
  <si>
    <t xml:space="preserve">Check the user can view the pop-up for connecting the ebike , if the user not connected to the e-bike </t>
  </si>
  <si>
    <t>Check the user can re-direct to the bluetooth connect flow , if the user not connected to the e-bike</t>
  </si>
  <si>
    <t xml:space="preserve">Check the user can view the pop-up  for battery percentage less than 30% , If the user tries to click on the update button when the battery percentage  was low </t>
  </si>
  <si>
    <t xml:space="preserve">Check the user can view the ok button , if the user tries to click on the update button when battery percentage was low </t>
  </si>
  <si>
    <t xml:space="preserve">Check the user can view the pop-up "To check the internet and try again , if the user try to update the bike/app without internet </t>
  </si>
  <si>
    <t xml:space="preserve">Check the user can view the ok buttton , if the user try to update the bike /app without internet </t>
  </si>
  <si>
    <t>Check the user can view the geofence section in the main map screen</t>
  </si>
  <si>
    <t xml:space="preserve">Check the user can able to click on the geofence (+) section in the main map screen </t>
  </si>
  <si>
    <t>Check the user can view the Geofence name after click on the geofence + option</t>
  </si>
  <si>
    <t xml:space="preserve">Check the user can view the select shape after click on the geofence + option </t>
  </si>
  <si>
    <t>Check the user can view the set radius after click on the geofence + option</t>
  </si>
  <si>
    <t xml:space="preserve">Check the user can view the done button after click on the geofence + option </t>
  </si>
  <si>
    <t>Check the user  can able to select the shape options</t>
  </si>
  <si>
    <t xml:space="preserve">Check the user can able to slide the set radius   option </t>
  </si>
  <si>
    <t xml:space="preserve">Check the user can able to clicks on the done button and able to setup the virtual boundaries </t>
  </si>
  <si>
    <t xml:space="preserve">Check the user can able to create the five geofence </t>
  </si>
  <si>
    <t xml:space="preserve">Check the user can able to edit the existing  geofence </t>
  </si>
  <si>
    <t>Check the user can able to delete the existing geofence</t>
  </si>
  <si>
    <t>Check the user can view the notification alert , if the user cross the geofence boundary</t>
  </si>
  <si>
    <t xml:space="preserve">Check the user can view the toast snack bar message ("Success: New geofence boundary added successfully."
) ,if the user added the new geofence </t>
  </si>
  <si>
    <t>Check the user can view the toast snack bar message ("Update: Geofence boundary modified") ,If the user modifies the existing geofence .
)</t>
  </si>
  <si>
    <t xml:space="preserve">Check the user can view the toast snack bar message ( ""Maximum limit reached for geofence boundaries. Please delete existing geofences to add new ones.") ,If the user tries to 6th geofence </t>
  </si>
  <si>
    <t xml:space="preserve">Check the user can able to add the path /routes </t>
  </si>
  <si>
    <t>Check the user  can view the live location when tapping the bike icon on the map</t>
  </si>
  <si>
    <t xml:space="preserve">Check the user can view the share icon when tapping the bike icon on the map </t>
  </si>
  <si>
    <t>Check the user can view the motion status indicators  of the E-bike</t>
  </si>
  <si>
    <t>Check the user can view the  in motion status if the user riding the e-bike</t>
  </si>
  <si>
    <t>Check the user can view the idle status if the user idle the bike</t>
  </si>
  <si>
    <t>Check the user can view the parking status if the user park the bike .</t>
  </si>
  <si>
    <t>Check the user can view the recent E-bike rides</t>
  </si>
  <si>
    <t>Smart lock</t>
  </si>
  <si>
    <t xml:space="preserve">Check the user can view the smart accessories option in the hamburger Menu </t>
  </si>
  <si>
    <t xml:space="preserve">Check the user can view the smart accessories page with (Smart lock &amp; smart helmet) as a toggle option </t>
  </si>
  <si>
    <t xml:space="preserve">Check the user can view the Emotoroad smart lock image and connecting instructions </t>
  </si>
  <si>
    <t xml:space="preserve">Check the user can view the connect button on the smart accessories page </t>
  </si>
  <si>
    <t>Check the users can  able to click on the connect button on the smart accessories page</t>
  </si>
  <si>
    <t>Check the users can view the searching devices page after clicking on the connect button</t>
  </si>
  <si>
    <t>Check the users can view the select your  device page after searching devices screen</t>
  </si>
  <si>
    <t>Check the users can view the smart lock image (Available devices ) in the device your page .</t>
  </si>
  <si>
    <t>Check the users can able to select the smart lock on the select your devices page .</t>
  </si>
  <si>
    <t>Check the user can view the smart lock battery percentage ,once smart lock is connected .</t>
  </si>
  <si>
    <t xml:space="preserve">Check the user can view the history of the smart lock </t>
  </si>
  <si>
    <t>Check the user can view the proximity unlock toggle option under the history options.</t>
  </si>
  <si>
    <t xml:space="preserve">Check the user can view the disconnect button under the battery percentage on the smart lock page </t>
  </si>
  <si>
    <t xml:space="preserve">Check the user can able to click on the disconnect button </t>
  </si>
  <si>
    <t>Check the user can able to toggle on the proximity unlock .</t>
  </si>
  <si>
    <t>EML_14</t>
  </si>
  <si>
    <t>https://docs.google.com/document/d/1GJu9m4uNm2Xghgmrcfv-YdZVKVQT1BbM8JGMML1VEN4/edit</t>
  </si>
  <si>
    <t xml:space="preserve">Check the user can view the connectivity status on the smart lock screen </t>
  </si>
  <si>
    <t xml:space="preserve">1.The User should have installed Amigo app
2.The User should have valid Phone number
3.The User should have EM-bike .
4.The user should have smart lock </t>
  </si>
  <si>
    <t xml:space="preserve">1. Check the user can launch the amigo application 
2. Check The user can complete the login process and reach the home page .
3.Check the user can able to click on the smart lock  icon on the smart accessories tab on the home page.
4. Check the user can connect the smart lock after click on the smart lock icon on the smart accessories tab on the home page.
5.Check the user can view the connectivity status on the smart lock screen </t>
  </si>
  <si>
    <t xml:space="preserve">1.The user should be able to launch the amigo application 
2.The user should be able to complete the login process and reach the home page .
3.The user should be able to click on the smart lock  icon on the smart accessories tab on the home page.
4.The user should be able to connect the smart lock after click on the smart lock icon on the smart accessories tab on the home page.
5.The user should be able to view the connectivity status on the smart lock screen </t>
  </si>
  <si>
    <t>EML_15</t>
  </si>
  <si>
    <t>Check the user can view the unlock button will fade out ,if the user was disconnected .</t>
  </si>
  <si>
    <t>1. Check the user can launch the amigo application 
2. Check The user can complete the login process and reach the home page .
3.Check the user can able to click on the smart lock  icon on the smart accessories tab on the home page.
4. Check the user can connect the smart lock after click on the smart lock icon on the smart accessories tab on the home page.
5.Check the user can view the connectivity status on the smart lock screen 
6.Check the user can view the unlock button will fade out ,if the user was disconnected .</t>
  </si>
  <si>
    <t>1.The user should be able to launch the amigo application 
2.The user should be able to complete the login process and reach the home page .
3.The user should be able to click on the smart lock  icon on the smart accessories tab on the home page.
4.The user should be able to connect the smart lock after click on the smart lock icon on the smart accessories tab on the home page.
5.The user should be able to view the connectivity status on the smart lock screen.
6.The user should be able to view the the unlock button will fade out ,if the user was disconnected .</t>
  </si>
  <si>
    <t>EML_18</t>
  </si>
  <si>
    <t>Check the user can view the toast message "‘Unlock successful" if user clicks the smart lock icon .</t>
  </si>
  <si>
    <t>1. Check the user can launch the amigo application 
2. Check The user can complete the login process and reach the home page .
3.Check the user can able to click on the smart lock  icon on the smart accessories tab on the home page.
4. Check the user can view the toast message "‘Unlock successful" if user clicks the smart lock icon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</si>
  <si>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toast message "‘Unlock successful" if user clicks the smart lock icon .</t>
  </si>
  <si>
    <t>EML_19</t>
  </si>
  <si>
    <t>Check the user can view the toast message "‘Your bike is already Unlocked".If the user clicks the smart lock icon button but it's already unlocked.</t>
  </si>
  <si>
    <t>1. Check the user can launch the amigo application 
2. Check The user can complete the login process and reach the home page .
3.Check the user can able to click on the smart lock  icon on the smart accessories tab on the home page.
4.Check the user can view the toast message "‘Your bike is already Unlocked".If the user clicks the smart lock icon button but it's already unlocked.</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</si>
  <si>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toast message "‘Your bike is already Unlocked".If the user clicks the smart lock icon button but it's already unlocked.</t>
  </si>
  <si>
    <t>EML_27</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</si>
  <si>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</si>
  <si>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</si>
  <si>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EML_28</t>
  </si>
  <si>
    <t>Check the user can view the manual and automation option  after toggle on the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</si>
  <si>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</si>
  <si>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</si>
  <si>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</si>
  <si>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</si>
  <si>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</si>
  <si>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</si>
  <si>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EML_30</t>
  </si>
  <si>
    <t>Check the user can view the text  after selecting the automatic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</si>
  <si>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t>
  </si>
  <si>
    <t xml:space="preserve">
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t>
  </si>
  <si>
    <t>EML_31</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</si>
  <si>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</si>
  <si>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</si>
  <si>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</si>
  <si>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EMS_01</t>
  </si>
  <si>
    <t>https://docs.google.com/document/d/164amU4gApKPiWmoZG_xsEe8G4bOJPxzxCz52oEOstfk/edit</t>
  </si>
  <si>
    <t>Check the user can able to click on the connect device button on the hompage .</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</si>
  <si>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</si>
  <si>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t>
  </si>
  <si>
    <t>1.The user should be able to launch the amigo application.
2.The user should be able to complete the log-in process and reach the home page
3.The user should be able to click on the connect device button on the hompage .</t>
  </si>
  <si>
    <t>EMS_02</t>
  </si>
  <si>
    <t>Check the user can view the let's connect screen and get started button.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</si>
  <si>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</si>
  <si>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t>
  </si>
  <si>
    <t>EMS_03</t>
  </si>
  <si>
    <t>Check the user can able to click on the get started button.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</si>
  <si>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</si>
  <si>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</si>
  <si>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EMS_04</t>
  </si>
  <si>
    <t>Check the user can view the smart speaker image after clicking on the get started button on the instruction page.</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</si>
  <si>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view the smart speaker image after clicking on the get started button on the instruction page.</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</si>
  <si>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ablr to view the smart speaker image after clicking on the get started button on the instruction page.</t>
  </si>
  <si>
    <t>EMS_05</t>
  </si>
  <si>
    <t>Check the user can able to click on the smart speakers image on the connecting screen.</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</si>
  <si>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</si>
  <si>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</si>
  <si>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EMS_06</t>
  </si>
  <si>
    <t>Check the user can view the Bluetooth disabled pop-up if the user didn't connect the Bluetooth.</t>
  </si>
  <si>
    <t>1. CheckThe user can launch the Amigo application 
2. Check The user can complete the login process and reach the home page.
3. Check the user can click the connect or connect device button on the home page.
4. Check the user can able to click on the get started button on the instruction page.
5. Check the user can view the Bluetooth disabled pop-up if the user didn't connect the Bluetooth.</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</si>
  <si>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view the Bluetooth disabled pop-up if the user didn't connect the Bluetooth</t>
  </si>
  <si>
    <t>EMS_08</t>
  </si>
  <si>
    <t>Check the user can able to click the cancel button on the click to connect screen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</si>
  <si>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able to click the cancel button on the click to connect screen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</si>
  <si>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cancel button on the click to connect screen</t>
  </si>
  <si>
    <t>EMS_09</t>
  </si>
  <si>
    <t>Check the user can re-direct to the home page once click on the cancel button on the let's connect screen.</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</si>
  <si>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 Check the user can re-direct to the home page once click on the cancel button on the let's connect screen.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</si>
  <si>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re-direct to the home page once click on the cancel button on the let's connect screen.</t>
  </si>
  <si>
    <t>EMS_10</t>
  </si>
  <si>
    <t xml:space="preserve">Check the user can view the connect-to-speaker instructions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</si>
  <si>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connect-to-speaker instructions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</si>
  <si>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connect-to-speaker instructions</t>
  </si>
  <si>
    <t>EMS_11</t>
  </si>
  <si>
    <t>Check the user can view the proceed button on the speaker instruction page</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</si>
  <si>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proceed button on the speaker instruction page</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</si>
  <si>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proceed button on the speaker instruction page</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</si>
  <si>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</si>
  <si>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</si>
  <si>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</si>
  <si>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</si>
  <si>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</si>
  <si>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</si>
  <si>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</si>
  <si>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Check the user can view the speaker icon on the smart accessories link page.</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</si>
  <si>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speaker connecting on the smart accessories link page.</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</si>
  <si>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speaker connecting on the smart accessories link page.
</t>
  </si>
  <si>
    <t>Check the user can view the speakers intruction after click on the speaker icon on the home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</si>
  <si>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view the speakers intruction after click on the speaker icon on the home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</si>
  <si>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view the speakers intruction after click on the speaker icon on the home page .</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</si>
  <si>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</si>
  <si>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</si>
  <si>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</si>
  <si>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Check the user can reach the home page after connecting the Bluetooth pairing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</si>
  <si>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9.Check the user can reach the home page after connecting the Bluetooth pairing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</si>
  <si>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9.The user should be able to reach the home page after connecting the Bluetooth pairing .</t>
  </si>
  <si>
    <t>Check the user can able to turn on the speaker for pairing .</t>
  </si>
  <si>
    <t xml:space="preserve">1.  Check the user can able to turn on the speaker for pairing </t>
  </si>
  <si>
    <t>1.The user should be able to turn on the speaker for pairing .</t>
  </si>
  <si>
    <t>Check the user can view the The LED on the speaker blinks in blue colour indicating that the speaker is in pairing mode</t>
  </si>
  <si>
    <t xml:space="preserve">
1. Check the user can able to turn on the speaker for pairing .
2.Check the user can view the The LED on the speaker blinks in blue colour indicating that the speaker is in pairing mode</t>
  </si>
  <si>
    <t>1.The user should be able to turn on the speaker for pairing .
2.The user should be able to view the The LED on the speaker blinks in blue colour indicating that the speaker is in pairing mode</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</si>
  <si>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</si>
  <si>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</si>
  <si>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</si>
  <si>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 xml:space="preserve">Check the user can able to pres the play/pause for the music </t>
  </si>
  <si>
    <t xml:space="preserve">1. Check the user can able to turn on the speaker for pairing .
2.Check the user can view the The LED on the speaker blinks in blue colour indicating that the speaker is in pairing mode
3.Check the user can able to pres the play/pause for the music </t>
  </si>
  <si>
    <t xml:space="preserve">1.The user should be able to turn on the speaker for pairing .
2.The user should be able to view the The LED on the speaker blinks in blue colour indicating that the speaker is in pairing mode
3.The user can able to press the play/pause for the music </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</si>
  <si>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</si>
  <si>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</si>
  <si>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</si>
  <si>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</si>
  <si>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</si>
  <si>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</si>
  <si>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Check the user can able to increase the volume while Long press the ‘+’ button on the speaker.</t>
  </si>
  <si>
    <t>1. Check the user can able to turn on the speaker for pairing .
2.Check the user can view the The LED on the speaker blinks in blue colour indicating that the speaker is in pairing mode
3.Check the user can able to increase the volume while Long press the ‘+’ button on the speaker.</t>
  </si>
  <si>
    <t>1.The user should be able to turn on the speaker for pairing .
2.The user should be able to view the The LED on the speaker blinks in blue colour indicating that the speaker is in pairing mode
3.The user should be able to increase the volume while Long press the ‘+’ button on the speaker.</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</si>
  <si>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</si>
  <si>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</si>
  <si>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</si>
  <si>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</si>
  <si>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</si>
  <si>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</si>
  <si>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</si>
  <si>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</si>
  <si>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Check the user can view the Network Instability Detected.Privacy Mode Toggle Failed , if the user faces network instability turning on /off the privacy mode</t>
  </si>
  <si>
    <t>Check the user can view the service icon on the bottom navigation bar</t>
  </si>
  <si>
    <t xml:space="preserve">Check the user can able to click on the service icon on the bottom navigation bar </t>
  </si>
  <si>
    <t>Check the user can view the e-bike image and bike diagnostics data</t>
  </si>
  <si>
    <t>Check the user can view the brakes diagnotics option and run button</t>
  </si>
  <si>
    <t>Check the user can view the motor diagnostics option and run button</t>
  </si>
  <si>
    <t xml:space="preserve">Check the user can view the battery diagnostics option and run button </t>
  </si>
  <si>
    <t>Check the user can view the controller diagnotics option and run button .</t>
  </si>
  <si>
    <t>Check the user can able to click on the run button on the brake diagnotics</t>
  </si>
  <si>
    <t>Check the user can able to click on the run button on the motor diagnotics</t>
  </si>
  <si>
    <t>Check the user can able to click on the run button on the battery diagnotics</t>
  </si>
  <si>
    <t>Check the user can able to click on the run button on the controller diagnotics</t>
  </si>
  <si>
    <t>Check the user can view the instructions after click on the run button</t>
  </si>
  <si>
    <t>Check the user can view the start button  under the instruction</t>
  </si>
  <si>
    <t xml:space="preserve">Check the user can able to click on the start button </t>
  </si>
  <si>
    <t xml:space="preserve">Check the user can view the progress bar (diagnostics percentage)  </t>
  </si>
  <si>
    <t xml:space="preserve">Check the user can view the estimated time :10s under the progress bar </t>
  </si>
  <si>
    <t xml:space="preserve">Check the user can view the text " your brakes are diagnosed " above the progress bar </t>
  </si>
  <si>
    <t xml:space="preserve">Check the user can view the successful status , once diagnostics get over </t>
  </si>
  <si>
    <t xml:space="preserve">Check the user can view the text "Your brakes have undergone diagnosis, and no issues have been discovered." once successsful completion </t>
  </si>
  <si>
    <t>Check the user can view the  text " -Message Handling: “Your motor has been inspected and a problem has been identified.” ,if test is unsuccessful</t>
  </si>
  <si>
    <t>Check the user can able to click the goback button and re-direct to the bike diagnostics main screen</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</si>
  <si>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</si>
  <si>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</si>
  <si>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</si>
  <si>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</si>
  <si>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able to  click on the smart accessories option in the hamburger list </t>
  </si>
  <si>
    <t xml:space="preserve">Check the user can view the Smart Tpms option on the smart accessories page </t>
  </si>
  <si>
    <t xml:space="preserve">Check the user can view the TPMS connect screen with proper instruction and description </t>
  </si>
  <si>
    <t>Check the usee can view the pair button on the TPMs connecting screen</t>
  </si>
  <si>
    <t>Check the users can able to click on the pair button on the TPMS connecting screen.</t>
  </si>
  <si>
    <t>Check the user can view the searching for TPMS screen .</t>
  </si>
  <si>
    <t>Check the user can view the pairing successful message</t>
  </si>
  <si>
    <t>Check the user can view the TPMS main screen after clicking on the pair button.</t>
  </si>
  <si>
    <t xml:space="preserve">                  </t>
  </si>
  <si>
    <t>Not tested</t>
  </si>
  <si>
    <t xml:space="preserve">Tested By </t>
  </si>
  <si>
    <t>EMH_02</t>
  </si>
  <si>
    <t>Hardware &amp; buttons</t>
  </si>
  <si>
    <t>Battery</t>
  </si>
  <si>
    <t>Hardware</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</si>
  <si>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</si>
  <si>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</si>
  <si>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</si>
  <si>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</si>
  <si>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</si>
  <si>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</si>
  <si>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</si>
  <si>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</si>
  <si>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</si>
  <si>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</si>
  <si>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</si>
  <si>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</si>
  <si>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</si>
  <si>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</si>
  <si>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</si>
  <si>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</si>
  <si>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</si>
  <si>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</si>
  <si>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</si>
  <si>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</si>
  <si>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</si>
  <si>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</si>
  <si>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</si>
  <si>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</si>
  <si>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</si>
  <si>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</si>
  <si>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</si>
  <si>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</si>
  <si>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</si>
  <si>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</si>
  <si>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</si>
  <si>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</si>
  <si>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</si>
  <si>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</si>
  <si>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</si>
  <si>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</si>
  <si>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</si>
  <si>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</si>
  <si>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</si>
  <si>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</si>
  <si>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</si>
  <si>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</si>
  <si>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</si>
  <si>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</si>
  <si>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</si>
  <si>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</si>
  <si>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</si>
  <si>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</si>
  <si>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</si>
  <si>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</si>
  <si>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</si>
  <si>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</si>
  <si>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EMH_16</t>
  </si>
  <si>
    <t>Check the user can view the Battery soc percentage on the home page on the Amigo  App.</t>
  </si>
  <si>
    <t>1.Check the user can view the Battery soc percentage on the home page on the Amigo  App.</t>
  </si>
  <si>
    <t>1.The user should be able to view the Battery soc percentage on the home page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</si>
  <si>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</si>
  <si>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</si>
  <si>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</si>
  <si>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</si>
  <si>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</si>
  <si>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</si>
  <si>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</si>
  <si>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</si>
  <si>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</si>
  <si>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</si>
  <si>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</si>
  <si>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</si>
  <si>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</si>
  <si>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</si>
  <si>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</si>
  <si>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</si>
  <si>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</si>
  <si>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</si>
  <si>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</si>
  <si>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</si>
  <si>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</si>
  <si>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</si>
  <si>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</si>
  <si>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</si>
  <si>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</si>
  <si>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</si>
  <si>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</si>
  <si>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</si>
  <si>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</si>
  <si>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</si>
  <si>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</si>
  <si>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</si>
  <si>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</si>
  <si>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</si>
  <si>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</si>
  <si>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</si>
  <si>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</si>
  <si>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</si>
  <si>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</si>
  <si>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</si>
  <si>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</si>
  <si>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</si>
  <si>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</si>
  <si>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</si>
  <si>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</si>
  <si>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</si>
  <si>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</si>
  <si>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</si>
  <si>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</si>
  <si>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</si>
  <si>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</si>
  <si>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</si>
  <si>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</si>
  <si>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</si>
  <si>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</si>
  <si>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</si>
  <si>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</si>
  <si>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</si>
  <si>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</si>
  <si>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</si>
  <si>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</si>
  <si>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</si>
  <si>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</si>
  <si>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</si>
  <si>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</si>
  <si>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</si>
  <si>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</si>
  <si>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</si>
  <si>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</si>
  <si>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</si>
  <si>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EMH_38</t>
  </si>
  <si>
    <t>Check the user can able to view the mode on the display mode while user pressing the power button on the EM-Bike</t>
  </si>
  <si>
    <t>EMH_40</t>
  </si>
  <si>
    <t xml:space="preserve">Check the user can trun on the EM-bike while press and hold the power button on the EM-Bike </t>
  </si>
  <si>
    <t>EMH_41</t>
  </si>
  <si>
    <t>Check the user can able to check the modes on the EM-Bike, while single press on the power button .</t>
  </si>
  <si>
    <t>EMH_42</t>
  </si>
  <si>
    <t xml:space="preserve">Check the user can able to press the brake button on the EM-bike </t>
  </si>
  <si>
    <t>EMH_43</t>
  </si>
  <si>
    <t>Verify that the motor will cut-off after applying the brakes</t>
  </si>
  <si>
    <t>EMH_44</t>
  </si>
  <si>
    <t xml:space="preserve">Verify that the odometer km is updating rightly on the ride dashboard ,If user updates the odometer km value on the profie page. </t>
  </si>
  <si>
    <t>EMH_45</t>
  </si>
  <si>
    <t>EMH_46</t>
  </si>
  <si>
    <t>EMH_47</t>
  </si>
  <si>
    <t>EMH_48</t>
  </si>
  <si>
    <t>EMH_49</t>
  </si>
  <si>
    <t>EMH_50</t>
  </si>
  <si>
    <t>EMH_51</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</si>
</sst>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mm/dd/yyyy"/>
    <numFmt numFmtId="166" formatCode="d-mmm-yyyy"/>
    <numFmt numFmtId="167" formatCode="mm-dd-yyyy"/>
    <numFmt numFmtId="168" formatCode="mm/dd/yy"/>
    <numFmt numFmtId="169" formatCode="m/yyyy"/>
    <numFmt numFmtId="170" formatCode="dd-mmm-yyyy"/>
  </numFmts>
  <fonts count="37">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scheme val="minor"/>
    </font>
    <font>
      <b/>
      <color theme="1"/>
      <name val="Arial"/>
    </font>
    <font>
      <b/>
      <sz val="10.0"/>
      <color rgb="FF000000"/>
      <name val="Arial"/>
      <scheme val="minor"/>
    </font>
    <font>
      <color rgb="FFF1C232"/>
      <name val="Arial"/>
    </font>
    <font>
      <color rgb="FF000000"/>
      <name val="&quot;Arial&quot;"/>
    </font>
    <font>
      <color rgb="FF000000"/>
      <name val="Arial"/>
    </font>
    <font>
      <color rgb="FFFFD966"/>
      <name val="Arial"/>
    </font>
    <font>
      <color theme="1"/>
      <name val="Arial"/>
      <scheme val="minor"/>
    </font>
    <font>
      <sz val="11.0"/>
      <color theme="1"/>
      <name val="Calibri"/>
    </font>
    <font>
      <sz val="12.0"/>
      <color rgb="FFFFFFFF"/>
      <name val="Calibri"/>
    </font>
    <font>
      <sz val="12.0"/>
      <color theme="1"/>
      <name val="Calibri"/>
    </font>
    <font>
      <sz val="12.0"/>
      <color rgb="FF000000"/>
      <name val="Calibri"/>
    </font>
    <font>
      <b/>
      <sz val="12.0"/>
      <color theme="1"/>
      <name val="Calibri"/>
    </font>
    <font>
      <b/>
      <sz val="11.0"/>
      <color rgb="FFFFC000"/>
      <name val="Calibri"/>
    </font>
    <font>
      <color theme="1"/>
      <name val="Calibri"/>
    </font>
    <font>
      <u/>
      <sz val="12.0"/>
      <color rgb="FF0000FF"/>
      <name val="Calibri"/>
    </font>
    <font>
      <color rgb="FF000000"/>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u/>
      <color rgb="FF0000FF"/>
    </font>
    <font>
      <b/>
      <sz val="11.0"/>
      <color rgb="FFFFC000"/>
      <name val="Arial"/>
    </font>
    <font>
      <u/>
      <color rgb="FF0000FF"/>
    </font>
    <font>
      <u/>
      <color rgb="FF0000FF"/>
    </font>
    <font>
      <u/>
      <color rgb="FF0000FF"/>
    </font>
    <font>
      <u/>
      <color rgb="FF0000FF"/>
    </font>
    <font>
      <u/>
      <color rgb="FF1155CC"/>
      <name val="Arial"/>
    </font>
    <font>
      <u/>
      <color rgb="FF0000FF"/>
      <name val="Arial"/>
    </font>
    <font>
      <u/>
      <color rgb="FF0000FF"/>
      <name val="Arial"/>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19">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2" fontId="1" numFmtId="0" xfId="0" applyAlignment="1" applyBorder="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xf>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3" fontId="4" numFmtId="0" xfId="0" applyAlignment="1" applyBorder="1" applyFont="1">
      <alignment horizontal="center" readingOrder="0"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readingOrder="0"/>
    </xf>
    <xf borderId="8" fillId="3" fontId="4" numFmtId="0" xfId="0" applyAlignment="1" applyBorder="1" applyFont="1">
      <alignment horizontal="center" readingOrder="0" shrinkToFit="0" vertical="center" wrapText="1"/>
    </xf>
    <xf borderId="5" fillId="0" fontId="3" numFmtId="0" xfId="0" applyAlignment="1" applyBorder="1" applyFont="1">
      <alignment readingOrder="0"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readingOrder="0"/>
    </xf>
    <xf borderId="5" fillId="0" fontId="3" numFmtId="0" xfId="0" applyBorder="1" applyFont="1"/>
    <xf borderId="5" fillId="3" fontId="5" numFmtId="0" xfId="0" applyAlignment="1" applyBorder="1" applyFont="1">
      <alignment horizontal="left"/>
    </xf>
    <xf borderId="9" fillId="0" fontId="7"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5" fillId="5" fontId="3" numFmtId="0" xfId="0" applyAlignment="1" applyBorder="1" applyFont="1">
      <alignment horizontal="center" readingOrder="0" vertical="center"/>
    </xf>
    <xf borderId="5" fillId="6" fontId="3" numFmtId="0" xfId="0" applyAlignment="1" applyBorder="1" applyFont="1">
      <alignment horizontal="center" readingOrder="0" vertical="center"/>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0" fillId="0" fontId="8" numFmtId="0" xfId="0" applyAlignment="1" applyFont="1">
      <alignment horizontal="center" readingOrder="0"/>
    </xf>
    <xf borderId="11" fillId="0" fontId="3" numFmtId="0" xfId="0" applyAlignment="1" applyBorder="1" applyFont="1">
      <alignment vertical="bottom"/>
    </xf>
    <xf borderId="5" fillId="0" fontId="3" numFmtId="2" xfId="0" applyAlignment="1" applyBorder="1" applyFont="1" applyNumberFormat="1">
      <alignment horizontal="center"/>
    </xf>
    <xf borderId="7" fillId="0" fontId="7" numFmtId="0" xfId="0" applyAlignment="1" applyBorder="1" applyFont="1">
      <alignment horizontal="center" readingOrder="0"/>
    </xf>
    <xf borderId="5" fillId="4" fontId="3" numFmtId="0" xfId="0" applyAlignment="1" applyBorder="1" applyFont="1">
      <alignment horizontal="center" readingOrder="0" vertical="center"/>
    </xf>
    <xf borderId="0" fillId="8" fontId="9" numFmtId="0" xfId="0" applyAlignment="1" applyFont="1">
      <alignment horizontal="center" vertical="center"/>
    </xf>
    <xf borderId="0" fillId="8" fontId="9" numFmtId="164" xfId="0" applyAlignment="1" applyFont="1" applyNumberFormat="1">
      <alignment horizontal="center" shrinkToFit="0" vertical="center" wrapText="1"/>
    </xf>
    <xf borderId="7" fillId="0" fontId="7" numFmtId="0" xfId="0" applyAlignment="1" applyBorder="1" applyFont="1">
      <alignment horizontal="center"/>
    </xf>
    <xf borderId="11" fillId="0" fontId="3" numFmtId="0" xfId="0" applyAlignment="1" applyBorder="1" applyFont="1">
      <alignment readingOrder="0" vertical="bottom"/>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0" fillId="8" fontId="3" numFmtId="0" xfId="0" applyAlignment="1" applyFont="1">
      <alignment horizontal="center" readingOrder="0"/>
    </xf>
    <xf borderId="5" fillId="3" fontId="5" numFmtId="0" xfId="0" applyAlignment="1" applyBorder="1" applyFont="1">
      <alignment horizontal="left" readingOrder="0" vertical="center"/>
    </xf>
    <xf borderId="7" fillId="0" fontId="7"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2" fillId="0" fontId="3" numFmtId="0" xfId="0" applyBorder="1" applyFont="1"/>
    <xf borderId="11" fillId="0" fontId="2" numFmtId="0" xfId="0" applyBorder="1" applyFont="1"/>
    <xf borderId="5" fillId="3" fontId="4" numFmtId="0" xfId="0" applyAlignment="1" applyBorder="1" applyFont="1">
      <alignment horizontal="center" readingOrder="0" shrinkToFit="0" vertical="center" wrapText="1"/>
    </xf>
    <xf borderId="5" fillId="7" fontId="3" numFmtId="0" xfId="0" applyAlignment="1" applyBorder="1" applyFont="1">
      <alignment horizontal="center" readingOrder="0" vertical="center"/>
    </xf>
    <xf borderId="0" fillId="0" fontId="10" numFmtId="0" xfId="0" applyAlignment="1" applyFont="1">
      <alignment readingOrder="0"/>
    </xf>
    <xf borderId="5" fillId="2" fontId="9" numFmtId="0" xfId="0" applyAlignment="1" applyBorder="1" applyFont="1">
      <alignment horizontal="center" vertical="center"/>
    </xf>
    <xf borderId="0" fillId="0" fontId="11" numFmtId="0" xfId="0" applyAlignment="1" applyFont="1">
      <alignment horizontal="center"/>
    </xf>
    <xf borderId="0" fillId="0" fontId="11" numFmtId="0" xfId="0" applyFont="1"/>
    <xf borderId="0" fillId="0" fontId="11" numFmtId="0" xfId="0" applyAlignment="1" applyFont="1">
      <alignment horizontal="center" shrinkToFit="0" wrapText="1"/>
    </xf>
    <xf borderId="0" fillId="0" fontId="11" numFmtId="0" xfId="0" applyAlignment="1" applyFont="1">
      <alignment horizontal="center" vertical="center"/>
    </xf>
    <xf borderId="0" fillId="8" fontId="3" numFmtId="2" xfId="0" applyAlignment="1" applyFont="1" applyNumberFormat="1">
      <alignment horizontal="center"/>
    </xf>
    <xf borderId="11" fillId="0" fontId="3" numFmtId="0" xfId="0" applyAlignment="1" applyBorder="1" applyFont="1">
      <alignment horizontal="center"/>
    </xf>
    <xf borderId="11" fillId="0" fontId="3" numFmtId="0" xfId="0" applyAlignment="1" applyBorder="1" applyFont="1">
      <alignment horizontal="center" vertical="bottom"/>
    </xf>
    <xf borderId="5" fillId="0" fontId="3" numFmtId="0" xfId="0" applyAlignment="1" applyBorder="1" applyFont="1">
      <alignment horizontal="center" vertical="bottom"/>
    </xf>
    <xf borderId="0" fillId="8" fontId="11" numFmtId="0" xfId="0" applyAlignment="1" applyFont="1">
      <alignment horizontal="center" vertical="center"/>
    </xf>
    <xf borderId="0" fillId="8" fontId="11" numFmtId="0" xfId="0" applyAlignment="1" applyFont="1">
      <alignment readingOrder="0" shrinkToFit="0" vertical="center" wrapText="1"/>
    </xf>
    <xf borderId="5" fillId="3" fontId="12" numFmtId="0" xfId="0" applyAlignment="1" applyBorder="1" applyFont="1">
      <alignment horizontal="center" vertical="center"/>
    </xf>
    <xf borderId="0" fillId="8" fontId="11" numFmtId="0" xfId="0" applyAlignment="1" applyFont="1">
      <alignment horizontal="center" shrinkToFit="0" vertical="center" wrapText="1"/>
    </xf>
    <xf borderId="0" fillId="8" fontId="11" numFmtId="0" xfId="0" applyAlignment="1" applyFont="1">
      <alignment shrinkToFit="0" vertical="center" wrapText="1"/>
    </xf>
    <xf borderId="0" fillId="8" fontId="11" numFmtId="165" xfId="0" applyAlignment="1" applyFont="1" applyNumberFormat="1">
      <alignment horizontal="center" vertical="center"/>
    </xf>
    <xf borderId="0" fillId="0" fontId="3" numFmtId="0" xfId="0" applyAlignment="1" applyFont="1">
      <alignment readingOrder="0"/>
    </xf>
    <xf borderId="4" fillId="0" fontId="13" numFmtId="0" xfId="0" applyBorder="1" applyFont="1"/>
    <xf borderId="5" fillId="3" fontId="4" numFmtId="0" xfId="0" applyAlignment="1" applyBorder="1" applyFont="1">
      <alignment horizontal="left" vertical="center"/>
    </xf>
    <xf borderId="5" fillId="0" fontId="6" numFmtId="0" xfId="0" applyAlignment="1" applyBorder="1" applyFont="1">
      <alignment horizontal="center" readingOrder="0"/>
    </xf>
    <xf borderId="12" fillId="0" fontId="13" numFmtId="0" xfId="0" applyBorder="1" applyFont="1"/>
    <xf borderId="5" fillId="3" fontId="4" numFmtId="0" xfId="0" applyAlignment="1" applyBorder="1" applyFont="1">
      <alignment horizontal="left" readingOrder="0" vertical="center"/>
    </xf>
    <xf borderId="13" fillId="0" fontId="3" numFmtId="0" xfId="0" applyBorder="1" applyFont="1"/>
    <xf borderId="14" fillId="0" fontId="3" numFmtId="0" xfId="0" applyAlignment="1" applyBorder="1" applyFont="1">
      <alignment readingOrder="0"/>
    </xf>
    <xf borderId="14" fillId="0" fontId="3" numFmtId="0" xfId="0" applyBorder="1" applyFont="1"/>
    <xf borderId="14" fillId="0" fontId="3" numFmtId="0" xfId="0" applyAlignment="1" applyBorder="1" applyFont="1">
      <alignment horizontal="center"/>
    </xf>
    <xf borderId="14" fillId="0" fontId="3" numFmtId="0" xfId="0" applyAlignment="1" applyBorder="1" applyFont="1">
      <alignment shrinkToFit="0" wrapText="1"/>
    </xf>
    <xf borderId="15"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4" numFmtId="166" xfId="0" applyAlignment="1" applyBorder="1" applyFont="1" applyNumberFormat="1">
      <alignment horizontal="center" vertical="bottom"/>
    </xf>
    <xf borderId="5" fillId="9" fontId="5" numFmtId="0" xfId="0" applyAlignment="1" applyBorder="1" applyFont="1">
      <alignment horizontal="center" readingOrder="0" vertical="center"/>
    </xf>
    <xf borderId="5" fillId="0" fontId="7" numFmtId="0" xfId="0" applyBorder="1" applyFont="1"/>
    <xf borderId="5" fillId="0" fontId="7" numFmtId="0" xfId="0" applyAlignment="1" applyBorder="1" applyFont="1">
      <alignment horizontal="center"/>
    </xf>
    <xf borderId="5" fillId="0" fontId="3" numFmtId="0" xfId="0" applyAlignment="1" applyBorder="1" applyFont="1">
      <alignment horizontal="center" readingOrder="0"/>
    </xf>
    <xf borderId="5" fillId="8" fontId="14" numFmtId="166" xfId="0" applyAlignment="1" applyBorder="1" applyFont="1" applyNumberFormat="1">
      <alignment horizontal="center" readingOrder="0" vertical="bottom"/>
    </xf>
    <xf borderId="5" fillId="0" fontId="13" numFmtId="0" xfId="0" applyAlignment="1" applyBorder="1" applyFont="1">
      <alignment readingOrder="0"/>
    </xf>
    <xf borderId="5" fillId="0" fontId="3" numFmtId="0" xfId="0" applyAlignment="1" applyBorder="1" applyFont="1">
      <alignment horizontal="right" readingOrder="0"/>
    </xf>
    <xf borderId="5" fillId="0" fontId="3" numFmtId="2" xfId="0" applyAlignment="1" applyBorder="1" applyFont="1" applyNumberFormat="1">
      <alignment horizontal="right" readingOrder="0"/>
    </xf>
    <xf borderId="5" fillId="0" fontId="13" numFmtId="0" xfId="0" applyBorder="1" applyFont="1"/>
    <xf borderId="5" fillId="2" fontId="15" numFmtId="0" xfId="0" applyAlignment="1" applyBorder="1" applyFont="1">
      <alignment horizontal="center" readingOrder="0" vertical="center"/>
    </xf>
    <xf borderId="6" fillId="2" fontId="15" numFmtId="0" xfId="0" applyAlignment="1" applyBorder="1" applyFont="1">
      <alignment horizontal="center" vertical="center"/>
    </xf>
    <xf borderId="16" fillId="0" fontId="2" numFmtId="0" xfId="0" applyBorder="1" applyFont="1"/>
    <xf borderId="5" fillId="2" fontId="15" numFmtId="0" xfId="0" applyAlignment="1" applyBorder="1" applyFont="1">
      <alignment horizontal="center" vertical="center"/>
    </xf>
    <xf borderId="5" fillId="2" fontId="15" numFmtId="0" xfId="0" applyAlignment="1" applyBorder="1" applyFont="1">
      <alignment horizontal="center" readingOrder="0" shrinkToFit="0" vertical="center" wrapText="1"/>
    </xf>
    <xf borderId="5" fillId="2" fontId="15" numFmtId="0" xfId="0" applyAlignment="1" applyBorder="1" applyFont="1">
      <alignment horizontal="center" shrinkToFit="0" vertical="center" wrapText="1"/>
    </xf>
    <xf borderId="5" fillId="0" fontId="16" numFmtId="0" xfId="0" applyAlignment="1" applyBorder="1" applyFont="1">
      <alignment horizontal="center" vertical="center"/>
    </xf>
    <xf borderId="17" fillId="0" fontId="17" numFmtId="0" xfId="0" applyAlignment="1" applyBorder="1" applyFont="1">
      <alignment horizontal="center" readingOrder="0" vertical="center"/>
    </xf>
    <xf borderId="5" fillId="8" fontId="16" numFmtId="0" xfId="0" applyAlignment="1" applyBorder="1" applyFont="1">
      <alignment vertical="center"/>
    </xf>
    <xf borderId="5" fillId="8" fontId="18" numFmtId="0" xfId="0" applyAlignment="1" applyBorder="1" applyFont="1">
      <alignment horizontal="center" shrinkToFit="0" vertical="center" wrapText="1"/>
    </xf>
    <xf borderId="17" fillId="0" fontId="2" numFmtId="0" xfId="0" applyBorder="1" applyFont="1"/>
    <xf borderId="5" fillId="8" fontId="16" numFmtId="0" xfId="0" applyAlignment="1" applyBorder="1" applyFont="1">
      <alignment vertical="bottom"/>
    </xf>
    <xf borderId="11" fillId="8" fontId="16" numFmtId="0" xfId="0" applyAlignment="1" applyBorder="1" applyFont="1">
      <alignment vertical="bottom"/>
    </xf>
    <xf borderId="5" fillId="0" fontId="16" numFmtId="0" xfId="0" applyAlignment="1" applyBorder="1" applyFont="1">
      <alignment horizontal="center" readingOrder="0" vertical="center"/>
    </xf>
    <xf borderId="5" fillId="0" fontId="16" numFmtId="0" xfId="0" applyAlignment="1" applyBorder="1" applyFont="1">
      <alignment vertical="center"/>
    </xf>
    <xf borderId="18" fillId="0" fontId="2" numFmtId="0" xfId="0" applyBorder="1" applyFont="1"/>
    <xf borderId="0" fillId="0" fontId="7" numFmtId="0" xfId="0" applyAlignment="1" applyFont="1">
      <alignment horizontal="left" readingOrder="0" vertical="center"/>
    </xf>
    <xf borderId="5" fillId="8" fontId="7" numFmtId="0" xfId="0" applyAlignment="1" applyBorder="1" applyFont="1">
      <alignment horizontal="center" shrinkToFit="0" wrapText="1"/>
    </xf>
    <xf borderId="0" fillId="8" fontId="7" numFmtId="0" xfId="0" applyAlignment="1" applyFont="1">
      <alignment shrinkToFit="0" wrapText="1"/>
    </xf>
    <xf borderId="5" fillId="10" fontId="19" numFmtId="0" xfId="0" applyAlignment="1" applyBorder="1" applyFill="1" applyFont="1">
      <alignment horizontal="center" shrinkToFit="0" vertical="center" wrapText="1"/>
    </xf>
    <xf borderId="5" fillId="10" fontId="19" numFmtId="0" xfId="0" applyAlignment="1" applyBorder="1" applyFont="1">
      <alignment horizontal="center" readingOrder="0" shrinkToFit="0" vertical="center" wrapText="1"/>
    </xf>
    <xf borderId="0" fillId="0" fontId="7" numFmtId="0" xfId="0" applyAlignment="1" applyFont="1">
      <alignment horizontal="center" vertical="center"/>
    </xf>
    <xf borderId="5" fillId="8" fontId="20" numFmtId="0" xfId="0" applyAlignment="1" applyBorder="1" applyFont="1">
      <alignment horizontal="center" shrinkToFit="0" vertical="center" wrapText="1"/>
    </xf>
    <xf borderId="5" fillId="8" fontId="20" numFmtId="0" xfId="0" applyAlignment="1" applyBorder="1" applyFont="1">
      <alignment horizontal="center" readingOrder="0" shrinkToFit="0" vertical="center" wrapText="1"/>
    </xf>
    <xf borderId="8" fillId="0" fontId="21" numFmtId="0" xfId="0" applyAlignment="1" applyBorder="1" applyFont="1">
      <alignment horizontal="left" vertical="center"/>
    </xf>
    <xf borderId="8" fillId="0" fontId="17" numFmtId="0" xfId="0" applyAlignment="1" applyBorder="1" applyFont="1">
      <alignment horizontal="left" vertical="center"/>
    </xf>
    <xf borderId="5" fillId="0" fontId="3" numFmtId="0" xfId="0" applyAlignment="1" applyBorder="1" applyFont="1">
      <alignment vertical="center"/>
    </xf>
    <xf borderId="5" fillId="8" fontId="20" numFmtId="0" xfId="0" applyAlignment="1" applyBorder="1" applyFont="1">
      <alignment horizontal="left" shrinkToFit="0" vertical="center" wrapText="1"/>
    </xf>
    <xf borderId="5" fillId="8" fontId="20" numFmtId="0" xfId="0" applyAlignment="1" applyBorder="1" applyFont="1">
      <alignment shrinkToFit="0" vertical="center" wrapText="1"/>
    </xf>
    <xf borderId="5" fillId="8" fontId="20" numFmtId="0" xfId="0" applyAlignment="1" applyBorder="1" applyFont="1">
      <alignment horizontal="center" vertical="center"/>
    </xf>
    <xf borderId="5" fillId="8" fontId="20" numFmtId="0" xfId="0" applyBorder="1" applyFont="1"/>
    <xf borderId="5" fillId="8" fontId="3" numFmtId="0" xfId="0" applyBorder="1" applyFont="1"/>
    <xf borderId="0" fillId="8" fontId="3" numFmtId="0" xfId="0" applyFont="1"/>
    <xf borderId="5" fillId="8" fontId="20" numFmtId="0" xfId="0" applyAlignment="1" applyBorder="1" applyFont="1">
      <alignment horizontal="center" readingOrder="0" vertical="center"/>
    </xf>
    <xf borderId="5" fillId="0" fontId="17"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left" shrinkToFit="0" vertical="center" wrapText="1"/>
    </xf>
    <xf borderId="5" fillId="8" fontId="3" numFmtId="0" xfId="0" applyAlignment="1" applyBorder="1" applyFont="1">
      <alignment horizontal="center" readingOrder="0" vertical="center"/>
    </xf>
    <xf borderId="5" fillId="8" fontId="3" numFmtId="0" xfId="0" applyAlignment="1" applyBorder="1" applyFont="1">
      <alignment horizontal="left" vertical="center"/>
    </xf>
    <xf borderId="5" fillId="8" fontId="3" numFmtId="0" xfId="0" applyAlignment="1" applyBorder="1" applyFont="1">
      <alignment horizontal="center" vertical="center"/>
    </xf>
    <xf borderId="5" fillId="8" fontId="3" numFmtId="0" xfId="0" applyAlignment="1" applyBorder="1" applyFont="1">
      <alignment horizontal="center" readingOrder="0" shrinkToFit="0" vertical="center" wrapText="1"/>
    </xf>
    <xf borderId="16" fillId="8" fontId="11" numFmtId="0" xfId="0" applyAlignment="1" applyBorder="1" applyFont="1">
      <alignment horizontal="center"/>
    </xf>
    <xf borderId="16" fillId="8" fontId="22" numFmtId="0" xfId="0" applyAlignment="1" applyBorder="1" applyFont="1">
      <alignment vertical="center"/>
    </xf>
    <xf borderId="16" fillId="8" fontId="11" numFmtId="0" xfId="0" applyAlignment="1" applyBorder="1" applyFont="1">
      <alignment vertical="center"/>
    </xf>
    <xf borderId="16" fillId="8" fontId="22" numFmtId="0" xfId="0" applyBorder="1" applyFont="1"/>
    <xf borderId="16" fillId="8" fontId="11" numFmtId="0" xfId="0" applyAlignment="1" applyBorder="1" applyFont="1">
      <alignment shrinkToFit="0" wrapText="1"/>
    </xf>
    <xf borderId="16" fillId="8" fontId="11" numFmtId="0" xfId="0" applyBorder="1" applyFont="1"/>
    <xf borderId="16" fillId="8" fontId="11" numFmtId="0" xfId="0" applyAlignment="1" applyBorder="1" applyFont="1">
      <alignment vertical="bottom"/>
    </xf>
    <xf borderId="18" fillId="8" fontId="11" numFmtId="0" xfId="0" applyAlignment="1" applyBorder="1" applyFont="1">
      <alignment horizontal="center"/>
    </xf>
    <xf borderId="18" fillId="8" fontId="22" numFmtId="0" xfId="0" applyAlignment="1" applyBorder="1" applyFont="1">
      <alignment vertical="center"/>
    </xf>
    <xf borderId="18" fillId="8" fontId="11" numFmtId="0" xfId="0" applyAlignment="1" applyBorder="1" applyFont="1">
      <alignment vertical="center"/>
    </xf>
    <xf borderId="18" fillId="8" fontId="22" numFmtId="0" xfId="0" applyBorder="1" applyFont="1"/>
    <xf borderId="18" fillId="8" fontId="11" numFmtId="0" xfId="0" applyAlignment="1" applyBorder="1" applyFont="1">
      <alignment shrinkToFit="0" wrapText="1"/>
    </xf>
    <xf borderId="18" fillId="8" fontId="11" numFmtId="0" xfId="0" applyBorder="1" applyFont="1"/>
    <xf borderId="18" fillId="8" fontId="11" numFmtId="0" xfId="0" applyAlignment="1" applyBorder="1" applyFont="1">
      <alignment vertical="bottom"/>
    </xf>
    <xf borderId="18" fillId="8" fontId="11" numFmtId="0" xfId="0" applyAlignment="1" applyBorder="1" applyFont="1">
      <alignment shrinkToFit="0" vertical="center" wrapText="1"/>
    </xf>
    <xf borderId="5" fillId="8" fontId="11" numFmtId="0" xfId="0" applyAlignment="1" applyBorder="1" applyFont="1">
      <alignment horizontal="left" vertical="center"/>
    </xf>
    <xf borderId="5" fillId="8" fontId="3" numFmtId="0" xfId="0" applyAlignment="1" applyBorder="1" applyFont="1">
      <alignment readingOrder="0"/>
    </xf>
    <xf borderId="5" fillId="8" fontId="3" numFmtId="167" xfId="0" applyAlignment="1" applyBorder="1" applyFont="1" applyNumberFormat="1">
      <alignment readingOrder="0"/>
    </xf>
    <xf borderId="5" fillId="8" fontId="11" numFmtId="0" xfId="0" applyAlignment="1" applyBorder="1" applyFont="1">
      <alignment horizontal="left" readingOrder="0" vertical="center"/>
    </xf>
    <xf borderId="16" fillId="8" fontId="11" numFmtId="0" xfId="0" applyAlignment="1" applyBorder="1" applyFont="1">
      <alignment shrinkToFit="0" vertical="center" wrapText="1"/>
    </xf>
    <xf borderId="5" fillId="8" fontId="3" numFmtId="0" xfId="0" applyAlignment="1" applyBorder="1" applyFont="1">
      <alignment shrinkToFit="0" wrapText="1"/>
    </xf>
    <xf borderId="16" fillId="8" fontId="11" numFmtId="0" xfId="0" applyAlignment="1" applyBorder="1" applyFont="1">
      <alignment horizontal="left" shrinkToFit="0" vertical="center" wrapText="1"/>
    </xf>
    <xf borderId="5" fillId="8" fontId="11" numFmtId="0" xfId="0" applyAlignment="1" applyBorder="1" applyFont="1">
      <alignment readingOrder="0" shrinkToFit="0" vertical="center" wrapText="1"/>
    </xf>
    <xf borderId="18" fillId="8" fontId="11" numFmtId="0" xfId="0" applyAlignment="1" applyBorder="1" applyFont="1">
      <alignment readingOrder="0"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1" fontId="23" numFmtId="0" xfId="0" applyAlignment="1" applyBorder="1" applyFill="1" applyFont="1">
      <alignment horizontal="left" readingOrder="0" vertical="center"/>
    </xf>
    <xf borderId="5" fillId="12" fontId="23" numFmtId="0" xfId="0" applyAlignment="1" applyBorder="1" applyFill="1" applyFont="1">
      <alignment horizontal="left" readingOrder="0" vertical="center"/>
    </xf>
    <xf borderId="5" fillId="13" fontId="11" numFmtId="0" xfId="0" applyAlignment="1" applyBorder="1" applyFill="1" applyFont="1">
      <alignment horizontal="left" readingOrder="0" vertical="center"/>
    </xf>
    <xf borderId="5" fillId="14" fontId="23" numFmtId="0" xfId="0" applyAlignment="1" applyBorder="1" applyFill="1" applyFont="1">
      <alignment horizontal="left" readingOrder="0" vertical="center"/>
    </xf>
    <xf borderId="8" fillId="8" fontId="7" numFmtId="0" xfId="0" applyAlignment="1" applyBorder="1" applyFont="1">
      <alignment shrinkToFit="0" vertical="center" wrapText="1"/>
    </xf>
    <xf borderId="0" fillId="8" fontId="3" numFmtId="0" xfId="0" applyAlignment="1" applyFont="1">
      <alignment shrinkToFit="0" vertical="center" wrapText="1"/>
    </xf>
    <xf borderId="5" fillId="8" fontId="11" numFmtId="0" xfId="0" applyAlignment="1" applyBorder="1" applyFont="1">
      <alignment shrinkToFit="0" vertical="center" wrapText="0"/>
    </xf>
    <xf borderId="0" fillId="8" fontId="11" numFmtId="0" xfId="0" applyAlignment="1" applyFont="1">
      <alignment horizontal="left"/>
    </xf>
    <xf borderId="5" fillId="8" fontId="11" numFmtId="0" xfId="0" applyAlignment="1" applyBorder="1" applyFont="1">
      <alignment horizontal="left" shrinkToFit="0" vertical="center" wrapText="0"/>
    </xf>
    <xf borderId="0" fillId="8" fontId="3" numFmtId="0" xfId="0" applyAlignment="1" applyFont="1">
      <alignment vertical="center"/>
    </xf>
    <xf borderId="16" fillId="8" fontId="3" numFmtId="0" xfId="0" applyAlignment="1" applyBorder="1" applyFont="1">
      <alignment shrinkToFit="0" vertical="center" wrapText="1"/>
    </xf>
    <xf borderId="10" fillId="8" fontId="3" numFmtId="0" xfId="0" applyAlignment="1" applyBorder="1" applyFont="1">
      <alignment shrinkToFit="0" vertical="center" wrapText="1"/>
    </xf>
    <xf borderId="11"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11" numFmtId="0" xfId="0" applyAlignment="1" applyBorder="1" applyFont="1">
      <alignment horizontal="left"/>
    </xf>
    <xf borderId="17" fillId="8" fontId="11" numFmtId="0" xfId="0" applyAlignment="1" applyBorder="1" applyFont="1">
      <alignment shrinkToFit="0" vertical="center" wrapText="1"/>
    </xf>
    <xf borderId="0" fillId="8" fontId="24" numFmtId="0" xfId="0" applyAlignment="1" applyFont="1">
      <alignment shrinkToFit="0" vertical="center" wrapText="1"/>
    </xf>
    <xf borderId="5" fillId="8" fontId="24" numFmtId="0" xfId="0" applyAlignment="1" applyBorder="1" applyFont="1">
      <alignment shrinkToFit="0" vertical="center" wrapText="1"/>
    </xf>
    <xf borderId="5" fillId="8" fontId="25"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15" fontId="26" numFmtId="0" xfId="0" applyFill="1" applyFont="1"/>
    <xf borderId="0" fillId="15" fontId="27" numFmtId="0" xfId="0" applyFont="1"/>
    <xf borderId="0" fillId="0" fontId="13" numFmtId="0" xfId="0" applyAlignment="1" applyFont="1">
      <alignment readingOrder="0"/>
    </xf>
    <xf borderId="0" fillId="0" fontId="28" numFmtId="0" xfId="0" applyAlignment="1" applyFont="1">
      <alignment readingOrder="0"/>
    </xf>
    <xf borderId="0" fillId="0" fontId="13" numFmtId="165" xfId="0" applyAlignment="1" applyFont="1" applyNumberFormat="1">
      <alignment readingOrder="0"/>
    </xf>
    <xf borderId="5" fillId="10" fontId="29" numFmtId="0" xfId="0" applyAlignment="1" applyBorder="1" applyFont="1">
      <alignment horizontal="center" shrinkToFit="0" vertical="center" wrapText="1"/>
    </xf>
    <xf borderId="0" fillId="0" fontId="3" numFmtId="0" xfId="0" applyAlignment="1" applyFont="1">
      <alignment readingOrder="0" vertical="center"/>
    </xf>
    <xf borderId="0" fillId="0" fontId="30" numFmtId="0" xfId="0" applyAlignment="1" applyFont="1">
      <alignment shrinkToFit="0" vertical="center" wrapText="1"/>
    </xf>
    <xf borderId="0" fillId="15" fontId="27" numFmtId="0" xfId="0" applyAlignment="1" applyFont="1">
      <alignment vertical="center"/>
    </xf>
    <xf borderId="0" fillId="0" fontId="13" numFmtId="0" xfId="0" applyAlignment="1" applyFont="1">
      <alignment readingOrder="0" vertical="center"/>
    </xf>
    <xf borderId="0" fillId="0" fontId="13" numFmtId="168" xfId="0" applyAlignment="1" applyFont="1" applyNumberFormat="1">
      <alignment readingOrder="0" vertical="center"/>
    </xf>
    <xf borderId="0" fillId="0" fontId="13" numFmtId="0" xfId="0" applyAlignment="1" applyFont="1">
      <alignment vertical="center"/>
    </xf>
    <xf borderId="0" fillId="0" fontId="13" numFmtId="169" xfId="0" applyAlignment="1" applyFont="1" applyNumberFormat="1">
      <alignment readingOrder="0" vertical="center"/>
    </xf>
    <xf borderId="0" fillId="0" fontId="13" numFmtId="165" xfId="0" applyAlignment="1" applyFont="1" applyNumberFormat="1">
      <alignment readingOrder="0" vertical="center"/>
    </xf>
    <xf borderId="0" fillId="0" fontId="13" numFmtId="0" xfId="0" applyAlignment="1" applyFont="1">
      <alignment shrinkToFit="0" wrapText="1"/>
    </xf>
    <xf borderId="5" fillId="10" fontId="19" numFmtId="0" xfId="0" applyAlignment="1" applyBorder="1" applyFont="1">
      <alignment horizontal="left" shrinkToFit="0" vertical="center" wrapText="1"/>
    </xf>
    <xf borderId="0" fillId="0" fontId="31" numFmtId="0" xfId="0" applyFont="1"/>
    <xf borderId="0" fillId="0" fontId="3" numFmtId="0" xfId="0" applyAlignment="1" applyFont="1">
      <alignment horizontal="left" readingOrder="0" shrinkToFit="0" wrapText="1"/>
    </xf>
    <xf borderId="0" fillId="8" fontId="20" numFmtId="0" xfId="0" applyAlignment="1" applyFont="1">
      <alignment readingOrder="0" shrinkToFit="0" vertical="center" wrapText="1"/>
    </xf>
    <xf borderId="0" fillId="0" fontId="13" numFmtId="167" xfId="0" applyAlignment="1" applyFont="1" applyNumberFormat="1">
      <alignment readingOrder="0"/>
    </xf>
    <xf borderId="0" fillId="0" fontId="3" numFmtId="0" xfId="0" applyAlignment="1" applyFont="1">
      <alignment horizontal="left" shrinkToFit="0" wrapText="1"/>
    </xf>
    <xf borderId="0" fillId="0" fontId="13" numFmtId="0" xfId="0" applyFont="1"/>
    <xf borderId="0" fillId="0" fontId="13" numFmtId="0" xfId="0" applyFont="1"/>
    <xf borderId="0" fillId="0" fontId="13" numFmtId="0" xfId="0" applyAlignment="1" applyFont="1">
      <alignment horizontal="left" shrinkToFit="0" wrapText="1"/>
    </xf>
    <xf borderId="0" fillId="0" fontId="32" numFmtId="0" xfId="0" applyAlignment="1" applyFont="1">
      <alignment shrinkToFit="0" wrapText="1"/>
    </xf>
    <xf borderId="0" fillId="0" fontId="13" numFmtId="0" xfId="0" applyAlignment="1" applyFont="1">
      <alignment shrinkToFit="0" wrapText="1"/>
    </xf>
    <xf borderId="5" fillId="0" fontId="33" numFmtId="0" xfId="0" applyAlignment="1" applyBorder="1" applyFont="1">
      <alignment shrinkToFit="0" wrapText="1"/>
    </xf>
    <xf borderId="5" fillId="0" fontId="3" numFmtId="0" xfId="0" applyAlignment="1" applyBorder="1" applyFont="1">
      <alignment shrinkToFit="0" wrapText="1"/>
    </xf>
    <xf borderId="5" fillId="0" fontId="3" numFmtId="0" xfId="0" applyAlignment="1" applyBorder="1" applyFont="1">
      <alignment readingOrder="0"/>
    </xf>
    <xf borderId="5" fillId="0" fontId="13" numFmtId="0" xfId="0" applyAlignment="1" applyBorder="1" applyFont="1">
      <alignment shrinkToFit="0" wrapText="1"/>
    </xf>
    <xf borderId="5" fillId="0" fontId="13" numFmtId="0" xfId="0" applyAlignment="1" applyBorder="1" applyFont="1">
      <alignment readingOrder="0" shrinkToFit="0" wrapText="1"/>
    </xf>
    <xf borderId="5" fillId="10" fontId="19" numFmtId="0" xfId="0" applyAlignment="1" applyBorder="1" applyFont="1">
      <alignment horizontal="center" shrinkToFit="0" wrapText="1"/>
    </xf>
    <xf borderId="16" fillId="10" fontId="19" numFmtId="0" xfId="0" applyAlignment="1" applyBorder="1" applyFont="1">
      <alignment horizontal="center" shrinkToFit="0" wrapText="1"/>
    </xf>
    <xf borderId="16" fillId="10" fontId="19" numFmtId="0" xfId="0" applyAlignment="1" applyBorder="1" applyFont="1">
      <alignment horizontal="center" readingOrder="0" shrinkToFit="0" wrapText="1"/>
    </xf>
    <xf borderId="0" fillId="0" fontId="3" numFmtId="0" xfId="0" applyAlignment="1" applyFont="1">
      <alignment vertical="bottom"/>
    </xf>
    <xf borderId="0" fillId="0" fontId="34" numFmtId="0" xfId="0" applyAlignment="1" applyFont="1">
      <alignment vertical="bottom"/>
    </xf>
    <xf borderId="0" fillId="0" fontId="3" numFmtId="0" xfId="0" applyAlignment="1" applyFont="1">
      <alignment readingOrder="0" vertical="bottom"/>
    </xf>
    <xf borderId="0" fillId="0" fontId="35" numFmtId="0" xfId="0" applyAlignment="1" applyFont="1">
      <alignment readingOrder="0" vertical="bottom"/>
    </xf>
    <xf borderId="0" fillId="0" fontId="3" numFmtId="0" xfId="0" applyAlignment="1" applyFont="1">
      <alignment shrinkToFit="0" vertical="bottom" wrapText="0"/>
    </xf>
    <xf borderId="0" fillId="0" fontId="20" numFmtId="0" xfId="0" applyAlignment="1" applyFont="1">
      <alignment readingOrder="0" shrinkToFit="0" wrapText="1"/>
    </xf>
    <xf borderId="0" fillId="0" fontId="3" numFmtId="0" xfId="0" applyFont="1"/>
    <xf borderId="0" fillId="0" fontId="20" numFmtId="0" xfId="0" applyAlignment="1" applyFont="1">
      <alignment shrinkToFit="0" wrapText="1"/>
    </xf>
    <xf borderId="0" fillId="0" fontId="3" numFmtId="165" xfId="0" applyAlignment="1" applyFont="1" applyNumberFormat="1">
      <alignment horizontal="right" vertical="bottom"/>
    </xf>
    <xf borderId="0" fillId="0" fontId="3" numFmtId="0" xfId="0" applyAlignment="1" applyFont="1">
      <alignment readingOrder="0" shrinkToFit="0" vertical="bottom" wrapText="0"/>
    </xf>
    <xf borderId="0" fillId="0" fontId="36" numFmtId="0" xfId="0" applyFont="1"/>
    <xf borderId="0" fillId="0" fontId="13" numFmtId="0" xfId="0" applyAlignment="1" applyFont="1">
      <alignment horizontal="center" readingOrder="0"/>
    </xf>
    <xf borderId="5" fillId="10" fontId="19" numFmtId="0" xfId="0" applyAlignment="1" applyBorder="1" applyFont="1">
      <alignment horizontal="center" shrinkToFit="0" vertical="bottom" wrapText="1"/>
    </xf>
    <xf borderId="16" fillId="10" fontId="19" numFmtId="0" xfId="0" applyAlignment="1" applyBorder="1" applyFont="1">
      <alignment horizontal="center" shrinkToFit="0" vertical="bottom" wrapText="1"/>
    </xf>
    <xf borderId="0" fillId="0" fontId="3" numFmtId="165" xfId="0" applyAlignment="1" applyFont="1" applyNumberFormat="1">
      <alignment readingOrder="0" vertical="bottom"/>
    </xf>
    <xf borderId="0" fillId="0" fontId="13" numFmtId="0" xfId="0" applyAlignment="1" applyFont="1">
      <alignment readingOrder="0" shrinkToFit="0" wrapText="1"/>
    </xf>
    <xf borderId="0" fillId="0" fontId="13" numFmtId="170" xfId="0" applyAlignment="1" applyFont="1" applyNumberFormat="1">
      <alignment readingOrder="0"/>
    </xf>
    <xf borderId="0" fillId="8" fontId="11" numFmtId="0" xfId="0" applyAlignment="1" applyFont="1">
      <alignment horizontal="left" readingOrder="0" shrinkToFit="0" wrapText="1"/>
    </xf>
    <xf borderId="0" fillId="0" fontId="11" numFmtId="0" xfId="0" applyAlignment="1" applyFont="1">
      <alignment horizontal="left" readingOrder="0" shrinkToFit="0" wrapText="1"/>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Dashboard!$D$26</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Dashboard!$C$27:$C$33</c:f>
            </c:strRef>
          </c:cat>
          <c:val>
            <c:numRef>
              <c:f>Dashboard!$D$27:$D$33</c:f>
              <c:numCache/>
            </c:numRef>
          </c:val>
        </c:ser>
        <c:axId val="672783552"/>
        <c:axId val="1926801820"/>
      </c:barChart>
      <c:catAx>
        <c:axId val="6727835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26801820"/>
      </c:catAx>
      <c:valAx>
        <c:axId val="1926801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72783552"/>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'Test Case Design &amp; Execution Pr'!$A$19:$A$28</c:f>
            </c:strRef>
          </c:cat>
          <c:val>
            <c:numRef>
              <c:f>'Test Case Design &amp; Execution Pr'!$B$19:$B$28</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'Test Case Design &amp; Execution Pr'!$A$19:$A$28</c:f>
            </c:strRef>
          </c:cat>
          <c:val>
            <c:numRef>
              <c:f>'Test Case Design &amp; Execution Pr'!$C$19:$C$28</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'Test Case Design &amp; Execution Pr'!$A$19:$A$28</c:f>
            </c:strRef>
          </c:cat>
          <c:val>
            <c:numRef>
              <c:f>'Test Case Design &amp; Execution Pr'!$D$19:$D$28</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'Test Case Design &amp; Execution Pr'!$A$19:$A$28</c:f>
            </c:strRef>
          </c:cat>
          <c:val>
            <c:numRef>
              <c:f>'Test Case Design &amp; Execution Pr'!$E$19:$E$28</c:f>
              <c:numCache/>
            </c:numRef>
          </c:val>
        </c:ser>
        <c:overlap val="100"/>
        <c:axId val="148752389"/>
        <c:axId val="1700945255"/>
      </c:barChart>
      <c:catAx>
        <c:axId val="148752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00945255"/>
      </c:catAx>
      <c:valAx>
        <c:axId val="1700945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752389"/>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865072554"/>
        <c:axId val="1366130887"/>
      </c:barChart>
      <c:catAx>
        <c:axId val="86507255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66130887"/>
      </c:catAx>
      <c:valAx>
        <c:axId val="13661308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65072554"/>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Chart4.png"/></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24</xdr:row>
      <xdr:rowOff>171450</xdr:rowOff>
    </xdr:from>
    <xdr:ext cx="4514850" cy="2076450"/>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1038225</xdr:colOff>
      <xdr:row>23</xdr:row>
      <xdr:rowOff>104775</xdr:rowOff>
    </xdr:from>
    <xdr:ext cx="6772275" cy="5562600"/>
    <xdr:graphicFrame>
      <xdr:nvGraphicFramePr>
        <xdr:cNvPr id="12541099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638175</xdr:colOff>
      <xdr:row>32</xdr:row>
      <xdr:rowOff>190500</xdr:rowOff>
    </xdr:from>
    <xdr:ext cx="4295775" cy="22002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12192000" cy="4552950"/>
    <xdr:pic>
      <xdr:nvPicPr>
        <xdr:cNvPr id="1877426818" name="Chart4"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ocs.google.com/document/d/1nbiPGESS5qe9zWqHdWTwoKghtRlPZ6L_STZGA0zIihc/edit" TargetMode="External"/><Relationship Id="rId42" Type="http://schemas.openxmlformats.org/officeDocument/2006/relationships/hyperlink" Target="https://docs.google.com/document/d/1nbiPGESS5qe9zWqHdWTwoKghtRlPZ6L_STZGA0zIihc/edit" TargetMode="External"/><Relationship Id="rId41" Type="http://schemas.openxmlformats.org/officeDocument/2006/relationships/hyperlink" Target="https://docs.google.com/document/d/1nbiPGESS5qe9zWqHdWTwoKghtRlPZ6L_STZGA0zIihc/edit" TargetMode="External"/><Relationship Id="rId44" Type="http://schemas.openxmlformats.org/officeDocument/2006/relationships/hyperlink" Target="https://docs.google.com/document/d/1nbiPGESS5qe9zWqHdWTwoKghtRlPZ6L_STZGA0zIihc/edit" TargetMode="External"/><Relationship Id="rId43" Type="http://schemas.openxmlformats.org/officeDocument/2006/relationships/hyperlink" Target="https://docs.google.com/document/d/1nbiPGESS5qe9zWqHdWTwoKghtRlPZ6L_STZGA0zIihc/edit" TargetMode="External"/><Relationship Id="rId46" Type="http://schemas.openxmlformats.org/officeDocument/2006/relationships/hyperlink" Target="https://docs.google.com/document/d/1nbiPGESS5qe9zWqHdWTwoKghtRlPZ6L_STZGA0zIihc/edit" TargetMode="External"/><Relationship Id="rId45" Type="http://schemas.openxmlformats.org/officeDocument/2006/relationships/hyperlink" Target="https://docs.google.com/document/d/1nbiPGESS5qe9zWqHdWTwoKghtRlPZ6L_STZGA0zIihc/edit" TargetMode="External"/><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em-techblr.atlassian.net/browse/EM-310" TargetMode="External"/><Relationship Id="rId4" Type="http://schemas.openxmlformats.org/officeDocument/2006/relationships/hyperlink" Target="https://docs.google.com/document/d/1nbiPGESS5qe9zWqHdWTwoKghtRlPZ6L_STZGA0zIihc/edit" TargetMode="External"/><Relationship Id="rId9" Type="http://schemas.openxmlformats.org/officeDocument/2006/relationships/hyperlink" Target="https://docs.google.com/document/d/1nbiPGESS5qe9zWqHdWTwoKghtRlPZ6L_STZGA0zIihc/edit" TargetMode="External"/><Relationship Id="rId47" Type="http://schemas.openxmlformats.org/officeDocument/2006/relationships/drawing" Target="../drawings/drawing10.xml"/><Relationship Id="rId5" Type="http://schemas.openxmlformats.org/officeDocument/2006/relationships/hyperlink" Target="https://docs.google.com/document/d/1nbiPGESS5qe9zWqHdWTwoKghtRlPZ6L_STZGA0zIihc/edit" TargetMode="External"/><Relationship Id="rId6" Type="http://schemas.openxmlformats.org/officeDocument/2006/relationships/hyperlink" Target="https://docs.google.com/document/d/1nbiPGESS5qe9zWqHdWTwoKghtRlPZ6L_STZGA0zIihc/edit" TargetMode="External"/><Relationship Id="rId7" Type="http://schemas.openxmlformats.org/officeDocument/2006/relationships/hyperlink" Target="https://docs.google.com/document/d/1nbiPGESS5qe9zWqHdWTwoKghtRlPZ6L_STZGA0zIihc/edit" TargetMode="External"/><Relationship Id="rId8" Type="http://schemas.openxmlformats.org/officeDocument/2006/relationships/hyperlink" Target="https://docs.google.com/document/d/1nbiPGESS5qe9zWqHdWTwoKghtRlPZ6L_STZGA0zIihc/edit" TargetMode="External"/><Relationship Id="rId31" Type="http://schemas.openxmlformats.org/officeDocument/2006/relationships/hyperlink" Target="https://docs.google.com/document/d/1nbiPGESS5qe9zWqHdWTwoKghtRlPZ6L_STZGA0zIihc/edit" TargetMode="External"/><Relationship Id="rId30" Type="http://schemas.openxmlformats.org/officeDocument/2006/relationships/hyperlink" Target="https://docs.google.com/document/d/1nbiPGESS5qe9zWqHdWTwoKghtRlPZ6L_STZGA0zIihc/edit" TargetMode="External"/><Relationship Id="rId33" Type="http://schemas.openxmlformats.org/officeDocument/2006/relationships/hyperlink" Target="https://docs.google.com/document/d/1nbiPGESS5qe9zWqHdWTwoKghtRlPZ6L_STZGA0zIihc/edit" TargetMode="External"/><Relationship Id="rId32" Type="http://schemas.openxmlformats.org/officeDocument/2006/relationships/hyperlink" Target="https://docs.google.com/document/d/1nbiPGESS5qe9zWqHdWTwoKghtRlPZ6L_STZGA0zIihc/edit" TargetMode="External"/><Relationship Id="rId35" Type="http://schemas.openxmlformats.org/officeDocument/2006/relationships/hyperlink" Target="https://docs.google.com/document/d/1nbiPGESS5qe9zWqHdWTwoKghtRlPZ6L_STZGA0zIihc/edit" TargetMode="External"/><Relationship Id="rId34" Type="http://schemas.openxmlformats.org/officeDocument/2006/relationships/hyperlink" Target="https://docs.google.com/document/d/1nbiPGESS5qe9zWqHdWTwoKghtRlPZ6L_STZGA0zIihc/edit" TargetMode="External"/><Relationship Id="rId37" Type="http://schemas.openxmlformats.org/officeDocument/2006/relationships/hyperlink" Target="https://docs.google.com/document/d/1nbiPGESS5qe9zWqHdWTwoKghtRlPZ6L_STZGA0zIihc/edit" TargetMode="External"/><Relationship Id="rId36" Type="http://schemas.openxmlformats.org/officeDocument/2006/relationships/hyperlink" Target="https://docs.google.com/document/d/1nbiPGESS5qe9zWqHdWTwoKghtRlPZ6L_STZGA0zIihc/edit" TargetMode="External"/><Relationship Id="rId39" Type="http://schemas.openxmlformats.org/officeDocument/2006/relationships/hyperlink" Target="https://docs.google.com/document/d/1nbiPGESS5qe9zWqHdWTwoKghtRlPZ6L_STZGA0zIihc/edit" TargetMode="External"/><Relationship Id="rId38" Type="http://schemas.openxmlformats.org/officeDocument/2006/relationships/hyperlink" Target="https://docs.google.com/document/d/1nbiPGESS5qe9zWqHdWTwoKghtRlPZ6L_STZGA0zIihc/edit" TargetMode="External"/><Relationship Id="rId20" Type="http://schemas.openxmlformats.org/officeDocument/2006/relationships/hyperlink" Target="https://docs.google.com/document/d/1nbiPGESS5qe9zWqHdWTwoKghtRlPZ6L_STZGA0zIihc/edit" TargetMode="External"/><Relationship Id="rId22" Type="http://schemas.openxmlformats.org/officeDocument/2006/relationships/hyperlink" Target="https://docs.google.com/document/d/1nbiPGESS5qe9zWqHdWTwoKghtRlPZ6L_STZGA0zIihc/edit" TargetMode="External"/><Relationship Id="rId21" Type="http://schemas.openxmlformats.org/officeDocument/2006/relationships/hyperlink" Target="https://docs.google.com/document/d/1nbiPGESS5qe9zWqHdWTwoKghtRlPZ6L_STZGA0zIihc/edit" TargetMode="External"/><Relationship Id="rId24" Type="http://schemas.openxmlformats.org/officeDocument/2006/relationships/hyperlink" Target="https://docs.google.com/document/d/1nbiPGESS5qe9zWqHdWTwoKghtRlPZ6L_STZGA0zIihc/edit" TargetMode="External"/><Relationship Id="rId23" Type="http://schemas.openxmlformats.org/officeDocument/2006/relationships/hyperlink" Target="https://docs.google.com/document/d/1nbiPGESS5qe9zWqHdWTwoKghtRlPZ6L_STZGA0zIihc/edit" TargetMode="External"/><Relationship Id="rId26" Type="http://schemas.openxmlformats.org/officeDocument/2006/relationships/hyperlink" Target="https://docs.google.com/document/d/1nbiPGESS5qe9zWqHdWTwoKghtRlPZ6L_STZGA0zIihc/edit" TargetMode="External"/><Relationship Id="rId25" Type="http://schemas.openxmlformats.org/officeDocument/2006/relationships/hyperlink" Target="https://docs.google.com/document/d/1nbiPGESS5qe9zWqHdWTwoKghtRlPZ6L_STZGA0zIihc/edit" TargetMode="External"/><Relationship Id="rId28" Type="http://schemas.openxmlformats.org/officeDocument/2006/relationships/hyperlink" Target="https://docs.google.com/document/d/1nbiPGESS5qe9zWqHdWTwoKghtRlPZ6L_STZGA0zIihc/edit" TargetMode="External"/><Relationship Id="rId27" Type="http://schemas.openxmlformats.org/officeDocument/2006/relationships/hyperlink" Target="https://docs.google.com/document/d/1nbiPGESS5qe9zWqHdWTwoKghtRlPZ6L_STZGA0zIihc/edit" TargetMode="External"/><Relationship Id="rId29" Type="http://schemas.openxmlformats.org/officeDocument/2006/relationships/hyperlink" Target="https://docs.google.com/document/d/1nbiPGESS5qe9zWqHdWTwoKghtRlPZ6L_STZGA0zIihc/edit" TargetMode="External"/><Relationship Id="rId11" Type="http://schemas.openxmlformats.org/officeDocument/2006/relationships/hyperlink" Target="https://docs.google.com/document/d/1nbiPGESS5qe9zWqHdWTwoKghtRlPZ6L_STZGA0zIihc/edit" TargetMode="External"/><Relationship Id="rId10" Type="http://schemas.openxmlformats.org/officeDocument/2006/relationships/hyperlink" Target="https://docs.google.com/document/d/1nbiPGESS5qe9zWqHdWTwoKghtRlPZ6L_STZGA0zIihc/edit" TargetMode="External"/><Relationship Id="rId13" Type="http://schemas.openxmlformats.org/officeDocument/2006/relationships/hyperlink" Target="https://docs.google.com/document/d/1nbiPGESS5qe9zWqHdWTwoKghtRlPZ6L_STZGA0zIihc/edit" TargetMode="External"/><Relationship Id="rId12" Type="http://schemas.openxmlformats.org/officeDocument/2006/relationships/hyperlink" Target="https://docs.google.com/document/d/1nbiPGESS5qe9zWqHdWTwoKghtRlPZ6L_STZGA0zIihc/edit" TargetMode="External"/><Relationship Id="rId15" Type="http://schemas.openxmlformats.org/officeDocument/2006/relationships/hyperlink" Target="https://docs.google.com/document/d/1nbiPGESS5qe9zWqHdWTwoKghtRlPZ6L_STZGA0zIihc/edit" TargetMode="External"/><Relationship Id="rId14" Type="http://schemas.openxmlformats.org/officeDocument/2006/relationships/hyperlink" Target="https://docs.google.com/document/d/1nbiPGESS5qe9zWqHdWTwoKghtRlPZ6L_STZGA0zIihc/edit" TargetMode="External"/><Relationship Id="rId17" Type="http://schemas.openxmlformats.org/officeDocument/2006/relationships/hyperlink" Target="https://docs.google.com/document/d/1nbiPGESS5qe9zWqHdWTwoKghtRlPZ6L_STZGA0zIihc/edit" TargetMode="External"/><Relationship Id="rId16" Type="http://schemas.openxmlformats.org/officeDocument/2006/relationships/hyperlink" Target="https://docs.google.com/document/d/1nbiPGESS5qe9zWqHdWTwoKghtRlPZ6L_STZGA0zIihc/edit" TargetMode="External"/><Relationship Id="rId19" Type="http://schemas.openxmlformats.org/officeDocument/2006/relationships/hyperlink" Target="https://docs.google.com/document/d/1nbiPGESS5qe9zWqHdWTwoKghtRlPZ6L_STZGA0zIihc/edit" TargetMode="External"/><Relationship Id="rId18" Type="http://schemas.openxmlformats.org/officeDocument/2006/relationships/hyperlink" Target="https://docs.google.com/document/d/1nbiPGESS5qe9zWqHdWTwoKghtRlPZ6L_STZGA0zIihc/edi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QpV8xo-I4Zoh6vtnwIK7amIKNFxJ-tdEDNNkodFvcDk/edit" TargetMode="External"/><Relationship Id="rId2" Type="http://schemas.openxmlformats.org/officeDocument/2006/relationships/hyperlink" Target="https://docs.google.com/document/d/1QpV8xo-I4Zoh6vtnwIK7amIKNFxJ-tdEDNNkodFvcDk/edit" TargetMode="External"/><Relationship Id="rId3" Type="http://schemas.openxmlformats.org/officeDocument/2006/relationships/hyperlink" Target="https://docs.google.com/document/d/1QpV8xo-I4Zoh6vtnwIK7amIKNFxJ-tdEDNNkodFvcDk/edit" TargetMode="External"/><Relationship Id="rId4" Type="http://schemas.openxmlformats.org/officeDocument/2006/relationships/hyperlink" Target="https://docs.google.com/document/d/1QpV8xo-I4Zoh6vtnwIK7amIKNFxJ-tdEDNNkodFvcDk/edit" TargetMode="External"/><Relationship Id="rId9" Type="http://schemas.openxmlformats.org/officeDocument/2006/relationships/hyperlink" Target="https://docs.google.com/document/d/1QpV8xo-I4Zoh6vtnwIK7amIKNFxJ-tdEDNNkodFvcDk/edit" TargetMode="External"/><Relationship Id="rId5" Type="http://schemas.openxmlformats.org/officeDocument/2006/relationships/hyperlink" Target="https://docs.google.com/document/d/1QpV8xo-I4Zoh6vtnwIK7amIKNFxJ-tdEDNNkodFvcDk/edit" TargetMode="External"/><Relationship Id="rId6" Type="http://schemas.openxmlformats.org/officeDocument/2006/relationships/hyperlink" Target="https://docs.google.com/document/d/1QpV8xo-I4Zoh6vtnwIK7amIKNFxJ-tdEDNNkodFvcDk/edit" TargetMode="External"/><Relationship Id="rId7" Type="http://schemas.openxmlformats.org/officeDocument/2006/relationships/hyperlink" Target="https://docs.google.com/document/d/1QpV8xo-I4Zoh6vtnwIK7amIKNFxJ-tdEDNNkodFvcDk/edit" TargetMode="External"/><Relationship Id="rId8" Type="http://schemas.openxmlformats.org/officeDocument/2006/relationships/hyperlink" Target="https://docs.google.com/document/d/1QpV8xo-I4Zoh6vtnwIK7amIKNFxJ-tdEDNNkodFvcDk/edit" TargetMode="External"/><Relationship Id="rId20" Type="http://schemas.openxmlformats.org/officeDocument/2006/relationships/hyperlink" Target="https://docs.google.com/document/d/1QpV8xo-I4Zoh6vtnwIK7amIKNFxJ-tdEDNNkodFvcDk/edit" TargetMode="External"/><Relationship Id="rId21" Type="http://schemas.openxmlformats.org/officeDocument/2006/relationships/drawing" Target="../drawings/drawing11.xml"/><Relationship Id="rId11" Type="http://schemas.openxmlformats.org/officeDocument/2006/relationships/hyperlink" Target="https://docs.google.com/document/d/1QpV8xo-I4Zoh6vtnwIK7amIKNFxJ-tdEDNNkodFvcDk/edit" TargetMode="External"/><Relationship Id="rId10" Type="http://schemas.openxmlformats.org/officeDocument/2006/relationships/hyperlink" Target="https://docs.google.com/document/d/1QpV8xo-I4Zoh6vtnwIK7amIKNFxJ-tdEDNNkodFvcDk/edit" TargetMode="External"/><Relationship Id="rId13" Type="http://schemas.openxmlformats.org/officeDocument/2006/relationships/hyperlink" Target="https://docs.google.com/document/d/1QpV8xo-I4Zoh6vtnwIK7amIKNFxJ-tdEDNNkodFvcDk/edit" TargetMode="External"/><Relationship Id="rId12" Type="http://schemas.openxmlformats.org/officeDocument/2006/relationships/hyperlink" Target="https://docs.google.com/document/d/1QpV8xo-I4Zoh6vtnwIK7amIKNFxJ-tdEDNNkodFvcDk/edit" TargetMode="External"/><Relationship Id="rId15" Type="http://schemas.openxmlformats.org/officeDocument/2006/relationships/hyperlink" Target="https://docs.google.com/document/d/1QpV8xo-I4Zoh6vtnwIK7amIKNFxJ-tdEDNNkodFvcDk/edit" TargetMode="External"/><Relationship Id="rId14" Type="http://schemas.openxmlformats.org/officeDocument/2006/relationships/hyperlink" Target="https://docs.google.com/document/d/1QpV8xo-I4Zoh6vtnwIK7amIKNFxJ-tdEDNNkodFvcDk/edit" TargetMode="External"/><Relationship Id="rId17" Type="http://schemas.openxmlformats.org/officeDocument/2006/relationships/hyperlink" Target="https://docs.google.com/document/d/1QpV8xo-I4Zoh6vtnwIK7amIKNFxJ-tdEDNNkodFvcDk/edit" TargetMode="External"/><Relationship Id="rId16" Type="http://schemas.openxmlformats.org/officeDocument/2006/relationships/hyperlink" Target="https://docs.google.com/document/d/1QpV8xo-I4Zoh6vtnwIK7amIKNFxJ-tdEDNNkodFvcDk/edit" TargetMode="External"/><Relationship Id="rId19" Type="http://schemas.openxmlformats.org/officeDocument/2006/relationships/hyperlink" Target="https://docs.google.com/document/d/1QpV8xo-I4Zoh6vtnwIK7amIKNFxJ-tdEDNNkodFvcDk/edit" TargetMode="External"/><Relationship Id="rId18" Type="http://schemas.openxmlformats.org/officeDocument/2006/relationships/hyperlink" Target="https://docs.google.com/document/d/1QpV8xo-I4Zoh6vtnwIK7amIKNFxJ-tdEDNNkodFvcDk/edit"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hyperlink" Target="https://docs.google.com/document/d/1rE34HnrHPFYarPwvotX3NArC3MsFn9_mQFX-DKjUC6E/edit" TargetMode="Externa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 Id="rId11" Type="http://schemas.openxmlformats.org/officeDocument/2006/relationships/hyperlink" Target="https://docs.google.com/document/d/1rE34HnrHPFYarPwvotX3NArC3MsFn9_mQFX-DKjUC6E/edit" TargetMode="External"/><Relationship Id="rId10" Type="http://schemas.openxmlformats.org/officeDocument/2006/relationships/hyperlink" Target="https://docs.google.com/document/d/1rE34HnrHPFYarPwvotX3NArC3MsFn9_mQFX-DKjUC6E/edit" TargetMode="External"/><Relationship Id="rId13" Type="http://schemas.openxmlformats.org/officeDocument/2006/relationships/hyperlink" Target="https://docs.google.com/document/d/1rE34HnrHPFYarPwvotX3NArC3MsFn9_mQFX-DKjUC6E/edit" TargetMode="External"/><Relationship Id="rId12" Type="http://schemas.openxmlformats.org/officeDocument/2006/relationships/hyperlink" Target="https://docs.google.com/document/d/1rE34HnrHPFYarPwvotX3NArC3MsFn9_mQFX-DKjUC6E/edit" TargetMode="External"/><Relationship Id="rId15" Type="http://schemas.openxmlformats.org/officeDocument/2006/relationships/hyperlink" Target="https://docs.google.com/document/d/1rE34HnrHPFYarPwvotX3NArC3MsFn9_mQFX-DKjUC6E/edit" TargetMode="External"/><Relationship Id="rId14" Type="http://schemas.openxmlformats.org/officeDocument/2006/relationships/hyperlink" Target="https://docs.google.com/document/d/1rE34HnrHPFYarPwvotX3NArC3MsFn9_mQFX-DKjUC6E/edit" TargetMode="External"/><Relationship Id="rId17" Type="http://schemas.openxmlformats.org/officeDocument/2006/relationships/drawing" Target="../drawings/drawing13.xml"/><Relationship Id="rId16" Type="http://schemas.openxmlformats.org/officeDocument/2006/relationships/hyperlink" Target="https://docs.google.com/document/d/1rE34HnrHPFYarPwvotX3NArC3MsFn9_mQFX-DKjUC6E/edit"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3" Type="http://schemas.openxmlformats.org/officeDocument/2006/relationships/drawing" Target="../drawings/drawing14.xml"/><Relationship Id="rId12" Type="http://schemas.openxmlformats.org/officeDocument/2006/relationships/hyperlink" Target="https://docs.google.com/document/d/1zimm242u5xdCPqQLuIt94-ukxT1fr9Wun5WvUh2msHk/edit"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64amU4gApKPiWmoZG_xsEe8G4bOJPxzxCz52oEOstfk/edit" TargetMode="External"/><Relationship Id="rId3" Type="http://schemas.openxmlformats.org/officeDocument/2006/relationships/hyperlink" Target="https://docs.google.com/document/d/164amU4gApKPiWmoZG_xsEe8G4bOJPxzxCz52oEOstfk/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 Id="rId20" Type="http://schemas.openxmlformats.org/officeDocument/2006/relationships/hyperlink" Target="https://docs.google.com/document/d/1GJu9m4uNm2Xghgmrcfv-YdZVKVQT1BbM8JGMML1VEN4/edit" TargetMode="External"/><Relationship Id="rId22" Type="http://schemas.openxmlformats.org/officeDocument/2006/relationships/hyperlink" Target="https://docs.google.com/document/d/1GJu9m4uNm2Xghgmrcfv-YdZVKVQT1BbM8JGMML1VEN4/edit" TargetMode="External"/><Relationship Id="rId21" Type="http://schemas.openxmlformats.org/officeDocument/2006/relationships/hyperlink" Target="https://docs.google.com/document/d/1GJu9m4uNm2Xghgmrcfv-YdZVKVQT1BbM8JGMML1VEN4/edit" TargetMode="External"/><Relationship Id="rId24" Type="http://schemas.openxmlformats.org/officeDocument/2006/relationships/hyperlink" Target="https://docs.google.com/document/d/1GJu9m4uNm2Xghgmrcfv-YdZVKVQT1BbM8JGMML1VEN4/edit" TargetMode="External"/><Relationship Id="rId23" Type="http://schemas.openxmlformats.org/officeDocument/2006/relationships/hyperlink" Target="https://docs.google.com/document/d/1GJu9m4uNm2Xghgmrcfv-YdZVKVQT1BbM8JGMML1VEN4/edit" TargetMode="External"/><Relationship Id="rId25" Type="http://schemas.openxmlformats.org/officeDocument/2006/relationships/drawing" Target="../drawings/drawing18.xml"/><Relationship Id="rId11" Type="http://schemas.openxmlformats.org/officeDocument/2006/relationships/hyperlink" Target="https://docs.google.com/document/d/1GJu9m4uNm2Xghgmrcfv-YdZVKVQT1BbM8JGMML1VEN4/edit" TargetMode="External"/><Relationship Id="rId10" Type="http://schemas.openxmlformats.org/officeDocument/2006/relationships/hyperlink" Target="https://docs.google.com/document/d/1GJu9m4uNm2Xghgmrcfv-YdZVKVQT1BbM8JGMML1VEN4/edit" TargetMode="External"/><Relationship Id="rId13" Type="http://schemas.openxmlformats.org/officeDocument/2006/relationships/hyperlink" Target="https://docs.google.com/document/d/1GJu9m4uNm2Xghgmrcfv-YdZVKVQT1BbM8JGMML1VEN4/edit" TargetMode="External"/><Relationship Id="rId12" Type="http://schemas.openxmlformats.org/officeDocument/2006/relationships/hyperlink" Target="https://docs.google.com/document/d/1GJu9m4uNm2Xghgmrcfv-YdZVKVQT1BbM8JGMML1VEN4/edit" TargetMode="External"/><Relationship Id="rId15" Type="http://schemas.openxmlformats.org/officeDocument/2006/relationships/hyperlink" Target="https://docs.google.com/document/d/1GJu9m4uNm2Xghgmrcfv-YdZVKVQT1BbM8JGMML1VEN4/edit" TargetMode="External"/><Relationship Id="rId14" Type="http://schemas.openxmlformats.org/officeDocument/2006/relationships/hyperlink" Target="https://docs.google.com/document/d/1GJu9m4uNm2Xghgmrcfv-YdZVKVQT1BbM8JGMML1VEN4/edit" TargetMode="External"/><Relationship Id="rId17" Type="http://schemas.openxmlformats.org/officeDocument/2006/relationships/hyperlink" Target="https://docs.google.com/document/d/1GJu9m4uNm2Xghgmrcfv-YdZVKVQT1BbM8JGMML1VEN4/edit" TargetMode="External"/><Relationship Id="rId16" Type="http://schemas.openxmlformats.org/officeDocument/2006/relationships/hyperlink" Target="https://docs.google.com/document/d/1GJu9m4uNm2Xghgmrcfv-YdZVKVQT1BbM8JGMML1VEN4/edit" TargetMode="External"/><Relationship Id="rId19" Type="http://schemas.openxmlformats.org/officeDocument/2006/relationships/hyperlink" Target="https://docs.google.com/document/d/1GJu9m4uNm2Xghgmrcfv-YdZVKVQT1BbM8JGMML1VEN4/edit" TargetMode="External"/><Relationship Id="rId18" Type="http://schemas.openxmlformats.org/officeDocument/2006/relationships/hyperlink" Target="https://docs.google.com/document/d/1GJu9m4uNm2Xghgmrcfv-YdZVKVQT1BbM8JGMML1VEN4/edit"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document/d/1kRg8-V-fNRPkTDTb47PVs9oRrZxT_53i7ck3BeZ4L1A/edit" TargetMode="External"/><Relationship Id="rId42" Type="http://schemas.openxmlformats.org/officeDocument/2006/relationships/hyperlink" Target="https://docs.google.com/document/d/1kRg8-V-fNRPkTDTb47PVs9oRrZxT_53i7ck3BeZ4L1A/edit" TargetMode="External"/><Relationship Id="rId41" Type="http://schemas.openxmlformats.org/officeDocument/2006/relationships/hyperlink" Target="https://docs.google.com/document/d/1kRg8-V-fNRPkTDTb47PVs9oRrZxT_53i7ck3BeZ4L1A/edit" TargetMode="External"/><Relationship Id="rId44" Type="http://schemas.openxmlformats.org/officeDocument/2006/relationships/hyperlink" Target="https://docs.google.com/document/d/1kRg8-V-fNRPkTDTb47PVs9oRrZxT_53i7ck3BeZ4L1A/edit" TargetMode="External"/><Relationship Id="rId43" Type="http://schemas.openxmlformats.org/officeDocument/2006/relationships/hyperlink" Target="https://docs.google.com/document/d/1kRg8-V-fNRPkTDTb47PVs9oRrZxT_53i7ck3BeZ4L1A/edit" TargetMode="External"/><Relationship Id="rId46" Type="http://schemas.openxmlformats.org/officeDocument/2006/relationships/hyperlink" Target="https://docs.google.com/document/d/1kRg8-V-fNRPkTDTb47PVs9oRrZxT_53i7ck3BeZ4L1A/edit" TargetMode="External"/><Relationship Id="rId45"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48" Type="http://schemas.openxmlformats.org/officeDocument/2006/relationships/hyperlink" Target="https://docs.google.com/document/d/1kRg8-V-fNRPkTDTb47PVs9oRrZxT_53i7ck3BeZ4L1A/edit" TargetMode="External"/><Relationship Id="rId47" Type="http://schemas.openxmlformats.org/officeDocument/2006/relationships/hyperlink" Target="https://docs.google.com/document/d/1kRg8-V-fNRPkTDTb47PVs9oRrZxT_53i7ck3BeZ4L1A/edit" TargetMode="External"/><Relationship Id="rId4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 Id="rId31" Type="http://schemas.openxmlformats.org/officeDocument/2006/relationships/hyperlink" Target="https://docs.google.com/document/d/1kRg8-V-fNRPkTDTb47PVs9oRrZxT_53i7ck3BeZ4L1A/edit" TargetMode="External"/><Relationship Id="rId30" Type="http://schemas.openxmlformats.org/officeDocument/2006/relationships/hyperlink" Target="https://docs.google.com/document/d/1kRg8-V-fNRPkTDTb47PVs9oRrZxT_53i7ck3BeZ4L1A/edit" TargetMode="External"/><Relationship Id="rId33" Type="http://schemas.openxmlformats.org/officeDocument/2006/relationships/hyperlink" Target="https://docs.google.com/document/d/1kRg8-V-fNRPkTDTb47PVs9oRrZxT_53i7ck3BeZ4L1A/edit" TargetMode="External"/><Relationship Id="rId32" Type="http://schemas.openxmlformats.org/officeDocument/2006/relationships/hyperlink" Target="https://docs.google.com/document/d/1kRg8-V-fNRPkTDTb47PVs9oRrZxT_53i7ck3BeZ4L1A/edit" TargetMode="External"/><Relationship Id="rId35" Type="http://schemas.openxmlformats.org/officeDocument/2006/relationships/hyperlink" Target="https://docs.google.com/document/d/1kRg8-V-fNRPkTDTb47PVs9oRrZxT_53i7ck3BeZ4L1A/edit" TargetMode="External"/><Relationship Id="rId34" Type="http://schemas.openxmlformats.org/officeDocument/2006/relationships/hyperlink" Target="https://docs.google.com/document/d/1kRg8-V-fNRPkTDTb47PVs9oRrZxT_53i7ck3BeZ4L1A/edit" TargetMode="External"/><Relationship Id="rId37" Type="http://schemas.openxmlformats.org/officeDocument/2006/relationships/hyperlink" Target="https://docs.google.com/document/d/1kRg8-V-fNRPkTDTb47PVs9oRrZxT_53i7ck3BeZ4L1A/edit" TargetMode="External"/><Relationship Id="rId36" Type="http://schemas.openxmlformats.org/officeDocument/2006/relationships/hyperlink" Target="https://docs.google.com/document/d/1kRg8-V-fNRPkTDTb47PVs9oRrZxT_53i7ck3BeZ4L1A/edit" TargetMode="External"/><Relationship Id="rId39" Type="http://schemas.openxmlformats.org/officeDocument/2006/relationships/hyperlink" Target="https://docs.google.com/document/d/1kRg8-V-fNRPkTDTb47PVs9oRrZxT_53i7ck3BeZ4L1A/edit" TargetMode="External"/><Relationship Id="rId38" Type="http://schemas.openxmlformats.org/officeDocument/2006/relationships/hyperlink" Target="https://docs.google.com/document/d/1kRg8-V-fNRPkTDTb47PVs9oRrZxT_53i7ck3BeZ4L1A/edit" TargetMode="External"/><Relationship Id="rId62" Type="http://schemas.openxmlformats.org/officeDocument/2006/relationships/hyperlink" Target="https://docs.google.com/document/d/1kRg8-V-fNRPkTDTb47PVs9oRrZxT_53i7ck3BeZ4L1A/edit" TargetMode="External"/><Relationship Id="rId61" Type="http://schemas.openxmlformats.org/officeDocument/2006/relationships/hyperlink" Target="https://docs.google.com/document/d/1kRg8-V-fNRPkTDTb47PVs9oRrZxT_53i7ck3BeZ4L1A/edit" TargetMode="External"/><Relationship Id="rId20" Type="http://schemas.openxmlformats.org/officeDocument/2006/relationships/hyperlink" Target="https://docs.google.com/document/d/1kRg8-V-fNRPkTDTb47PVs9oRrZxT_53i7ck3BeZ4L1A/edit" TargetMode="External"/><Relationship Id="rId64" Type="http://schemas.openxmlformats.org/officeDocument/2006/relationships/hyperlink" Target="https://docs.google.com/document/d/1kRg8-V-fNRPkTDTb47PVs9oRrZxT_53i7ck3BeZ4L1A/edit" TargetMode="External"/><Relationship Id="rId63" Type="http://schemas.openxmlformats.org/officeDocument/2006/relationships/hyperlink" Target="https://docs.google.com/document/d/1kRg8-V-fNRPkTDTb47PVs9oRrZxT_53i7ck3BeZ4L1A/edit" TargetMode="External"/><Relationship Id="rId22" Type="http://schemas.openxmlformats.org/officeDocument/2006/relationships/hyperlink" Target="https://docs.google.com/document/d/1kRg8-V-fNRPkTDTb47PVs9oRrZxT_53i7ck3BeZ4L1A/edit" TargetMode="External"/><Relationship Id="rId66" Type="http://schemas.openxmlformats.org/officeDocument/2006/relationships/hyperlink" Target="https://docs.google.com/document/d/1kRg8-V-fNRPkTDTb47PVs9oRrZxT_53i7ck3BeZ4L1A/edit" TargetMode="External"/><Relationship Id="rId21" Type="http://schemas.openxmlformats.org/officeDocument/2006/relationships/hyperlink" Target="https://docs.google.com/document/d/1kRg8-V-fNRPkTDTb47PVs9oRrZxT_53i7ck3BeZ4L1A/edit" TargetMode="External"/><Relationship Id="rId65" Type="http://schemas.openxmlformats.org/officeDocument/2006/relationships/hyperlink" Target="https://docs.google.com/document/d/1kRg8-V-fNRPkTDTb47PVs9oRrZxT_53i7ck3BeZ4L1A/edit" TargetMode="External"/><Relationship Id="rId24" Type="http://schemas.openxmlformats.org/officeDocument/2006/relationships/hyperlink" Target="https://docs.google.com/document/d/1kRg8-V-fNRPkTDTb47PVs9oRrZxT_53i7ck3BeZ4L1A/edit" TargetMode="External"/><Relationship Id="rId68" Type="http://schemas.openxmlformats.org/officeDocument/2006/relationships/drawing" Target="../drawings/drawing4.xml"/><Relationship Id="rId23" Type="http://schemas.openxmlformats.org/officeDocument/2006/relationships/hyperlink" Target="https://docs.google.com/document/d/1kRg8-V-fNRPkTDTb47PVs9oRrZxT_53i7ck3BeZ4L1A/edit" TargetMode="External"/><Relationship Id="rId67" Type="http://schemas.openxmlformats.org/officeDocument/2006/relationships/hyperlink" Target="https://docs.google.com/document/d/1kRg8-V-fNRPkTDTb47PVs9oRrZxT_53i7ck3BeZ4L1A/edit" TargetMode="External"/><Relationship Id="rId60" Type="http://schemas.openxmlformats.org/officeDocument/2006/relationships/hyperlink" Target="https://docs.google.com/document/d/1kRg8-V-fNRPkTDTb47PVs9oRrZxT_53i7ck3BeZ4L1A/edit" TargetMode="External"/><Relationship Id="rId26" Type="http://schemas.openxmlformats.org/officeDocument/2006/relationships/hyperlink" Target="https://docs.google.com/document/d/1kRg8-V-fNRPkTDTb47PVs9oRrZxT_53i7ck3BeZ4L1A/edit" TargetMode="External"/><Relationship Id="rId25" Type="http://schemas.openxmlformats.org/officeDocument/2006/relationships/hyperlink" Target="https://docs.google.com/document/d/1kRg8-V-fNRPkTDTb47PVs9oRrZxT_53i7ck3BeZ4L1A/edit" TargetMode="External"/><Relationship Id="rId28" Type="http://schemas.openxmlformats.org/officeDocument/2006/relationships/hyperlink" Target="https://docs.google.com/document/d/1kRg8-V-fNRPkTDTb47PVs9oRrZxT_53i7ck3BeZ4L1A/edit" TargetMode="External"/><Relationship Id="rId27" Type="http://schemas.openxmlformats.org/officeDocument/2006/relationships/hyperlink" Target="https://docs.google.com/document/d/1kRg8-V-fNRPkTDTb47PVs9oRrZxT_53i7ck3BeZ4L1A/edit" TargetMode="External"/><Relationship Id="rId29" Type="http://schemas.openxmlformats.org/officeDocument/2006/relationships/hyperlink" Target="https://docs.google.com/document/d/1kRg8-V-fNRPkTDTb47PVs9oRrZxT_53i7ck3BeZ4L1A/edit" TargetMode="External"/><Relationship Id="rId51" Type="http://schemas.openxmlformats.org/officeDocument/2006/relationships/hyperlink" Target="https://docs.google.com/document/d/1kRg8-V-fNRPkTDTb47PVs9oRrZxT_53i7ck3BeZ4L1A/edit" TargetMode="External"/><Relationship Id="rId50" Type="http://schemas.openxmlformats.org/officeDocument/2006/relationships/hyperlink" Target="https://docs.google.com/document/d/1kRg8-V-fNRPkTDTb47PVs9oRrZxT_53i7ck3BeZ4L1A/edit" TargetMode="External"/><Relationship Id="rId53" Type="http://schemas.openxmlformats.org/officeDocument/2006/relationships/hyperlink" Target="https://docs.google.com/document/d/1kRg8-V-fNRPkTDTb47PVs9oRrZxT_53i7ck3BeZ4L1A/edit" TargetMode="External"/><Relationship Id="rId52" Type="http://schemas.openxmlformats.org/officeDocument/2006/relationships/hyperlink" Target="https://docs.google.com/document/d/1kRg8-V-fNRPkTDTb47PVs9oRrZxT_53i7ck3BeZ4L1A/edit" TargetMode="External"/><Relationship Id="rId11" Type="http://schemas.openxmlformats.org/officeDocument/2006/relationships/hyperlink" Target="https://docs.google.com/document/d/1kRg8-V-fNRPkTDTb47PVs9oRrZxT_53i7ck3BeZ4L1A/edit" TargetMode="External"/><Relationship Id="rId55"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54"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57"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56"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59"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58" Type="http://schemas.openxmlformats.org/officeDocument/2006/relationships/hyperlink" Target="https://docs.google.com/document/d/1kRg8-V-fNRPkTDTb47PVs9oRrZxT_53i7ck3BeZ4L1A/edit" TargetMode="External"/><Relationship Id="rId17" Type="http://schemas.openxmlformats.org/officeDocument/2006/relationships/hyperlink" Target="https://docs.google.com/document/d/1kRg8-V-fNRPkTDTb47PVs9oRrZxT_53i7ck3BeZ4L1A/edit" TargetMode="External"/><Relationship Id="rId16" Type="http://schemas.openxmlformats.org/officeDocument/2006/relationships/hyperlink" Target="https://docs.google.com/document/d/1kRg8-V-fNRPkTDTb47PVs9oRrZxT_53i7ck3BeZ4L1A/edit" TargetMode="External"/><Relationship Id="rId19" Type="http://schemas.openxmlformats.org/officeDocument/2006/relationships/hyperlink" Target="https://docs.google.com/document/d/1kRg8-V-fNRPkTDTb47PVs9oRrZxT_53i7ck3BeZ4L1A/edit" TargetMode="External"/><Relationship Id="rId18" Type="http://schemas.openxmlformats.org/officeDocument/2006/relationships/hyperlink" Target="https://docs.google.com/document/d/1kRg8-V-fNRPkTDTb47PVs9oRrZxT_53i7ck3BeZ4L1A/edi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cs.google.com/document/d/1EEofcMO8LK-OUPDTMLUnDDz7FFL-wW9GAEqKil-kyXw/edit" TargetMode="External"/><Relationship Id="rId84" Type="http://schemas.openxmlformats.org/officeDocument/2006/relationships/hyperlink" Target="https://docs.google.com/document/d/1EEofcMO8LK-OUPDTMLUnDDz7FFL-wW9GAEqKil-kyXw/edit" TargetMode="External"/><Relationship Id="rId83" Type="http://schemas.openxmlformats.org/officeDocument/2006/relationships/hyperlink" Target="https://docs.google.com/document/d/1EEofcMO8LK-OUPDTMLUnDDz7FFL-wW9GAEqKil-kyXw/edit" TargetMode="External"/><Relationship Id="rId42" Type="http://schemas.openxmlformats.org/officeDocument/2006/relationships/hyperlink" Target="https://docs.google.com/document/d/1EEofcMO8LK-OUPDTMLUnDDz7FFL-wW9GAEqKil-kyXw/edit" TargetMode="External"/><Relationship Id="rId86" Type="http://schemas.openxmlformats.org/officeDocument/2006/relationships/hyperlink" Target="https://docs.google.com/document/d/1EEofcMO8LK-OUPDTMLUnDDz7FFL-wW9GAEqKil-kyXw/edit" TargetMode="External"/><Relationship Id="rId41" Type="http://schemas.openxmlformats.org/officeDocument/2006/relationships/hyperlink" Target="https://docs.google.com/document/d/1EEofcMO8LK-OUPDTMLUnDDz7FFL-wW9GAEqKil-kyXw/edit" TargetMode="External"/><Relationship Id="rId85" Type="http://schemas.openxmlformats.org/officeDocument/2006/relationships/hyperlink" Target="https://em-techblr.atlassian.net/browse/EM-361" TargetMode="External"/><Relationship Id="rId44" Type="http://schemas.openxmlformats.org/officeDocument/2006/relationships/hyperlink" Target="https://docs.google.com/document/d/1EEofcMO8LK-OUPDTMLUnDDz7FFL-wW9GAEqKil-kyXw/edit" TargetMode="External"/><Relationship Id="rId88" Type="http://schemas.openxmlformats.org/officeDocument/2006/relationships/hyperlink" Target="https://docs.google.com/document/d/1EEofcMO8LK-OUPDTMLUnDDz7FFL-wW9GAEqKil-kyXw/edit" TargetMode="External"/><Relationship Id="rId43" Type="http://schemas.openxmlformats.org/officeDocument/2006/relationships/hyperlink" Target="https://docs.google.com/document/d/1EEofcMO8LK-OUPDTMLUnDDz7FFL-wW9GAEqKil-kyXw/edit" TargetMode="External"/><Relationship Id="rId87" Type="http://schemas.openxmlformats.org/officeDocument/2006/relationships/hyperlink" Target="https://docs.google.com/document/d/1EEofcMO8LK-OUPDTMLUnDDz7FFL-wW9GAEqKil-kyXw/edit" TargetMode="External"/><Relationship Id="rId46" Type="http://schemas.openxmlformats.org/officeDocument/2006/relationships/hyperlink" Target="https://docs.google.com/document/d/1EEofcMO8LK-OUPDTMLUnDDz7FFL-wW9GAEqKil-kyXw/edit" TargetMode="External"/><Relationship Id="rId45" Type="http://schemas.openxmlformats.org/officeDocument/2006/relationships/hyperlink" Target="https://docs.google.com/document/d/1EEofcMO8LK-OUPDTMLUnDDz7FFL-wW9GAEqKil-kyXw/edit" TargetMode="External"/><Relationship Id="rId89" Type="http://schemas.openxmlformats.org/officeDocument/2006/relationships/hyperlink" Target="https://docs.google.com/document/d/1EEofcMO8LK-OUPDTMLUnDDz7FFL-wW9GAEqKil-kyXw/edit" TargetMode="External"/><Relationship Id="rId80" Type="http://schemas.openxmlformats.org/officeDocument/2006/relationships/hyperlink" Target="https://docs.google.com/document/d/1EEofcMO8LK-OUPDTMLUnDDz7FFL-wW9GAEqKil-kyXw/edit" TargetMode="External"/><Relationship Id="rId82" Type="http://schemas.openxmlformats.org/officeDocument/2006/relationships/hyperlink" Target="https://docs.google.com/document/d/1EEofcMO8LK-OUPDTMLUnDDz7FFL-wW9GAEqKil-kyXw/edit" TargetMode="External"/><Relationship Id="rId81"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48" Type="http://schemas.openxmlformats.org/officeDocument/2006/relationships/hyperlink" Target="https://docs.google.com/document/d/1EEofcMO8LK-OUPDTMLUnDDz7FFL-wW9GAEqKil-kyXw/edit" TargetMode="External"/><Relationship Id="rId47" Type="http://schemas.openxmlformats.org/officeDocument/2006/relationships/hyperlink" Target="https://docs.google.com/document/d/1EEofcMO8LK-OUPDTMLUnDDz7FFL-wW9GAEqKil-kyXw/edit" TargetMode="External"/><Relationship Id="rId49"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 Id="rId73" Type="http://schemas.openxmlformats.org/officeDocument/2006/relationships/hyperlink" Target="https://docs.google.com/document/d/1EEofcMO8LK-OUPDTMLUnDDz7FFL-wW9GAEqKil-kyXw/edit" TargetMode="External"/><Relationship Id="rId72" Type="http://schemas.openxmlformats.org/officeDocument/2006/relationships/hyperlink" Target="https://docs.google.com/document/d/1EEofcMO8LK-OUPDTMLUnDDz7FFL-wW9GAEqKil-kyXw/edit" TargetMode="External"/><Relationship Id="rId31" Type="http://schemas.openxmlformats.org/officeDocument/2006/relationships/hyperlink" Target="https://docs.google.com/document/d/1EEofcMO8LK-OUPDTMLUnDDz7FFL-wW9GAEqKil-kyXw/edit" TargetMode="External"/><Relationship Id="rId75" Type="http://schemas.openxmlformats.org/officeDocument/2006/relationships/hyperlink" Target="https://docs.google.com/document/d/1EEofcMO8LK-OUPDTMLUnDDz7FFL-wW9GAEqKil-kyXw/edit" TargetMode="External"/><Relationship Id="rId30" Type="http://schemas.openxmlformats.org/officeDocument/2006/relationships/hyperlink" Target="https://docs.google.com/document/d/1EEofcMO8LK-OUPDTMLUnDDz7FFL-wW9GAEqKil-kyXw/edit" TargetMode="External"/><Relationship Id="rId74" Type="http://schemas.openxmlformats.org/officeDocument/2006/relationships/hyperlink" Target="https://docs.google.com/document/d/1EEofcMO8LK-OUPDTMLUnDDz7FFL-wW9GAEqKil-kyXw/edit" TargetMode="External"/><Relationship Id="rId33" Type="http://schemas.openxmlformats.org/officeDocument/2006/relationships/hyperlink" Target="https://em-techblr.atlassian.net/browse/EM-259" TargetMode="External"/><Relationship Id="rId77" Type="http://schemas.openxmlformats.org/officeDocument/2006/relationships/hyperlink" Target="https://docs.google.com/document/d/1EEofcMO8LK-OUPDTMLUnDDz7FFL-wW9GAEqKil-kyXw/edit" TargetMode="External"/><Relationship Id="rId32" Type="http://schemas.openxmlformats.org/officeDocument/2006/relationships/hyperlink" Target="https://docs.google.com/document/d/1EEofcMO8LK-OUPDTMLUnDDz7FFL-wW9GAEqKil-kyXw/edit" TargetMode="External"/><Relationship Id="rId76" Type="http://schemas.openxmlformats.org/officeDocument/2006/relationships/hyperlink" Target="https://docs.google.com/document/d/1EEofcMO8LK-OUPDTMLUnDDz7FFL-wW9GAEqKil-kyXw/edit" TargetMode="External"/><Relationship Id="rId35" Type="http://schemas.openxmlformats.org/officeDocument/2006/relationships/hyperlink" Target="https://docs.google.com/document/d/1EEofcMO8LK-OUPDTMLUnDDz7FFL-wW9GAEqKil-kyXw/edit" TargetMode="External"/><Relationship Id="rId79" Type="http://schemas.openxmlformats.org/officeDocument/2006/relationships/hyperlink" Target="https://docs.google.com/document/d/1EEofcMO8LK-OUPDTMLUnDDz7FFL-wW9GAEqKil-kyXw/edit" TargetMode="External"/><Relationship Id="rId34" Type="http://schemas.openxmlformats.org/officeDocument/2006/relationships/hyperlink" Target="https://docs.google.com/document/d/1EEofcMO8LK-OUPDTMLUnDDz7FFL-wW9GAEqKil-kyXw/edit" TargetMode="External"/><Relationship Id="rId78" Type="http://schemas.openxmlformats.org/officeDocument/2006/relationships/hyperlink" Target="https://docs.google.com/document/d/1EEofcMO8LK-OUPDTMLUnDDz7FFL-wW9GAEqKil-kyXw/edit" TargetMode="External"/><Relationship Id="rId71" Type="http://schemas.openxmlformats.org/officeDocument/2006/relationships/hyperlink" Target="https://docs.google.com/document/d/1EEofcMO8LK-OUPDTMLUnDDz7FFL-wW9GAEqKil-kyXw/edit" TargetMode="External"/><Relationship Id="rId70" Type="http://schemas.openxmlformats.org/officeDocument/2006/relationships/hyperlink" Target="https://docs.google.com/document/d/1EEofcMO8LK-OUPDTMLUnDDz7FFL-wW9GAEqKil-kyXw/edit" TargetMode="External"/><Relationship Id="rId37" Type="http://schemas.openxmlformats.org/officeDocument/2006/relationships/hyperlink" Target="https://docs.google.com/document/d/1EEofcMO8LK-OUPDTMLUnDDz7FFL-wW9GAEqKil-kyXw/edit" TargetMode="External"/><Relationship Id="rId36" Type="http://schemas.openxmlformats.org/officeDocument/2006/relationships/hyperlink" Target="https://docs.google.com/document/d/1EEofcMO8LK-OUPDTMLUnDDz7FFL-wW9GAEqKil-kyXw/edit" TargetMode="External"/><Relationship Id="rId39" Type="http://schemas.openxmlformats.org/officeDocument/2006/relationships/hyperlink" Target="https://em-techblr.atlassian.net/browse/EM-256" TargetMode="External"/><Relationship Id="rId38" Type="http://schemas.openxmlformats.org/officeDocument/2006/relationships/hyperlink" Target="https://docs.google.com/document/d/1EEofcMO8LK-OUPDTMLUnDDz7FFL-wW9GAEqKil-kyXw/edit" TargetMode="External"/><Relationship Id="rId62" Type="http://schemas.openxmlformats.org/officeDocument/2006/relationships/hyperlink" Target="https://docs.google.com/document/d/1EEofcMO8LK-OUPDTMLUnDDz7FFL-wW9GAEqKil-kyXw/edit" TargetMode="External"/><Relationship Id="rId61" Type="http://schemas.openxmlformats.org/officeDocument/2006/relationships/hyperlink" Target="https://docs.google.com/document/d/1EEofcMO8LK-OUPDTMLUnDDz7FFL-wW9GAEqKil-kyXw/edit" TargetMode="External"/><Relationship Id="rId20" Type="http://schemas.openxmlformats.org/officeDocument/2006/relationships/hyperlink" Target="https://docs.google.com/document/d/1EEofcMO8LK-OUPDTMLUnDDz7FFL-wW9GAEqKil-kyXw/edit" TargetMode="External"/><Relationship Id="rId64" Type="http://schemas.openxmlformats.org/officeDocument/2006/relationships/hyperlink" Target="https://docs.google.com/document/d/1EEofcMO8LK-OUPDTMLUnDDz7FFL-wW9GAEqKil-kyXw/edit" TargetMode="External"/><Relationship Id="rId63" Type="http://schemas.openxmlformats.org/officeDocument/2006/relationships/hyperlink" Target="https://docs.google.com/document/d/1EEofcMO8LK-OUPDTMLUnDDz7FFL-wW9GAEqKil-kyXw/edit" TargetMode="External"/><Relationship Id="rId22" Type="http://schemas.openxmlformats.org/officeDocument/2006/relationships/hyperlink" Target="https://docs.google.com/document/d/1EEofcMO8LK-OUPDTMLUnDDz7FFL-wW9GAEqKil-kyXw/edit" TargetMode="External"/><Relationship Id="rId66" Type="http://schemas.openxmlformats.org/officeDocument/2006/relationships/hyperlink" Target="https://docs.google.com/document/d/1EEofcMO8LK-OUPDTMLUnDDz7FFL-wW9GAEqKil-kyXw/edit" TargetMode="External"/><Relationship Id="rId21" Type="http://schemas.openxmlformats.org/officeDocument/2006/relationships/hyperlink" Target="https://docs.google.com/document/d/1EEofcMO8LK-OUPDTMLUnDDz7FFL-wW9GAEqKil-kyXw/edit" TargetMode="External"/><Relationship Id="rId65" Type="http://schemas.openxmlformats.org/officeDocument/2006/relationships/hyperlink" Target="https://docs.google.com/document/d/1EEofcMO8LK-OUPDTMLUnDDz7FFL-wW9GAEqKil-kyXw/edit" TargetMode="External"/><Relationship Id="rId24" Type="http://schemas.openxmlformats.org/officeDocument/2006/relationships/hyperlink" Target="https://docs.google.com/document/d/1EEofcMO8LK-OUPDTMLUnDDz7FFL-wW9GAEqKil-kyXw/edit" TargetMode="External"/><Relationship Id="rId68" Type="http://schemas.openxmlformats.org/officeDocument/2006/relationships/hyperlink" Target="https://docs.google.com/document/d/1EEofcMO8LK-OUPDTMLUnDDz7FFL-wW9GAEqKil-kyXw/edit" TargetMode="External"/><Relationship Id="rId23" Type="http://schemas.openxmlformats.org/officeDocument/2006/relationships/hyperlink" Target="https://docs.google.com/document/d/1EEofcMO8LK-OUPDTMLUnDDz7FFL-wW9GAEqKil-kyXw/edit" TargetMode="External"/><Relationship Id="rId67" Type="http://schemas.openxmlformats.org/officeDocument/2006/relationships/hyperlink" Target="https://docs.google.com/document/d/1EEofcMO8LK-OUPDTMLUnDDz7FFL-wW9GAEqKil-kyXw/edit" TargetMode="External"/><Relationship Id="rId60" Type="http://schemas.openxmlformats.org/officeDocument/2006/relationships/hyperlink" Target="https://docs.google.com/document/d/1EEofcMO8LK-OUPDTMLUnDDz7FFL-wW9GAEqKil-kyXw/edit" TargetMode="External"/><Relationship Id="rId26" Type="http://schemas.openxmlformats.org/officeDocument/2006/relationships/hyperlink" Target="https://docs.google.com/document/d/1EEofcMO8LK-OUPDTMLUnDDz7FFL-wW9GAEqKil-kyXw/edit" TargetMode="External"/><Relationship Id="rId25" Type="http://schemas.openxmlformats.org/officeDocument/2006/relationships/hyperlink" Target="https://docs.google.com/document/d/1EEofcMO8LK-OUPDTMLUnDDz7FFL-wW9GAEqKil-kyXw/edit" TargetMode="External"/><Relationship Id="rId69" Type="http://schemas.openxmlformats.org/officeDocument/2006/relationships/hyperlink" Target="https://docs.google.com/document/d/1EEofcMO8LK-OUPDTMLUnDDz7FFL-wW9GAEqKil-kyXw/edit" TargetMode="External"/><Relationship Id="rId28" Type="http://schemas.openxmlformats.org/officeDocument/2006/relationships/hyperlink" Target="https://em-techblr.atlassian.net/browse/EM-256" TargetMode="External"/><Relationship Id="rId27" Type="http://schemas.openxmlformats.org/officeDocument/2006/relationships/hyperlink" Target="https://docs.google.com/document/d/1EEofcMO8LK-OUPDTMLUnDDz7FFL-wW9GAEqKil-kyXw/edit" TargetMode="External"/><Relationship Id="rId29" Type="http://schemas.openxmlformats.org/officeDocument/2006/relationships/hyperlink" Target="https://docs.google.com/document/d/1EEofcMO8LK-OUPDTMLUnDDz7FFL-wW9GAEqKil-kyXw/edit" TargetMode="External"/><Relationship Id="rId51" Type="http://schemas.openxmlformats.org/officeDocument/2006/relationships/hyperlink" Target="https://docs.google.com/document/d/1EEofcMO8LK-OUPDTMLUnDDz7FFL-wW9GAEqKil-kyXw/edit" TargetMode="External"/><Relationship Id="rId50" Type="http://schemas.openxmlformats.org/officeDocument/2006/relationships/hyperlink" Target="https://em-techblr.atlassian.net/browse/EM-253" TargetMode="External"/><Relationship Id="rId53" Type="http://schemas.openxmlformats.org/officeDocument/2006/relationships/hyperlink" Target="https://docs.google.com/document/d/1EEofcMO8LK-OUPDTMLUnDDz7FFL-wW9GAEqKil-kyXw/edit" TargetMode="External"/><Relationship Id="rId52" Type="http://schemas.openxmlformats.org/officeDocument/2006/relationships/hyperlink" Target="https://em-techblr.atlassian.net/browse/EM-253" TargetMode="External"/><Relationship Id="rId11" Type="http://schemas.openxmlformats.org/officeDocument/2006/relationships/hyperlink" Target="https://docs.google.com/document/d/1EEofcMO8LK-OUPDTMLUnDDz7FFL-wW9GAEqKil-kyXw/edit" TargetMode="External"/><Relationship Id="rId55"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54"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57"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56" Type="http://schemas.openxmlformats.org/officeDocument/2006/relationships/hyperlink" Target="https://docs.google.com/document/d/1EEofcMO8LK-OUPDTMLUnDDz7FFL-wW9GAEqKil-kyXw/edit" TargetMode="External"/><Relationship Id="rId91" Type="http://schemas.openxmlformats.org/officeDocument/2006/relationships/hyperlink" Target="https://docs.google.com/document/d/1EEofcMO8LK-OUPDTMLUnDDz7FFL-wW9GAEqKil-kyXw/edit" TargetMode="External"/><Relationship Id="rId90" Type="http://schemas.openxmlformats.org/officeDocument/2006/relationships/hyperlink" Target="https://docs.google.com/document/d/1EEofcMO8LK-OUPDTMLUnDDz7FFL-wW9GAEqKil-kyXw/edit" TargetMode="External"/><Relationship Id="rId92" Type="http://schemas.openxmlformats.org/officeDocument/2006/relationships/drawing" Target="../drawings/drawing5.xml"/><Relationship Id="rId15" Type="http://schemas.openxmlformats.org/officeDocument/2006/relationships/hyperlink" Target="https://docs.google.com/document/d/1EEofcMO8LK-OUPDTMLUnDDz7FFL-wW9GAEqKil-kyXw/edit" TargetMode="External"/><Relationship Id="rId59"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58" Type="http://schemas.openxmlformats.org/officeDocument/2006/relationships/hyperlink" Target="https://docs.google.com/document/d/1EEofcMO8LK-OUPDTMLUnDDz7FFL-wW9GAEqKil-kyXw/edit" TargetMode="External"/><Relationship Id="rId17" Type="http://schemas.openxmlformats.org/officeDocument/2006/relationships/hyperlink" Target="https://docs.google.com/document/d/1EEofcMO8LK-OUPDTMLUnDDz7FFL-wW9GAEqKil-kyXw/edit" TargetMode="External"/><Relationship Id="rId16" Type="http://schemas.openxmlformats.org/officeDocument/2006/relationships/hyperlink" Target="https://docs.google.com/document/d/1EEofcMO8LK-OUPDTMLUnDDz7FFL-wW9GAEqKil-kyXw/edit" TargetMode="External"/><Relationship Id="rId19" Type="http://schemas.openxmlformats.org/officeDocument/2006/relationships/hyperlink" Target="https://docs.google.com/document/d/1EEofcMO8LK-OUPDTMLUnDDz7FFL-wW9GAEqKil-kyXw/edit" TargetMode="External"/><Relationship Id="rId18" Type="http://schemas.openxmlformats.org/officeDocument/2006/relationships/hyperlink" Target="https://docs.google.com/document/d/1EEofcMO8LK-OUPDTMLUnDDz7FFL-wW9GAEqKil-kyXw/edi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bACIQzcXxs6kj4MN8uXWnxLZ-EGv_9nI16D_Ugykql0/edit" TargetMode="External"/><Relationship Id="rId42" Type="http://schemas.openxmlformats.org/officeDocument/2006/relationships/hyperlink" Target="https://docs.google.com/document/d/1bACIQzcXxs6kj4MN8uXWnxLZ-EGv_9nI16D_Ugykql0/edit" TargetMode="External"/><Relationship Id="rId41" Type="http://schemas.openxmlformats.org/officeDocument/2006/relationships/hyperlink" Target="https://docs.google.com/document/d/1bACIQzcXxs6kj4MN8uXWnxLZ-EGv_9nI16D_Ugykql0/edit" TargetMode="External"/><Relationship Id="rId44" Type="http://schemas.openxmlformats.org/officeDocument/2006/relationships/hyperlink" Target="https://docs.google.com/document/d/1bACIQzcXxs6kj4MN8uXWnxLZ-EGv_9nI16D_Ugykql0/edit" TargetMode="External"/><Relationship Id="rId43" Type="http://schemas.openxmlformats.org/officeDocument/2006/relationships/hyperlink" Target="https://docs.google.com/document/d/1bACIQzcXxs6kj4MN8uXWnxLZ-EGv_9nI16D_Ugykql0/edit" TargetMode="External"/><Relationship Id="rId46" Type="http://schemas.openxmlformats.org/officeDocument/2006/relationships/hyperlink" Target="https://docs.google.com/document/d/1bACIQzcXxs6kj4MN8uXWnxLZ-EGv_9nI16D_Ugykql0/edit" TargetMode="External"/><Relationship Id="rId45"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48" Type="http://schemas.openxmlformats.org/officeDocument/2006/relationships/hyperlink" Target="https://docs.google.com/document/d/1bACIQzcXxs6kj4MN8uXWnxLZ-EGv_9nI16D_Ugykql0/edit" TargetMode="External"/><Relationship Id="rId47" Type="http://schemas.openxmlformats.org/officeDocument/2006/relationships/hyperlink" Target="https://docs.google.com/document/d/1bACIQzcXxs6kj4MN8uXWnxLZ-EGv_9nI16D_Ugykql0/edit" TargetMode="External"/><Relationship Id="rId4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 Id="rId31" Type="http://schemas.openxmlformats.org/officeDocument/2006/relationships/hyperlink" Target="https://docs.google.com/document/d/1bACIQzcXxs6kj4MN8uXWnxLZ-EGv_9nI16D_Ugykql0/edit" TargetMode="External"/><Relationship Id="rId30" Type="http://schemas.openxmlformats.org/officeDocument/2006/relationships/hyperlink" Target="https://docs.google.com/document/d/1bACIQzcXxs6kj4MN8uXWnxLZ-EGv_9nI16D_Ugykql0/edit" TargetMode="External"/><Relationship Id="rId33" Type="http://schemas.openxmlformats.org/officeDocument/2006/relationships/hyperlink" Target="https://docs.google.com/document/d/1bACIQzcXxs6kj4MN8uXWnxLZ-EGv_9nI16D_Ugykql0/edit" TargetMode="External"/><Relationship Id="rId32" Type="http://schemas.openxmlformats.org/officeDocument/2006/relationships/hyperlink" Target="https://docs.google.com/document/d/1bACIQzcXxs6kj4MN8uXWnxLZ-EGv_9nI16D_Ugykql0/edit" TargetMode="External"/><Relationship Id="rId35" Type="http://schemas.openxmlformats.org/officeDocument/2006/relationships/hyperlink" Target="https://docs.google.com/document/d/1bACIQzcXxs6kj4MN8uXWnxLZ-EGv_9nI16D_Ugykql0/edit" TargetMode="External"/><Relationship Id="rId34" Type="http://schemas.openxmlformats.org/officeDocument/2006/relationships/hyperlink" Target="https://docs.google.com/document/d/1bACIQzcXxs6kj4MN8uXWnxLZ-EGv_9nI16D_Ugykql0/edit" TargetMode="External"/><Relationship Id="rId37" Type="http://schemas.openxmlformats.org/officeDocument/2006/relationships/hyperlink" Target="https://docs.google.com/document/d/1bACIQzcXxs6kj4MN8uXWnxLZ-EGv_9nI16D_Ugykql0/edit" TargetMode="External"/><Relationship Id="rId36" Type="http://schemas.openxmlformats.org/officeDocument/2006/relationships/hyperlink" Target="https://docs.google.com/document/d/1bACIQzcXxs6kj4MN8uXWnxLZ-EGv_9nI16D_Ugykql0/edit" TargetMode="External"/><Relationship Id="rId39" Type="http://schemas.openxmlformats.org/officeDocument/2006/relationships/hyperlink" Target="https://docs.google.com/document/d/1bACIQzcXxs6kj4MN8uXWnxLZ-EGv_9nI16D_Ugykql0/edit" TargetMode="External"/><Relationship Id="rId38" Type="http://schemas.openxmlformats.org/officeDocument/2006/relationships/hyperlink" Target="https://docs.google.com/document/d/1bACIQzcXxs6kj4MN8uXWnxLZ-EGv_9nI16D_Ugykql0/edit" TargetMode="External"/><Relationship Id="rId62" Type="http://schemas.openxmlformats.org/officeDocument/2006/relationships/hyperlink" Target="https://docs.google.com/document/d/1bACIQzcXxs6kj4MN8uXWnxLZ-EGv_9nI16D_Ugykql0/edit" TargetMode="External"/><Relationship Id="rId61" Type="http://schemas.openxmlformats.org/officeDocument/2006/relationships/hyperlink" Target="https://docs.google.com/document/d/1bACIQzcXxs6kj4MN8uXWnxLZ-EGv_9nI16D_Ugykql0/edit" TargetMode="External"/><Relationship Id="rId20" Type="http://schemas.openxmlformats.org/officeDocument/2006/relationships/hyperlink" Target="https://docs.google.com/document/d/1bACIQzcXxs6kj4MN8uXWnxLZ-EGv_9nI16D_Ugykql0/edit" TargetMode="External"/><Relationship Id="rId64" Type="http://schemas.openxmlformats.org/officeDocument/2006/relationships/drawing" Target="../drawings/drawing6.xml"/><Relationship Id="rId63" Type="http://schemas.openxmlformats.org/officeDocument/2006/relationships/hyperlink" Target="https://docs.google.com/document/d/1bACIQzcXxs6kj4MN8uXWnxLZ-EGv_9nI16D_Ugykql0/edit" TargetMode="External"/><Relationship Id="rId22" Type="http://schemas.openxmlformats.org/officeDocument/2006/relationships/hyperlink" Target="https://docs.google.com/document/d/1bACIQzcXxs6kj4MN8uXWnxLZ-EGv_9nI16D_Ugykql0/edit" TargetMode="External"/><Relationship Id="rId21" Type="http://schemas.openxmlformats.org/officeDocument/2006/relationships/hyperlink" Target="https://docs.google.com/document/d/1bACIQzcXxs6kj4MN8uXWnxLZ-EGv_9nI16D_Ugykql0/edit" TargetMode="External"/><Relationship Id="rId24" Type="http://schemas.openxmlformats.org/officeDocument/2006/relationships/hyperlink" Target="https://docs.google.com/document/d/1bACIQzcXxs6kj4MN8uXWnxLZ-EGv_9nI16D_Ugykql0/edit" TargetMode="External"/><Relationship Id="rId23" Type="http://schemas.openxmlformats.org/officeDocument/2006/relationships/hyperlink" Target="https://docs.google.com/document/d/1bACIQzcXxs6kj4MN8uXWnxLZ-EGv_9nI16D_Ugykql0/edit" TargetMode="External"/><Relationship Id="rId60" Type="http://schemas.openxmlformats.org/officeDocument/2006/relationships/hyperlink" Target="https://docs.google.com/document/d/1bACIQzcXxs6kj4MN8uXWnxLZ-EGv_9nI16D_Ugykql0/edit" TargetMode="External"/><Relationship Id="rId26" Type="http://schemas.openxmlformats.org/officeDocument/2006/relationships/hyperlink" Target="https://docs.google.com/document/d/1bACIQzcXxs6kj4MN8uXWnxLZ-EGv_9nI16D_Ugykql0/edit" TargetMode="External"/><Relationship Id="rId25" Type="http://schemas.openxmlformats.org/officeDocument/2006/relationships/hyperlink" Target="https://docs.google.com/document/d/1bACIQzcXxs6kj4MN8uXWnxLZ-EGv_9nI16D_Ugykql0/edit" TargetMode="External"/><Relationship Id="rId28" Type="http://schemas.openxmlformats.org/officeDocument/2006/relationships/hyperlink" Target="https://docs.google.com/document/d/1bACIQzcXxs6kj4MN8uXWnxLZ-EGv_9nI16D_Ugykql0/edit" TargetMode="External"/><Relationship Id="rId27" Type="http://schemas.openxmlformats.org/officeDocument/2006/relationships/hyperlink" Target="https://docs.google.com/document/d/1bACIQzcXxs6kj4MN8uXWnxLZ-EGv_9nI16D_Ugykql0/edit" TargetMode="External"/><Relationship Id="rId29" Type="http://schemas.openxmlformats.org/officeDocument/2006/relationships/hyperlink" Target="https://docs.google.com/document/d/1bACIQzcXxs6kj4MN8uXWnxLZ-EGv_9nI16D_Ugykql0/edit" TargetMode="External"/><Relationship Id="rId51" Type="http://schemas.openxmlformats.org/officeDocument/2006/relationships/hyperlink" Target="https://docs.google.com/document/d/1bACIQzcXxs6kj4MN8uXWnxLZ-EGv_9nI16D_Ugykql0/edit" TargetMode="External"/><Relationship Id="rId50" Type="http://schemas.openxmlformats.org/officeDocument/2006/relationships/hyperlink" Target="https://docs.google.com/document/d/1bACIQzcXxs6kj4MN8uXWnxLZ-EGv_9nI16D_Ugykql0/edit" TargetMode="External"/><Relationship Id="rId53" Type="http://schemas.openxmlformats.org/officeDocument/2006/relationships/hyperlink" Target="https://docs.google.com/document/d/1bACIQzcXxs6kj4MN8uXWnxLZ-EGv_9nI16D_Ugykql0/edit" TargetMode="External"/><Relationship Id="rId52" Type="http://schemas.openxmlformats.org/officeDocument/2006/relationships/hyperlink" Target="https://docs.google.com/document/d/1bACIQzcXxs6kj4MN8uXWnxLZ-EGv_9nI16D_Ugykql0/edit" TargetMode="External"/><Relationship Id="rId11" Type="http://schemas.openxmlformats.org/officeDocument/2006/relationships/hyperlink" Target="https://docs.google.com/document/d/1bACIQzcXxs6kj4MN8uXWnxLZ-EGv_9nI16D_Ugykql0/edit" TargetMode="External"/><Relationship Id="rId55"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54" Type="http://schemas.openxmlformats.org/officeDocument/2006/relationships/hyperlink" Target="https://docs.google.com/document/d/1bACIQzcXxs6kj4MN8uXWnxLZ-EGv_9nI16D_Ugykql0/edit" TargetMode="External"/><Relationship Id="rId13" Type="http://schemas.openxmlformats.org/officeDocument/2006/relationships/hyperlink" Target="https://docs.google.com/document/d/1bACIQzcXxs6kj4MN8uXWnxLZ-EGv_9nI16D_Ugykql0/edit" TargetMode="External"/><Relationship Id="rId57" Type="http://schemas.openxmlformats.org/officeDocument/2006/relationships/hyperlink" Target="https://docs.google.com/document/d/1bACIQzcXxs6kj4MN8uXWnxLZ-EGv_9nI16D_Ugykql0/edit" TargetMode="External"/><Relationship Id="rId12" Type="http://schemas.openxmlformats.org/officeDocument/2006/relationships/hyperlink" Target="https://docs.google.com/document/d/1bACIQzcXxs6kj4MN8uXWnxLZ-EGv_9nI16D_Ugykql0/edit" TargetMode="External"/><Relationship Id="rId56" Type="http://schemas.openxmlformats.org/officeDocument/2006/relationships/hyperlink" Target="https://docs.google.com/document/d/1bACIQzcXxs6kj4MN8uXWnxLZ-EGv_9nI16D_Ugykql0/edit" TargetMode="External"/><Relationship Id="rId15" Type="http://schemas.openxmlformats.org/officeDocument/2006/relationships/hyperlink" Target="https://docs.google.com/document/d/1bACIQzcXxs6kj4MN8uXWnxLZ-EGv_9nI16D_Ugykql0/edit" TargetMode="External"/><Relationship Id="rId59" Type="http://schemas.openxmlformats.org/officeDocument/2006/relationships/hyperlink" Target="https://docs.google.com/document/d/1bACIQzcXxs6kj4MN8uXWnxLZ-EGv_9nI16D_Ugykql0/edit" TargetMode="External"/><Relationship Id="rId14" Type="http://schemas.openxmlformats.org/officeDocument/2006/relationships/hyperlink" Target="https://docs.google.com/document/d/1bACIQzcXxs6kj4MN8uXWnxLZ-EGv_9nI16D_Ugykql0/edit" TargetMode="External"/><Relationship Id="rId58" Type="http://schemas.openxmlformats.org/officeDocument/2006/relationships/hyperlink" Target="https://docs.google.com/document/d/1bACIQzcXxs6kj4MN8uXWnxLZ-EGv_9nI16D_Ugykql0/edit" TargetMode="External"/><Relationship Id="rId17" Type="http://schemas.openxmlformats.org/officeDocument/2006/relationships/hyperlink" Target="https://docs.google.com/document/d/1bACIQzcXxs6kj4MN8uXWnxLZ-EGv_9nI16D_Ugykql0/edit" TargetMode="External"/><Relationship Id="rId16" Type="http://schemas.openxmlformats.org/officeDocument/2006/relationships/hyperlink" Target="https://docs.google.com/document/d/1bACIQzcXxs6kj4MN8uXWnxLZ-EGv_9nI16D_Ugykql0/edit" TargetMode="External"/><Relationship Id="rId19" Type="http://schemas.openxmlformats.org/officeDocument/2006/relationships/hyperlink" Target="https://docs.google.com/document/d/1bACIQzcXxs6kj4MN8uXWnxLZ-EGv_9nI16D_Ugykql0/edit" TargetMode="External"/><Relationship Id="rId18" Type="http://schemas.openxmlformats.org/officeDocument/2006/relationships/hyperlink" Target="https://docs.google.com/document/d/1bACIQzcXxs6kj4MN8uXWnxLZ-EGv_9nI16D_Ugykql0/edit"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drive/folders/17_yEtSu-_sywUPV_b3QbuKxiJMFaN9jb" TargetMode="External"/><Relationship Id="rId83" Type="http://schemas.openxmlformats.org/officeDocument/2006/relationships/drawing" Target="../drawings/drawing7.xml"/><Relationship Id="rId42" Type="http://schemas.openxmlformats.org/officeDocument/2006/relationships/hyperlink" Target="https://drive.google.com/drive/folders/17_yEtSu-_sywUPV_b3QbuKxiJMFaN9jb" TargetMode="External"/><Relationship Id="rId41" Type="http://schemas.openxmlformats.org/officeDocument/2006/relationships/hyperlink" Target="https://drive.google.com/drive/folders/17_yEtSu-_sywUPV_b3QbuKxiJMFaN9jb" TargetMode="External"/><Relationship Id="rId44" Type="http://schemas.openxmlformats.org/officeDocument/2006/relationships/hyperlink" Target="https://drive.google.com/drive/folders/17_yEtSu-_sywUPV_b3QbuKxiJMFaN9jb" TargetMode="External"/><Relationship Id="rId43" Type="http://schemas.openxmlformats.org/officeDocument/2006/relationships/hyperlink" Target="https://em-techblr.atlassian.net/browse/EM-286" TargetMode="External"/><Relationship Id="rId46" Type="http://schemas.openxmlformats.org/officeDocument/2006/relationships/hyperlink" Target="https://drive.google.com/drive/folders/17_yEtSu-_sywUPV_b3QbuKxiJMFaN9jb" TargetMode="External"/><Relationship Id="rId45" Type="http://schemas.openxmlformats.org/officeDocument/2006/relationships/hyperlink" Target="https://em-techblr.atlassian.net/browse/EM-286" TargetMode="External"/><Relationship Id="rId80" Type="http://schemas.openxmlformats.org/officeDocument/2006/relationships/hyperlink" Target="https://em-techblr.atlassian.net/browse/EM-415" TargetMode="External"/><Relationship Id="rId82" Type="http://schemas.openxmlformats.org/officeDocument/2006/relationships/hyperlink" Target="https://em-techblr.atlassian.net/browse/EM-415" TargetMode="External"/><Relationship Id="rId81"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48" Type="http://schemas.openxmlformats.org/officeDocument/2006/relationships/hyperlink" Target="https://drive.google.com/drive/folders/17_yEtSu-_sywUPV_b3QbuKxiJMFaN9jb" TargetMode="External"/><Relationship Id="rId47" Type="http://schemas.openxmlformats.org/officeDocument/2006/relationships/hyperlink" Target="https://em-techblr.atlassian.net/browse/EM-286" TargetMode="External"/><Relationship Id="rId49" Type="http://schemas.openxmlformats.org/officeDocument/2006/relationships/hyperlink" Target="https://em-techblr.atlassian.net/browse/EM-286"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 Id="rId73" Type="http://schemas.openxmlformats.org/officeDocument/2006/relationships/hyperlink" Target="https://drive.google.com/drive/folders/17_yEtSu-_sywUPV_b3QbuKxiJMFaN9jb" TargetMode="External"/><Relationship Id="rId72" Type="http://schemas.openxmlformats.org/officeDocument/2006/relationships/hyperlink" Target="https://drive.google.com/drive/folders/17_yEtSu-_sywUPV_b3QbuKxiJMFaN9jb" TargetMode="External"/><Relationship Id="rId31" Type="http://schemas.openxmlformats.org/officeDocument/2006/relationships/hyperlink" Target="https://drive.google.com/drive/folders/17_yEtSu-_sywUPV_b3QbuKxiJMFaN9jb" TargetMode="External"/><Relationship Id="rId75" Type="http://schemas.openxmlformats.org/officeDocument/2006/relationships/hyperlink" Target="https://drive.google.com/drive/folders/17_yEtSu-_sywUPV_b3QbuKxiJMFaN9jb" TargetMode="External"/><Relationship Id="rId30" Type="http://schemas.openxmlformats.org/officeDocument/2006/relationships/hyperlink" Target="https://drive.google.com/drive/folders/17_yEtSu-_sywUPV_b3QbuKxiJMFaN9jb" TargetMode="External"/><Relationship Id="rId74" Type="http://schemas.openxmlformats.org/officeDocument/2006/relationships/hyperlink" Target="https://drive.google.com/drive/folders/17_yEtSu-_sywUPV_b3QbuKxiJMFaN9jb" TargetMode="External"/><Relationship Id="rId33" Type="http://schemas.openxmlformats.org/officeDocument/2006/relationships/hyperlink" Target="https://drive.google.com/drive/folders/17_yEtSu-_sywUPV_b3QbuKxiJMFaN9jb" TargetMode="External"/><Relationship Id="rId77" Type="http://schemas.openxmlformats.org/officeDocument/2006/relationships/hyperlink" Target="https://drive.google.com/drive/folders/17_yEtSu-_sywUPV_b3QbuKxiJMFaN9jb" TargetMode="External"/><Relationship Id="rId32" Type="http://schemas.openxmlformats.org/officeDocument/2006/relationships/hyperlink" Target="https://drive.google.com/drive/folders/17_yEtSu-_sywUPV_b3QbuKxiJMFaN9jb" TargetMode="External"/><Relationship Id="rId76" Type="http://schemas.openxmlformats.org/officeDocument/2006/relationships/hyperlink" Target="https://drive.google.com/drive/folders/17_yEtSu-_sywUPV_b3QbuKxiJMFaN9jb" TargetMode="External"/><Relationship Id="rId35" Type="http://schemas.openxmlformats.org/officeDocument/2006/relationships/hyperlink" Target="https://drive.google.com/drive/folders/17_yEtSu-_sywUPV_b3QbuKxiJMFaN9jb" TargetMode="External"/><Relationship Id="rId79" Type="http://schemas.openxmlformats.org/officeDocument/2006/relationships/hyperlink" Target="https://drive.google.com/drive/folders/17_yEtSu-_sywUPV_b3QbuKxiJMFaN9jb" TargetMode="External"/><Relationship Id="rId34" Type="http://schemas.openxmlformats.org/officeDocument/2006/relationships/hyperlink" Target="https://em-techblr.atlassian.net/browse/EM-285" TargetMode="External"/><Relationship Id="rId78" Type="http://schemas.openxmlformats.org/officeDocument/2006/relationships/hyperlink" Target="https://em-techblr.atlassian.net/browse/EM-415" TargetMode="External"/><Relationship Id="rId71" Type="http://schemas.openxmlformats.org/officeDocument/2006/relationships/hyperlink" Target="https://drive.google.com/drive/folders/17_yEtSu-_sywUPV_b3QbuKxiJMFaN9jb" TargetMode="External"/><Relationship Id="rId70" Type="http://schemas.openxmlformats.org/officeDocument/2006/relationships/hyperlink" Target="https://drive.google.com/drive/folders/17_yEtSu-_sywUPV_b3QbuKxiJMFaN9jb" TargetMode="External"/><Relationship Id="rId37" Type="http://schemas.openxmlformats.org/officeDocument/2006/relationships/hyperlink" Target="https://drive.google.com/drive/folders/17_yEtSu-_sywUPV_b3QbuKxiJMFaN9jb" TargetMode="External"/><Relationship Id="rId36" Type="http://schemas.openxmlformats.org/officeDocument/2006/relationships/hyperlink" Target="https://drive.google.com/drive/folders/17_yEtSu-_sywUPV_b3QbuKxiJMFaN9jb" TargetMode="External"/><Relationship Id="rId39" Type="http://schemas.openxmlformats.org/officeDocument/2006/relationships/hyperlink" Target="https://em-techblr.atlassian.net/browse/EM-286" TargetMode="External"/><Relationship Id="rId38" Type="http://schemas.openxmlformats.org/officeDocument/2006/relationships/hyperlink" Target="https://drive.google.com/drive/folders/17_yEtSu-_sywUPV_b3QbuKxiJMFaN9jb" TargetMode="External"/><Relationship Id="rId62" Type="http://schemas.openxmlformats.org/officeDocument/2006/relationships/hyperlink" Target="https://drive.google.com/drive/folders/17_yEtSu-_sywUPV_b3QbuKxiJMFaN9jb" TargetMode="External"/><Relationship Id="rId61" Type="http://schemas.openxmlformats.org/officeDocument/2006/relationships/hyperlink" Target="https://drive.google.com/drive/folders/17_yEtSu-_sywUPV_b3QbuKxiJMFaN9jb" TargetMode="External"/><Relationship Id="rId20" Type="http://schemas.openxmlformats.org/officeDocument/2006/relationships/hyperlink" Target="https://em-techblr.atlassian.net/browse/EM-278" TargetMode="External"/><Relationship Id="rId64" Type="http://schemas.openxmlformats.org/officeDocument/2006/relationships/hyperlink" Target="https://drive.google.com/drive/folders/17_yEtSu-_sywUPV_b3QbuKxiJMFaN9jb" TargetMode="External"/><Relationship Id="rId63" Type="http://schemas.openxmlformats.org/officeDocument/2006/relationships/hyperlink" Target="https://drive.google.com/drive/folders/17_yEtSu-_sywUPV_b3QbuKxiJMFaN9jb" TargetMode="External"/><Relationship Id="rId22" Type="http://schemas.openxmlformats.org/officeDocument/2006/relationships/hyperlink" Target="https://drive.google.com/drive/folders/17_yEtSu-_sywUPV_b3QbuKxiJMFaN9jb" TargetMode="External"/><Relationship Id="rId66" Type="http://schemas.openxmlformats.org/officeDocument/2006/relationships/hyperlink" Target="https://drive.google.com/drive/folders/17_yEtSu-_sywUPV_b3QbuKxiJMFaN9jb" TargetMode="External"/><Relationship Id="rId21" Type="http://schemas.openxmlformats.org/officeDocument/2006/relationships/hyperlink" Target="https://drive.google.com/drive/folders/17_yEtSu-_sywUPV_b3QbuKxiJMFaN9jb" TargetMode="External"/><Relationship Id="rId65" Type="http://schemas.openxmlformats.org/officeDocument/2006/relationships/hyperlink" Target="https://drive.google.com/drive/folders/17_yEtSu-_sywUPV_b3QbuKxiJMFaN9jb" TargetMode="External"/><Relationship Id="rId24" Type="http://schemas.openxmlformats.org/officeDocument/2006/relationships/hyperlink" Target="https://drive.google.com/drive/folders/17_yEtSu-_sywUPV_b3QbuKxiJMFaN9jb" TargetMode="External"/><Relationship Id="rId68" Type="http://schemas.openxmlformats.org/officeDocument/2006/relationships/hyperlink" Target="https://drive.google.com/drive/folders/17_yEtSu-_sywUPV_b3QbuKxiJMFaN9jb" TargetMode="External"/><Relationship Id="rId23" Type="http://schemas.openxmlformats.org/officeDocument/2006/relationships/hyperlink" Target="https://drive.google.com/drive/folders/17_yEtSu-_sywUPV_b3QbuKxiJMFaN9jb" TargetMode="External"/><Relationship Id="rId67" Type="http://schemas.openxmlformats.org/officeDocument/2006/relationships/hyperlink" Target="https://drive.google.com/drive/folders/17_yEtSu-_sywUPV_b3QbuKxiJMFaN9jb" TargetMode="External"/><Relationship Id="rId60" Type="http://schemas.openxmlformats.org/officeDocument/2006/relationships/hyperlink" Target="https://drive.google.com/drive/folders/17_yEtSu-_sywUPV_b3QbuKxiJMFaN9jb" TargetMode="External"/><Relationship Id="rId26" Type="http://schemas.openxmlformats.org/officeDocument/2006/relationships/hyperlink" Target="https://drive.google.com/drive/folders/17_yEtSu-_sywUPV_b3QbuKxiJMFaN9jb" TargetMode="External"/><Relationship Id="rId25" Type="http://schemas.openxmlformats.org/officeDocument/2006/relationships/hyperlink" Target="https://drive.google.com/drive/folders/17_yEtSu-_sywUPV_b3QbuKxiJMFaN9jb" TargetMode="External"/><Relationship Id="rId69" Type="http://schemas.openxmlformats.org/officeDocument/2006/relationships/hyperlink" Target="https://drive.google.com/drive/folders/17_yEtSu-_sywUPV_b3QbuKxiJMFaN9jb" TargetMode="External"/><Relationship Id="rId28" Type="http://schemas.openxmlformats.org/officeDocument/2006/relationships/hyperlink" Target="https://drive.google.com/drive/folders/17_yEtSu-_sywUPV_b3QbuKxiJMFaN9jb" TargetMode="External"/><Relationship Id="rId27" Type="http://schemas.openxmlformats.org/officeDocument/2006/relationships/hyperlink" Target="https://drive.google.com/drive/folders/17_yEtSu-_sywUPV_b3QbuKxiJMFaN9jb" TargetMode="External"/><Relationship Id="rId29" Type="http://schemas.openxmlformats.org/officeDocument/2006/relationships/hyperlink" Target="https://drive.google.com/drive/folders/17_yEtSu-_sywUPV_b3QbuKxiJMFaN9jb" TargetMode="External"/><Relationship Id="rId51" Type="http://schemas.openxmlformats.org/officeDocument/2006/relationships/hyperlink" Target="https://em-techblr.atlassian.net/browse/EM-287" TargetMode="External"/><Relationship Id="rId50" Type="http://schemas.openxmlformats.org/officeDocument/2006/relationships/hyperlink" Target="https://drive.google.com/drive/folders/17_yEtSu-_sywUPV_b3QbuKxiJMFaN9jb" TargetMode="External"/><Relationship Id="rId53" Type="http://schemas.openxmlformats.org/officeDocument/2006/relationships/hyperlink" Target="https://drive.google.com/drive/folders/17_yEtSu-_sywUPV_b3QbuKxiJMFaN9jb" TargetMode="External"/><Relationship Id="rId52" Type="http://schemas.openxmlformats.org/officeDocument/2006/relationships/hyperlink" Target="https://drive.google.com/drive/folders/17_yEtSu-_sywUPV_b3QbuKxiJMFaN9jb" TargetMode="External"/><Relationship Id="rId11" Type="http://schemas.openxmlformats.org/officeDocument/2006/relationships/hyperlink" Target="https://drive.google.com/drive/folders/17_yEtSu-_sywUPV_b3QbuKxiJMFaN9jb" TargetMode="External"/><Relationship Id="rId55"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54" Type="http://schemas.openxmlformats.org/officeDocument/2006/relationships/hyperlink" Target="https://drive.google.com/drive/folders/17_yEtSu-_sywUPV_b3QbuKxiJMFaN9jb" TargetMode="External"/><Relationship Id="rId13" Type="http://schemas.openxmlformats.org/officeDocument/2006/relationships/hyperlink" Target="https://drive.google.com/drive/folders/17_yEtSu-_sywUPV_b3QbuKxiJMFaN9jb" TargetMode="External"/><Relationship Id="rId57" Type="http://schemas.openxmlformats.org/officeDocument/2006/relationships/hyperlink" Target="https://drive.google.com/drive/folders/17_yEtSu-_sywUPV_b3QbuKxiJMFaN9jb" TargetMode="External"/><Relationship Id="rId12" Type="http://schemas.openxmlformats.org/officeDocument/2006/relationships/hyperlink" Target="https://drive.google.com/drive/folders/17_yEtSu-_sywUPV_b3QbuKxiJMFaN9jb" TargetMode="External"/><Relationship Id="rId56" Type="http://schemas.openxmlformats.org/officeDocument/2006/relationships/hyperlink" Target="https://drive.google.com/drive/folders/17_yEtSu-_sywUPV_b3QbuKxiJMFaN9jb" TargetMode="External"/><Relationship Id="rId15" Type="http://schemas.openxmlformats.org/officeDocument/2006/relationships/hyperlink" Target="https://drive.google.com/drive/folders/17_yEtSu-_sywUPV_b3QbuKxiJMFaN9jb" TargetMode="External"/><Relationship Id="rId59" Type="http://schemas.openxmlformats.org/officeDocument/2006/relationships/hyperlink" Target="https://drive.google.com/drive/folders/17_yEtSu-_sywUPV_b3QbuKxiJMFaN9jb" TargetMode="External"/><Relationship Id="rId14" Type="http://schemas.openxmlformats.org/officeDocument/2006/relationships/hyperlink" Target="https://drive.google.com/drive/folders/17_yEtSu-_sywUPV_b3QbuKxiJMFaN9jb" TargetMode="External"/><Relationship Id="rId58" Type="http://schemas.openxmlformats.org/officeDocument/2006/relationships/hyperlink" Target="https://drive.google.com/drive/folders/17_yEtSu-_sywUPV_b3QbuKxiJMFaN9jb" TargetMode="External"/><Relationship Id="rId17" Type="http://schemas.openxmlformats.org/officeDocument/2006/relationships/hyperlink" Target="https://drive.google.com/drive/folders/17_yEtSu-_sywUPV_b3QbuKxiJMFaN9jb" TargetMode="External"/><Relationship Id="rId16" Type="http://schemas.openxmlformats.org/officeDocument/2006/relationships/hyperlink" Target="https://drive.google.com/drive/folders/17_yEtSu-_sywUPV_b3QbuKxiJMFaN9jb" TargetMode="External"/><Relationship Id="rId19" Type="http://schemas.openxmlformats.org/officeDocument/2006/relationships/hyperlink" Target="https://drive.google.com/drive/folders/17_yEtSu-_sywUPV_b3QbuKxiJMFaN9jb" TargetMode="External"/><Relationship Id="rId18" Type="http://schemas.openxmlformats.org/officeDocument/2006/relationships/hyperlink" Target="https://em-techblr.atlassian.net/browse/EM-28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docs.google.com/document/d/1wwQfTSKt7HYDIfr2jc_BVfJv_8K3mbpJHthzTSzniMc/edit" TargetMode="External"/><Relationship Id="rId9"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docs.google.com/document/d/1wwQfTSKt7HYDIfr2jc_BVfJv_8K3mbpJHthzTSzniMc/edit" TargetMode="Externa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docs.google.com/document/d/1wwQfTSKt7HYDIfr2jc_BVfJv_8K3mbpJHthzTSzniMc/edit" TargetMode="External"/><Relationship Id="rId31" Type="http://schemas.openxmlformats.org/officeDocument/2006/relationships/hyperlink" Target="https://docs.google.com/document/d/1wwQfTSKt7HYDIfr2jc_BVfJv_8K3mbpJHthzTSzniMc/edit" TargetMode="External"/><Relationship Id="rId30" Type="http://schemas.openxmlformats.org/officeDocument/2006/relationships/hyperlink" Target="https://docs.google.com/document/d/1wwQfTSKt7HYDIfr2jc_BVfJv_8K3mbpJHthzTSzniMc/edit" TargetMode="External"/><Relationship Id="rId32" Type="http://schemas.openxmlformats.org/officeDocument/2006/relationships/drawing" Target="../drawings/drawing8.xml"/><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29" Type="http://schemas.openxmlformats.org/officeDocument/2006/relationships/hyperlink" Target="https://docs.google.com/document/d/1wwQfTSKt7HYDIfr2jc_BVfJv_8K3mbpJHthzTSzniMc/edit"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5"/>
      <c r="U1" s="5"/>
      <c r="V1" s="5"/>
      <c r="W1" s="5"/>
    </row>
    <row r="2" ht="13.5" customHeight="1">
      <c r="A2" s="6"/>
      <c r="B2" s="7"/>
      <c r="C2" s="8"/>
      <c r="D2" s="9"/>
      <c r="E2" s="10"/>
      <c r="F2" s="10"/>
      <c r="G2" s="10"/>
      <c r="H2" s="10"/>
      <c r="I2" s="10"/>
      <c r="J2" s="9"/>
      <c r="K2" s="10"/>
      <c r="L2" s="10"/>
      <c r="M2" s="9"/>
      <c r="N2" s="11"/>
      <c r="O2" s="12"/>
      <c r="P2" s="12"/>
      <c r="Q2" s="12"/>
      <c r="R2" s="12"/>
      <c r="S2" s="13"/>
      <c r="T2" s="6"/>
      <c r="U2" s="6"/>
      <c r="V2" s="6"/>
      <c r="W2" s="6"/>
    </row>
    <row r="3" ht="24.75" customHeight="1">
      <c r="A3" s="6"/>
      <c r="B3" s="14"/>
      <c r="C3" s="15" t="s">
        <v>2</v>
      </c>
      <c r="D3" s="15" t="s">
        <v>3</v>
      </c>
      <c r="E3" s="15" t="s">
        <v>4</v>
      </c>
      <c r="F3" s="15" t="s">
        <v>5</v>
      </c>
      <c r="G3" s="15" t="s">
        <v>6</v>
      </c>
      <c r="H3" s="16" t="s">
        <v>7</v>
      </c>
      <c r="I3" s="15" t="s">
        <v>8</v>
      </c>
      <c r="J3" s="15" t="s">
        <v>9</v>
      </c>
      <c r="K3" s="15" t="s">
        <v>10</v>
      </c>
      <c r="M3" s="15" t="s">
        <v>11</v>
      </c>
      <c r="N3" s="17">
        <f>D27</f>
        <v>63</v>
      </c>
      <c r="R3" s="18" t="s">
        <v>12</v>
      </c>
      <c r="S3" s="19" t="s">
        <v>13</v>
      </c>
      <c r="T3" s="6"/>
      <c r="U3" s="6"/>
      <c r="V3" s="6"/>
      <c r="W3" s="6"/>
    </row>
    <row r="4" ht="18.0" customHeight="1">
      <c r="A4" s="6"/>
      <c r="B4" s="14"/>
      <c r="C4" s="20" t="s">
        <v>14</v>
      </c>
      <c r="D4" s="21" t="s">
        <v>15</v>
      </c>
      <c r="E4" s="22">
        <f>COUNTA('On-boarding &amp;profile creation'!H2:H998)</f>
        <v>67</v>
      </c>
      <c r="F4" s="23">
        <f>COUNTIF('On-boarding &amp;profile creation'!M:M,"Pass")</f>
        <v>67</v>
      </c>
      <c r="G4" s="24">
        <f>COUNTIF('On-boarding &amp;profile creation'!M:M,"Fail")</f>
        <v>0</v>
      </c>
      <c r="H4" s="25">
        <f>E4-(F4+G4)</f>
        <v>0</v>
      </c>
      <c r="I4" s="26">
        <f>(F4/E4)*100</f>
        <v>100</v>
      </c>
      <c r="J4" s="27">
        <f t="shared" ref="J4:J5" si="1">(F4/E4)*100</f>
        <v>100</v>
      </c>
      <c r="K4" s="28" t="str">
        <f>IFERROR(__xludf.DUMMYFUNCTION("SPARKLINE(J4,{""charttype"",""bar"";""max"",1;""min"",0;""color1"",""green""})"),"")</f>
        <v/>
      </c>
      <c r="M4" s="15" t="s">
        <v>16</v>
      </c>
      <c r="N4" s="17">
        <f>D30</f>
        <v>320</v>
      </c>
      <c r="R4" s="29" t="s">
        <v>17</v>
      </c>
      <c r="S4" s="30" t="s">
        <v>18</v>
      </c>
      <c r="T4" s="6"/>
      <c r="U4" s="6"/>
      <c r="V4" s="6"/>
      <c r="W4" s="6"/>
    </row>
    <row r="5" ht="15.75" customHeight="1">
      <c r="A5" s="6"/>
      <c r="B5" s="14"/>
      <c r="C5" s="31"/>
      <c r="D5" s="32" t="s">
        <v>19</v>
      </c>
      <c r="E5" s="22">
        <f>COUNTA('Home page '!H2:H998)</f>
        <v>85</v>
      </c>
      <c r="F5" s="33">
        <f>COUNTIF('Home page '!M:M,"Pass")</f>
        <v>85</v>
      </c>
      <c r="G5" s="34">
        <f>COUNTIF('Home page '!M:M,"Fail")</f>
        <v>0</v>
      </c>
      <c r="H5" s="25">
        <f>COUNTIF('Home page '!M:M,"Not Tested")</f>
        <v>0</v>
      </c>
      <c r="I5" s="26"/>
      <c r="J5" s="27">
        <f t="shared" si="1"/>
        <v>100</v>
      </c>
      <c r="K5" s="28" t="str">
        <f>IFERROR(__xludf.DUMMYFUNCTION("SPARKLINE(J5,{""charttype"",""bar"";""max"",1;""min"",0;""color1"",""green""})"),"")</f>
        <v/>
      </c>
      <c r="L5" s="35"/>
      <c r="M5" s="36"/>
      <c r="N5" s="37"/>
      <c r="O5" s="38"/>
      <c r="R5" s="39" t="s">
        <v>20</v>
      </c>
      <c r="S5" s="40">
        <v>664.0</v>
      </c>
      <c r="T5" s="6"/>
      <c r="U5" s="6"/>
      <c r="V5" s="6"/>
      <c r="W5" s="6"/>
    </row>
    <row r="6" ht="15.75" customHeight="1">
      <c r="A6" s="6"/>
      <c r="B6" s="14"/>
      <c r="C6" s="31"/>
      <c r="D6" s="41" t="s">
        <v>21</v>
      </c>
      <c r="E6" s="22">
        <f>COUNTA(Connectivity!H2:H998)</f>
        <v>63</v>
      </c>
      <c r="F6" s="23">
        <f>COUNTIF(Connectivity!M:M,"Pass")</f>
        <v>63</v>
      </c>
      <c r="G6" s="24">
        <f>COUNTIF(Connectivity!M:M,"Fail")</f>
        <v>0</v>
      </c>
      <c r="H6" s="25">
        <f>COUNTIF(Connectivity!M:M,"Not tested")</f>
        <v>0</v>
      </c>
      <c r="I6" s="26"/>
      <c r="J6" s="42"/>
      <c r="K6" s="28" t="str">
        <f t="shared" ref="K6:K9" si="2">SPARKLINE(J6,{"charttype","bar";"max",1;"min",0;"color1","green"})</f>
        <v>#N/A</v>
      </c>
      <c r="L6" s="35"/>
      <c r="M6" s="36"/>
      <c r="N6" s="37"/>
      <c r="O6" s="38"/>
      <c r="R6" s="39" t="s">
        <v>22</v>
      </c>
      <c r="S6" s="43">
        <f>SUM(F24+G24)</f>
        <v>509</v>
      </c>
      <c r="T6" s="6"/>
      <c r="U6" s="6"/>
      <c r="V6" s="6"/>
      <c r="W6" s="6"/>
    </row>
    <row r="7" ht="15.75" customHeight="1">
      <c r="A7" s="6"/>
      <c r="B7" s="14"/>
      <c r="C7" s="31"/>
      <c r="D7" s="41" t="s">
        <v>23</v>
      </c>
      <c r="E7" s="44">
        <f>COUNTA(Maps!H2:H998)</f>
        <v>70</v>
      </c>
      <c r="F7" s="23">
        <f>COUNTIF(Maps!M:M,"Pass")</f>
        <v>70</v>
      </c>
      <c r="G7" s="24">
        <f>COUNTIF(Maps!M:M,"Fail")</f>
        <v>0</v>
      </c>
      <c r="H7" s="25">
        <f>COUNTIF(Maps!M:M,"Not tested")</f>
        <v>0</v>
      </c>
      <c r="I7" s="26"/>
      <c r="J7" s="42"/>
      <c r="K7" s="28" t="str">
        <f t="shared" si="2"/>
        <v>#N/A</v>
      </c>
      <c r="L7" s="35"/>
      <c r="M7" s="45"/>
      <c r="N7" s="46"/>
      <c r="O7" s="38"/>
      <c r="P7" s="38"/>
      <c r="Q7" s="38"/>
      <c r="R7" s="39" t="s">
        <v>24</v>
      </c>
      <c r="S7" s="47">
        <f>S5-S6</f>
        <v>155</v>
      </c>
      <c r="T7" s="6"/>
      <c r="U7" s="6"/>
      <c r="V7" s="6"/>
      <c r="W7" s="6"/>
    </row>
    <row r="8" ht="15.75" customHeight="1">
      <c r="A8" s="6"/>
      <c r="B8" s="14"/>
      <c r="C8" s="31"/>
      <c r="D8" s="48" t="s">
        <v>25</v>
      </c>
      <c r="E8" s="22">
        <f>COUNTA('RIder dashboard(UrbanEco fitnes'!G2:G998)</f>
        <v>10</v>
      </c>
      <c r="F8" s="23">
        <f>COUNTIF('RIder dashboard(UrbanEco fitnes'!L:L,"Pass")</f>
        <v>10</v>
      </c>
      <c r="G8" s="24">
        <f>COUNTIF('RIder dashboard(UrbanEco fitnes'!L:L,"Fail")</f>
        <v>0</v>
      </c>
      <c r="H8" s="25">
        <f>COUNTIF('RIder dashboard(UrbanEco fitnes'!L:L,"Not tested")</f>
        <v>0</v>
      </c>
      <c r="I8" s="26"/>
      <c r="J8" s="42"/>
      <c r="K8" s="28" t="str">
        <f t="shared" si="2"/>
        <v>#N/A</v>
      </c>
      <c r="M8" s="49"/>
      <c r="N8" s="50"/>
      <c r="O8" s="38"/>
      <c r="P8" s="51"/>
      <c r="Q8" s="52"/>
      <c r="R8" s="53" t="s">
        <v>26</v>
      </c>
      <c r="S8" s="54">
        <f>(S6/S5)*100</f>
        <v>76.65662651</v>
      </c>
      <c r="T8" s="6"/>
      <c r="U8" s="6"/>
      <c r="V8" s="6"/>
      <c r="W8" s="6"/>
    </row>
    <row r="9" ht="15.75" customHeight="1">
      <c r="A9" s="49"/>
      <c r="B9" s="55"/>
      <c r="C9" s="31"/>
      <c r="D9" s="41" t="s">
        <v>27</v>
      </c>
      <c r="E9" s="22">
        <f>COUNTA(' Ride Details, Stats &amp; History'!H2:H998)</f>
        <v>31</v>
      </c>
      <c r="F9" s="23">
        <f>COUNTIF(' Ride Details, Stats &amp; History'!L:L,"Pass")</f>
        <v>31</v>
      </c>
      <c r="G9" s="24">
        <f>COUNTIF(' Ride Details, Stats &amp; History'!L:L,"Fail")</f>
        <v>0</v>
      </c>
      <c r="H9" s="25">
        <f>COUNTIF(' Ride Details, Stats &amp; History'!L:L,"Not tested")</f>
        <v>0</v>
      </c>
      <c r="I9" s="26"/>
      <c r="J9" s="42"/>
      <c r="K9" s="28" t="str">
        <f t="shared" si="2"/>
        <v>#N/A</v>
      </c>
      <c r="M9" s="49"/>
      <c r="N9" s="56"/>
      <c r="O9" s="38"/>
      <c r="P9" s="51"/>
      <c r="Q9" s="36"/>
      <c r="R9" s="38"/>
      <c r="S9" s="57"/>
      <c r="T9" s="6"/>
      <c r="U9" s="6"/>
      <c r="V9" s="6"/>
      <c r="W9" s="6"/>
    </row>
    <row r="10" ht="15.75" customHeight="1">
      <c r="A10" s="49"/>
      <c r="B10" s="55"/>
      <c r="C10" s="58"/>
      <c r="D10" s="48" t="s">
        <v>28</v>
      </c>
      <c r="E10" s="44">
        <f>COUNTA('Hardware '!H2:H998)</f>
        <v>41</v>
      </c>
      <c r="F10" s="23">
        <f>COUNTIF('Hardware '!M:M,"Pass")</f>
        <v>41</v>
      </c>
      <c r="G10" s="24">
        <f>COUNTIF('Hardware '!M:M,"Fail")</f>
        <v>0</v>
      </c>
      <c r="H10" s="25">
        <f>COUNTIF('Hardware '!M:M,"Not tested")</f>
        <v>0</v>
      </c>
      <c r="I10" s="26"/>
      <c r="J10" s="42"/>
      <c r="K10" s="28"/>
      <c r="M10" s="49"/>
      <c r="N10" s="56"/>
      <c r="O10" s="38"/>
      <c r="P10" s="51"/>
      <c r="Q10" s="36"/>
      <c r="R10" s="38"/>
      <c r="S10" s="57"/>
      <c r="T10" s="6"/>
      <c r="U10" s="6"/>
      <c r="V10" s="6"/>
      <c r="W10" s="6"/>
    </row>
    <row r="11" ht="15.75" customHeight="1">
      <c r="A11" s="49"/>
      <c r="B11" s="55"/>
      <c r="C11" s="59"/>
      <c r="D11" s="48" t="s">
        <v>29</v>
      </c>
      <c r="E11" s="22">
        <f>COUNTA('Child mode'!F2:F998)</f>
        <v>45</v>
      </c>
      <c r="F11" s="23">
        <f>COUNTIF('Child mode'!K:K,"Pass")</f>
        <v>45</v>
      </c>
      <c r="G11" s="24">
        <f>COUNTIF('Child mode'!K:K,"Fail")</f>
        <v>0</v>
      </c>
      <c r="H11" s="25">
        <f>COUNTIF('Child mode'!K:K,"Not tested")</f>
        <v>0</v>
      </c>
      <c r="I11" s="26"/>
      <c r="J11" s="42"/>
      <c r="K11" s="28"/>
      <c r="M11" s="49"/>
      <c r="N11" s="56"/>
      <c r="O11" s="38"/>
      <c r="P11" s="51"/>
      <c r="Q11" s="36"/>
      <c r="R11" s="38"/>
      <c r="S11" s="57"/>
      <c r="T11" s="6"/>
      <c r="U11" s="6"/>
      <c r="V11" s="6"/>
      <c r="W11" s="6"/>
    </row>
    <row r="12" ht="15.75" customHeight="1">
      <c r="A12" s="49"/>
      <c r="B12" s="55"/>
      <c r="C12" s="59"/>
      <c r="D12" s="48" t="s">
        <v>30</v>
      </c>
      <c r="E12" s="22">
        <f>COUNTA(Notifications!F2:F998)</f>
        <v>20</v>
      </c>
      <c r="F12" s="23">
        <f>COUNTIF(Notifications!K:K,"Pass")</f>
        <v>20</v>
      </c>
      <c r="G12" s="24">
        <f>COUNTIF(Notifications!K:K,"Fail")</f>
        <v>0</v>
      </c>
      <c r="H12" s="25">
        <f>COUNTIF(Notifications!K2:K998,"Not tested")</f>
        <v>0</v>
      </c>
      <c r="I12" s="26"/>
      <c r="J12" s="42"/>
      <c r="K12" s="28"/>
      <c r="M12" s="49"/>
      <c r="N12" s="56"/>
      <c r="O12" s="38"/>
      <c r="P12" s="51"/>
      <c r="Q12" s="36"/>
      <c r="R12" s="38"/>
      <c r="S12" s="57"/>
      <c r="T12" s="6"/>
      <c r="U12" s="6"/>
      <c r="V12" s="6"/>
      <c r="W12" s="6"/>
    </row>
    <row r="13" ht="15.75" customHeight="1">
      <c r="A13" s="49"/>
      <c r="B13" s="55"/>
      <c r="C13" s="59"/>
      <c r="D13" s="48" t="s">
        <v>31</v>
      </c>
      <c r="E13" s="22">
        <f>COUNTA(Service!F2:F998)</f>
        <v>14</v>
      </c>
      <c r="F13" s="23">
        <f>COUNTIF(Service!K:K,"Pass")</f>
        <v>14</v>
      </c>
      <c r="G13" s="24">
        <f>COUNTIF(Service!K:K,"Fail")</f>
        <v>0</v>
      </c>
      <c r="H13" s="25">
        <f>COUNTIF(Service!K:K,"Not tested")</f>
        <v>0</v>
      </c>
      <c r="I13" s="26"/>
      <c r="J13" s="42"/>
      <c r="K13" s="28"/>
      <c r="M13" s="49"/>
      <c r="N13" s="56"/>
      <c r="O13" s="38"/>
      <c r="P13" s="51"/>
      <c r="Q13" s="36"/>
      <c r="R13" s="38"/>
      <c r="S13" s="57"/>
      <c r="T13" s="6"/>
      <c r="U13" s="6"/>
      <c r="V13" s="6"/>
      <c r="W13" s="6"/>
    </row>
    <row r="14" ht="15.75" customHeight="1">
      <c r="A14" s="49"/>
      <c r="B14" s="55"/>
      <c r="C14" s="59"/>
      <c r="D14" s="48" t="s">
        <v>32</v>
      </c>
      <c r="E14" s="22">
        <f>COUNTA('SOS Button'!F3:F998)</f>
        <v>14</v>
      </c>
      <c r="F14" s="23">
        <f>COUNTIF('SOS Button'!K:K,"Pass")</f>
        <v>11</v>
      </c>
      <c r="G14" s="24">
        <f>COUNTIF('SOS Button'!K:K,"Fail")</f>
        <v>0</v>
      </c>
      <c r="H14" s="25">
        <f>COUNTIF('SOS Button'!K:K,"Nottest")</f>
        <v>0</v>
      </c>
      <c r="I14" s="26"/>
      <c r="J14" s="42"/>
      <c r="K14" s="28"/>
      <c r="M14" s="49"/>
      <c r="N14" s="56"/>
      <c r="O14" s="38"/>
      <c r="P14" s="51"/>
      <c r="Q14" s="36"/>
      <c r="R14" s="38"/>
      <c r="S14" s="57"/>
      <c r="T14" s="6"/>
      <c r="U14" s="6"/>
      <c r="V14" s="6"/>
      <c r="W14" s="6"/>
    </row>
    <row r="15" ht="15.75" customHeight="1">
      <c r="A15" s="49"/>
      <c r="B15" s="55"/>
      <c r="C15" s="59"/>
      <c r="D15" s="48" t="s">
        <v>33</v>
      </c>
      <c r="E15" s="22">
        <f>COUNTA(Community!F2:F998)</f>
        <v>44</v>
      </c>
      <c r="F15" s="23">
        <f>COUNTIF(Community!K:K,"Pass")</f>
        <v>23</v>
      </c>
      <c r="G15" s="24">
        <f>COUNTIF(Community!K:K,"Fail")</f>
        <v>0</v>
      </c>
      <c r="H15" s="25"/>
      <c r="I15" s="26"/>
      <c r="J15" s="42"/>
      <c r="K15" s="28"/>
      <c r="M15" s="49"/>
      <c r="N15" s="56"/>
      <c r="O15" s="38"/>
      <c r="P15" s="51"/>
      <c r="Q15" s="36"/>
      <c r="R15" s="38"/>
      <c r="S15" s="57"/>
      <c r="T15" s="6"/>
      <c r="U15" s="6"/>
      <c r="V15" s="6"/>
      <c r="W15" s="6"/>
    </row>
    <row r="16" ht="15.75" customHeight="1">
      <c r="A16" s="49"/>
      <c r="B16" s="55"/>
      <c r="C16" s="59"/>
      <c r="D16" s="48" t="s">
        <v>34</v>
      </c>
      <c r="E16" s="44">
        <f>COUNTA('Bike Update'!F3:F998)</f>
        <v>48</v>
      </c>
      <c r="F16" s="33">
        <v>0.0</v>
      </c>
      <c r="G16" s="34">
        <v>0.0</v>
      </c>
      <c r="H16" s="60">
        <v>0.0</v>
      </c>
      <c r="I16" s="26"/>
      <c r="J16" s="42"/>
      <c r="K16" s="28"/>
      <c r="M16" s="49"/>
      <c r="N16" s="56"/>
      <c r="O16" s="38"/>
      <c r="P16" s="51"/>
      <c r="Q16" s="36"/>
      <c r="R16" s="38"/>
      <c r="S16" s="57"/>
      <c r="T16" s="6"/>
      <c r="U16" s="6"/>
      <c r="V16" s="6"/>
      <c r="W16" s="6"/>
    </row>
    <row r="17" ht="15.75" customHeight="1">
      <c r="A17" s="49"/>
      <c r="B17" s="55"/>
      <c r="C17" s="59"/>
      <c r="D17" s="48" t="s">
        <v>35</v>
      </c>
      <c r="E17" s="44">
        <f>COUNTA('GPS IOT '!F2:F998)</f>
        <v>24</v>
      </c>
      <c r="F17" s="33">
        <v>0.0</v>
      </c>
      <c r="G17" s="34">
        <v>0.0</v>
      </c>
      <c r="H17" s="60">
        <v>0.0</v>
      </c>
      <c r="I17" s="26"/>
      <c r="J17" s="42"/>
      <c r="K17" s="28"/>
      <c r="M17" s="49"/>
      <c r="N17" s="56"/>
      <c r="O17" s="38"/>
      <c r="P17" s="51"/>
      <c r="Q17" s="36"/>
      <c r="R17" s="38"/>
      <c r="S17" s="57"/>
      <c r="T17" s="6"/>
      <c r="U17" s="6"/>
      <c r="V17" s="6"/>
      <c r="W17" s="6"/>
    </row>
    <row r="18" ht="15.75" customHeight="1">
      <c r="A18" s="49"/>
      <c r="B18" s="55"/>
      <c r="C18" s="59"/>
      <c r="D18" s="61" t="s">
        <v>36</v>
      </c>
      <c r="E18" s="44">
        <f>COUNTA(Diagnotics!F2:F998)</f>
        <v>21</v>
      </c>
      <c r="F18" s="33"/>
      <c r="G18" s="34"/>
      <c r="H18" s="60"/>
      <c r="I18" s="26"/>
      <c r="J18" s="42"/>
      <c r="K18" s="28"/>
      <c r="M18" s="49"/>
      <c r="N18" s="56"/>
      <c r="O18" s="38"/>
      <c r="P18" s="51"/>
      <c r="Q18" s="36"/>
      <c r="R18" s="38"/>
      <c r="S18" s="57"/>
      <c r="T18" s="6"/>
      <c r="U18" s="6"/>
      <c r="V18" s="6"/>
      <c r="W18" s="6"/>
    </row>
    <row r="19" ht="15.75" customHeight="1">
      <c r="A19" s="49"/>
      <c r="B19" s="55"/>
      <c r="C19" s="59"/>
      <c r="D19" s="48" t="s">
        <v>37</v>
      </c>
      <c r="E19" s="44">
        <f>COUNTA(TPMS!F2:F998)</f>
        <v>9</v>
      </c>
      <c r="F19" s="33">
        <f>COUNTIF(TPMS!K:K,"Pass")</f>
        <v>8</v>
      </c>
      <c r="G19" s="34">
        <f>COUNTIF(TPMS!K:K,"Fail")</f>
        <v>0</v>
      </c>
      <c r="H19" s="60"/>
      <c r="I19" s="26"/>
      <c r="J19" s="42"/>
      <c r="K19" s="28"/>
      <c r="M19" s="49"/>
      <c r="N19" s="56"/>
      <c r="O19" s="38"/>
      <c r="P19" s="51"/>
      <c r="Q19" s="36"/>
      <c r="R19" s="38"/>
      <c r="S19" s="57"/>
      <c r="T19" s="6"/>
      <c r="U19" s="6"/>
      <c r="V19" s="6"/>
      <c r="W19" s="6"/>
    </row>
    <row r="20" ht="15.75" customHeight="1">
      <c r="A20" s="49"/>
      <c r="B20" s="55"/>
      <c r="C20" s="59"/>
      <c r="D20" s="48" t="s">
        <v>38</v>
      </c>
      <c r="E20" s="44">
        <f>COUNTA('Smart lock'!F2:F998)</f>
        <v>24</v>
      </c>
      <c r="F20" s="33">
        <f>COUNTIF('Smart lock'!K:K,"Pass")</f>
        <v>17</v>
      </c>
      <c r="G20" s="34">
        <f>COUNTIF('Smart lock'!K:K,"Fail")</f>
        <v>0</v>
      </c>
      <c r="H20" s="60">
        <f>COUNTIF('Smart lock'!K:K,"Not tested")</f>
        <v>0</v>
      </c>
      <c r="I20" s="26"/>
      <c r="J20" s="42"/>
      <c r="K20" s="28"/>
      <c r="M20" s="49"/>
      <c r="N20" s="56"/>
      <c r="O20" s="38"/>
      <c r="P20" s="51"/>
      <c r="Q20" s="36"/>
      <c r="R20" s="38"/>
      <c r="S20" s="57"/>
      <c r="T20" s="6"/>
      <c r="U20" s="6"/>
      <c r="V20" s="6"/>
      <c r="W20" s="6"/>
    </row>
    <row r="21" ht="15.75" customHeight="1">
      <c r="A21" s="49"/>
      <c r="B21" s="55"/>
      <c r="C21" s="59"/>
      <c r="D21" s="48" t="s">
        <v>39</v>
      </c>
      <c r="E21" s="44">
        <f>COUNTA('Smart speaker'!F2:F998)</f>
        <v>24</v>
      </c>
      <c r="F21" s="33"/>
      <c r="G21" s="34"/>
      <c r="H21" s="60"/>
      <c r="I21" s="26"/>
      <c r="J21" s="42"/>
      <c r="K21" s="28"/>
      <c r="M21" s="49"/>
      <c r="N21" s="56"/>
      <c r="O21" s="38"/>
      <c r="P21" s="51"/>
      <c r="Q21" s="36"/>
      <c r="R21" s="38"/>
      <c r="S21" s="57"/>
      <c r="T21" s="6"/>
      <c r="U21" s="6"/>
      <c r="V21" s="6"/>
      <c r="W21" s="6"/>
    </row>
    <row r="22" ht="15.75" customHeight="1">
      <c r="A22" s="49"/>
      <c r="B22" s="55"/>
      <c r="C22" s="59"/>
      <c r="D22" s="48" t="s">
        <v>40</v>
      </c>
      <c r="E22" s="44">
        <f>COUNTA('Share live location '!F2:F998)</f>
        <v>4</v>
      </c>
      <c r="F22" s="33">
        <f>COUNTIF('Share live location '!K:K,"Pass")</f>
        <v>4</v>
      </c>
      <c r="G22" s="34">
        <f>COUNTIF('Share live location '!K:K,"Fail")</f>
        <v>0</v>
      </c>
      <c r="H22" s="60"/>
      <c r="I22" s="26"/>
      <c r="J22" s="42"/>
      <c r="K22" s="28"/>
      <c r="M22" s="49"/>
      <c r="N22" s="56"/>
      <c r="O22" s="38"/>
      <c r="P22" s="51"/>
      <c r="Q22" s="36"/>
      <c r="R22" s="38"/>
      <c r="S22" s="57"/>
      <c r="T22" s="6"/>
      <c r="U22" s="6"/>
      <c r="V22" s="6"/>
      <c r="W22" s="6"/>
    </row>
    <row r="23" ht="15.75" customHeight="1">
      <c r="A23" s="49"/>
      <c r="B23" s="55"/>
      <c r="C23" s="59"/>
      <c r="D23" s="48" t="s">
        <v>41</v>
      </c>
      <c r="E23" s="44">
        <f>COUNTA('Privacy mode'!F2:F998)</f>
        <v>6</v>
      </c>
      <c r="F23" s="33"/>
      <c r="G23" s="34"/>
      <c r="H23" s="60"/>
      <c r="I23" s="26"/>
      <c r="J23" s="42"/>
      <c r="K23" s="28"/>
      <c r="M23" s="49"/>
      <c r="N23" s="56"/>
      <c r="O23" s="38"/>
      <c r="P23" s="51"/>
      <c r="Q23" s="36"/>
      <c r="R23" s="38"/>
      <c r="S23" s="57"/>
      <c r="T23" s="6"/>
      <c r="U23" s="6"/>
      <c r="V23" s="6"/>
      <c r="W23" s="6"/>
    </row>
    <row r="24" ht="15.75" customHeight="1">
      <c r="A24" s="6"/>
      <c r="B24" s="14"/>
      <c r="C24" s="15" t="s">
        <v>42</v>
      </c>
      <c r="D24" s="62">
        <f>COUNTA(D4:D23)</f>
        <v>20</v>
      </c>
      <c r="E24" s="62">
        <f t="shared" ref="E24:F24" si="3">SUM(E4:E23)</f>
        <v>664</v>
      </c>
      <c r="F24" s="62">
        <f t="shared" si="3"/>
        <v>509</v>
      </c>
      <c r="G24" s="62">
        <f>SUM(G4:G14)</f>
        <v>0</v>
      </c>
      <c r="H24" s="62">
        <f>SUM(H4:H13)</f>
        <v>0</v>
      </c>
      <c r="I24" s="26"/>
      <c r="J24" s="42"/>
      <c r="K24" s="17"/>
      <c r="M24" s="49"/>
      <c r="N24" s="56"/>
      <c r="O24" s="38"/>
      <c r="P24" s="51"/>
      <c r="Q24" s="36"/>
      <c r="R24" s="38"/>
      <c r="S24" s="57"/>
      <c r="T24" s="6"/>
      <c r="U24" s="6"/>
      <c r="V24" s="6"/>
      <c r="W24" s="6"/>
    </row>
    <row r="25" ht="15.75" customHeight="1">
      <c r="A25" s="6"/>
      <c r="B25" s="14"/>
      <c r="J25" s="63"/>
      <c r="K25" s="63"/>
      <c r="L25" s="64"/>
      <c r="M25" s="63"/>
      <c r="N25" s="65"/>
      <c r="O25" s="66"/>
      <c r="P25" s="51"/>
      <c r="Q25" s="67"/>
      <c r="R25" s="38"/>
      <c r="S25" s="57"/>
      <c r="T25" s="6"/>
      <c r="U25" s="6"/>
      <c r="V25" s="6"/>
      <c r="W25" s="6"/>
    </row>
    <row r="26" ht="14.25" customHeight="1">
      <c r="A26" s="6"/>
      <c r="B26" s="14"/>
      <c r="C26" s="15" t="s">
        <v>43</v>
      </c>
      <c r="D26" s="15" t="s">
        <v>44</v>
      </c>
      <c r="J26" s="63"/>
      <c r="K26" s="64"/>
      <c r="L26" s="64"/>
      <c r="M26" s="63"/>
      <c r="N26" s="65"/>
      <c r="O26" s="66"/>
      <c r="P26" s="66"/>
      <c r="Q26" s="66"/>
      <c r="R26" s="38"/>
      <c r="S26" s="57"/>
      <c r="T26" s="6"/>
      <c r="U26" s="6"/>
      <c r="V26" s="6"/>
      <c r="W26" s="6"/>
    </row>
    <row r="27" ht="24.0" customHeight="1">
      <c r="A27" s="6"/>
      <c r="B27" s="14"/>
      <c r="C27" s="68" t="s">
        <v>45</v>
      </c>
      <c r="D27" s="69">
        <f>'Modules List'!E15</f>
        <v>63</v>
      </c>
      <c r="J27" s="63"/>
      <c r="K27" s="64"/>
      <c r="N27" s="64"/>
      <c r="O27" s="64"/>
      <c r="P27" s="64"/>
      <c r="Q27" s="64"/>
      <c r="R27" s="38"/>
      <c r="S27" s="57"/>
      <c r="T27" s="6"/>
      <c r="U27" s="6"/>
      <c r="V27" s="6"/>
      <c r="W27" s="6"/>
    </row>
    <row r="28" ht="24.75" customHeight="1">
      <c r="A28" s="6"/>
      <c r="B28" s="14"/>
      <c r="C28" s="17" t="s">
        <v>46</v>
      </c>
      <c r="D28" s="70">
        <f>'Modules List'!F15</f>
        <v>221</v>
      </c>
      <c r="J28" s="63"/>
      <c r="K28" s="64"/>
      <c r="N28" s="71"/>
      <c r="O28" s="71"/>
      <c r="P28" s="71"/>
      <c r="Q28" s="71"/>
      <c r="R28" s="38"/>
      <c r="S28" s="57"/>
      <c r="T28" s="6"/>
      <c r="U28" s="6"/>
      <c r="V28" s="6"/>
      <c r="W28" s="6"/>
    </row>
    <row r="29" ht="24.75" customHeight="1">
      <c r="A29" s="6"/>
      <c r="B29" s="14"/>
      <c r="C29" s="17" t="s">
        <v>47</v>
      </c>
      <c r="D29" s="70">
        <f>'Modules List'!G15</f>
        <v>36</v>
      </c>
      <c r="G29" s="6"/>
      <c r="J29" s="63"/>
      <c r="K29" s="64"/>
      <c r="N29" s="72" t="s">
        <v>48</v>
      </c>
      <c r="Q29" s="71"/>
      <c r="R29" s="38"/>
      <c r="S29" s="57"/>
      <c r="T29" s="6"/>
      <c r="U29" s="6"/>
      <c r="V29" s="6"/>
      <c r="W29" s="6"/>
    </row>
    <row r="30" ht="24.75" customHeight="1">
      <c r="A30" s="6"/>
      <c r="B30" s="14"/>
      <c r="C30" s="73" t="s">
        <v>42</v>
      </c>
      <c r="D30" s="73">
        <f>SUM(D27:D29)</f>
        <v>320</v>
      </c>
      <c r="J30" s="63"/>
      <c r="K30" s="64"/>
      <c r="L30" s="74"/>
      <c r="M30" s="71"/>
      <c r="N30" s="75"/>
      <c r="Q30" s="71"/>
      <c r="R30" s="38"/>
      <c r="S30" s="57"/>
      <c r="T30" s="6"/>
      <c r="U30" s="6"/>
      <c r="V30" s="6"/>
      <c r="W30" s="6"/>
    </row>
    <row r="31" ht="24.75" customHeight="1">
      <c r="A31" s="6"/>
      <c r="B31" s="14"/>
      <c r="J31" s="63"/>
      <c r="K31" s="64"/>
      <c r="L31" s="74"/>
      <c r="M31" s="71"/>
      <c r="N31" s="75"/>
      <c r="O31" s="75"/>
      <c r="P31" s="75"/>
      <c r="R31" s="38"/>
      <c r="S31" s="57"/>
      <c r="T31" s="6"/>
      <c r="U31" s="6"/>
      <c r="V31" s="6"/>
      <c r="W31" s="6"/>
    </row>
    <row r="32" ht="24.75" customHeight="1">
      <c r="A32" s="6"/>
      <c r="B32" s="14"/>
      <c r="J32" s="63"/>
      <c r="K32" s="64"/>
      <c r="L32" s="76"/>
      <c r="M32" s="74"/>
      <c r="N32" s="75"/>
      <c r="Q32" s="71"/>
      <c r="R32" s="38"/>
      <c r="S32" s="57"/>
      <c r="T32" s="6"/>
      <c r="U32" s="6"/>
      <c r="V32" s="6"/>
      <c r="W32" s="6"/>
    </row>
    <row r="33" ht="24.75" customHeight="1">
      <c r="A33" s="6"/>
      <c r="B33" s="14"/>
      <c r="J33" s="63"/>
      <c r="K33" s="64"/>
      <c r="L33" s="76"/>
      <c r="N33" s="75"/>
      <c r="R33" s="38"/>
      <c r="S33" s="57"/>
      <c r="T33" s="6"/>
      <c r="U33" s="6"/>
      <c r="V33" s="6"/>
      <c r="W33" s="6"/>
    </row>
    <row r="34" ht="24.0" customHeight="1">
      <c r="A34" s="6"/>
      <c r="B34" s="14"/>
      <c r="J34" s="63"/>
      <c r="K34" s="64"/>
      <c r="L34" s="76"/>
      <c r="N34" s="75"/>
      <c r="S34" s="57"/>
      <c r="T34" s="6"/>
      <c r="U34" s="6"/>
      <c r="V34" s="6"/>
      <c r="W34" s="6"/>
    </row>
    <row r="35" ht="22.5" customHeight="1">
      <c r="A35" s="6"/>
      <c r="B35" s="14"/>
      <c r="J35" s="63"/>
      <c r="K35" s="64"/>
      <c r="L35" s="76"/>
      <c r="N35" s="75"/>
      <c r="S35" s="57"/>
      <c r="T35" s="6"/>
      <c r="U35" s="6"/>
      <c r="V35" s="6"/>
      <c r="W35" s="6"/>
    </row>
    <row r="36" ht="25.5" customHeight="1">
      <c r="A36" s="6"/>
      <c r="B36" s="14"/>
      <c r="C36" s="77"/>
      <c r="D36" s="77"/>
      <c r="E36" s="6"/>
      <c r="F36" s="6"/>
      <c r="G36" s="6"/>
      <c r="H36" s="6"/>
      <c r="I36" s="6"/>
      <c r="J36" s="49"/>
      <c r="K36" s="6"/>
      <c r="L36" s="6"/>
      <c r="M36" s="49"/>
      <c r="N36" s="50"/>
      <c r="O36" s="6"/>
      <c r="P36" s="6"/>
      <c r="Q36" s="6"/>
      <c r="R36" s="6"/>
      <c r="S36" s="57"/>
      <c r="T36" s="6"/>
      <c r="U36" s="6"/>
      <c r="V36" s="6"/>
      <c r="W36" s="6"/>
    </row>
    <row r="37" ht="15.75" customHeight="1">
      <c r="B37" s="78"/>
      <c r="C37" s="79" t="s">
        <v>49</v>
      </c>
      <c r="D37" s="80"/>
      <c r="J37" s="49"/>
      <c r="M37" s="49"/>
      <c r="N37" s="50"/>
      <c r="S37" s="81"/>
    </row>
    <row r="38" ht="15.75" customHeight="1">
      <c r="B38" s="78"/>
      <c r="C38" s="79" t="s">
        <v>50</v>
      </c>
      <c r="D38" s="80"/>
      <c r="J38" s="49"/>
      <c r="M38" s="49"/>
      <c r="N38" s="50"/>
      <c r="S38" s="81"/>
    </row>
    <row r="39" ht="15.75" customHeight="1">
      <c r="B39" s="78"/>
      <c r="C39" s="79" t="s">
        <v>51</v>
      </c>
      <c r="D39" s="80"/>
      <c r="J39" s="49"/>
      <c r="M39" s="49"/>
      <c r="N39" s="50"/>
      <c r="S39" s="81"/>
    </row>
    <row r="40" ht="15.75" customHeight="1">
      <c r="B40" s="78"/>
      <c r="C40" s="82" t="s">
        <v>52</v>
      </c>
      <c r="D40" s="80"/>
      <c r="J40" s="49"/>
      <c r="M40" s="49"/>
      <c r="N40" s="50"/>
      <c r="S40" s="81"/>
    </row>
    <row r="41" ht="15.75" customHeight="1">
      <c r="B41" s="78"/>
      <c r="J41" s="49"/>
      <c r="M41" s="49"/>
      <c r="N41" s="56"/>
      <c r="O41" s="38"/>
      <c r="P41" s="38"/>
      <c r="Q41" s="38"/>
      <c r="R41" s="38"/>
      <c r="S41" s="81"/>
    </row>
    <row r="42" ht="15.75" customHeight="1">
      <c r="B42" s="78"/>
      <c r="J42" s="49"/>
      <c r="M42" s="49"/>
      <c r="N42" s="56"/>
      <c r="O42" s="38"/>
      <c r="P42" s="38"/>
      <c r="Q42" s="38"/>
      <c r="R42" s="38"/>
      <c r="S42" s="81"/>
    </row>
    <row r="43" ht="15.75" customHeight="1">
      <c r="B43" s="78"/>
      <c r="J43" s="49"/>
      <c r="M43" s="49"/>
      <c r="N43" s="56"/>
      <c r="O43" s="38"/>
      <c r="P43" s="38"/>
      <c r="Q43" s="38"/>
      <c r="R43" s="38"/>
      <c r="S43" s="81"/>
    </row>
    <row r="44" ht="15.75" customHeight="1">
      <c r="B44" s="78"/>
      <c r="J44" s="49"/>
      <c r="M44" s="49"/>
      <c r="N44" s="56"/>
      <c r="O44" s="38"/>
      <c r="P44" s="38"/>
      <c r="Q44" s="38"/>
      <c r="R44" s="38"/>
      <c r="S44" s="81"/>
    </row>
    <row r="45" ht="15.75" customHeight="1">
      <c r="B45" s="78"/>
      <c r="J45" s="49"/>
      <c r="M45" s="49"/>
      <c r="N45" s="56"/>
      <c r="O45" s="38"/>
      <c r="P45" s="38"/>
      <c r="Q45" s="38"/>
      <c r="R45" s="38"/>
      <c r="S45" s="81"/>
    </row>
    <row r="46" ht="15.75" customHeight="1">
      <c r="B46" s="78"/>
      <c r="J46" s="49"/>
      <c r="M46" s="49"/>
      <c r="N46" s="56"/>
      <c r="O46" s="38"/>
      <c r="P46" s="38"/>
      <c r="Q46" s="38"/>
      <c r="R46" s="38"/>
      <c r="S46" s="81"/>
    </row>
    <row r="47" ht="15.75" customHeight="1">
      <c r="B47" s="83"/>
      <c r="C47" s="84"/>
      <c r="D47" s="84"/>
      <c r="E47" s="85"/>
      <c r="F47" s="85"/>
      <c r="G47" s="85"/>
      <c r="H47" s="85"/>
      <c r="I47" s="85"/>
      <c r="J47" s="86"/>
      <c r="K47" s="85"/>
      <c r="L47" s="85"/>
      <c r="M47" s="86"/>
      <c r="N47" s="87"/>
      <c r="O47" s="85"/>
      <c r="P47" s="85"/>
      <c r="Q47" s="85"/>
      <c r="R47" s="85"/>
      <c r="S47" s="88"/>
      <c r="T47" s="6"/>
      <c r="U47" s="6"/>
      <c r="V47" s="6"/>
      <c r="W47" s="6"/>
    </row>
    <row r="48" ht="15.75" customHeight="1">
      <c r="J48" s="49"/>
      <c r="M48" s="49"/>
      <c r="N48" s="56"/>
      <c r="O48" s="38"/>
      <c r="P48" s="38"/>
      <c r="Q48" s="38"/>
      <c r="R48" s="38"/>
    </row>
    <row r="49" ht="15.75" customHeight="1">
      <c r="J49" s="49"/>
      <c r="M49" s="49"/>
      <c r="N49" s="56"/>
      <c r="O49" s="38"/>
      <c r="P49" s="38"/>
      <c r="Q49" s="38"/>
      <c r="R49" s="38"/>
    </row>
    <row r="50" ht="15.75" customHeight="1">
      <c r="J50" s="49"/>
      <c r="M50" s="49"/>
      <c r="N50" s="56"/>
      <c r="O50" s="38"/>
      <c r="P50" s="38"/>
      <c r="Q50" s="38"/>
      <c r="R50" s="38"/>
    </row>
    <row r="51" ht="15.75" customHeight="1">
      <c r="J51" s="49"/>
      <c r="M51" s="49"/>
      <c r="N51" s="56"/>
      <c r="O51" s="38"/>
      <c r="P51" s="38"/>
      <c r="Q51" s="38"/>
      <c r="R51" s="38"/>
    </row>
    <row r="52" ht="15.75" customHeight="1">
      <c r="J52" s="49"/>
      <c r="M52" s="49"/>
      <c r="N52" s="56"/>
      <c r="O52" s="38"/>
      <c r="P52" s="38"/>
      <c r="Q52" s="38"/>
      <c r="R52" s="38"/>
    </row>
    <row r="53" ht="15.75" customHeight="1">
      <c r="J53" s="49"/>
      <c r="M53" s="49"/>
      <c r="N53" s="56"/>
      <c r="O53" s="38"/>
      <c r="P53" s="38"/>
      <c r="Q53" s="38"/>
      <c r="R53" s="38"/>
    </row>
    <row r="54" ht="15.75" customHeight="1">
      <c r="J54" s="49"/>
      <c r="M54" s="49"/>
      <c r="N54" s="56"/>
      <c r="O54" s="38"/>
      <c r="P54" s="38"/>
      <c r="Q54" s="38"/>
      <c r="R54" s="38"/>
    </row>
    <row r="55" ht="15.75" customHeight="1">
      <c r="J55" s="49"/>
      <c r="M55" s="49"/>
      <c r="N55" s="56"/>
      <c r="O55" s="38"/>
      <c r="P55" s="38"/>
      <c r="Q55" s="38"/>
      <c r="R55" s="38"/>
    </row>
    <row r="56" ht="15.75" customHeight="1">
      <c r="J56" s="49"/>
      <c r="M56" s="49"/>
      <c r="N56" s="56"/>
      <c r="O56" s="38"/>
      <c r="P56" s="38"/>
      <c r="Q56" s="38"/>
      <c r="R56" s="38"/>
    </row>
    <row r="57" ht="15.75" customHeight="1">
      <c r="J57" s="49"/>
      <c r="M57" s="49"/>
      <c r="N57" s="56"/>
      <c r="O57" s="38"/>
      <c r="P57" s="38"/>
      <c r="Q57" s="38"/>
      <c r="R57" s="38"/>
    </row>
    <row r="58" ht="15.75" customHeight="1">
      <c r="J58" s="49"/>
      <c r="M58" s="49"/>
      <c r="N58" s="56"/>
      <c r="O58" s="38"/>
      <c r="P58" s="38"/>
      <c r="Q58" s="38"/>
      <c r="R58" s="38"/>
    </row>
    <row r="59" ht="15.75" customHeight="1">
      <c r="J59" s="49"/>
      <c r="M59" s="49"/>
      <c r="N59" s="56"/>
      <c r="O59" s="38"/>
      <c r="P59" s="38"/>
      <c r="Q59" s="38"/>
      <c r="R59" s="38"/>
    </row>
    <row r="60" ht="15.75" customHeight="1">
      <c r="J60" s="49"/>
      <c r="M60" s="49"/>
      <c r="N60" s="56"/>
      <c r="O60" s="38"/>
      <c r="P60" s="38"/>
      <c r="Q60" s="38"/>
      <c r="R60" s="38"/>
    </row>
    <row r="61" ht="15.75" customHeight="1">
      <c r="J61" s="49"/>
      <c r="M61" s="49"/>
      <c r="N61" s="56"/>
      <c r="O61" s="38"/>
      <c r="P61" s="38"/>
      <c r="Q61" s="38"/>
      <c r="R61" s="38"/>
    </row>
    <row r="62" ht="15.75" customHeight="1">
      <c r="J62" s="49"/>
      <c r="M62" s="49"/>
      <c r="N62" s="56"/>
      <c r="O62" s="38"/>
      <c r="P62" s="38"/>
      <c r="Q62" s="38"/>
      <c r="R62" s="38"/>
    </row>
    <row r="63" ht="15.75" customHeight="1">
      <c r="J63" s="49"/>
      <c r="M63" s="49"/>
      <c r="N63" s="56"/>
      <c r="O63" s="38"/>
      <c r="P63" s="38"/>
      <c r="Q63" s="38"/>
      <c r="R63" s="38"/>
    </row>
    <row r="64" ht="15.75" customHeight="1">
      <c r="J64" s="49"/>
      <c r="M64" s="49"/>
      <c r="N64" s="56"/>
      <c r="O64" s="38"/>
      <c r="P64" s="38"/>
      <c r="Q64" s="38"/>
      <c r="R64" s="38"/>
    </row>
    <row r="65" ht="15.75" customHeight="1">
      <c r="J65" s="49"/>
      <c r="M65" s="49"/>
      <c r="N65" s="56"/>
      <c r="O65" s="38"/>
      <c r="P65" s="38"/>
      <c r="Q65" s="38"/>
      <c r="R65" s="38"/>
    </row>
    <row r="66" ht="15.75" customHeight="1">
      <c r="J66" s="49"/>
      <c r="M66" s="49"/>
      <c r="N66" s="56"/>
      <c r="O66" s="38"/>
      <c r="P66" s="38"/>
      <c r="Q66" s="38"/>
      <c r="R66" s="38"/>
    </row>
    <row r="67" ht="15.75" customHeight="1">
      <c r="J67" s="49"/>
      <c r="M67" s="49"/>
      <c r="N67" s="56"/>
      <c r="O67" s="38"/>
      <c r="P67" s="38"/>
      <c r="Q67" s="38"/>
      <c r="R67" s="38"/>
    </row>
    <row r="68" ht="15.75" customHeight="1">
      <c r="J68" s="49"/>
      <c r="M68" s="49"/>
      <c r="N68" s="56"/>
      <c r="O68" s="38"/>
      <c r="P68" s="38"/>
      <c r="Q68" s="38"/>
      <c r="R68" s="38"/>
    </row>
    <row r="69" ht="15.75" customHeight="1">
      <c r="J69" s="49"/>
      <c r="M69" s="49"/>
      <c r="N69" s="56"/>
      <c r="O69" s="38"/>
      <c r="P69" s="38"/>
      <c r="Q69" s="38"/>
      <c r="R69" s="38"/>
    </row>
    <row r="70" ht="15.75" customHeight="1">
      <c r="J70" s="49"/>
      <c r="M70" s="49"/>
      <c r="N70" s="56"/>
      <c r="O70" s="38"/>
      <c r="P70" s="38"/>
      <c r="Q70" s="38"/>
      <c r="R70" s="38"/>
    </row>
    <row r="71" ht="15.75" customHeight="1">
      <c r="J71" s="49"/>
      <c r="M71" s="49"/>
      <c r="N71" s="56"/>
      <c r="O71" s="38"/>
      <c r="P71" s="38"/>
      <c r="Q71" s="38"/>
      <c r="R71" s="38"/>
    </row>
    <row r="72" ht="15.75" customHeight="1">
      <c r="J72" s="49"/>
      <c r="M72" s="49"/>
      <c r="N72" s="56"/>
      <c r="O72" s="38"/>
      <c r="P72" s="38"/>
      <c r="Q72" s="38"/>
      <c r="R72" s="38"/>
    </row>
    <row r="73" ht="15.75" customHeight="1">
      <c r="J73" s="49"/>
      <c r="M73" s="49"/>
      <c r="N73" s="56"/>
      <c r="O73" s="38"/>
      <c r="P73" s="38"/>
      <c r="Q73" s="38"/>
      <c r="R73" s="38"/>
    </row>
    <row r="74" ht="15.75" customHeight="1">
      <c r="J74" s="49"/>
      <c r="M74" s="49"/>
      <c r="N74" s="56"/>
      <c r="O74" s="38"/>
      <c r="P74" s="38"/>
      <c r="Q74" s="38"/>
      <c r="R74" s="38"/>
    </row>
    <row r="75" ht="15.75" customHeight="1">
      <c r="J75" s="49"/>
      <c r="M75" s="49"/>
      <c r="N75" s="56"/>
      <c r="O75" s="38"/>
      <c r="P75" s="38"/>
      <c r="Q75" s="38"/>
      <c r="R75" s="38"/>
    </row>
    <row r="76" ht="15.75" customHeight="1">
      <c r="J76" s="49"/>
      <c r="M76" s="49"/>
      <c r="N76" s="56"/>
      <c r="O76" s="38"/>
      <c r="P76" s="38"/>
      <c r="Q76" s="38"/>
      <c r="R76" s="38"/>
    </row>
    <row r="77" ht="15.75" customHeight="1">
      <c r="J77" s="49"/>
      <c r="M77" s="49"/>
      <c r="N77" s="56"/>
      <c r="O77" s="38"/>
      <c r="P77" s="38"/>
      <c r="Q77" s="38"/>
      <c r="R77" s="38"/>
    </row>
    <row r="78" ht="15.75" customHeight="1">
      <c r="J78" s="49"/>
      <c r="M78" s="49"/>
      <c r="N78" s="56"/>
      <c r="O78" s="38"/>
      <c r="P78" s="38"/>
      <c r="Q78" s="38"/>
      <c r="R78" s="38"/>
    </row>
    <row r="79" ht="15.75" customHeight="1">
      <c r="J79" s="49"/>
      <c r="M79" s="49"/>
      <c r="N79" s="56"/>
      <c r="O79" s="38"/>
      <c r="P79" s="38"/>
      <c r="Q79" s="38"/>
      <c r="R79" s="38"/>
    </row>
    <row r="80" ht="15.75" customHeight="1">
      <c r="J80" s="49"/>
      <c r="M80" s="49"/>
      <c r="N80" s="56"/>
      <c r="O80" s="38"/>
      <c r="P80" s="38"/>
      <c r="Q80" s="38"/>
      <c r="R80" s="38"/>
    </row>
    <row r="81" ht="15.75" customHeight="1">
      <c r="J81" s="49"/>
      <c r="M81" s="49"/>
      <c r="N81" s="56"/>
      <c r="O81" s="38"/>
      <c r="P81" s="38"/>
      <c r="Q81" s="38"/>
      <c r="R81" s="38"/>
    </row>
    <row r="82" ht="15.75" customHeight="1">
      <c r="J82" s="49"/>
      <c r="M82" s="49"/>
      <c r="N82" s="56"/>
      <c r="O82" s="38"/>
      <c r="P82" s="38"/>
      <c r="Q82" s="38"/>
      <c r="R82" s="38"/>
    </row>
    <row r="83" ht="15.75" customHeight="1">
      <c r="J83" s="49"/>
      <c r="M83" s="49"/>
      <c r="N83" s="56"/>
      <c r="O83" s="38"/>
      <c r="P83" s="38"/>
      <c r="Q83" s="38"/>
      <c r="R83" s="38"/>
    </row>
    <row r="84" ht="15.75" customHeight="1">
      <c r="J84" s="49"/>
      <c r="M84" s="49"/>
      <c r="N84" s="56"/>
      <c r="O84" s="38"/>
      <c r="P84" s="38"/>
      <c r="Q84" s="38"/>
      <c r="R84" s="38"/>
    </row>
    <row r="85" ht="15.75" customHeight="1">
      <c r="J85" s="49"/>
      <c r="M85" s="49"/>
      <c r="N85" s="56"/>
      <c r="O85" s="38"/>
      <c r="P85" s="38"/>
      <c r="Q85" s="38"/>
      <c r="R85" s="38"/>
    </row>
    <row r="86" ht="15.75" customHeight="1">
      <c r="J86" s="49"/>
      <c r="M86" s="49"/>
      <c r="N86" s="56"/>
      <c r="O86" s="38"/>
      <c r="P86" s="38"/>
      <c r="Q86" s="38"/>
      <c r="R86" s="38"/>
    </row>
    <row r="87" ht="15.75" customHeight="1">
      <c r="J87" s="49"/>
      <c r="M87" s="49"/>
      <c r="N87" s="56"/>
      <c r="O87" s="38"/>
      <c r="P87" s="38"/>
      <c r="Q87" s="38"/>
      <c r="R87" s="38"/>
    </row>
    <row r="88" ht="15.75" customHeight="1">
      <c r="J88" s="49"/>
      <c r="M88" s="49"/>
      <c r="N88" s="56"/>
      <c r="O88" s="38"/>
      <c r="P88" s="38"/>
      <c r="Q88" s="38"/>
      <c r="R88" s="38"/>
    </row>
    <row r="89" ht="15.75" customHeight="1">
      <c r="J89" s="49"/>
      <c r="M89" s="49"/>
      <c r="N89" s="56"/>
      <c r="O89" s="38"/>
      <c r="P89" s="38"/>
      <c r="Q89" s="38"/>
      <c r="R89" s="38"/>
    </row>
    <row r="90" ht="15.75" customHeight="1">
      <c r="J90" s="49"/>
      <c r="M90" s="49"/>
      <c r="N90" s="56"/>
      <c r="O90" s="38"/>
      <c r="P90" s="38"/>
      <c r="Q90" s="38"/>
      <c r="R90" s="38"/>
    </row>
    <row r="91" ht="15.75" customHeight="1">
      <c r="J91" s="49"/>
      <c r="M91" s="49"/>
      <c r="N91" s="56"/>
      <c r="O91" s="38"/>
      <c r="P91" s="38"/>
      <c r="Q91" s="38"/>
      <c r="R91" s="38"/>
    </row>
    <row r="92" ht="15.75" customHeight="1">
      <c r="J92" s="49"/>
      <c r="M92" s="49"/>
      <c r="N92" s="56"/>
      <c r="O92" s="38"/>
      <c r="P92" s="38"/>
      <c r="Q92" s="38"/>
      <c r="R92" s="38"/>
    </row>
    <row r="93" ht="15.75" customHeight="1">
      <c r="J93" s="49"/>
      <c r="M93" s="49"/>
      <c r="N93" s="56"/>
      <c r="O93" s="38"/>
      <c r="P93" s="38"/>
      <c r="Q93" s="38"/>
      <c r="R93" s="38"/>
    </row>
    <row r="94" ht="15.75" customHeight="1">
      <c r="J94" s="49"/>
      <c r="M94" s="49"/>
      <c r="N94" s="56"/>
      <c r="O94" s="38"/>
      <c r="P94" s="38"/>
      <c r="Q94" s="38"/>
      <c r="R94" s="38"/>
    </row>
    <row r="95" ht="15.75" customHeight="1">
      <c r="J95" s="49"/>
      <c r="M95" s="49"/>
      <c r="N95" s="56"/>
      <c r="O95" s="38"/>
      <c r="P95" s="38"/>
      <c r="Q95" s="38"/>
      <c r="R95" s="38"/>
    </row>
    <row r="96" ht="15.75" customHeight="1">
      <c r="J96" s="49"/>
      <c r="M96" s="49"/>
      <c r="N96" s="56"/>
      <c r="O96" s="38"/>
      <c r="P96" s="38"/>
      <c r="Q96" s="38"/>
      <c r="R96" s="38"/>
    </row>
    <row r="97" ht="15.75" customHeight="1">
      <c r="J97" s="49"/>
      <c r="M97" s="49"/>
      <c r="N97" s="56"/>
      <c r="O97" s="38"/>
      <c r="P97" s="38"/>
      <c r="Q97" s="38"/>
      <c r="R97" s="38"/>
    </row>
    <row r="98" ht="15.75" customHeight="1">
      <c r="J98" s="49"/>
      <c r="M98" s="49"/>
      <c r="N98" s="56"/>
      <c r="O98" s="38"/>
      <c r="P98" s="38"/>
      <c r="Q98" s="38"/>
      <c r="R98" s="38"/>
    </row>
    <row r="99" ht="15.75" customHeight="1">
      <c r="J99" s="49"/>
      <c r="M99" s="49"/>
      <c r="N99" s="56"/>
      <c r="O99" s="38"/>
      <c r="P99" s="38"/>
      <c r="Q99" s="38"/>
      <c r="R99" s="38"/>
    </row>
    <row r="100" ht="15.75" customHeight="1">
      <c r="J100" s="49"/>
      <c r="M100" s="49"/>
      <c r="N100" s="56"/>
      <c r="O100" s="38"/>
      <c r="P100" s="38"/>
      <c r="Q100" s="38"/>
      <c r="R100" s="38"/>
    </row>
    <row r="101" ht="15.75" customHeight="1">
      <c r="J101" s="49"/>
      <c r="M101" s="49"/>
      <c r="N101" s="56"/>
      <c r="O101" s="38"/>
      <c r="P101" s="38"/>
      <c r="Q101" s="38"/>
      <c r="R101" s="38"/>
    </row>
    <row r="102" ht="15.75" customHeight="1">
      <c r="J102" s="49"/>
      <c r="M102" s="49"/>
      <c r="N102" s="56"/>
      <c r="O102" s="38"/>
      <c r="P102" s="38"/>
      <c r="Q102" s="38"/>
      <c r="R102" s="38"/>
    </row>
    <row r="103" ht="15.75" customHeight="1">
      <c r="J103" s="49"/>
      <c r="M103" s="49"/>
      <c r="N103" s="56"/>
      <c r="O103" s="38"/>
      <c r="P103" s="38"/>
      <c r="Q103" s="38"/>
      <c r="R103" s="38"/>
    </row>
    <row r="104" ht="15.75" customHeight="1">
      <c r="J104" s="49"/>
      <c r="M104" s="49"/>
      <c r="N104" s="56"/>
      <c r="O104" s="38"/>
      <c r="P104" s="38"/>
      <c r="Q104" s="38"/>
      <c r="R104" s="38"/>
    </row>
    <row r="105" ht="15.75" customHeight="1">
      <c r="J105" s="49"/>
      <c r="M105" s="49"/>
      <c r="N105" s="56"/>
      <c r="O105" s="38"/>
      <c r="P105" s="38"/>
      <c r="Q105" s="38"/>
      <c r="R105" s="38"/>
    </row>
    <row r="106" ht="15.75" customHeight="1">
      <c r="J106" s="49"/>
      <c r="M106" s="49"/>
      <c r="N106" s="56"/>
      <c r="O106" s="38"/>
      <c r="P106" s="38"/>
      <c r="Q106" s="38"/>
      <c r="R106" s="38"/>
    </row>
    <row r="107" ht="15.75" customHeight="1">
      <c r="J107" s="49"/>
      <c r="M107" s="49"/>
      <c r="N107" s="56"/>
      <c r="O107" s="38"/>
      <c r="P107" s="38"/>
      <c r="Q107" s="38"/>
      <c r="R107" s="38"/>
    </row>
    <row r="108" ht="15.75" customHeight="1">
      <c r="J108" s="49"/>
      <c r="M108" s="49"/>
      <c r="N108" s="56"/>
      <c r="O108" s="38"/>
      <c r="P108" s="38"/>
      <c r="Q108" s="38"/>
      <c r="R108" s="38"/>
    </row>
    <row r="109" ht="15.75" customHeight="1">
      <c r="J109" s="49"/>
      <c r="M109" s="49"/>
      <c r="N109" s="56"/>
      <c r="O109" s="38"/>
      <c r="P109" s="38"/>
      <c r="Q109" s="38"/>
      <c r="R109" s="38"/>
    </row>
    <row r="110" ht="15.75" customHeight="1">
      <c r="J110" s="49"/>
      <c r="M110" s="49"/>
      <c r="N110" s="56"/>
      <c r="O110" s="38"/>
      <c r="P110" s="38"/>
      <c r="Q110" s="38"/>
      <c r="R110" s="38"/>
    </row>
    <row r="111" ht="15.75" customHeight="1">
      <c r="J111" s="49"/>
      <c r="M111" s="49"/>
      <c r="N111" s="56"/>
      <c r="O111" s="38"/>
      <c r="P111" s="38"/>
      <c r="Q111" s="38"/>
      <c r="R111" s="38"/>
    </row>
    <row r="112" ht="15.75" customHeight="1">
      <c r="J112" s="49"/>
      <c r="M112" s="49"/>
      <c r="N112" s="56"/>
      <c r="O112" s="38"/>
      <c r="P112" s="38"/>
      <c r="Q112" s="38"/>
      <c r="R112" s="38"/>
    </row>
    <row r="113" ht="15.75" customHeight="1">
      <c r="J113" s="49"/>
      <c r="M113" s="49"/>
      <c r="N113" s="56"/>
      <c r="O113" s="38"/>
      <c r="P113" s="38"/>
      <c r="Q113" s="38"/>
      <c r="R113" s="38"/>
    </row>
    <row r="114" ht="15.75" customHeight="1">
      <c r="J114" s="49"/>
      <c r="M114" s="49"/>
      <c r="N114" s="56"/>
      <c r="O114" s="38"/>
      <c r="P114" s="38"/>
      <c r="Q114" s="38"/>
      <c r="R114" s="38"/>
    </row>
    <row r="115" ht="15.75" customHeight="1">
      <c r="J115" s="49"/>
      <c r="M115" s="49"/>
      <c r="N115" s="56"/>
      <c r="O115" s="38"/>
      <c r="P115" s="38"/>
      <c r="Q115" s="38"/>
      <c r="R115" s="38"/>
    </row>
    <row r="116" ht="15.75" customHeight="1">
      <c r="J116" s="49"/>
      <c r="M116" s="49"/>
      <c r="N116" s="56"/>
      <c r="O116" s="38"/>
      <c r="P116" s="38"/>
      <c r="Q116" s="38"/>
      <c r="R116" s="38"/>
    </row>
    <row r="117" ht="15.75" customHeight="1">
      <c r="J117" s="49"/>
      <c r="M117" s="49"/>
      <c r="N117" s="56"/>
      <c r="O117" s="38"/>
      <c r="P117" s="38"/>
      <c r="Q117" s="38"/>
      <c r="R117" s="38"/>
    </row>
    <row r="118" ht="15.75" customHeight="1">
      <c r="J118" s="49"/>
      <c r="M118" s="49"/>
      <c r="N118" s="56"/>
      <c r="O118" s="38"/>
      <c r="P118" s="38"/>
      <c r="Q118" s="38"/>
      <c r="R118" s="38"/>
    </row>
    <row r="119" ht="15.75" customHeight="1">
      <c r="J119" s="49"/>
      <c r="M119" s="49"/>
      <c r="N119" s="56"/>
      <c r="O119" s="38"/>
      <c r="P119" s="38"/>
      <c r="Q119" s="38"/>
      <c r="R119" s="38"/>
    </row>
    <row r="120" ht="15.75" customHeight="1">
      <c r="J120" s="49"/>
      <c r="M120" s="49"/>
      <c r="N120" s="56"/>
      <c r="O120" s="38"/>
      <c r="P120" s="38"/>
      <c r="Q120" s="38"/>
      <c r="R120" s="38"/>
    </row>
    <row r="121" ht="15.75" customHeight="1">
      <c r="J121" s="49"/>
      <c r="M121" s="49"/>
      <c r="N121" s="56"/>
      <c r="O121" s="38"/>
      <c r="P121" s="38"/>
      <c r="Q121" s="38"/>
      <c r="R121" s="38"/>
    </row>
    <row r="122" ht="15.75" customHeight="1">
      <c r="J122" s="49"/>
      <c r="M122" s="49"/>
      <c r="N122" s="56"/>
      <c r="O122" s="38"/>
      <c r="P122" s="38"/>
      <c r="Q122" s="38"/>
      <c r="R122" s="38"/>
    </row>
    <row r="123" ht="15.75" customHeight="1">
      <c r="J123" s="49"/>
      <c r="M123" s="49"/>
      <c r="N123" s="56"/>
      <c r="O123" s="38"/>
      <c r="P123" s="38"/>
      <c r="Q123" s="38"/>
      <c r="R123" s="38"/>
    </row>
    <row r="124" ht="15.75" customHeight="1">
      <c r="J124" s="49"/>
      <c r="M124" s="49"/>
      <c r="N124" s="56"/>
      <c r="O124" s="38"/>
      <c r="P124" s="38"/>
      <c r="Q124" s="38"/>
      <c r="R124" s="38"/>
    </row>
    <row r="125" ht="15.75" customHeight="1">
      <c r="J125" s="49"/>
      <c r="M125" s="49"/>
      <c r="N125" s="56"/>
      <c r="O125" s="38"/>
      <c r="P125" s="38"/>
      <c r="Q125" s="38"/>
      <c r="R125" s="38"/>
    </row>
    <row r="126" ht="15.75" customHeight="1">
      <c r="J126" s="49"/>
      <c r="M126" s="49"/>
      <c r="N126" s="56"/>
      <c r="O126" s="38"/>
      <c r="P126" s="38"/>
      <c r="Q126" s="38"/>
      <c r="R126" s="38"/>
    </row>
    <row r="127" ht="15.75" customHeight="1">
      <c r="J127" s="49"/>
      <c r="M127" s="49"/>
      <c r="N127" s="56"/>
      <c r="O127" s="38"/>
      <c r="P127" s="38"/>
      <c r="Q127" s="38"/>
      <c r="R127" s="38"/>
    </row>
    <row r="128" ht="15.75" customHeight="1">
      <c r="J128" s="49"/>
      <c r="M128" s="49"/>
      <c r="N128" s="56"/>
      <c r="O128" s="38"/>
      <c r="P128" s="38"/>
      <c r="Q128" s="38"/>
      <c r="R128" s="38"/>
    </row>
    <row r="129" ht="15.75" customHeight="1">
      <c r="J129" s="49"/>
      <c r="M129" s="49"/>
      <c r="N129" s="56"/>
      <c r="O129" s="38"/>
      <c r="P129" s="38"/>
      <c r="Q129" s="38"/>
      <c r="R129" s="38"/>
    </row>
    <row r="130" ht="15.75" customHeight="1">
      <c r="J130" s="49"/>
      <c r="M130" s="49"/>
      <c r="N130" s="56"/>
      <c r="O130" s="38"/>
      <c r="P130" s="38"/>
      <c r="Q130" s="38"/>
      <c r="R130" s="38"/>
    </row>
    <row r="131" ht="15.75" customHeight="1">
      <c r="J131" s="49"/>
      <c r="M131" s="49"/>
      <c r="N131" s="56"/>
      <c r="O131" s="38"/>
      <c r="P131" s="38"/>
      <c r="Q131" s="38"/>
      <c r="R131" s="38"/>
    </row>
    <row r="132" ht="15.75" customHeight="1">
      <c r="J132" s="49"/>
      <c r="M132" s="49"/>
      <c r="N132" s="56"/>
      <c r="O132" s="38"/>
      <c r="P132" s="38"/>
      <c r="Q132" s="38"/>
      <c r="R132" s="38"/>
    </row>
    <row r="133" ht="15.75" customHeight="1">
      <c r="J133" s="49"/>
      <c r="M133" s="49"/>
      <c r="N133" s="56"/>
      <c r="O133" s="38"/>
      <c r="P133" s="38"/>
      <c r="Q133" s="38"/>
      <c r="R133" s="38"/>
    </row>
    <row r="134" ht="15.75" customHeight="1">
      <c r="J134" s="49"/>
      <c r="M134" s="49"/>
      <c r="N134" s="56"/>
      <c r="O134" s="38"/>
      <c r="P134" s="38"/>
      <c r="Q134" s="38"/>
      <c r="R134" s="38"/>
    </row>
    <row r="135" ht="15.75" customHeight="1">
      <c r="J135" s="49"/>
      <c r="M135" s="49"/>
      <c r="N135" s="56"/>
      <c r="O135" s="38"/>
      <c r="P135" s="38"/>
      <c r="Q135" s="38"/>
      <c r="R135" s="38"/>
    </row>
    <row r="136" ht="15.75" customHeight="1">
      <c r="J136" s="49"/>
      <c r="M136" s="49"/>
      <c r="N136" s="56"/>
      <c r="O136" s="38"/>
      <c r="P136" s="38"/>
      <c r="Q136" s="38"/>
      <c r="R136" s="38"/>
    </row>
    <row r="137" ht="15.75" customHeight="1">
      <c r="J137" s="49"/>
      <c r="M137" s="49"/>
      <c r="N137" s="56"/>
      <c r="O137" s="38"/>
      <c r="P137" s="38"/>
      <c r="Q137" s="38"/>
      <c r="R137" s="38"/>
    </row>
    <row r="138" ht="15.75" customHeight="1">
      <c r="J138" s="49"/>
      <c r="M138" s="49"/>
      <c r="N138" s="56"/>
      <c r="O138" s="38"/>
      <c r="P138" s="38"/>
      <c r="Q138" s="38"/>
      <c r="R138" s="38"/>
    </row>
    <row r="139" ht="15.75" customHeight="1">
      <c r="J139" s="49"/>
      <c r="M139" s="49"/>
      <c r="N139" s="56"/>
      <c r="O139" s="38"/>
      <c r="P139" s="38"/>
      <c r="Q139" s="38"/>
      <c r="R139" s="38"/>
    </row>
    <row r="140" ht="15.75" customHeight="1">
      <c r="J140" s="49"/>
      <c r="M140" s="49"/>
      <c r="N140" s="56"/>
      <c r="O140" s="38"/>
      <c r="P140" s="38"/>
      <c r="Q140" s="38"/>
      <c r="R140" s="38"/>
    </row>
    <row r="141" ht="15.75" customHeight="1">
      <c r="J141" s="49"/>
      <c r="M141" s="49"/>
      <c r="N141" s="56"/>
      <c r="O141" s="38"/>
      <c r="P141" s="38"/>
      <c r="Q141" s="38"/>
      <c r="R141" s="38"/>
    </row>
    <row r="142" ht="15.75" customHeight="1">
      <c r="J142" s="49"/>
      <c r="M142" s="49"/>
      <c r="N142" s="56"/>
      <c r="O142" s="38"/>
      <c r="P142" s="38"/>
      <c r="Q142" s="38"/>
      <c r="R142" s="38"/>
    </row>
    <row r="143" ht="15.75" customHeight="1">
      <c r="J143" s="49"/>
      <c r="M143" s="49"/>
      <c r="N143" s="56"/>
      <c r="O143" s="38"/>
      <c r="P143" s="38"/>
      <c r="Q143" s="38"/>
      <c r="R143" s="38"/>
    </row>
    <row r="144" ht="15.75" customHeight="1">
      <c r="J144" s="49"/>
      <c r="M144" s="49"/>
      <c r="N144" s="56"/>
      <c r="O144" s="38"/>
      <c r="P144" s="38"/>
      <c r="Q144" s="38"/>
      <c r="R144" s="38"/>
    </row>
    <row r="145" ht="15.75" customHeight="1">
      <c r="J145" s="49"/>
      <c r="M145" s="49"/>
      <c r="N145" s="56"/>
      <c r="O145" s="38"/>
      <c r="P145" s="38"/>
      <c r="Q145" s="38"/>
      <c r="R145" s="38"/>
    </row>
    <row r="146" ht="15.75" customHeight="1">
      <c r="J146" s="49"/>
      <c r="M146" s="49"/>
      <c r="N146" s="56"/>
      <c r="O146" s="38"/>
      <c r="P146" s="38"/>
      <c r="Q146" s="38"/>
      <c r="R146" s="38"/>
    </row>
    <row r="147" ht="15.75" customHeight="1">
      <c r="J147" s="49"/>
      <c r="M147" s="49"/>
      <c r="N147" s="56"/>
      <c r="O147" s="38"/>
      <c r="P147" s="38"/>
      <c r="Q147" s="38"/>
      <c r="R147" s="38"/>
    </row>
    <row r="148" ht="15.75" customHeight="1">
      <c r="J148" s="49"/>
      <c r="M148" s="49"/>
      <c r="N148" s="56"/>
      <c r="O148" s="38"/>
      <c r="P148" s="38"/>
      <c r="Q148" s="38"/>
      <c r="R148" s="38"/>
    </row>
    <row r="149" ht="15.75" customHeight="1">
      <c r="J149" s="49"/>
      <c r="M149" s="49"/>
      <c r="N149" s="56"/>
      <c r="O149" s="38"/>
      <c r="P149" s="38"/>
      <c r="Q149" s="38"/>
      <c r="R149" s="38"/>
    </row>
    <row r="150" ht="15.75" customHeight="1">
      <c r="J150" s="49"/>
      <c r="M150" s="49"/>
      <c r="N150" s="56"/>
      <c r="O150" s="38"/>
      <c r="P150" s="38"/>
      <c r="Q150" s="38"/>
      <c r="R150" s="38"/>
    </row>
    <row r="151" ht="15.75" customHeight="1">
      <c r="J151" s="49"/>
      <c r="M151" s="49"/>
      <c r="N151" s="56"/>
      <c r="O151" s="38"/>
      <c r="P151" s="38"/>
      <c r="Q151" s="38"/>
      <c r="R151" s="38"/>
    </row>
    <row r="152" ht="15.75" customHeight="1">
      <c r="J152" s="49"/>
      <c r="M152" s="49"/>
      <c r="N152" s="56"/>
      <c r="O152" s="38"/>
      <c r="P152" s="38"/>
      <c r="Q152" s="38"/>
      <c r="R152" s="38"/>
    </row>
    <row r="153" ht="15.75" customHeight="1">
      <c r="J153" s="49"/>
      <c r="M153" s="49"/>
      <c r="N153" s="56"/>
      <c r="O153" s="38"/>
      <c r="P153" s="38"/>
      <c r="Q153" s="38"/>
      <c r="R153" s="38"/>
    </row>
    <row r="154" ht="15.75" customHeight="1">
      <c r="J154" s="49"/>
      <c r="M154" s="49"/>
      <c r="N154" s="56"/>
      <c r="O154" s="38"/>
      <c r="P154" s="38"/>
      <c r="Q154" s="38"/>
      <c r="R154" s="38"/>
    </row>
    <row r="155" ht="15.75" customHeight="1">
      <c r="J155" s="49"/>
      <c r="M155" s="49"/>
      <c r="N155" s="56"/>
      <c r="O155" s="38"/>
      <c r="P155" s="38"/>
      <c r="Q155" s="38"/>
      <c r="R155" s="38"/>
    </row>
    <row r="156" ht="15.75" customHeight="1">
      <c r="J156" s="49"/>
      <c r="M156" s="49"/>
      <c r="N156" s="56"/>
      <c r="O156" s="38"/>
      <c r="P156" s="38"/>
      <c r="Q156" s="38"/>
      <c r="R156" s="38"/>
    </row>
    <row r="157" ht="15.75" customHeight="1">
      <c r="J157" s="49"/>
      <c r="M157" s="49"/>
      <c r="N157" s="56"/>
      <c r="O157" s="38"/>
      <c r="P157" s="38"/>
      <c r="Q157" s="38"/>
      <c r="R157" s="38"/>
    </row>
    <row r="158" ht="15.75" customHeight="1">
      <c r="J158" s="49"/>
      <c r="M158" s="49"/>
      <c r="N158" s="56"/>
      <c r="O158" s="38"/>
      <c r="P158" s="38"/>
      <c r="Q158" s="38"/>
      <c r="R158" s="38"/>
    </row>
    <row r="159" ht="15.75" customHeight="1">
      <c r="J159" s="49"/>
      <c r="M159" s="49"/>
      <c r="N159" s="56"/>
      <c r="O159" s="38"/>
      <c r="P159" s="38"/>
      <c r="Q159" s="38"/>
      <c r="R159" s="38"/>
    </row>
    <row r="160" ht="15.75" customHeight="1">
      <c r="J160" s="49"/>
      <c r="M160" s="49"/>
      <c r="N160" s="56"/>
      <c r="O160" s="38"/>
      <c r="P160" s="38"/>
      <c r="Q160" s="38"/>
      <c r="R160" s="38"/>
    </row>
    <row r="161" ht="15.75" customHeight="1">
      <c r="J161" s="49"/>
      <c r="M161" s="49"/>
      <c r="N161" s="56"/>
      <c r="O161" s="38"/>
      <c r="P161" s="38"/>
      <c r="Q161" s="38"/>
      <c r="R161" s="38"/>
    </row>
    <row r="162" ht="15.75" customHeight="1">
      <c r="J162" s="49"/>
      <c r="M162" s="49"/>
      <c r="N162" s="56"/>
      <c r="O162" s="38"/>
      <c r="P162" s="38"/>
      <c r="Q162" s="38"/>
      <c r="R162" s="38"/>
    </row>
    <row r="163" ht="15.75" customHeight="1">
      <c r="J163" s="49"/>
      <c r="M163" s="49"/>
      <c r="N163" s="56"/>
      <c r="O163" s="38"/>
      <c r="P163" s="38"/>
      <c r="Q163" s="38"/>
      <c r="R163" s="38"/>
    </row>
    <row r="164" ht="15.75" customHeight="1">
      <c r="J164" s="49"/>
      <c r="M164" s="49"/>
      <c r="N164" s="56"/>
      <c r="O164" s="38"/>
      <c r="P164" s="38"/>
      <c r="Q164" s="38"/>
      <c r="R164" s="38"/>
    </row>
    <row r="165" ht="15.75" customHeight="1">
      <c r="J165" s="49"/>
      <c r="M165" s="49"/>
      <c r="N165" s="56"/>
      <c r="O165" s="38"/>
      <c r="P165" s="38"/>
      <c r="Q165" s="38"/>
      <c r="R165" s="38"/>
    </row>
    <row r="166" ht="15.75" customHeight="1">
      <c r="J166" s="49"/>
      <c r="M166" s="49"/>
      <c r="N166" s="56"/>
      <c r="O166" s="38"/>
      <c r="P166" s="38"/>
      <c r="Q166" s="38"/>
      <c r="R166" s="38"/>
    </row>
    <row r="167" ht="15.75" customHeight="1">
      <c r="J167" s="49"/>
      <c r="M167" s="49"/>
      <c r="N167" s="56"/>
      <c r="O167" s="38"/>
      <c r="P167" s="38"/>
      <c r="Q167" s="38"/>
      <c r="R167" s="38"/>
    </row>
    <row r="168" ht="15.75" customHeight="1">
      <c r="J168" s="49"/>
      <c r="M168" s="49"/>
      <c r="N168" s="56"/>
      <c r="O168" s="38"/>
      <c r="P168" s="38"/>
      <c r="Q168" s="38"/>
      <c r="R168" s="38"/>
    </row>
    <row r="169" ht="15.75" customHeight="1">
      <c r="J169" s="49"/>
      <c r="M169" s="49"/>
      <c r="N169" s="56"/>
      <c r="O169" s="38"/>
      <c r="P169" s="38"/>
      <c r="Q169" s="38"/>
      <c r="R169" s="38"/>
    </row>
    <row r="170" ht="15.75" customHeight="1">
      <c r="J170" s="49"/>
      <c r="M170" s="49"/>
      <c r="N170" s="56"/>
      <c r="O170" s="38"/>
      <c r="P170" s="38"/>
      <c r="Q170" s="38"/>
      <c r="R170" s="38"/>
    </row>
    <row r="171" ht="15.75" customHeight="1">
      <c r="J171" s="49"/>
      <c r="M171" s="49"/>
      <c r="N171" s="56"/>
      <c r="O171" s="38"/>
      <c r="P171" s="38"/>
      <c r="Q171" s="38"/>
      <c r="R171" s="38"/>
    </row>
    <row r="172" ht="15.75" customHeight="1">
      <c r="J172" s="49"/>
      <c r="M172" s="49"/>
      <c r="N172" s="56"/>
      <c r="O172" s="38"/>
      <c r="P172" s="38"/>
      <c r="Q172" s="38"/>
      <c r="R172" s="38"/>
    </row>
    <row r="173" ht="15.75" customHeight="1">
      <c r="J173" s="49"/>
      <c r="M173" s="49"/>
      <c r="N173" s="56"/>
      <c r="O173" s="38"/>
      <c r="P173" s="38"/>
      <c r="Q173" s="38"/>
      <c r="R173" s="38"/>
    </row>
    <row r="174" ht="15.75" customHeight="1">
      <c r="J174" s="49"/>
      <c r="M174" s="49"/>
      <c r="N174" s="56"/>
      <c r="O174" s="38"/>
      <c r="P174" s="38"/>
      <c r="Q174" s="38"/>
      <c r="R174" s="38"/>
    </row>
    <row r="175" ht="15.75" customHeight="1">
      <c r="J175" s="49"/>
      <c r="M175" s="49"/>
      <c r="N175" s="56"/>
      <c r="O175" s="38"/>
      <c r="P175" s="38"/>
      <c r="Q175" s="38"/>
      <c r="R175" s="38"/>
    </row>
    <row r="176" ht="15.75" customHeight="1">
      <c r="J176" s="49"/>
      <c r="M176" s="49"/>
      <c r="N176" s="56"/>
      <c r="O176" s="38"/>
      <c r="P176" s="38"/>
      <c r="Q176" s="38"/>
      <c r="R176" s="38"/>
    </row>
    <row r="177" ht="15.75" customHeight="1">
      <c r="J177" s="49"/>
      <c r="M177" s="49"/>
      <c r="N177" s="56"/>
      <c r="O177" s="38"/>
      <c r="P177" s="38"/>
      <c r="Q177" s="38"/>
      <c r="R177" s="38"/>
    </row>
    <row r="178" ht="15.75" customHeight="1">
      <c r="J178" s="49"/>
      <c r="M178" s="49"/>
      <c r="N178" s="56"/>
      <c r="O178" s="38"/>
      <c r="P178" s="38"/>
      <c r="Q178" s="38"/>
      <c r="R178" s="38"/>
    </row>
    <row r="179" ht="15.75" customHeight="1">
      <c r="J179" s="49"/>
      <c r="M179" s="49"/>
      <c r="N179" s="56"/>
      <c r="O179" s="38"/>
      <c r="P179" s="38"/>
      <c r="Q179" s="38"/>
      <c r="R179" s="38"/>
    </row>
    <row r="180" ht="15.75" customHeight="1">
      <c r="J180" s="49"/>
      <c r="M180" s="49"/>
      <c r="N180" s="56"/>
      <c r="O180" s="38"/>
      <c r="P180" s="38"/>
      <c r="Q180" s="38"/>
      <c r="R180" s="38"/>
    </row>
    <row r="181" ht="15.75" customHeight="1">
      <c r="J181" s="49"/>
      <c r="M181" s="49"/>
      <c r="N181" s="56"/>
      <c r="O181" s="38"/>
      <c r="P181" s="38"/>
      <c r="Q181" s="38"/>
      <c r="R181" s="38"/>
    </row>
    <row r="182" ht="15.75" customHeight="1">
      <c r="J182" s="49"/>
      <c r="M182" s="49"/>
      <c r="N182" s="56"/>
      <c r="O182" s="38"/>
      <c r="P182" s="38"/>
      <c r="Q182" s="38"/>
      <c r="R182" s="38"/>
    </row>
    <row r="183" ht="15.75" customHeight="1">
      <c r="J183" s="49"/>
      <c r="M183" s="49"/>
      <c r="N183" s="56"/>
      <c r="O183" s="38"/>
      <c r="P183" s="38"/>
      <c r="Q183" s="38"/>
      <c r="R183" s="38"/>
    </row>
    <row r="184" ht="15.75" customHeight="1">
      <c r="J184" s="49"/>
      <c r="M184" s="49"/>
      <c r="N184" s="56"/>
      <c r="O184" s="38"/>
      <c r="P184" s="38"/>
      <c r="Q184" s="38"/>
      <c r="R184" s="38"/>
    </row>
    <row r="185" ht="15.75" customHeight="1">
      <c r="J185" s="49"/>
      <c r="M185" s="49"/>
      <c r="N185" s="56"/>
      <c r="O185" s="38"/>
      <c r="P185" s="38"/>
      <c r="Q185" s="38"/>
      <c r="R185" s="38"/>
    </row>
    <row r="186" ht="15.75" customHeight="1">
      <c r="J186" s="49"/>
      <c r="M186" s="49"/>
      <c r="N186" s="56"/>
      <c r="O186" s="38"/>
      <c r="P186" s="38"/>
      <c r="Q186" s="38"/>
      <c r="R186" s="38"/>
    </row>
    <row r="187" ht="15.75" customHeight="1">
      <c r="J187" s="49"/>
      <c r="M187" s="49"/>
      <c r="N187" s="56"/>
      <c r="O187" s="38"/>
      <c r="P187" s="38"/>
      <c r="Q187" s="38"/>
      <c r="R187" s="38"/>
    </row>
    <row r="188" ht="15.75" customHeight="1">
      <c r="J188" s="49"/>
      <c r="M188" s="49"/>
      <c r="N188" s="56"/>
      <c r="O188" s="38"/>
      <c r="P188" s="38"/>
      <c r="Q188" s="38"/>
      <c r="R188" s="38"/>
    </row>
    <row r="189" ht="15.75" customHeight="1">
      <c r="J189" s="49"/>
      <c r="M189" s="49"/>
      <c r="N189" s="56"/>
      <c r="O189" s="38"/>
      <c r="P189" s="38"/>
      <c r="Q189" s="38"/>
      <c r="R189" s="38"/>
    </row>
    <row r="190" ht="15.75" customHeight="1">
      <c r="J190" s="49"/>
      <c r="M190" s="49"/>
      <c r="N190" s="56"/>
      <c r="O190" s="38"/>
      <c r="P190" s="38"/>
      <c r="Q190" s="38"/>
      <c r="R190" s="38"/>
    </row>
    <row r="191" ht="15.75" customHeight="1">
      <c r="J191" s="49"/>
      <c r="M191" s="49"/>
      <c r="N191" s="56"/>
      <c r="O191" s="38"/>
      <c r="P191" s="38"/>
      <c r="Q191" s="38"/>
      <c r="R191" s="38"/>
    </row>
    <row r="192" ht="15.75" customHeight="1">
      <c r="J192" s="49"/>
      <c r="M192" s="49"/>
      <c r="N192" s="56"/>
      <c r="O192" s="38"/>
      <c r="P192" s="38"/>
      <c r="Q192" s="38"/>
      <c r="R192" s="38"/>
    </row>
    <row r="193" ht="15.75" customHeight="1">
      <c r="J193" s="49"/>
      <c r="M193" s="49"/>
      <c r="N193" s="56"/>
      <c r="O193" s="38"/>
      <c r="P193" s="38"/>
      <c r="Q193" s="38"/>
      <c r="R193" s="38"/>
    </row>
    <row r="194" ht="15.75" customHeight="1">
      <c r="J194" s="49"/>
      <c r="M194" s="49"/>
      <c r="N194" s="56"/>
      <c r="O194" s="38"/>
      <c r="P194" s="38"/>
      <c r="Q194" s="38"/>
      <c r="R194" s="38"/>
    </row>
    <row r="195" ht="15.75" customHeight="1">
      <c r="J195" s="49"/>
      <c r="M195" s="49"/>
      <c r="N195" s="56"/>
      <c r="O195" s="38"/>
      <c r="P195" s="38"/>
      <c r="Q195" s="38"/>
      <c r="R195" s="38"/>
    </row>
    <row r="196" ht="15.75" customHeight="1">
      <c r="J196" s="49"/>
      <c r="M196" s="49"/>
      <c r="N196" s="56"/>
      <c r="O196" s="38"/>
      <c r="P196" s="38"/>
      <c r="Q196" s="38"/>
      <c r="R196" s="38"/>
    </row>
    <row r="197" ht="15.75" customHeight="1">
      <c r="J197" s="49"/>
      <c r="M197" s="49"/>
      <c r="N197" s="56"/>
      <c r="O197" s="38"/>
      <c r="P197" s="38"/>
      <c r="Q197" s="38"/>
      <c r="R197" s="38"/>
    </row>
    <row r="198" ht="15.75" customHeight="1">
      <c r="J198" s="49"/>
      <c r="M198" s="49"/>
      <c r="N198" s="56"/>
      <c r="O198" s="38"/>
      <c r="P198" s="38"/>
      <c r="Q198" s="38"/>
      <c r="R198" s="38"/>
    </row>
    <row r="199" ht="15.75" customHeight="1">
      <c r="J199" s="49"/>
      <c r="M199" s="49"/>
      <c r="N199" s="56"/>
      <c r="O199" s="38"/>
      <c r="P199" s="38"/>
      <c r="Q199" s="38"/>
      <c r="R199" s="38"/>
    </row>
    <row r="200" ht="15.75" customHeight="1">
      <c r="J200" s="49"/>
      <c r="M200" s="49"/>
      <c r="N200" s="56"/>
      <c r="O200" s="38"/>
      <c r="P200" s="38"/>
      <c r="Q200" s="38"/>
      <c r="R200" s="38"/>
    </row>
    <row r="201" ht="15.75" customHeight="1">
      <c r="J201" s="49"/>
      <c r="M201" s="49"/>
      <c r="N201" s="56"/>
      <c r="O201" s="38"/>
      <c r="P201" s="38"/>
      <c r="Q201" s="38"/>
      <c r="R201" s="38"/>
    </row>
    <row r="202" ht="15.75" customHeight="1">
      <c r="J202" s="49"/>
      <c r="M202" s="49"/>
      <c r="N202" s="56"/>
      <c r="O202" s="38"/>
      <c r="P202" s="38"/>
      <c r="Q202" s="38"/>
      <c r="R202" s="38"/>
    </row>
    <row r="203" ht="15.75" customHeight="1">
      <c r="J203" s="49"/>
      <c r="M203" s="49"/>
      <c r="N203" s="56"/>
      <c r="O203" s="38"/>
      <c r="P203" s="38"/>
      <c r="Q203" s="38"/>
      <c r="R203" s="38"/>
    </row>
    <row r="204" ht="15.75" customHeight="1">
      <c r="J204" s="49"/>
      <c r="M204" s="49"/>
      <c r="N204" s="56"/>
      <c r="O204" s="38"/>
      <c r="P204" s="38"/>
      <c r="Q204" s="38"/>
      <c r="R204" s="38"/>
    </row>
    <row r="205" ht="15.75" customHeight="1">
      <c r="J205" s="49"/>
      <c r="M205" s="49"/>
      <c r="N205" s="56"/>
      <c r="O205" s="38"/>
      <c r="P205" s="38"/>
      <c r="Q205" s="38"/>
      <c r="R205" s="38"/>
    </row>
    <row r="206" ht="15.75" customHeight="1">
      <c r="J206" s="49"/>
      <c r="M206" s="49"/>
      <c r="N206" s="56"/>
      <c r="O206" s="38"/>
      <c r="P206" s="38"/>
      <c r="Q206" s="38"/>
      <c r="R206" s="38"/>
    </row>
    <row r="207" ht="15.75" customHeight="1">
      <c r="J207" s="49"/>
      <c r="M207" s="49"/>
      <c r="N207" s="56"/>
      <c r="O207" s="38"/>
      <c r="P207" s="38"/>
      <c r="Q207" s="38"/>
      <c r="R207" s="38"/>
    </row>
    <row r="208" ht="15.75" customHeight="1">
      <c r="J208" s="49"/>
      <c r="M208" s="49"/>
      <c r="N208" s="56"/>
      <c r="O208" s="38"/>
      <c r="P208" s="38"/>
      <c r="Q208" s="38"/>
      <c r="R208" s="38"/>
    </row>
    <row r="209" ht="15.75" customHeight="1">
      <c r="J209" s="49"/>
      <c r="M209" s="49"/>
      <c r="N209" s="56"/>
      <c r="O209" s="38"/>
      <c r="P209" s="38"/>
      <c r="Q209" s="38"/>
      <c r="R209" s="38"/>
    </row>
    <row r="210" ht="15.75" customHeight="1">
      <c r="J210" s="49"/>
      <c r="M210" s="49"/>
      <c r="N210" s="56"/>
      <c r="O210" s="38"/>
      <c r="P210" s="38"/>
      <c r="Q210" s="38"/>
      <c r="R210" s="38"/>
    </row>
    <row r="211" ht="15.75" customHeight="1">
      <c r="J211" s="49"/>
      <c r="M211" s="49"/>
      <c r="N211" s="56"/>
      <c r="O211" s="38"/>
      <c r="P211" s="38"/>
      <c r="Q211" s="38"/>
      <c r="R211" s="38"/>
    </row>
    <row r="212" ht="15.75" customHeight="1">
      <c r="J212" s="49"/>
      <c r="M212" s="49"/>
      <c r="N212" s="56"/>
      <c r="O212" s="38"/>
      <c r="P212" s="38"/>
      <c r="Q212" s="38"/>
      <c r="R212" s="38"/>
    </row>
    <row r="213" ht="15.75" customHeight="1">
      <c r="J213" s="49"/>
      <c r="M213" s="49"/>
      <c r="N213" s="56"/>
      <c r="O213" s="38"/>
      <c r="P213" s="38"/>
      <c r="Q213" s="38"/>
      <c r="R213" s="38"/>
    </row>
    <row r="214" ht="15.75" customHeight="1">
      <c r="J214" s="49"/>
      <c r="M214" s="49"/>
      <c r="N214" s="56"/>
      <c r="O214" s="38"/>
      <c r="P214" s="38"/>
      <c r="Q214" s="38"/>
      <c r="R214" s="38"/>
    </row>
    <row r="215" ht="15.75" customHeight="1">
      <c r="J215" s="49"/>
      <c r="M215" s="49"/>
      <c r="N215" s="56"/>
      <c r="O215" s="38"/>
      <c r="P215" s="38"/>
      <c r="Q215" s="38"/>
      <c r="R215" s="38"/>
    </row>
    <row r="216" ht="15.75" customHeight="1">
      <c r="J216" s="49"/>
      <c r="M216" s="49"/>
      <c r="N216" s="56"/>
      <c r="O216" s="38"/>
      <c r="P216" s="38"/>
      <c r="Q216" s="38"/>
      <c r="R216" s="38"/>
    </row>
    <row r="217" ht="15.75" customHeight="1">
      <c r="J217" s="49"/>
      <c r="M217" s="49"/>
      <c r="N217" s="56"/>
      <c r="O217" s="38"/>
      <c r="P217" s="38"/>
      <c r="Q217" s="38"/>
      <c r="R217" s="38"/>
    </row>
    <row r="218" ht="15.75" customHeight="1">
      <c r="J218" s="49"/>
      <c r="M218" s="49"/>
      <c r="N218" s="56"/>
      <c r="O218" s="38"/>
      <c r="P218" s="38"/>
      <c r="Q218" s="38"/>
      <c r="R218" s="38"/>
    </row>
    <row r="219" ht="15.75" customHeight="1">
      <c r="J219" s="49"/>
      <c r="M219" s="49"/>
      <c r="N219" s="56"/>
      <c r="O219" s="38"/>
      <c r="P219" s="38"/>
      <c r="Q219" s="38"/>
      <c r="R219" s="38"/>
    </row>
    <row r="220" ht="15.75" customHeight="1">
      <c r="J220" s="49"/>
      <c r="M220" s="49"/>
      <c r="N220" s="56"/>
      <c r="O220" s="38"/>
      <c r="P220" s="38"/>
      <c r="Q220" s="38"/>
      <c r="R220" s="38"/>
    </row>
    <row r="221" ht="15.75" customHeight="1">
      <c r="J221" s="49"/>
      <c r="M221" s="49"/>
      <c r="N221" s="56"/>
      <c r="O221" s="38"/>
      <c r="P221" s="38"/>
      <c r="Q221" s="38"/>
      <c r="R221" s="38"/>
    </row>
    <row r="222" ht="15.75" customHeight="1">
      <c r="J222" s="49"/>
      <c r="M222" s="49"/>
      <c r="N222" s="56"/>
      <c r="O222" s="38"/>
      <c r="P222" s="38"/>
      <c r="Q222" s="38"/>
      <c r="R222" s="38"/>
    </row>
    <row r="223" ht="15.75" customHeight="1">
      <c r="J223" s="49"/>
      <c r="M223" s="49"/>
      <c r="N223" s="56"/>
      <c r="O223" s="38"/>
      <c r="P223" s="38"/>
      <c r="Q223" s="38"/>
      <c r="R223" s="38"/>
    </row>
    <row r="224" ht="15.75" customHeight="1">
      <c r="J224" s="49"/>
      <c r="M224" s="49"/>
      <c r="N224" s="56"/>
      <c r="O224" s="38"/>
      <c r="P224" s="38"/>
      <c r="Q224" s="38"/>
      <c r="R224" s="38"/>
    </row>
    <row r="225" ht="15.75" customHeight="1">
      <c r="J225" s="49"/>
      <c r="M225" s="49"/>
      <c r="N225" s="56"/>
      <c r="O225" s="38"/>
      <c r="P225" s="38"/>
      <c r="Q225" s="38"/>
      <c r="R225" s="38"/>
    </row>
    <row r="226" ht="15.75" customHeight="1">
      <c r="J226" s="49"/>
      <c r="M226" s="49"/>
      <c r="N226" s="56"/>
      <c r="O226" s="38"/>
      <c r="P226" s="38"/>
      <c r="Q226" s="38"/>
      <c r="R226" s="38"/>
    </row>
    <row r="227" ht="15.75" customHeight="1">
      <c r="J227" s="49"/>
      <c r="M227" s="49"/>
      <c r="N227" s="56"/>
      <c r="O227" s="38"/>
      <c r="P227" s="38"/>
      <c r="Q227" s="38"/>
      <c r="R227" s="38"/>
    </row>
    <row r="228" ht="15.75" customHeight="1">
      <c r="J228" s="49"/>
      <c r="M228" s="49"/>
      <c r="N228" s="56"/>
      <c r="O228" s="38"/>
      <c r="P228" s="38"/>
      <c r="Q228" s="38"/>
      <c r="R228" s="38"/>
    </row>
    <row r="229" ht="15.75" customHeight="1">
      <c r="J229" s="49"/>
      <c r="M229" s="49"/>
      <c r="N229" s="56"/>
      <c r="O229" s="38"/>
      <c r="P229" s="38"/>
      <c r="Q229" s="38"/>
      <c r="R229" s="38"/>
    </row>
    <row r="230" ht="15.75" customHeight="1">
      <c r="J230" s="49"/>
      <c r="M230" s="49"/>
      <c r="N230" s="56"/>
      <c r="O230" s="38"/>
      <c r="P230" s="38"/>
      <c r="Q230" s="38"/>
      <c r="R230" s="38"/>
    </row>
    <row r="231" ht="15.75" customHeight="1">
      <c r="J231" s="49"/>
      <c r="M231" s="49"/>
      <c r="N231" s="56"/>
      <c r="O231" s="38"/>
      <c r="P231" s="38"/>
      <c r="Q231" s="38"/>
      <c r="R231" s="38"/>
    </row>
    <row r="232" ht="15.75" customHeight="1">
      <c r="J232" s="49"/>
      <c r="M232" s="49"/>
      <c r="N232" s="56"/>
      <c r="O232" s="38"/>
      <c r="P232" s="38"/>
      <c r="Q232" s="38"/>
      <c r="R232" s="38"/>
    </row>
    <row r="233" ht="15.75" customHeight="1">
      <c r="J233" s="49"/>
      <c r="M233" s="49"/>
      <c r="N233" s="56"/>
      <c r="O233" s="38"/>
      <c r="P233" s="38"/>
      <c r="Q233" s="38"/>
      <c r="R233" s="38"/>
    </row>
    <row r="234" ht="15.75" customHeight="1">
      <c r="J234" s="49"/>
      <c r="M234" s="49"/>
      <c r="N234" s="56"/>
      <c r="O234" s="38"/>
      <c r="P234" s="38"/>
      <c r="Q234" s="38"/>
      <c r="R234" s="38"/>
    </row>
    <row r="235" ht="15.75" customHeight="1">
      <c r="J235" s="49"/>
      <c r="M235" s="49"/>
    </row>
    <row r="236" ht="15.75" customHeight="1">
      <c r="J236" s="49"/>
      <c r="M236" s="49"/>
    </row>
    <row r="237" ht="15.75" customHeight="1">
      <c r="J237" s="49"/>
      <c r="M237" s="49"/>
    </row>
    <row r="238" ht="15.75" customHeight="1">
      <c r="J238" s="49"/>
      <c r="M238" s="49"/>
    </row>
    <row r="239" ht="15.75" customHeight="1">
      <c r="J239" s="49"/>
      <c r="M239" s="49"/>
    </row>
    <row r="240" ht="15.75" customHeight="1">
      <c r="J240" s="49"/>
      <c r="M240" s="49"/>
    </row>
    <row r="241" ht="15.75" customHeight="1">
      <c r="J241" s="49"/>
      <c r="M241" s="49"/>
    </row>
    <row r="242" ht="15.75" customHeight="1">
      <c r="J242" s="49"/>
      <c r="M242" s="49"/>
    </row>
    <row r="243" ht="15.75" customHeight="1">
      <c r="J243" s="49"/>
      <c r="M243" s="49"/>
    </row>
    <row r="244" ht="15.75" customHeight="1">
      <c r="J244" s="49"/>
      <c r="M244" s="49"/>
    </row>
    <row r="245" ht="15.75" customHeight="1">
      <c r="J245" s="49"/>
      <c r="M245" s="49"/>
    </row>
    <row r="246" ht="15.75" customHeight="1">
      <c r="J246" s="49"/>
      <c r="M246" s="49"/>
    </row>
    <row r="247" ht="15.75" customHeight="1">
      <c r="J247" s="49"/>
      <c r="M247" s="49"/>
    </row>
    <row r="248" ht="15.75" customHeight="1">
      <c r="J248" s="49"/>
      <c r="M248" s="49"/>
    </row>
    <row r="249" ht="15.75" customHeight="1">
      <c r="J249" s="49"/>
      <c r="M249" s="49"/>
    </row>
    <row r="250" ht="15.75" customHeight="1">
      <c r="J250" s="49"/>
      <c r="M250" s="49"/>
    </row>
    <row r="251" ht="15.75" customHeight="1">
      <c r="J251" s="49"/>
      <c r="M251" s="49"/>
    </row>
    <row r="252" ht="15.75" customHeight="1">
      <c r="J252" s="49"/>
      <c r="M252" s="49"/>
    </row>
    <row r="253" ht="15.75" customHeight="1">
      <c r="J253" s="49"/>
      <c r="M253" s="49"/>
    </row>
    <row r="254" ht="15.75" customHeight="1">
      <c r="J254" s="49"/>
      <c r="M254" s="49"/>
    </row>
    <row r="255" ht="15.75" customHeight="1">
      <c r="J255" s="49"/>
      <c r="M255" s="49"/>
    </row>
    <row r="256" ht="15.75" customHeight="1">
      <c r="J256" s="49"/>
      <c r="M256" s="49"/>
    </row>
    <row r="257" ht="15.75" customHeight="1">
      <c r="J257" s="49"/>
      <c r="M257" s="49"/>
    </row>
    <row r="258" ht="15.75" customHeight="1">
      <c r="J258" s="49"/>
      <c r="M258" s="49"/>
    </row>
    <row r="259" ht="15.75" customHeight="1">
      <c r="J259" s="49"/>
      <c r="M259" s="49"/>
    </row>
    <row r="260" ht="15.75" customHeight="1">
      <c r="J260" s="49"/>
      <c r="M260" s="49"/>
    </row>
    <row r="261" ht="15.75" customHeight="1">
      <c r="J261" s="49"/>
      <c r="M261" s="49"/>
    </row>
    <row r="262" ht="15.75" customHeight="1">
      <c r="J262" s="49"/>
      <c r="M262" s="49"/>
    </row>
    <row r="263" ht="15.75" customHeight="1">
      <c r="J263" s="49"/>
      <c r="M263" s="49"/>
    </row>
    <row r="264" ht="15.75" customHeight="1">
      <c r="J264" s="49"/>
      <c r="M264" s="49"/>
    </row>
    <row r="265" ht="15.75" customHeight="1">
      <c r="J265" s="49"/>
      <c r="M265" s="49"/>
    </row>
    <row r="266" ht="15.75" customHeight="1">
      <c r="J266" s="49"/>
      <c r="M266" s="49"/>
    </row>
    <row r="267" ht="15.75" customHeight="1">
      <c r="J267" s="49"/>
      <c r="M267" s="49"/>
    </row>
    <row r="268" ht="15.75" customHeight="1">
      <c r="J268" s="49"/>
      <c r="M268" s="49"/>
    </row>
    <row r="269" ht="15.75" customHeight="1">
      <c r="J269" s="49"/>
      <c r="M269" s="49"/>
    </row>
    <row r="270" ht="15.75" customHeight="1">
      <c r="J270" s="49"/>
      <c r="M270" s="49"/>
    </row>
    <row r="271" ht="15.75" customHeight="1">
      <c r="J271" s="49"/>
      <c r="M271" s="49"/>
    </row>
    <row r="272" ht="15.75" customHeight="1">
      <c r="J272" s="49"/>
      <c r="M272" s="49"/>
    </row>
    <row r="273" ht="15.75" customHeight="1">
      <c r="J273" s="49"/>
      <c r="M273" s="49"/>
    </row>
    <row r="274" ht="15.75" customHeight="1">
      <c r="J274" s="49"/>
      <c r="M274" s="49"/>
    </row>
    <row r="275" ht="15.75" customHeight="1">
      <c r="J275" s="49"/>
      <c r="M275" s="49"/>
    </row>
    <row r="276" ht="15.75" customHeight="1">
      <c r="J276" s="49"/>
      <c r="M276" s="49"/>
    </row>
    <row r="277" ht="15.75" customHeight="1">
      <c r="J277" s="49"/>
      <c r="M277" s="49"/>
    </row>
    <row r="278" ht="15.75" customHeight="1">
      <c r="J278" s="49"/>
      <c r="M278" s="49"/>
    </row>
    <row r="279" ht="15.75" customHeight="1">
      <c r="J279" s="49"/>
      <c r="M279" s="49"/>
    </row>
    <row r="280" ht="15.75" customHeight="1">
      <c r="J280" s="49"/>
      <c r="M280" s="49"/>
    </row>
    <row r="281" ht="15.75" customHeight="1">
      <c r="J281" s="49"/>
      <c r="M281" s="49"/>
    </row>
    <row r="282" ht="15.75" customHeight="1">
      <c r="J282" s="49"/>
      <c r="M282" s="49"/>
    </row>
    <row r="283" ht="15.75" customHeight="1">
      <c r="J283" s="49"/>
      <c r="M283" s="49"/>
    </row>
    <row r="284" ht="15.75" customHeight="1">
      <c r="J284" s="49"/>
      <c r="M284" s="49"/>
    </row>
    <row r="285" ht="15.75" customHeight="1">
      <c r="J285" s="49"/>
      <c r="M285" s="49"/>
    </row>
    <row r="286" ht="15.75" customHeight="1">
      <c r="J286" s="49"/>
      <c r="M286" s="49"/>
    </row>
    <row r="287" ht="15.75" customHeight="1">
      <c r="J287" s="49"/>
      <c r="M287" s="49"/>
    </row>
    <row r="288" ht="15.75" customHeight="1">
      <c r="J288" s="49"/>
      <c r="M288" s="49"/>
    </row>
    <row r="289" ht="15.75" customHeight="1">
      <c r="J289" s="49"/>
      <c r="M289" s="49"/>
    </row>
    <row r="290" ht="15.75" customHeight="1">
      <c r="J290" s="49"/>
      <c r="M290" s="49"/>
    </row>
    <row r="291" ht="15.75" customHeight="1">
      <c r="J291" s="49"/>
      <c r="M291" s="49"/>
    </row>
    <row r="292" ht="15.75" customHeight="1">
      <c r="J292" s="49"/>
      <c r="M292" s="49"/>
    </row>
    <row r="293" ht="15.75" customHeight="1">
      <c r="J293" s="49"/>
      <c r="M293" s="49"/>
    </row>
    <row r="294" ht="15.75" customHeight="1">
      <c r="J294" s="49"/>
      <c r="M294" s="49"/>
    </row>
    <row r="295" ht="15.75" customHeight="1">
      <c r="J295" s="49"/>
      <c r="M295" s="49"/>
    </row>
    <row r="296" ht="15.75" customHeight="1">
      <c r="J296" s="49"/>
      <c r="M296" s="49"/>
    </row>
    <row r="297" ht="15.75" customHeight="1">
      <c r="J297" s="49"/>
      <c r="M297" s="49"/>
    </row>
    <row r="298" ht="15.75" customHeight="1">
      <c r="J298" s="49"/>
      <c r="M298" s="49"/>
    </row>
    <row r="299" ht="15.75" customHeight="1">
      <c r="J299" s="49"/>
      <c r="M299" s="49"/>
    </row>
    <row r="300" ht="15.75" customHeight="1">
      <c r="J300" s="49"/>
      <c r="M300" s="49"/>
    </row>
    <row r="301" ht="15.75" customHeight="1">
      <c r="J301" s="49"/>
      <c r="M301" s="49"/>
    </row>
    <row r="302" ht="15.75" customHeight="1">
      <c r="J302" s="49"/>
      <c r="M302" s="49"/>
    </row>
    <row r="303" ht="15.75" customHeight="1">
      <c r="J303" s="49"/>
      <c r="M303" s="49"/>
    </row>
    <row r="304" ht="15.75" customHeight="1">
      <c r="J304" s="49"/>
      <c r="M304" s="49"/>
    </row>
    <row r="305" ht="15.75" customHeight="1">
      <c r="J305" s="49"/>
      <c r="M305" s="49"/>
    </row>
    <row r="306" ht="15.75" customHeight="1">
      <c r="J306" s="49"/>
      <c r="M306" s="49"/>
    </row>
    <row r="307" ht="15.75" customHeight="1">
      <c r="J307" s="49"/>
      <c r="M307" s="49"/>
    </row>
    <row r="308" ht="15.75" customHeight="1">
      <c r="J308" s="49"/>
      <c r="M308" s="49"/>
    </row>
    <row r="309" ht="15.75" customHeight="1">
      <c r="J309" s="49"/>
      <c r="M309" s="49"/>
    </row>
    <row r="310" ht="15.75" customHeight="1">
      <c r="J310" s="49"/>
      <c r="M310" s="49"/>
    </row>
    <row r="311" ht="15.75" customHeight="1">
      <c r="J311" s="49"/>
      <c r="M311" s="49"/>
    </row>
    <row r="312" ht="15.75" customHeight="1">
      <c r="J312" s="49"/>
      <c r="M312" s="49"/>
    </row>
    <row r="313" ht="15.75" customHeight="1">
      <c r="J313" s="49"/>
      <c r="M313" s="49"/>
    </row>
    <row r="314" ht="15.75" customHeight="1">
      <c r="J314" s="49"/>
      <c r="M314" s="49"/>
    </row>
    <row r="315" ht="15.75" customHeight="1">
      <c r="J315" s="49"/>
      <c r="M315" s="49"/>
    </row>
    <row r="316" ht="15.75" customHeight="1">
      <c r="J316" s="49"/>
      <c r="M316" s="49"/>
    </row>
    <row r="317" ht="15.75" customHeight="1">
      <c r="J317" s="49"/>
      <c r="M317" s="49"/>
    </row>
    <row r="318" ht="15.75" customHeight="1">
      <c r="J318" s="49"/>
      <c r="M318" s="49"/>
    </row>
    <row r="319" ht="15.75" customHeight="1">
      <c r="J319" s="49"/>
      <c r="M319" s="49"/>
    </row>
    <row r="320" ht="15.75" customHeight="1">
      <c r="J320" s="49"/>
      <c r="M320" s="49"/>
    </row>
    <row r="321" ht="15.75" customHeight="1">
      <c r="J321" s="49"/>
      <c r="M321" s="49"/>
    </row>
    <row r="322" ht="15.75" customHeight="1">
      <c r="J322" s="49"/>
      <c r="M322" s="49"/>
    </row>
    <row r="323" ht="15.75" customHeight="1">
      <c r="J323" s="49"/>
      <c r="M323" s="49"/>
    </row>
    <row r="324" ht="15.75" customHeight="1">
      <c r="J324" s="49"/>
      <c r="M324" s="49"/>
    </row>
    <row r="325" ht="15.75" customHeight="1">
      <c r="J325" s="49"/>
      <c r="M325" s="49"/>
    </row>
    <row r="326" ht="15.75" customHeight="1">
      <c r="J326" s="49"/>
      <c r="M326" s="49"/>
    </row>
    <row r="327" ht="15.75" customHeight="1">
      <c r="J327" s="49"/>
      <c r="M327" s="49"/>
    </row>
    <row r="328" ht="15.75" customHeight="1">
      <c r="J328" s="49"/>
      <c r="M328" s="49"/>
    </row>
    <row r="329" ht="15.75" customHeight="1">
      <c r="J329" s="49"/>
      <c r="M329" s="49"/>
    </row>
    <row r="330" ht="15.75" customHeight="1">
      <c r="J330" s="49"/>
      <c r="M330" s="49"/>
    </row>
    <row r="331" ht="15.75" customHeight="1">
      <c r="J331" s="49"/>
      <c r="M331" s="49"/>
    </row>
    <row r="332" ht="15.75" customHeight="1">
      <c r="J332" s="49"/>
      <c r="M332" s="49"/>
    </row>
    <row r="333" ht="15.75" customHeight="1">
      <c r="J333" s="49"/>
      <c r="M333" s="49"/>
    </row>
    <row r="334" ht="15.75" customHeight="1">
      <c r="J334" s="49"/>
      <c r="M334" s="49"/>
    </row>
    <row r="335" ht="15.75" customHeight="1">
      <c r="J335" s="49"/>
      <c r="M335" s="49"/>
    </row>
    <row r="336" ht="15.75" customHeight="1">
      <c r="J336" s="49"/>
      <c r="M336" s="49"/>
    </row>
    <row r="337" ht="15.75" customHeight="1">
      <c r="J337" s="49"/>
      <c r="M337" s="49"/>
    </row>
    <row r="338" ht="15.75" customHeight="1">
      <c r="J338" s="49"/>
      <c r="M338" s="49"/>
    </row>
    <row r="339" ht="15.75" customHeight="1">
      <c r="J339" s="49"/>
      <c r="M339" s="49"/>
    </row>
    <row r="340" ht="15.75" customHeight="1">
      <c r="J340" s="49"/>
      <c r="M340" s="49"/>
    </row>
    <row r="341" ht="15.75" customHeight="1">
      <c r="J341" s="49"/>
      <c r="M341" s="49"/>
    </row>
    <row r="342" ht="15.75" customHeight="1">
      <c r="J342" s="49"/>
      <c r="M342" s="49"/>
    </row>
    <row r="343" ht="15.75" customHeight="1">
      <c r="J343" s="49"/>
      <c r="M343" s="49"/>
    </row>
    <row r="344" ht="15.75" customHeight="1">
      <c r="J344" s="49"/>
      <c r="M344" s="49"/>
    </row>
    <row r="345" ht="15.75" customHeight="1">
      <c r="J345" s="49"/>
      <c r="M345" s="49"/>
    </row>
    <row r="346" ht="15.75" customHeight="1">
      <c r="J346" s="49"/>
      <c r="M346" s="49"/>
    </row>
    <row r="347" ht="15.75" customHeight="1">
      <c r="J347" s="49"/>
      <c r="M347" s="49"/>
    </row>
    <row r="348" ht="15.75" customHeight="1">
      <c r="J348" s="49"/>
      <c r="M348" s="49"/>
    </row>
    <row r="349" ht="15.75" customHeight="1">
      <c r="J349" s="49"/>
      <c r="M349" s="49"/>
    </row>
    <row r="350" ht="15.75" customHeight="1">
      <c r="J350" s="49"/>
      <c r="M350" s="49"/>
    </row>
    <row r="351" ht="15.75" customHeight="1">
      <c r="J351" s="49"/>
      <c r="M351" s="49"/>
    </row>
    <row r="352" ht="15.75" customHeight="1">
      <c r="J352" s="49"/>
      <c r="M352" s="49"/>
    </row>
    <row r="353" ht="15.75" customHeight="1">
      <c r="J353" s="49"/>
      <c r="M353" s="49"/>
    </row>
    <row r="354" ht="15.75" customHeight="1">
      <c r="J354" s="49"/>
      <c r="M354" s="49"/>
    </row>
    <row r="355" ht="15.75" customHeight="1">
      <c r="J355" s="49"/>
      <c r="M355" s="49"/>
    </row>
    <row r="356" ht="15.75" customHeight="1">
      <c r="J356" s="49"/>
      <c r="M356" s="49"/>
    </row>
    <row r="357" ht="15.75" customHeight="1">
      <c r="J357" s="49"/>
      <c r="M357" s="49"/>
    </row>
    <row r="358" ht="15.75" customHeight="1">
      <c r="J358" s="49"/>
      <c r="M358" s="49"/>
    </row>
    <row r="359" ht="15.75" customHeight="1">
      <c r="J359" s="49"/>
      <c r="M359" s="49"/>
    </row>
    <row r="360" ht="15.75" customHeight="1">
      <c r="J360" s="49"/>
      <c r="M360" s="49"/>
    </row>
    <row r="361" ht="15.75" customHeight="1">
      <c r="J361" s="49"/>
      <c r="M361" s="49"/>
    </row>
    <row r="362" ht="15.75" customHeight="1">
      <c r="J362" s="49"/>
      <c r="M362" s="49"/>
    </row>
    <row r="363" ht="15.75" customHeight="1">
      <c r="J363" s="49"/>
      <c r="M363" s="49"/>
    </row>
    <row r="364" ht="15.75" customHeight="1">
      <c r="J364" s="49"/>
      <c r="M364" s="49"/>
    </row>
    <row r="365" ht="15.75" customHeight="1">
      <c r="J365" s="49"/>
      <c r="M365" s="49"/>
    </row>
    <row r="366" ht="15.75" customHeight="1">
      <c r="J366" s="49"/>
      <c r="M366" s="49"/>
    </row>
    <row r="367" ht="15.75" customHeight="1">
      <c r="J367" s="49"/>
      <c r="M367" s="49"/>
    </row>
    <row r="368" ht="15.75" customHeight="1">
      <c r="J368" s="49"/>
      <c r="M368" s="49"/>
    </row>
    <row r="369" ht="15.75" customHeight="1">
      <c r="J369" s="49"/>
      <c r="M369" s="49"/>
    </row>
    <row r="370" ht="15.75" customHeight="1">
      <c r="J370" s="49"/>
      <c r="M370" s="49"/>
    </row>
    <row r="371" ht="15.75" customHeight="1">
      <c r="J371" s="49"/>
      <c r="M371" s="49"/>
    </row>
    <row r="372" ht="15.75" customHeight="1">
      <c r="J372" s="49"/>
      <c r="M372" s="49"/>
    </row>
    <row r="373" ht="15.75" customHeight="1">
      <c r="J373" s="49"/>
      <c r="M373" s="49"/>
    </row>
    <row r="374" ht="15.75" customHeight="1">
      <c r="J374" s="49"/>
      <c r="M374" s="49"/>
    </row>
    <row r="375" ht="15.75" customHeight="1">
      <c r="J375" s="49"/>
      <c r="M375" s="49"/>
    </row>
    <row r="376" ht="15.75" customHeight="1">
      <c r="J376" s="49"/>
      <c r="M376" s="49"/>
    </row>
    <row r="377" ht="15.75" customHeight="1">
      <c r="J377" s="49"/>
      <c r="M377" s="49"/>
    </row>
    <row r="378" ht="15.75" customHeight="1">
      <c r="J378" s="49"/>
      <c r="M378" s="49"/>
    </row>
    <row r="379" ht="15.75" customHeight="1">
      <c r="J379" s="49"/>
      <c r="M379" s="49"/>
    </row>
    <row r="380" ht="15.75" customHeight="1">
      <c r="J380" s="49"/>
      <c r="M380" s="49"/>
    </row>
    <row r="381" ht="15.75" customHeight="1">
      <c r="J381" s="49"/>
      <c r="M381" s="49"/>
    </row>
    <row r="382" ht="15.75" customHeight="1">
      <c r="J382" s="49"/>
      <c r="M382" s="49"/>
    </row>
    <row r="383" ht="15.75" customHeight="1">
      <c r="J383" s="49"/>
      <c r="M383" s="49"/>
    </row>
    <row r="384" ht="15.75" customHeight="1">
      <c r="J384" s="49"/>
      <c r="M384" s="49"/>
    </row>
    <row r="385" ht="15.75" customHeight="1">
      <c r="J385" s="49"/>
      <c r="M385" s="49"/>
    </row>
    <row r="386" ht="15.75" customHeight="1">
      <c r="J386" s="49"/>
      <c r="M386" s="49"/>
    </row>
    <row r="387" ht="15.75" customHeight="1">
      <c r="J387" s="49"/>
      <c r="M387" s="49"/>
    </row>
    <row r="388" ht="15.75" customHeight="1">
      <c r="J388" s="49"/>
      <c r="M388" s="49"/>
    </row>
    <row r="389" ht="15.75" customHeight="1">
      <c r="J389" s="49"/>
      <c r="M389" s="49"/>
    </row>
    <row r="390" ht="15.75" customHeight="1">
      <c r="J390" s="49"/>
      <c r="M390" s="49"/>
    </row>
    <row r="391" ht="15.75" customHeight="1">
      <c r="J391" s="49"/>
      <c r="M391" s="49"/>
    </row>
    <row r="392" ht="15.75" customHeight="1">
      <c r="J392" s="49"/>
      <c r="M392" s="49"/>
    </row>
    <row r="393" ht="15.75" customHeight="1">
      <c r="J393" s="49"/>
      <c r="M393" s="49"/>
    </row>
    <row r="394" ht="15.75" customHeight="1">
      <c r="J394" s="49"/>
      <c r="M394" s="49"/>
    </row>
    <row r="395" ht="15.75" customHeight="1">
      <c r="J395" s="49"/>
      <c r="M395" s="49"/>
    </row>
    <row r="396" ht="15.75" customHeight="1">
      <c r="J396" s="49"/>
      <c r="M396" s="49"/>
    </row>
    <row r="397" ht="15.75" customHeight="1">
      <c r="J397" s="49"/>
      <c r="M397" s="49"/>
    </row>
    <row r="398" ht="15.75" customHeight="1">
      <c r="J398" s="49"/>
      <c r="M398" s="49"/>
    </row>
    <row r="399" ht="15.75" customHeight="1">
      <c r="J399" s="49"/>
      <c r="M399" s="49"/>
    </row>
    <row r="400" ht="15.75" customHeight="1">
      <c r="J400" s="49"/>
      <c r="M400" s="49"/>
    </row>
    <row r="401" ht="15.75" customHeight="1">
      <c r="J401" s="49"/>
      <c r="M401" s="49"/>
    </row>
    <row r="402" ht="15.75" customHeight="1">
      <c r="J402" s="49"/>
      <c r="M402" s="49"/>
    </row>
    <row r="403" ht="15.75" customHeight="1">
      <c r="J403" s="49"/>
      <c r="M403" s="49"/>
    </row>
    <row r="404" ht="15.75" customHeight="1">
      <c r="J404" s="49"/>
      <c r="M404" s="49"/>
    </row>
    <row r="405" ht="15.75" customHeight="1">
      <c r="J405" s="49"/>
      <c r="M405" s="49"/>
    </row>
    <row r="406" ht="15.75" customHeight="1">
      <c r="J406" s="49"/>
      <c r="M406" s="49"/>
    </row>
    <row r="407" ht="15.75" customHeight="1">
      <c r="J407" s="49"/>
      <c r="M407" s="49"/>
    </row>
    <row r="408" ht="15.75" customHeight="1">
      <c r="J408" s="49"/>
      <c r="M408" s="49"/>
    </row>
    <row r="409" ht="15.75" customHeight="1">
      <c r="J409" s="49"/>
      <c r="M409" s="49"/>
    </row>
    <row r="410" ht="15.75" customHeight="1">
      <c r="J410" s="49"/>
      <c r="M410" s="49"/>
    </row>
    <row r="411" ht="15.75" customHeight="1">
      <c r="J411" s="49"/>
      <c r="M411" s="49"/>
    </row>
    <row r="412" ht="15.75" customHeight="1">
      <c r="J412" s="49"/>
      <c r="M412" s="49"/>
    </row>
    <row r="413" ht="15.75" customHeight="1">
      <c r="J413" s="49"/>
      <c r="M413" s="49"/>
    </row>
    <row r="414" ht="15.75" customHeight="1">
      <c r="J414" s="49"/>
      <c r="M414" s="49"/>
    </row>
    <row r="415" ht="15.75" customHeight="1">
      <c r="J415" s="49"/>
      <c r="M415" s="49"/>
    </row>
    <row r="416" ht="15.75" customHeight="1">
      <c r="J416" s="49"/>
      <c r="M416" s="49"/>
    </row>
    <row r="417" ht="15.75" customHeight="1">
      <c r="J417" s="49"/>
      <c r="M417" s="49"/>
    </row>
    <row r="418" ht="15.75" customHeight="1">
      <c r="J418" s="49"/>
      <c r="M418" s="49"/>
    </row>
    <row r="419" ht="15.75" customHeight="1">
      <c r="J419" s="49"/>
      <c r="M419" s="49"/>
    </row>
    <row r="420" ht="15.75" customHeight="1">
      <c r="J420" s="49"/>
      <c r="M420" s="49"/>
    </row>
    <row r="421" ht="15.75" customHeight="1">
      <c r="J421" s="49"/>
      <c r="M421" s="49"/>
    </row>
    <row r="422" ht="15.75" customHeight="1">
      <c r="J422" s="49"/>
      <c r="M422" s="49"/>
    </row>
    <row r="423" ht="15.75" customHeight="1">
      <c r="J423" s="49"/>
      <c r="M423" s="49"/>
    </row>
    <row r="424" ht="15.75" customHeight="1">
      <c r="J424" s="49"/>
      <c r="M424" s="49"/>
    </row>
    <row r="425" ht="15.75" customHeight="1">
      <c r="J425" s="49"/>
      <c r="M425" s="49"/>
    </row>
    <row r="426" ht="15.75" customHeight="1">
      <c r="J426" s="49"/>
      <c r="M426" s="49"/>
    </row>
    <row r="427" ht="15.75" customHeight="1">
      <c r="J427" s="49"/>
      <c r="M427" s="49"/>
    </row>
    <row r="428" ht="15.75" customHeight="1">
      <c r="J428" s="49"/>
      <c r="M428" s="49"/>
    </row>
    <row r="429" ht="15.75" customHeight="1">
      <c r="J429" s="49"/>
      <c r="M429" s="49"/>
    </row>
    <row r="430" ht="15.75" customHeight="1">
      <c r="J430" s="49"/>
      <c r="M430" s="49"/>
    </row>
    <row r="431" ht="15.75" customHeight="1">
      <c r="J431" s="49"/>
      <c r="M431" s="49"/>
    </row>
    <row r="432" ht="15.75" customHeight="1">
      <c r="J432" s="49"/>
      <c r="M432" s="49"/>
    </row>
    <row r="433" ht="15.75" customHeight="1">
      <c r="J433" s="49"/>
      <c r="M433" s="49"/>
    </row>
    <row r="434" ht="15.75" customHeight="1">
      <c r="J434" s="49"/>
      <c r="M434" s="49"/>
    </row>
    <row r="435" ht="15.75" customHeight="1">
      <c r="J435" s="49"/>
      <c r="M435" s="49"/>
    </row>
    <row r="436" ht="15.75" customHeight="1">
      <c r="J436" s="49"/>
      <c r="M436" s="49"/>
    </row>
    <row r="437" ht="15.75" customHeight="1">
      <c r="J437" s="49"/>
      <c r="M437" s="49"/>
    </row>
    <row r="438" ht="15.75" customHeight="1">
      <c r="J438" s="49"/>
      <c r="M438" s="49"/>
    </row>
    <row r="439" ht="15.75" customHeight="1">
      <c r="J439" s="49"/>
      <c r="M439" s="49"/>
    </row>
    <row r="440" ht="15.75" customHeight="1">
      <c r="J440" s="49"/>
      <c r="M440" s="49"/>
    </row>
    <row r="441" ht="15.75" customHeight="1">
      <c r="J441" s="49"/>
      <c r="M441" s="49"/>
    </row>
    <row r="442" ht="15.75" customHeight="1">
      <c r="J442" s="49"/>
      <c r="M442" s="49"/>
    </row>
    <row r="443" ht="15.75" customHeight="1">
      <c r="J443" s="49"/>
      <c r="M443" s="49"/>
    </row>
    <row r="444" ht="15.75" customHeight="1">
      <c r="J444" s="49"/>
      <c r="M444" s="49"/>
    </row>
    <row r="445" ht="15.75" customHeight="1">
      <c r="J445" s="49"/>
      <c r="M445" s="49"/>
    </row>
    <row r="446" ht="15.75" customHeight="1">
      <c r="J446" s="49"/>
      <c r="M446" s="49"/>
    </row>
    <row r="447" ht="15.75" customHeight="1">
      <c r="J447" s="49"/>
      <c r="M447" s="49"/>
    </row>
    <row r="448" ht="15.75" customHeight="1">
      <c r="J448" s="49"/>
      <c r="M448" s="49"/>
    </row>
    <row r="449" ht="15.75" customHeight="1">
      <c r="J449" s="49"/>
      <c r="M449" s="49"/>
    </row>
    <row r="450" ht="15.75" customHeight="1">
      <c r="J450" s="49"/>
      <c r="M450" s="49"/>
    </row>
    <row r="451" ht="15.75" customHeight="1">
      <c r="J451" s="49"/>
      <c r="M451" s="49"/>
    </row>
    <row r="452" ht="15.75" customHeight="1">
      <c r="J452" s="49"/>
      <c r="M452" s="49"/>
    </row>
    <row r="453" ht="15.75" customHeight="1">
      <c r="J453" s="49"/>
      <c r="M453" s="49"/>
    </row>
    <row r="454" ht="15.75" customHeight="1">
      <c r="J454" s="49"/>
      <c r="M454" s="49"/>
    </row>
    <row r="455" ht="15.75" customHeight="1">
      <c r="J455" s="49"/>
      <c r="M455" s="49"/>
    </row>
    <row r="456" ht="15.75" customHeight="1">
      <c r="J456" s="49"/>
      <c r="M456" s="49"/>
    </row>
    <row r="457" ht="15.75" customHeight="1">
      <c r="J457" s="49"/>
      <c r="M457" s="49"/>
    </row>
    <row r="458" ht="15.75" customHeight="1">
      <c r="J458" s="49"/>
      <c r="M458" s="49"/>
    </row>
    <row r="459" ht="15.75" customHeight="1">
      <c r="J459" s="49"/>
      <c r="M459" s="49"/>
    </row>
    <row r="460" ht="15.75" customHeight="1">
      <c r="J460" s="49"/>
      <c r="M460" s="49"/>
    </row>
    <row r="461" ht="15.75" customHeight="1">
      <c r="J461" s="49"/>
      <c r="M461" s="49"/>
    </row>
    <row r="462" ht="15.75" customHeight="1">
      <c r="J462" s="49"/>
      <c r="M462" s="49"/>
    </row>
    <row r="463" ht="15.75" customHeight="1">
      <c r="J463" s="49"/>
      <c r="M463" s="49"/>
    </row>
    <row r="464" ht="15.75" customHeight="1">
      <c r="J464" s="49"/>
      <c r="M464" s="49"/>
    </row>
    <row r="465" ht="15.75" customHeight="1">
      <c r="J465" s="49"/>
      <c r="M465" s="49"/>
    </row>
    <row r="466" ht="15.75" customHeight="1">
      <c r="J466" s="49"/>
      <c r="M466" s="49"/>
    </row>
    <row r="467" ht="15.75" customHeight="1">
      <c r="J467" s="49"/>
      <c r="M467" s="49"/>
    </row>
    <row r="468" ht="15.75" customHeight="1">
      <c r="J468" s="49"/>
      <c r="M468" s="49"/>
    </row>
    <row r="469" ht="15.75" customHeight="1">
      <c r="J469" s="49"/>
      <c r="M469" s="49"/>
    </row>
    <row r="470" ht="15.75" customHeight="1">
      <c r="J470" s="49"/>
      <c r="M470" s="49"/>
    </row>
    <row r="471" ht="15.75" customHeight="1">
      <c r="J471" s="49"/>
      <c r="M471" s="49"/>
    </row>
    <row r="472" ht="15.75" customHeight="1">
      <c r="J472" s="49"/>
      <c r="M472" s="49"/>
    </row>
    <row r="473" ht="15.75" customHeight="1">
      <c r="J473" s="49"/>
      <c r="M473" s="49"/>
    </row>
    <row r="474" ht="15.75" customHeight="1">
      <c r="J474" s="49"/>
      <c r="M474" s="49"/>
    </row>
    <row r="475" ht="15.75" customHeight="1">
      <c r="J475" s="49"/>
      <c r="M475" s="49"/>
    </row>
    <row r="476" ht="15.75" customHeight="1">
      <c r="J476" s="49"/>
      <c r="M476" s="49"/>
    </row>
    <row r="477" ht="15.75" customHeight="1">
      <c r="J477" s="49"/>
      <c r="M477" s="49"/>
    </row>
    <row r="478" ht="15.75" customHeight="1">
      <c r="J478" s="49"/>
      <c r="M478" s="49"/>
    </row>
    <row r="479" ht="15.75" customHeight="1">
      <c r="J479" s="49"/>
      <c r="M479" s="49"/>
    </row>
    <row r="480" ht="15.75" customHeight="1">
      <c r="J480" s="49"/>
      <c r="M480" s="49"/>
    </row>
    <row r="481" ht="15.75" customHeight="1">
      <c r="J481" s="49"/>
      <c r="M481" s="49"/>
    </row>
    <row r="482" ht="15.75" customHeight="1">
      <c r="J482" s="49"/>
      <c r="M482" s="49"/>
    </row>
    <row r="483" ht="15.75" customHeight="1">
      <c r="J483" s="49"/>
      <c r="M483" s="49"/>
    </row>
    <row r="484" ht="15.75" customHeight="1">
      <c r="J484" s="49"/>
      <c r="M484" s="49"/>
    </row>
    <row r="485" ht="15.75" customHeight="1">
      <c r="J485" s="49"/>
      <c r="M485" s="49"/>
    </row>
    <row r="486" ht="15.75" customHeight="1">
      <c r="J486" s="49"/>
      <c r="M486" s="49"/>
    </row>
    <row r="487" ht="15.75" customHeight="1">
      <c r="J487" s="49"/>
      <c r="M487" s="49"/>
    </row>
    <row r="488" ht="15.75" customHeight="1">
      <c r="J488" s="49"/>
      <c r="M488" s="49"/>
    </row>
    <row r="489" ht="15.75" customHeight="1">
      <c r="J489" s="49"/>
      <c r="M489" s="49"/>
    </row>
    <row r="490" ht="15.75" customHeight="1">
      <c r="J490" s="49"/>
      <c r="M490" s="49"/>
    </row>
    <row r="491" ht="15.75" customHeight="1">
      <c r="J491" s="49"/>
      <c r="M491" s="49"/>
    </row>
    <row r="492" ht="15.75" customHeight="1">
      <c r="J492" s="49"/>
      <c r="M492" s="49"/>
    </row>
    <row r="493" ht="15.75" customHeight="1">
      <c r="J493" s="49"/>
      <c r="M493" s="49"/>
    </row>
    <row r="494" ht="15.75" customHeight="1">
      <c r="J494" s="49"/>
      <c r="M494" s="49"/>
    </row>
    <row r="495" ht="15.75" customHeight="1">
      <c r="J495" s="49"/>
      <c r="M495" s="49"/>
    </row>
    <row r="496" ht="15.75" customHeight="1">
      <c r="J496" s="49"/>
      <c r="M496" s="49"/>
    </row>
    <row r="497" ht="15.75" customHeight="1">
      <c r="J497" s="49"/>
      <c r="M497" s="49"/>
    </row>
    <row r="498" ht="15.75" customHeight="1">
      <c r="J498" s="49"/>
      <c r="M498" s="49"/>
    </row>
    <row r="499" ht="15.75" customHeight="1">
      <c r="J499" s="49"/>
      <c r="M499" s="49"/>
    </row>
    <row r="500" ht="15.75" customHeight="1">
      <c r="J500" s="49"/>
      <c r="M500" s="49"/>
    </row>
    <row r="501" ht="15.75" customHeight="1">
      <c r="J501" s="49"/>
      <c r="M501" s="49"/>
    </row>
    <row r="502" ht="15.75" customHeight="1">
      <c r="J502" s="49"/>
      <c r="M502" s="49"/>
    </row>
    <row r="503" ht="15.75" customHeight="1">
      <c r="J503" s="49"/>
      <c r="M503" s="49"/>
    </row>
    <row r="504" ht="15.75" customHeight="1">
      <c r="J504" s="49"/>
      <c r="M504" s="49"/>
    </row>
    <row r="505" ht="15.75" customHeight="1">
      <c r="J505" s="49"/>
      <c r="M505" s="49"/>
    </row>
    <row r="506" ht="15.75" customHeight="1">
      <c r="J506" s="49"/>
      <c r="M506" s="49"/>
    </row>
    <row r="507" ht="15.75" customHeight="1">
      <c r="J507" s="49"/>
      <c r="M507" s="49"/>
    </row>
    <row r="508" ht="15.75" customHeight="1">
      <c r="J508" s="49"/>
      <c r="M508" s="49"/>
    </row>
    <row r="509" ht="15.75" customHeight="1">
      <c r="J509" s="49"/>
      <c r="M509" s="49"/>
    </row>
    <row r="510" ht="15.75" customHeight="1">
      <c r="J510" s="49"/>
      <c r="M510" s="49"/>
    </row>
    <row r="511" ht="15.75" customHeight="1">
      <c r="J511" s="49"/>
      <c r="M511" s="49"/>
    </row>
    <row r="512" ht="15.75" customHeight="1">
      <c r="J512" s="49"/>
      <c r="M512" s="49"/>
    </row>
    <row r="513" ht="15.75" customHeight="1">
      <c r="J513" s="49"/>
      <c r="M513" s="49"/>
    </row>
    <row r="514" ht="15.75" customHeight="1">
      <c r="J514" s="49"/>
      <c r="M514" s="49"/>
    </row>
    <row r="515" ht="15.75" customHeight="1">
      <c r="J515" s="49"/>
      <c r="M515" s="49"/>
    </row>
    <row r="516" ht="15.75" customHeight="1">
      <c r="J516" s="49"/>
      <c r="M516" s="49"/>
    </row>
    <row r="517" ht="15.75" customHeight="1">
      <c r="J517" s="49"/>
      <c r="M517" s="49"/>
    </row>
    <row r="518" ht="15.75" customHeight="1">
      <c r="J518" s="49"/>
      <c r="M518" s="49"/>
    </row>
    <row r="519" ht="15.75" customHeight="1">
      <c r="J519" s="49"/>
      <c r="M519" s="49"/>
    </row>
    <row r="520" ht="15.75" customHeight="1">
      <c r="J520" s="49"/>
      <c r="M520" s="49"/>
    </row>
    <row r="521" ht="15.75" customHeight="1">
      <c r="J521" s="49"/>
      <c r="M521" s="49"/>
    </row>
    <row r="522" ht="15.75" customHeight="1">
      <c r="J522" s="49"/>
      <c r="M522" s="49"/>
    </row>
    <row r="523" ht="15.75" customHeight="1">
      <c r="J523" s="49"/>
      <c r="M523" s="49"/>
    </row>
    <row r="524" ht="15.75" customHeight="1">
      <c r="J524" s="49"/>
      <c r="M524" s="49"/>
    </row>
    <row r="525" ht="15.75" customHeight="1">
      <c r="J525" s="49"/>
      <c r="M525" s="49"/>
    </row>
    <row r="526" ht="15.75" customHeight="1">
      <c r="J526" s="49"/>
      <c r="M526" s="49"/>
    </row>
    <row r="527" ht="15.75" customHeight="1">
      <c r="J527" s="49"/>
      <c r="M527" s="49"/>
    </row>
    <row r="528" ht="15.75" customHeight="1">
      <c r="J528" s="49"/>
      <c r="M528" s="49"/>
    </row>
    <row r="529" ht="15.75" customHeight="1">
      <c r="J529" s="49"/>
      <c r="M529" s="49"/>
    </row>
    <row r="530" ht="15.75" customHeight="1">
      <c r="J530" s="49"/>
      <c r="M530" s="49"/>
    </row>
    <row r="531" ht="15.75" customHeight="1">
      <c r="J531" s="49"/>
      <c r="M531" s="49"/>
    </row>
    <row r="532" ht="15.75" customHeight="1">
      <c r="J532" s="49"/>
      <c r="M532" s="49"/>
    </row>
    <row r="533" ht="15.75" customHeight="1">
      <c r="J533" s="49"/>
      <c r="M533" s="49"/>
    </row>
    <row r="534" ht="15.75" customHeight="1">
      <c r="J534" s="49"/>
      <c r="M534" s="49"/>
    </row>
    <row r="535" ht="15.75" customHeight="1">
      <c r="J535" s="49"/>
      <c r="M535" s="49"/>
    </row>
    <row r="536" ht="15.75" customHeight="1">
      <c r="J536" s="49"/>
      <c r="M536" s="49"/>
    </row>
    <row r="537" ht="15.75" customHeight="1">
      <c r="J537" s="49"/>
      <c r="M537" s="49"/>
    </row>
    <row r="538" ht="15.75" customHeight="1">
      <c r="J538" s="49"/>
      <c r="M538" s="49"/>
    </row>
    <row r="539" ht="15.75" customHeight="1">
      <c r="J539" s="49"/>
      <c r="M539" s="49"/>
    </row>
    <row r="540" ht="15.75" customHeight="1">
      <c r="J540" s="49"/>
      <c r="M540" s="49"/>
    </row>
    <row r="541" ht="15.75" customHeight="1">
      <c r="J541" s="49"/>
      <c r="M541" s="49"/>
    </row>
    <row r="542" ht="15.75" customHeight="1">
      <c r="J542" s="49"/>
      <c r="M542" s="49"/>
    </row>
    <row r="543" ht="15.75" customHeight="1">
      <c r="J543" s="49"/>
      <c r="M543" s="49"/>
    </row>
    <row r="544" ht="15.75" customHeight="1">
      <c r="J544" s="49"/>
      <c r="M544" s="49"/>
    </row>
    <row r="545" ht="15.75" customHeight="1">
      <c r="J545" s="49"/>
      <c r="M545" s="49"/>
    </row>
    <row r="546" ht="15.75" customHeight="1">
      <c r="J546" s="49"/>
      <c r="M546" s="49"/>
    </row>
    <row r="547" ht="15.75" customHeight="1">
      <c r="J547" s="49"/>
      <c r="M547" s="49"/>
    </row>
    <row r="548" ht="15.75" customHeight="1">
      <c r="J548" s="49"/>
      <c r="M548" s="49"/>
    </row>
    <row r="549" ht="15.75" customHeight="1">
      <c r="J549" s="49"/>
      <c r="M549" s="49"/>
    </row>
    <row r="550" ht="15.75" customHeight="1">
      <c r="J550" s="49"/>
      <c r="M550" s="49"/>
    </row>
    <row r="551" ht="15.75" customHeight="1">
      <c r="J551" s="49"/>
      <c r="M551" s="49"/>
    </row>
    <row r="552" ht="15.75" customHeight="1">
      <c r="J552" s="49"/>
      <c r="M552" s="49"/>
    </row>
    <row r="553" ht="15.75" customHeight="1">
      <c r="J553" s="49"/>
      <c r="M553" s="49"/>
    </row>
    <row r="554" ht="15.75" customHeight="1">
      <c r="J554" s="49"/>
      <c r="M554" s="49"/>
    </row>
    <row r="555" ht="15.75" customHeight="1">
      <c r="J555" s="49"/>
      <c r="M555" s="49"/>
    </row>
    <row r="556" ht="15.75" customHeight="1">
      <c r="J556" s="49"/>
      <c r="M556" s="49"/>
    </row>
    <row r="557" ht="15.75" customHeight="1">
      <c r="J557" s="49"/>
      <c r="M557" s="49"/>
    </row>
    <row r="558" ht="15.75" customHeight="1">
      <c r="J558" s="49"/>
      <c r="M558" s="49"/>
    </row>
    <row r="559" ht="15.75" customHeight="1">
      <c r="J559" s="49"/>
      <c r="M559" s="49"/>
    </row>
    <row r="560" ht="15.75" customHeight="1">
      <c r="J560" s="49"/>
      <c r="M560" s="49"/>
    </row>
    <row r="561" ht="15.75" customHeight="1">
      <c r="J561" s="49"/>
      <c r="M561" s="49"/>
    </row>
    <row r="562" ht="15.75" customHeight="1">
      <c r="J562" s="49"/>
      <c r="M562" s="49"/>
    </row>
    <row r="563" ht="15.75" customHeight="1">
      <c r="J563" s="49"/>
      <c r="M563" s="49"/>
    </row>
    <row r="564" ht="15.75" customHeight="1">
      <c r="J564" s="49"/>
      <c r="M564" s="49"/>
    </row>
    <row r="565" ht="15.75" customHeight="1">
      <c r="J565" s="49"/>
      <c r="M565" s="49"/>
    </row>
    <row r="566" ht="15.75" customHeight="1">
      <c r="J566" s="49"/>
      <c r="M566" s="49"/>
    </row>
    <row r="567" ht="15.75" customHeight="1">
      <c r="J567" s="49"/>
      <c r="M567" s="49"/>
    </row>
    <row r="568" ht="15.75" customHeight="1">
      <c r="J568" s="49"/>
      <c r="M568" s="49"/>
    </row>
    <row r="569" ht="15.75" customHeight="1">
      <c r="J569" s="49"/>
      <c r="M569" s="49"/>
    </row>
    <row r="570" ht="15.75" customHeight="1">
      <c r="J570" s="49"/>
      <c r="M570" s="49"/>
    </row>
    <row r="571" ht="15.75" customHeight="1">
      <c r="J571" s="49"/>
      <c r="M571" s="49"/>
    </row>
    <row r="572" ht="15.75" customHeight="1">
      <c r="J572" s="49"/>
      <c r="M572" s="49"/>
    </row>
    <row r="573" ht="15.75" customHeight="1">
      <c r="J573" s="49"/>
      <c r="M573" s="49"/>
    </row>
    <row r="574" ht="15.75" customHeight="1">
      <c r="J574" s="49"/>
      <c r="M574" s="49"/>
    </row>
    <row r="575" ht="15.75" customHeight="1">
      <c r="J575" s="49"/>
      <c r="M575" s="49"/>
    </row>
    <row r="576" ht="15.75" customHeight="1">
      <c r="J576" s="49"/>
      <c r="M576" s="49"/>
    </row>
    <row r="577" ht="15.75" customHeight="1">
      <c r="J577" s="49"/>
      <c r="M577" s="49"/>
    </row>
    <row r="578" ht="15.75" customHeight="1">
      <c r="J578" s="49"/>
      <c r="M578" s="49"/>
    </row>
    <row r="579" ht="15.75" customHeight="1">
      <c r="J579" s="49"/>
      <c r="M579" s="49"/>
    </row>
    <row r="580" ht="15.75" customHeight="1">
      <c r="J580" s="49"/>
      <c r="M580" s="49"/>
    </row>
    <row r="581" ht="15.75" customHeight="1">
      <c r="J581" s="49"/>
      <c r="M581" s="49"/>
    </row>
    <row r="582" ht="15.75" customHeight="1">
      <c r="J582" s="49"/>
      <c r="M582" s="49"/>
    </row>
    <row r="583" ht="15.75" customHeight="1">
      <c r="J583" s="49"/>
      <c r="M583" s="49"/>
    </row>
    <row r="584" ht="15.75" customHeight="1">
      <c r="J584" s="49"/>
      <c r="M584" s="49"/>
    </row>
    <row r="585" ht="15.75" customHeight="1">
      <c r="J585" s="49"/>
      <c r="M585" s="49"/>
    </row>
    <row r="586" ht="15.75" customHeight="1">
      <c r="J586" s="49"/>
      <c r="M586" s="49"/>
    </row>
    <row r="587" ht="15.75" customHeight="1">
      <c r="J587" s="49"/>
      <c r="M587" s="49"/>
    </row>
    <row r="588" ht="15.75" customHeight="1">
      <c r="J588" s="49"/>
      <c r="M588" s="49"/>
    </row>
    <row r="589" ht="15.75" customHeight="1">
      <c r="J589" s="49"/>
      <c r="M589" s="49"/>
    </row>
    <row r="590" ht="15.75" customHeight="1">
      <c r="J590" s="49"/>
      <c r="M590" s="49"/>
    </row>
    <row r="591" ht="15.75" customHeight="1">
      <c r="J591" s="49"/>
      <c r="M591" s="49"/>
    </row>
    <row r="592" ht="15.75" customHeight="1">
      <c r="J592" s="49"/>
      <c r="M592" s="49"/>
    </row>
    <row r="593" ht="15.75" customHeight="1">
      <c r="J593" s="49"/>
      <c r="M593" s="49"/>
    </row>
    <row r="594" ht="15.75" customHeight="1">
      <c r="J594" s="49"/>
      <c r="M594" s="49"/>
    </row>
    <row r="595" ht="15.75" customHeight="1">
      <c r="J595" s="49"/>
      <c r="M595" s="49"/>
    </row>
    <row r="596" ht="15.75" customHeight="1">
      <c r="J596" s="49"/>
      <c r="M596" s="49"/>
    </row>
    <row r="597" ht="15.75" customHeight="1">
      <c r="J597" s="49"/>
      <c r="M597" s="49"/>
    </row>
    <row r="598" ht="15.75" customHeight="1">
      <c r="J598" s="49"/>
      <c r="M598" s="49"/>
    </row>
    <row r="599" ht="15.75" customHeight="1">
      <c r="J599" s="49"/>
      <c r="M599" s="49"/>
    </row>
    <row r="600" ht="15.75" customHeight="1">
      <c r="J600" s="49"/>
      <c r="M600" s="49"/>
    </row>
    <row r="601" ht="15.75" customHeight="1">
      <c r="J601" s="49"/>
      <c r="M601" s="49"/>
    </row>
    <row r="602" ht="15.75" customHeight="1">
      <c r="J602" s="49"/>
      <c r="M602" s="49"/>
    </row>
    <row r="603" ht="15.75" customHeight="1">
      <c r="J603" s="49"/>
      <c r="M603" s="49"/>
    </row>
    <row r="604" ht="15.75" customHeight="1">
      <c r="J604" s="49"/>
      <c r="M604" s="49"/>
    </row>
    <row r="605" ht="15.75" customHeight="1">
      <c r="J605" s="49"/>
      <c r="M605" s="49"/>
    </row>
    <row r="606" ht="15.75" customHeight="1">
      <c r="J606" s="49"/>
      <c r="M606" s="49"/>
    </row>
    <row r="607" ht="15.75" customHeight="1">
      <c r="J607" s="49"/>
      <c r="M607" s="49"/>
    </row>
    <row r="608" ht="15.75" customHeight="1">
      <c r="J608" s="49"/>
      <c r="M608" s="49"/>
    </row>
    <row r="609" ht="15.75" customHeight="1">
      <c r="J609" s="49"/>
      <c r="M609" s="49"/>
    </row>
    <row r="610" ht="15.75" customHeight="1">
      <c r="J610" s="49"/>
      <c r="M610" s="49"/>
    </row>
    <row r="611" ht="15.75" customHeight="1">
      <c r="J611" s="49"/>
      <c r="M611" s="49"/>
    </row>
    <row r="612" ht="15.75" customHeight="1">
      <c r="J612" s="49"/>
      <c r="M612" s="49"/>
    </row>
    <row r="613" ht="15.75" customHeight="1">
      <c r="J613" s="49"/>
      <c r="M613" s="49"/>
    </row>
    <row r="614" ht="15.75" customHeight="1">
      <c r="J614" s="49"/>
      <c r="M614" s="49"/>
    </row>
    <row r="615" ht="15.75" customHeight="1">
      <c r="J615" s="49"/>
      <c r="M615" s="49"/>
    </row>
    <row r="616" ht="15.75" customHeight="1">
      <c r="J616" s="49"/>
      <c r="M616" s="49"/>
    </row>
    <row r="617" ht="15.75" customHeight="1">
      <c r="J617" s="49"/>
      <c r="M617" s="49"/>
    </row>
    <row r="618" ht="15.75" customHeight="1">
      <c r="J618" s="49"/>
      <c r="M618" s="49"/>
    </row>
    <row r="619" ht="15.75" customHeight="1">
      <c r="J619" s="49"/>
      <c r="M619" s="49"/>
    </row>
    <row r="620" ht="15.75" customHeight="1">
      <c r="J620" s="49"/>
      <c r="M620" s="49"/>
    </row>
    <row r="621" ht="15.75" customHeight="1">
      <c r="J621" s="49"/>
      <c r="M621" s="49"/>
    </row>
    <row r="622" ht="15.75" customHeight="1">
      <c r="J622" s="49"/>
      <c r="M622" s="49"/>
    </row>
    <row r="623" ht="15.75" customHeight="1">
      <c r="J623" s="49"/>
      <c r="M623" s="49"/>
    </row>
    <row r="624" ht="15.75" customHeight="1">
      <c r="J624" s="49"/>
      <c r="M624" s="49"/>
    </row>
    <row r="625" ht="15.75" customHeight="1">
      <c r="J625" s="49"/>
      <c r="M625" s="49"/>
    </row>
    <row r="626" ht="15.75" customHeight="1">
      <c r="J626" s="49"/>
      <c r="M626" s="49"/>
    </row>
    <row r="627" ht="15.75" customHeight="1">
      <c r="J627" s="49"/>
      <c r="M627" s="49"/>
    </row>
    <row r="628" ht="15.75" customHeight="1">
      <c r="J628" s="49"/>
      <c r="M628" s="49"/>
    </row>
    <row r="629" ht="15.75" customHeight="1">
      <c r="J629" s="49"/>
      <c r="M629" s="49"/>
    </row>
    <row r="630" ht="15.75" customHeight="1">
      <c r="J630" s="49"/>
      <c r="M630" s="49"/>
    </row>
    <row r="631" ht="15.75" customHeight="1">
      <c r="J631" s="49"/>
      <c r="M631" s="49"/>
    </row>
    <row r="632" ht="15.75" customHeight="1">
      <c r="J632" s="49"/>
      <c r="M632" s="49"/>
    </row>
    <row r="633" ht="15.75" customHeight="1">
      <c r="J633" s="49"/>
      <c r="M633" s="49"/>
    </row>
    <row r="634" ht="15.75" customHeight="1">
      <c r="J634" s="49"/>
      <c r="M634" s="49"/>
    </row>
    <row r="635" ht="15.75" customHeight="1">
      <c r="J635" s="49"/>
      <c r="M635" s="49"/>
    </row>
    <row r="636" ht="15.75" customHeight="1">
      <c r="J636" s="49"/>
      <c r="M636" s="49"/>
    </row>
    <row r="637" ht="15.75" customHeight="1">
      <c r="J637" s="49"/>
      <c r="M637" s="49"/>
    </row>
    <row r="638" ht="15.75" customHeight="1">
      <c r="J638" s="49"/>
      <c r="M638" s="49"/>
    </row>
    <row r="639" ht="15.75" customHeight="1">
      <c r="J639" s="49"/>
      <c r="M639" s="49"/>
    </row>
    <row r="640" ht="15.75" customHeight="1">
      <c r="J640" s="49"/>
      <c r="M640" s="49"/>
    </row>
    <row r="641" ht="15.75" customHeight="1">
      <c r="J641" s="49"/>
      <c r="M641" s="49"/>
    </row>
    <row r="642" ht="15.75" customHeight="1">
      <c r="J642" s="49"/>
      <c r="M642" s="49"/>
    </row>
    <row r="643" ht="15.75" customHeight="1">
      <c r="J643" s="49"/>
      <c r="M643" s="49"/>
    </row>
    <row r="644" ht="15.75" customHeight="1">
      <c r="J644" s="49"/>
      <c r="M644" s="49"/>
    </row>
    <row r="645" ht="15.75" customHeight="1">
      <c r="J645" s="49"/>
      <c r="M645" s="49"/>
    </row>
    <row r="646" ht="15.75" customHeight="1">
      <c r="J646" s="49"/>
      <c r="M646" s="49"/>
    </row>
    <row r="647" ht="15.75" customHeight="1">
      <c r="J647" s="49"/>
      <c r="M647" s="49"/>
    </row>
    <row r="648" ht="15.75" customHeight="1">
      <c r="J648" s="49"/>
      <c r="M648" s="49"/>
    </row>
    <row r="649" ht="15.75" customHeight="1">
      <c r="J649" s="49"/>
      <c r="M649" s="49"/>
    </row>
    <row r="650" ht="15.75" customHeight="1">
      <c r="J650" s="49"/>
      <c r="M650" s="49"/>
    </row>
    <row r="651" ht="15.75" customHeight="1">
      <c r="J651" s="49"/>
      <c r="M651" s="49"/>
    </row>
    <row r="652" ht="15.75" customHeight="1">
      <c r="J652" s="49"/>
      <c r="M652" s="49"/>
    </row>
    <row r="653" ht="15.75" customHeight="1">
      <c r="J653" s="49"/>
      <c r="M653" s="49"/>
    </row>
    <row r="654" ht="15.75" customHeight="1">
      <c r="J654" s="49"/>
      <c r="M654" s="49"/>
    </row>
    <row r="655" ht="15.75" customHeight="1">
      <c r="J655" s="49"/>
      <c r="M655" s="49"/>
    </row>
    <row r="656" ht="15.75" customHeight="1">
      <c r="J656" s="49"/>
      <c r="M656" s="49"/>
    </row>
    <row r="657" ht="15.75" customHeight="1">
      <c r="J657" s="49"/>
      <c r="M657" s="49"/>
    </row>
    <row r="658" ht="15.75" customHeight="1">
      <c r="J658" s="49"/>
      <c r="M658" s="49"/>
    </row>
    <row r="659" ht="15.75" customHeight="1">
      <c r="J659" s="49"/>
      <c r="M659" s="49"/>
    </row>
    <row r="660" ht="15.75" customHeight="1">
      <c r="J660" s="49"/>
      <c r="M660" s="49"/>
    </row>
    <row r="661" ht="15.75" customHeight="1">
      <c r="J661" s="49"/>
      <c r="M661" s="49"/>
    </row>
    <row r="662" ht="15.75" customHeight="1">
      <c r="J662" s="49"/>
      <c r="M662" s="49"/>
    </row>
    <row r="663" ht="15.75" customHeight="1">
      <c r="J663" s="49"/>
      <c r="M663" s="49"/>
    </row>
    <row r="664" ht="15.75" customHeight="1">
      <c r="J664" s="49"/>
      <c r="M664" s="49"/>
    </row>
    <row r="665" ht="15.75" customHeight="1">
      <c r="J665" s="49"/>
      <c r="M665" s="49"/>
    </row>
    <row r="666" ht="15.75" customHeight="1">
      <c r="J666" s="49"/>
      <c r="M666" s="49"/>
    </row>
    <row r="667" ht="15.75" customHeight="1">
      <c r="J667" s="49"/>
      <c r="M667" s="49"/>
    </row>
    <row r="668" ht="15.75" customHeight="1">
      <c r="J668" s="49"/>
      <c r="M668" s="49"/>
    </row>
    <row r="669" ht="15.75" customHeight="1">
      <c r="J669" s="49"/>
      <c r="M669" s="49"/>
    </row>
    <row r="670" ht="15.75" customHeight="1">
      <c r="J670" s="49"/>
      <c r="M670" s="49"/>
    </row>
    <row r="671" ht="15.75" customHeight="1">
      <c r="J671" s="49"/>
      <c r="M671" s="49"/>
    </row>
    <row r="672" ht="15.75" customHeight="1">
      <c r="J672" s="49"/>
      <c r="M672" s="49"/>
    </row>
    <row r="673" ht="15.75" customHeight="1">
      <c r="J673" s="49"/>
      <c r="M673" s="49"/>
    </row>
    <row r="674" ht="15.75" customHeight="1">
      <c r="J674" s="49"/>
      <c r="M674" s="49"/>
    </row>
    <row r="675" ht="15.75" customHeight="1">
      <c r="J675" s="49"/>
      <c r="M675" s="49"/>
    </row>
    <row r="676" ht="15.75" customHeight="1">
      <c r="J676" s="49"/>
      <c r="M676" s="49"/>
    </row>
    <row r="677" ht="15.75" customHeight="1">
      <c r="J677" s="49"/>
      <c r="M677" s="49"/>
    </row>
    <row r="678" ht="15.75" customHeight="1">
      <c r="J678" s="49"/>
      <c r="M678" s="49"/>
    </row>
    <row r="679" ht="15.75" customHeight="1">
      <c r="J679" s="49"/>
      <c r="M679" s="49"/>
    </row>
    <row r="680" ht="15.75" customHeight="1">
      <c r="J680" s="49"/>
      <c r="M680" s="49"/>
    </row>
    <row r="681" ht="15.75" customHeight="1">
      <c r="J681" s="49"/>
      <c r="M681" s="49"/>
    </row>
    <row r="682" ht="15.75" customHeight="1">
      <c r="J682" s="49"/>
      <c r="M682" s="49"/>
    </row>
    <row r="683" ht="15.75" customHeight="1">
      <c r="J683" s="49"/>
      <c r="M683" s="49"/>
    </row>
    <row r="684" ht="15.75" customHeight="1">
      <c r="J684" s="49"/>
      <c r="M684" s="49"/>
    </row>
    <row r="685" ht="15.75" customHeight="1">
      <c r="J685" s="49"/>
      <c r="M685" s="49"/>
    </row>
    <row r="686" ht="15.75" customHeight="1">
      <c r="J686" s="49"/>
      <c r="M686" s="49"/>
    </row>
    <row r="687" ht="15.75" customHeight="1">
      <c r="J687" s="49"/>
      <c r="M687" s="49"/>
    </row>
    <row r="688" ht="15.75" customHeight="1">
      <c r="J688" s="49"/>
      <c r="M688" s="49"/>
    </row>
    <row r="689" ht="15.75" customHeight="1">
      <c r="J689" s="49"/>
      <c r="M689" s="49"/>
    </row>
    <row r="690" ht="15.75" customHeight="1">
      <c r="J690" s="49"/>
      <c r="M690" s="49"/>
    </row>
    <row r="691" ht="15.75" customHeight="1">
      <c r="J691" s="49"/>
      <c r="M691" s="49"/>
    </row>
    <row r="692" ht="15.75" customHeight="1">
      <c r="J692" s="49"/>
      <c r="M692" s="49"/>
    </row>
    <row r="693" ht="15.75" customHeight="1">
      <c r="J693" s="49"/>
      <c r="M693" s="49"/>
    </row>
    <row r="694" ht="15.75" customHeight="1">
      <c r="J694" s="49"/>
      <c r="M694" s="49"/>
    </row>
    <row r="695" ht="15.75" customHeight="1">
      <c r="J695" s="49"/>
      <c r="M695" s="49"/>
    </row>
    <row r="696" ht="15.75" customHeight="1">
      <c r="J696" s="49"/>
      <c r="M696" s="49"/>
    </row>
    <row r="697" ht="15.75" customHeight="1">
      <c r="J697" s="49"/>
      <c r="M697" s="49"/>
    </row>
    <row r="698" ht="15.75" customHeight="1">
      <c r="J698" s="49"/>
      <c r="M698" s="49"/>
    </row>
    <row r="699" ht="15.75" customHeight="1">
      <c r="J699" s="49"/>
      <c r="M699" s="49"/>
    </row>
    <row r="700" ht="15.75" customHeight="1">
      <c r="J700" s="49"/>
      <c r="M700" s="49"/>
    </row>
    <row r="701" ht="15.75" customHeight="1">
      <c r="J701" s="49"/>
      <c r="M701" s="49"/>
    </row>
    <row r="702" ht="15.75" customHeight="1">
      <c r="J702" s="49"/>
      <c r="M702" s="49"/>
    </row>
    <row r="703" ht="15.75" customHeight="1">
      <c r="J703" s="49"/>
      <c r="M703" s="49"/>
    </row>
    <row r="704" ht="15.75" customHeight="1">
      <c r="J704" s="49"/>
      <c r="M704" s="49"/>
    </row>
    <row r="705" ht="15.75" customHeight="1">
      <c r="J705" s="49"/>
      <c r="M705" s="49"/>
    </row>
    <row r="706" ht="15.75" customHeight="1">
      <c r="J706" s="49"/>
      <c r="M706" s="49"/>
    </row>
    <row r="707" ht="15.75" customHeight="1">
      <c r="J707" s="49"/>
      <c r="M707" s="49"/>
    </row>
    <row r="708" ht="15.75" customHeight="1">
      <c r="J708" s="49"/>
      <c r="M708" s="49"/>
    </row>
    <row r="709" ht="15.75" customHeight="1">
      <c r="J709" s="49"/>
      <c r="M709" s="49"/>
    </row>
    <row r="710" ht="15.75" customHeight="1">
      <c r="J710" s="49"/>
      <c r="M710" s="49"/>
    </row>
    <row r="711" ht="15.75" customHeight="1">
      <c r="J711" s="49"/>
      <c r="M711" s="49"/>
    </row>
    <row r="712" ht="15.75" customHeight="1">
      <c r="J712" s="49"/>
      <c r="M712" s="49"/>
    </row>
    <row r="713" ht="15.75" customHeight="1">
      <c r="J713" s="49"/>
      <c r="M713" s="49"/>
    </row>
    <row r="714" ht="15.75" customHeight="1">
      <c r="J714" s="49"/>
      <c r="M714" s="49"/>
    </row>
    <row r="715" ht="15.75" customHeight="1">
      <c r="J715" s="49"/>
      <c r="M715" s="49"/>
    </row>
    <row r="716" ht="15.75" customHeight="1">
      <c r="J716" s="49"/>
      <c r="M716" s="49"/>
    </row>
    <row r="717" ht="15.75" customHeight="1">
      <c r="J717" s="49"/>
      <c r="M717" s="49"/>
    </row>
    <row r="718" ht="15.75" customHeight="1">
      <c r="J718" s="49"/>
      <c r="M718" s="49"/>
    </row>
    <row r="719" ht="15.75" customHeight="1">
      <c r="J719" s="49"/>
      <c r="M719" s="49"/>
    </row>
    <row r="720" ht="15.75" customHeight="1">
      <c r="J720" s="49"/>
      <c r="M720" s="49"/>
    </row>
    <row r="721" ht="15.75" customHeight="1">
      <c r="J721" s="49"/>
      <c r="M721" s="49"/>
    </row>
    <row r="722" ht="15.75" customHeight="1">
      <c r="J722" s="49"/>
      <c r="M722" s="49"/>
    </row>
    <row r="723" ht="15.75" customHeight="1">
      <c r="J723" s="49"/>
      <c r="M723" s="49"/>
    </row>
    <row r="724" ht="15.75" customHeight="1">
      <c r="J724" s="49"/>
      <c r="M724" s="49"/>
    </row>
    <row r="725" ht="15.75" customHeight="1">
      <c r="J725" s="49"/>
      <c r="M725" s="49"/>
    </row>
    <row r="726" ht="15.75" customHeight="1">
      <c r="J726" s="49"/>
      <c r="M726" s="49"/>
    </row>
    <row r="727" ht="15.75" customHeight="1">
      <c r="J727" s="49"/>
      <c r="M727" s="49"/>
    </row>
    <row r="728" ht="15.75" customHeight="1">
      <c r="J728" s="49"/>
      <c r="M728" s="49"/>
    </row>
    <row r="729" ht="15.75" customHeight="1">
      <c r="J729" s="49"/>
      <c r="M729" s="49"/>
    </row>
    <row r="730" ht="15.75" customHeight="1">
      <c r="J730" s="49"/>
      <c r="M730" s="49"/>
    </row>
    <row r="731" ht="15.75" customHeight="1">
      <c r="J731" s="49"/>
      <c r="M731" s="49"/>
    </row>
    <row r="732" ht="15.75" customHeight="1">
      <c r="J732" s="49"/>
      <c r="M732" s="49"/>
    </row>
    <row r="733" ht="15.75" customHeight="1">
      <c r="J733" s="49"/>
      <c r="M733" s="49"/>
    </row>
    <row r="734" ht="15.75" customHeight="1">
      <c r="J734" s="49"/>
      <c r="M734" s="49"/>
    </row>
    <row r="735" ht="15.75" customHeight="1">
      <c r="J735" s="49"/>
      <c r="M735" s="49"/>
    </row>
    <row r="736" ht="15.75" customHeight="1">
      <c r="J736" s="49"/>
      <c r="M736" s="49"/>
    </row>
    <row r="737" ht="15.75" customHeight="1">
      <c r="J737" s="49"/>
      <c r="M737" s="49"/>
    </row>
    <row r="738" ht="15.75" customHeight="1">
      <c r="J738" s="49"/>
      <c r="M738" s="49"/>
    </row>
    <row r="739" ht="15.75" customHeight="1">
      <c r="J739" s="49"/>
      <c r="M739" s="49"/>
    </row>
    <row r="740" ht="15.75" customHeight="1">
      <c r="J740" s="49"/>
      <c r="M740" s="49"/>
    </row>
    <row r="741" ht="15.75" customHeight="1">
      <c r="J741" s="49"/>
      <c r="M741" s="49"/>
    </row>
    <row r="742" ht="15.75" customHeight="1">
      <c r="J742" s="49"/>
      <c r="M742" s="49"/>
    </row>
    <row r="743" ht="15.75" customHeight="1">
      <c r="J743" s="49"/>
      <c r="M743" s="49"/>
    </row>
    <row r="744" ht="15.75" customHeight="1">
      <c r="J744" s="49"/>
      <c r="M744" s="49"/>
    </row>
    <row r="745" ht="15.75" customHeight="1">
      <c r="J745" s="49"/>
      <c r="M745" s="49"/>
    </row>
    <row r="746" ht="15.75" customHeight="1">
      <c r="J746" s="49"/>
      <c r="M746" s="49"/>
    </row>
    <row r="747" ht="15.75" customHeight="1">
      <c r="J747" s="49"/>
      <c r="M747" s="49"/>
    </row>
    <row r="748" ht="15.75" customHeight="1">
      <c r="J748" s="49"/>
      <c r="M748" s="49"/>
    </row>
    <row r="749" ht="15.75" customHeight="1">
      <c r="J749" s="49"/>
      <c r="M749" s="49"/>
    </row>
    <row r="750" ht="15.75" customHeight="1">
      <c r="J750" s="49"/>
      <c r="M750" s="49"/>
    </row>
    <row r="751" ht="15.75" customHeight="1">
      <c r="J751" s="49"/>
      <c r="M751" s="49"/>
    </row>
    <row r="752" ht="15.75" customHeight="1">
      <c r="J752" s="49"/>
      <c r="M752" s="49"/>
    </row>
    <row r="753" ht="15.75" customHeight="1">
      <c r="J753" s="49"/>
      <c r="M753" s="49"/>
    </row>
    <row r="754" ht="15.75" customHeight="1">
      <c r="J754" s="49"/>
      <c r="M754" s="49"/>
    </row>
    <row r="755" ht="15.75" customHeight="1">
      <c r="J755" s="49"/>
      <c r="M755" s="49"/>
    </row>
    <row r="756" ht="15.75" customHeight="1">
      <c r="J756" s="49"/>
      <c r="M756" s="49"/>
    </row>
    <row r="757" ht="15.75" customHeight="1">
      <c r="J757" s="49"/>
      <c r="M757" s="49"/>
    </row>
    <row r="758" ht="15.75" customHeight="1">
      <c r="J758" s="49"/>
      <c r="M758" s="49"/>
    </row>
    <row r="759" ht="15.75" customHeight="1">
      <c r="J759" s="49"/>
      <c r="M759" s="49"/>
    </row>
    <row r="760" ht="15.75" customHeight="1">
      <c r="J760" s="49"/>
      <c r="M760" s="49"/>
    </row>
    <row r="761" ht="15.75" customHeight="1">
      <c r="J761" s="49"/>
      <c r="M761" s="49"/>
    </row>
    <row r="762" ht="15.75" customHeight="1">
      <c r="J762" s="49"/>
      <c r="M762" s="49"/>
    </row>
    <row r="763" ht="15.75" customHeight="1">
      <c r="J763" s="49"/>
      <c r="M763" s="49"/>
    </row>
    <row r="764" ht="15.75" customHeight="1">
      <c r="J764" s="49"/>
      <c r="M764" s="49"/>
    </row>
    <row r="765" ht="15.75" customHeight="1">
      <c r="J765" s="49"/>
      <c r="M765" s="49"/>
    </row>
    <row r="766" ht="15.75" customHeight="1">
      <c r="J766" s="49"/>
      <c r="M766" s="49"/>
    </row>
    <row r="767" ht="15.75" customHeight="1">
      <c r="J767" s="49"/>
      <c r="M767" s="49"/>
    </row>
    <row r="768" ht="15.75" customHeight="1">
      <c r="J768" s="49"/>
      <c r="M768" s="49"/>
    </row>
    <row r="769" ht="15.75" customHeight="1">
      <c r="J769" s="49"/>
      <c r="M769" s="49"/>
    </row>
    <row r="770" ht="15.75" customHeight="1">
      <c r="J770" s="49"/>
      <c r="M770" s="49"/>
    </row>
    <row r="771" ht="15.75" customHeight="1">
      <c r="J771" s="49"/>
      <c r="M771" s="49"/>
    </row>
    <row r="772" ht="15.75" customHeight="1">
      <c r="J772" s="49"/>
      <c r="M772" s="49"/>
    </row>
    <row r="773" ht="15.75" customHeight="1">
      <c r="J773" s="49"/>
      <c r="M773" s="49"/>
    </row>
    <row r="774" ht="15.75" customHeight="1">
      <c r="J774" s="49"/>
      <c r="M774" s="49"/>
    </row>
    <row r="775" ht="15.75" customHeight="1">
      <c r="J775" s="49"/>
      <c r="M775" s="49"/>
    </row>
    <row r="776" ht="15.75" customHeight="1">
      <c r="J776" s="49"/>
      <c r="M776" s="49"/>
    </row>
    <row r="777" ht="15.75" customHeight="1">
      <c r="J777" s="49"/>
      <c r="M777" s="49"/>
    </row>
    <row r="778" ht="15.75" customHeight="1">
      <c r="J778" s="49"/>
      <c r="M778" s="49"/>
    </row>
    <row r="779" ht="15.75" customHeight="1">
      <c r="J779" s="49"/>
      <c r="M779" s="49"/>
    </row>
    <row r="780" ht="15.75" customHeight="1">
      <c r="J780" s="49"/>
      <c r="M780" s="49"/>
    </row>
    <row r="781" ht="15.75" customHeight="1">
      <c r="J781" s="49"/>
      <c r="M781" s="49"/>
    </row>
    <row r="782" ht="15.75" customHeight="1">
      <c r="J782" s="49"/>
      <c r="M782" s="49"/>
    </row>
    <row r="783" ht="15.75" customHeight="1">
      <c r="J783" s="49"/>
      <c r="M783" s="49"/>
    </row>
    <row r="784" ht="15.75" customHeight="1">
      <c r="J784" s="49"/>
      <c r="M784" s="49"/>
    </row>
    <row r="785" ht="15.75" customHeight="1">
      <c r="J785" s="49"/>
      <c r="M785" s="49"/>
    </row>
    <row r="786" ht="15.75" customHeight="1">
      <c r="J786" s="49"/>
      <c r="M786" s="49"/>
    </row>
    <row r="787" ht="15.75" customHeight="1">
      <c r="J787" s="49"/>
      <c r="M787" s="49"/>
    </row>
    <row r="788" ht="15.75" customHeight="1">
      <c r="J788" s="49"/>
      <c r="M788" s="49"/>
    </row>
    <row r="789" ht="15.75" customHeight="1">
      <c r="J789" s="49"/>
      <c r="M789" s="49"/>
    </row>
    <row r="790" ht="15.75" customHeight="1">
      <c r="J790" s="49"/>
      <c r="M790" s="49"/>
    </row>
    <row r="791" ht="15.75" customHeight="1">
      <c r="J791" s="49"/>
      <c r="M791" s="49"/>
    </row>
    <row r="792" ht="15.75" customHeight="1">
      <c r="J792" s="49"/>
      <c r="M792" s="49"/>
    </row>
    <row r="793" ht="15.75" customHeight="1">
      <c r="J793" s="49"/>
      <c r="M793" s="49"/>
    </row>
    <row r="794" ht="15.75" customHeight="1">
      <c r="J794" s="49"/>
      <c r="M794" s="49"/>
    </row>
    <row r="795" ht="15.75" customHeight="1">
      <c r="J795" s="49"/>
      <c r="M795" s="49"/>
    </row>
    <row r="796" ht="15.75" customHeight="1">
      <c r="J796" s="49"/>
      <c r="M796" s="49"/>
    </row>
    <row r="797" ht="15.75" customHeight="1">
      <c r="J797" s="49"/>
      <c r="M797" s="49"/>
    </row>
    <row r="798" ht="15.75" customHeight="1">
      <c r="J798" s="49"/>
      <c r="M798" s="49"/>
    </row>
    <row r="799" ht="15.75" customHeight="1">
      <c r="J799" s="49"/>
      <c r="M799" s="49"/>
    </row>
    <row r="800" ht="15.75" customHeight="1">
      <c r="J800" s="49"/>
      <c r="M800" s="49"/>
    </row>
    <row r="801" ht="15.75" customHeight="1">
      <c r="J801" s="49"/>
      <c r="M801" s="49"/>
    </row>
    <row r="802" ht="15.75" customHeight="1">
      <c r="J802" s="49"/>
      <c r="M802" s="49"/>
    </row>
    <row r="803" ht="15.75" customHeight="1">
      <c r="J803" s="49"/>
      <c r="M803" s="49"/>
    </row>
    <row r="804" ht="15.75" customHeight="1">
      <c r="J804" s="49"/>
      <c r="M804" s="49"/>
    </row>
    <row r="805" ht="15.75" customHeight="1">
      <c r="J805" s="49"/>
      <c r="M805" s="49"/>
    </row>
    <row r="806" ht="15.75" customHeight="1">
      <c r="J806" s="49"/>
      <c r="M806" s="49"/>
    </row>
    <row r="807" ht="15.75" customHeight="1">
      <c r="J807" s="49"/>
      <c r="M807" s="49"/>
    </row>
    <row r="808" ht="15.75" customHeight="1">
      <c r="J808" s="49"/>
      <c r="M808" s="49"/>
    </row>
    <row r="809" ht="15.75" customHeight="1">
      <c r="J809" s="49"/>
      <c r="M809" s="49"/>
    </row>
    <row r="810" ht="15.75" customHeight="1">
      <c r="J810" s="49"/>
      <c r="M810" s="49"/>
    </row>
    <row r="811" ht="15.75" customHeight="1">
      <c r="J811" s="49"/>
      <c r="M811" s="49"/>
    </row>
    <row r="812" ht="15.75" customHeight="1">
      <c r="J812" s="49"/>
      <c r="M812" s="49"/>
    </row>
    <row r="813" ht="15.75" customHeight="1">
      <c r="J813" s="49"/>
      <c r="M813" s="49"/>
    </row>
    <row r="814" ht="15.75" customHeight="1">
      <c r="J814" s="49"/>
      <c r="M814" s="49"/>
    </row>
    <row r="815" ht="15.75" customHeight="1">
      <c r="J815" s="49"/>
      <c r="M815" s="49"/>
    </row>
    <row r="816" ht="15.75" customHeight="1">
      <c r="J816" s="49"/>
      <c r="M816" s="49"/>
    </row>
    <row r="817" ht="15.75" customHeight="1">
      <c r="J817" s="49"/>
      <c r="M817" s="49"/>
    </row>
    <row r="818" ht="15.75" customHeight="1">
      <c r="J818" s="49"/>
      <c r="M818" s="49"/>
    </row>
    <row r="819" ht="15.75" customHeight="1">
      <c r="J819" s="49"/>
      <c r="M819" s="49"/>
    </row>
    <row r="820" ht="15.75" customHeight="1">
      <c r="J820" s="49"/>
      <c r="M820" s="49"/>
    </row>
    <row r="821" ht="15.75" customHeight="1">
      <c r="J821" s="49"/>
      <c r="M821" s="49"/>
    </row>
    <row r="822" ht="15.75" customHeight="1">
      <c r="J822" s="49"/>
      <c r="M822" s="49"/>
    </row>
    <row r="823" ht="15.75" customHeight="1">
      <c r="J823" s="49"/>
      <c r="M823" s="49"/>
    </row>
    <row r="824" ht="15.75" customHeight="1">
      <c r="J824" s="49"/>
      <c r="M824" s="49"/>
    </row>
    <row r="825" ht="15.75" customHeight="1">
      <c r="J825" s="49"/>
      <c r="M825" s="49"/>
    </row>
    <row r="826" ht="15.75" customHeight="1">
      <c r="J826" s="49"/>
      <c r="M826" s="49"/>
    </row>
    <row r="827" ht="15.75" customHeight="1">
      <c r="J827" s="49"/>
      <c r="M827" s="49"/>
    </row>
    <row r="828" ht="15.75" customHeight="1">
      <c r="J828" s="49"/>
      <c r="M828" s="49"/>
    </row>
    <row r="829" ht="15.75" customHeight="1">
      <c r="J829" s="49"/>
      <c r="M829" s="49"/>
    </row>
    <row r="830" ht="15.75" customHeight="1">
      <c r="J830" s="49"/>
      <c r="M830" s="49"/>
    </row>
    <row r="831" ht="15.75" customHeight="1">
      <c r="J831" s="49"/>
      <c r="M831" s="49"/>
    </row>
    <row r="832" ht="15.75" customHeight="1">
      <c r="J832" s="49"/>
      <c r="M832" s="49"/>
    </row>
    <row r="833" ht="15.75" customHeight="1">
      <c r="J833" s="49"/>
      <c r="M833" s="49"/>
    </row>
    <row r="834" ht="15.75" customHeight="1">
      <c r="J834" s="49"/>
      <c r="M834" s="49"/>
    </row>
    <row r="835" ht="15.75" customHeight="1">
      <c r="J835" s="49"/>
      <c r="M835" s="49"/>
    </row>
    <row r="836" ht="15.75" customHeight="1">
      <c r="J836" s="49"/>
      <c r="M836" s="49"/>
    </row>
    <row r="837" ht="15.75" customHeight="1">
      <c r="J837" s="49"/>
      <c r="M837" s="49"/>
    </row>
    <row r="838" ht="15.75" customHeight="1">
      <c r="J838" s="49"/>
      <c r="M838" s="49"/>
    </row>
    <row r="839" ht="15.75" customHeight="1">
      <c r="J839" s="49"/>
      <c r="M839" s="49"/>
    </row>
    <row r="840" ht="15.75" customHeight="1">
      <c r="J840" s="49"/>
      <c r="M840" s="49"/>
    </row>
    <row r="841" ht="15.75" customHeight="1">
      <c r="J841" s="49"/>
      <c r="M841" s="49"/>
    </row>
    <row r="842" ht="15.75" customHeight="1">
      <c r="J842" s="49"/>
      <c r="M842" s="49"/>
    </row>
    <row r="843" ht="15.75" customHeight="1">
      <c r="J843" s="49"/>
      <c r="M843" s="49"/>
    </row>
    <row r="844" ht="15.75" customHeight="1">
      <c r="J844" s="49"/>
      <c r="M844" s="49"/>
    </row>
    <row r="845" ht="15.75" customHeight="1">
      <c r="J845" s="49"/>
      <c r="M845" s="49"/>
    </row>
    <row r="846" ht="15.75" customHeight="1">
      <c r="J846" s="49"/>
      <c r="M846" s="49"/>
    </row>
    <row r="847" ht="15.75" customHeight="1">
      <c r="J847" s="49"/>
      <c r="M847" s="49"/>
    </row>
    <row r="848" ht="15.75" customHeight="1">
      <c r="J848" s="49"/>
      <c r="M848" s="49"/>
    </row>
    <row r="849" ht="15.75" customHeight="1">
      <c r="J849" s="49"/>
      <c r="M849" s="49"/>
    </row>
    <row r="850" ht="15.75" customHeight="1">
      <c r="J850" s="49"/>
      <c r="M850" s="49"/>
    </row>
    <row r="851" ht="15.75" customHeight="1">
      <c r="J851" s="49"/>
      <c r="M851" s="49"/>
    </row>
    <row r="852" ht="15.75" customHeight="1">
      <c r="J852" s="49"/>
      <c r="M852" s="49"/>
    </row>
    <row r="853" ht="15.75" customHeight="1">
      <c r="J853" s="49"/>
      <c r="M853" s="49"/>
    </row>
    <row r="854" ht="15.75" customHeight="1">
      <c r="J854" s="49"/>
      <c r="M854" s="49"/>
    </row>
    <row r="855" ht="15.75" customHeight="1">
      <c r="J855" s="49"/>
      <c r="M855" s="49"/>
    </row>
    <row r="856" ht="15.75" customHeight="1">
      <c r="J856" s="49"/>
      <c r="M856" s="49"/>
    </row>
    <row r="857" ht="15.75" customHeight="1">
      <c r="J857" s="49"/>
      <c r="M857" s="49"/>
    </row>
    <row r="858" ht="15.75" customHeight="1">
      <c r="J858" s="49"/>
      <c r="M858" s="49"/>
    </row>
    <row r="859" ht="15.75" customHeight="1">
      <c r="J859" s="49"/>
      <c r="M859" s="49"/>
    </row>
    <row r="860" ht="15.75" customHeight="1">
      <c r="J860" s="49"/>
      <c r="M860" s="49"/>
    </row>
    <row r="861" ht="15.75" customHeight="1">
      <c r="J861" s="49"/>
      <c r="M861" s="49"/>
    </row>
    <row r="862" ht="15.75" customHeight="1">
      <c r="J862" s="49"/>
      <c r="M862" s="49"/>
    </row>
    <row r="863" ht="15.75" customHeight="1">
      <c r="J863" s="49"/>
      <c r="M863" s="49"/>
    </row>
    <row r="864" ht="15.75" customHeight="1">
      <c r="J864" s="49"/>
      <c r="M864" s="49"/>
    </row>
    <row r="865" ht="15.75" customHeight="1">
      <c r="J865" s="49"/>
      <c r="M865" s="49"/>
    </row>
    <row r="866" ht="15.75" customHeight="1">
      <c r="J866" s="49"/>
      <c r="M866" s="49"/>
    </row>
    <row r="867" ht="15.75" customHeight="1">
      <c r="J867" s="49"/>
      <c r="M867" s="49"/>
    </row>
    <row r="868" ht="15.75" customHeight="1">
      <c r="J868" s="49"/>
      <c r="M868" s="49"/>
    </row>
    <row r="869" ht="15.75" customHeight="1">
      <c r="J869" s="49"/>
      <c r="M869" s="49"/>
    </row>
    <row r="870" ht="15.75" customHeight="1">
      <c r="J870" s="49"/>
      <c r="M870" s="49"/>
    </row>
    <row r="871" ht="15.75" customHeight="1">
      <c r="J871" s="49"/>
      <c r="M871" s="49"/>
    </row>
    <row r="872" ht="15.75" customHeight="1">
      <c r="J872" s="49"/>
      <c r="M872" s="49"/>
    </row>
    <row r="873" ht="15.75" customHeight="1">
      <c r="J873" s="49"/>
      <c r="M873" s="49"/>
    </row>
    <row r="874" ht="15.75" customHeight="1">
      <c r="J874" s="49"/>
      <c r="M874" s="49"/>
    </row>
    <row r="875" ht="15.75" customHeight="1">
      <c r="J875" s="49"/>
      <c r="M875" s="49"/>
    </row>
    <row r="876" ht="15.75" customHeight="1">
      <c r="J876" s="49"/>
      <c r="M876" s="49"/>
    </row>
    <row r="877" ht="15.75" customHeight="1">
      <c r="J877" s="49"/>
      <c r="M877" s="49"/>
    </row>
    <row r="878" ht="15.75" customHeight="1">
      <c r="J878" s="49"/>
      <c r="M878" s="49"/>
    </row>
    <row r="879" ht="15.75" customHeight="1">
      <c r="J879" s="49"/>
      <c r="M879" s="49"/>
    </row>
    <row r="880" ht="15.75" customHeight="1">
      <c r="J880" s="49"/>
      <c r="M880" s="49"/>
    </row>
    <row r="881" ht="15.75" customHeight="1">
      <c r="J881" s="49"/>
      <c r="M881" s="49"/>
    </row>
    <row r="882" ht="15.75" customHeight="1">
      <c r="J882" s="49"/>
      <c r="M882" s="49"/>
    </row>
    <row r="883" ht="15.75" customHeight="1">
      <c r="J883" s="49"/>
      <c r="M883" s="49"/>
    </row>
    <row r="884" ht="15.75" customHeight="1">
      <c r="J884" s="49"/>
      <c r="M884" s="49"/>
    </row>
    <row r="885" ht="15.75" customHeight="1">
      <c r="J885" s="49"/>
      <c r="M885" s="49"/>
    </row>
    <row r="886" ht="15.75" customHeight="1">
      <c r="J886" s="49"/>
      <c r="M886" s="49"/>
    </row>
    <row r="887" ht="15.75" customHeight="1">
      <c r="J887" s="49"/>
      <c r="M887" s="49"/>
    </row>
    <row r="888" ht="15.75" customHeight="1">
      <c r="J888" s="49"/>
      <c r="M888" s="49"/>
    </row>
    <row r="889" ht="15.75" customHeight="1">
      <c r="J889" s="49"/>
      <c r="M889" s="49"/>
    </row>
    <row r="890" ht="15.75" customHeight="1">
      <c r="J890" s="49"/>
      <c r="M890" s="49"/>
    </row>
    <row r="891" ht="15.75" customHeight="1">
      <c r="J891" s="49"/>
      <c r="M891" s="49"/>
    </row>
    <row r="892" ht="15.75" customHeight="1">
      <c r="J892" s="49"/>
      <c r="M892" s="49"/>
    </row>
    <row r="893" ht="15.75" customHeight="1">
      <c r="J893" s="49"/>
      <c r="M893" s="49"/>
    </row>
    <row r="894" ht="15.75" customHeight="1">
      <c r="J894" s="49"/>
      <c r="M894" s="49"/>
    </row>
    <row r="895" ht="15.75" customHeight="1">
      <c r="J895" s="49"/>
      <c r="M895" s="49"/>
    </row>
    <row r="896" ht="15.75" customHeight="1">
      <c r="J896" s="49"/>
      <c r="M896" s="49"/>
    </row>
    <row r="897" ht="15.75" customHeight="1">
      <c r="J897" s="49"/>
      <c r="M897" s="49"/>
    </row>
    <row r="898" ht="15.75" customHeight="1">
      <c r="J898" s="49"/>
      <c r="M898" s="49"/>
    </row>
    <row r="899" ht="15.75" customHeight="1">
      <c r="J899" s="49"/>
      <c r="M899" s="49"/>
    </row>
    <row r="900" ht="15.75" customHeight="1">
      <c r="J900" s="49"/>
      <c r="M900" s="49"/>
    </row>
    <row r="901" ht="15.75" customHeight="1">
      <c r="J901" s="49"/>
      <c r="M901" s="49"/>
    </row>
    <row r="902" ht="15.75" customHeight="1">
      <c r="J902" s="49"/>
      <c r="M902" s="49"/>
    </row>
    <row r="903" ht="15.75" customHeight="1">
      <c r="J903" s="49"/>
      <c r="M903" s="49"/>
    </row>
    <row r="904" ht="15.75" customHeight="1">
      <c r="J904" s="49"/>
      <c r="M904" s="49"/>
    </row>
    <row r="905" ht="15.75" customHeight="1">
      <c r="J905" s="49"/>
      <c r="M905" s="49"/>
    </row>
    <row r="906" ht="15.75" customHeight="1">
      <c r="J906" s="49"/>
      <c r="M906" s="49"/>
    </row>
    <row r="907" ht="15.75" customHeight="1">
      <c r="J907" s="49"/>
      <c r="M907" s="49"/>
    </row>
    <row r="908" ht="15.75" customHeight="1">
      <c r="J908" s="49"/>
      <c r="M908" s="49"/>
    </row>
    <row r="909" ht="15.75" customHeight="1">
      <c r="J909" s="49"/>
      <c r="M909" s="49"/>
    </row>
    <row r="910" ht="15.75" customHeight="1">
      <c r="J910" s="49"/>
      <c r="M910" s="49"/>
    </row>
    <row r="911" ht="15.75" customHeight="1">
      <c r="J911" s="49"/>
      <c r="M911" s="49"/>
    </row>
    <row r="912" ht="15.75" customHeight="1">
      <c r="J912" s="49"/>
      <c r="M912" s="49"/>
    </row>
    <row r="913" ht="15.75" customHeight="1">
      <c r="J913" s="49"/>
      <c r="M913" s="49"/>
    </row>
    <row r="914" ht="15.75" customHeight="1">
      <c r="J914" s="49"/>
      <c r="M914" s="49"/>
    </row>
    <row r="915" ht="15.75" customHeight="1">
      <c r="J915" s="49"/>
      <c r="M915" s="49"/>
    </row>
    <row r="916" ht="15.75" customHeight="1">
      <c r="J916" s="49"/>
      <c r="M916" s="49"/>
    </row>
    <row r="917" ht="15.75" customHeight="1">
      <c r="J917" s="49"/>
      <c r="M917" s="49"/>
    </row>
    <row r="918" ht="15.75" customHeight="1">
      <c r="J918" s="49"/>
      <c r="M918" s="49"/>
    </row>
    <row r="919" ht="15.75" customHeight="1">
      <c r="J919" s="49"/>
      <c r="M919" s="49"/>
    </row>
    <row r="920" ht="15.75" customHeight="1">
      <c r="J920" s="49"/>
      <c r="M920" s="49"/>
    </row>
    <row r="921" ht="15.75" customHeight="1">
      <c r="J921" s="49"/>
      <c r="M921" s="49"/>
    </row>
    <row r="922" ht="15.75" customHeight="1">
      <c r="J922" s="49"/>
      <c r="M922" s="49"/>
    </row>
    <row r="923" ht="15.75" customHeight="1">
      <c r="J923" s="49"/>
      <c r="M923" s="49"/>
    </row>
    <row r="924" ht="15.75" customHeight="1">
      <c r="J924" s="49"/>
      <c r="M924" s="49"/>
    </row>
    <row r="925" ht="15.75" customHeight="1">
      <c r="J925" s="49"/>
      <c r="M925" s="49"/>
    </row>
    <row r="926" ht="15.75" customHeight="1">
      <c r="J926" s="49"/>
      <c r="M926" s="49"/>
    </row>
    <row r="927" ht="15.75" customHeight="1">
      <c r="J927" s="49"/>
      <c r="M927" s="49"/>
    </row>
    <row r="928" ht="15.75" customHeight="1">
      <c r="J928" s="49"/>
      <c r="M928" s="49"/>
    </row>
    <row r="929" ht="15.75" customHeight="1">
      <c r="J929" s="49"/>
      <c r="M929" s="49"/>
    </row>
    <row r="930" ht="15.75" customHeight="1">
      <c r="J930" s="49"/>
      <c r="M930" s="49"/>
    </row>
    <row r="931" ht="15.75" customHeight="1">
      <c r="J931" s="49"/>
      <c r="M931" s="49"/>
    </row>
    <row r="932" ht="15.75" customHeight="1">
      <c r="J932" s="49"/>
      <c r="M932" s="49"/>
    </row>
    <row r="933" ht="15.75" customHeight="1">
      <c r="J933" s="49"/>
      <c r="M933" s="49"/>
    </row>
    <row r="934" ht="15.75" customHeight="1">
      <c r="J934" s="49"/>
      <c r="M934" s="49"/>
    </row>
    <row r="935" ht="15.75" customHeight="1">
      <c r="J935" s="49"/>
      <c r="M935" s="49"/>
    </row>
    <row r="936" ht="15.75" customHeight="1">
      <c r="J936" s="49"/>
      <c r="M936" s="49"/>
    </row>
    <row r="937" ht="15.75" customHeight="1">
      <c r="J937" s="49"/>
      <c r="M937" s="49"/>
    </row>
    <row r="938" ht="15.75" customHeight="1">
      <c r="J938" s="49"/>
      <c r="M938" s="49"/>
    </row>
    <row r="939" ht="15.75" customHeight="1">
      <c r="J939" s="49"/>
      <c r="M939" s="49"/>
    </row>
    <row r="940" ht="15.75" customHeight="1">
      <c r="J940" s="49"/>
      <c r="M940" s="49"/>
    </row>
    <row r="941" ht="15.75" customHeight="1">
      <c r="J941" s="49"/>
      <c r="M941" s="49"/>
    </row>
    <row r="942" ht="15.75" customHeight="1">
      <c r="J942" s="49"/>
      <c r="M942" s="49"/>
    </row>
    <row r="943" ht="15.75" customHeight="1">
      <c r="J943" s="49"/>
      <c r="M943" s="49"/>
    </row>
    <row r="944" ht="15.75" customHeight="1">
      <c r="J944" s="49"/>
      <c r="M944" s="49"/>
    </row>
    <row r="945" ht="15.75" customHeight="1">
      <c r="J945" s="49"/>
      <c r="M945" s="49"/>
    </row>
    <row r="946" ht="15.75" customHeight="1">
      <c r="J946" s="49"/>
      <c r="M946" s="49"/>
    </row>
    <row r="947" ht="15.75" customHeight="1">
      <c r="J947" s="49"/>
      <c r="M947" s="49"/>
    </row>
    <row r="948" ht="15.75" customHeight="1">
      <c r="J948" s="49"/>
      <c r="M948" s="49"/>
    </row>
    <row r="949" ht="15.75" customHeight="1">
      <c r="J949" s="49"/>
      <c r="M949" s="49"/>
    </row>
    <row r="950" ht="15.75" customHeight="1">
      <c r="J950" s="49"/>
      <c r="M950" s="49"/>
    </row>
    <row r="951" ht="15.75" customHeight="1">
      <c r="J951" s="49"/>
      <c r="M951" s="49"/>
    </row>
    <row r="952" ht="15.75" customHeight="1">
      <c r="J952" s="49"/>
      <c r="M952" s="49"/>
    </row>
    <row r="953" ht="15.75" customHeight="1">
      <c r="J953" s="49"/>
      <c r="M953" s="49"/>
    </row>
    <row r="954" ht="15.75" customHeight="1">
      <c r="J954" s="49"/>
      <c r="M954" s="49"/>
    </row>
    <row r="955" ht="15.75" customHeight="1">
      <c r="J955" s="49"/>
      <c r="M955" s="49"/>
    </row>
    <row r="956" ht="15.75" customHeight="1">
      <c r="J956" s="49"/>
      <c r="M956" s="49"/>
    </row>
    <row r="957" ht="15.75" customHeight="1">
      <c r="J957" s="49"/>
      <c r="M957" s="49"/>
    </row>
    <row r="958" ht="15.75" customHeight="1">
      <c r="J958" s="49"/>
      <c r="M958" s="49"/>
    </row>
    <row r="959" ht="15.75" customHeight="1">
      <c r="J959" s="49"/>
      <c r="M959" s="49"/>
    </row>
    <row r="960" ht="15.75" customHeight="1">
      <c r="J960" s="49"/>
      <c r="M960" s="49"/>
    </row>
    <row r="961" ht="15.75" customHeight="1">
      <c r="J961" s="49"/>
      <c r="M961" s="49"/>
    </row>
    <row r="962" ht="15.75" customHeight="1">
      <c r="J962" s="49"/>
      <c r="M962" s="49"/>
    </row>
    <row r="963" ht="15.75" customHeight="1">
      <c r="J963" s="49"/>
      <c r="M963" s="49"/>
    </row>
    <row r="964" ht="15.75" customHeight="1">
      <c r="J964" s="49"/>
      <c r="M964" s="49"/>
    </row>
    <row r="965" ht="15.75" customHeight="1">
      <c r="J965" s="49"/>
      <c r="M965" s="49"/>
    </row>
    <row r="966" ht="15.75" customHeight="1">
      <c r="J966" s="49"/>
      <c r="M966" s="49"/>
    </row>
    <row r="967" ht="15.75" customHeight="1">
      <c r="J967" s="49"/>
      <c r="M967" s="49"/>
    </row>
    <row r="968" ht="15.75" customHeight="1">
      <c r="J968" s="49"/>
      <c r="M968" s="49"/>
    </row>
    <row r="969" ht="15.75" customHeight="1">
      <c r="J969" s="49"/>
      <c r="M969" s="49"/>
    </row>
    <row r="970" ht="15.75" customHeight="1">
      <c r="J970" s="49"/>
      <c r="M970" s="49"/>
    </row>
    <row r="971" ht="15.75" customHeight="1">
      <c r="J971" s="49"/>
      <c r="M971" s="49"/>
    </row>
    <row r="972" ht="15.75" customHeight="1">
      <c r="J972" s="49"/>
      <c r="M972" s="49"/>
    </row>
    <row r="973" ht="15.75" customHeight="1">
      <c r="J973" s="49"/>
      <c r="M973" s="49"/>
    </row>
    <row r="974" ht="15.75" customHeight="1">
      <c r="J974" s="49"/>
      <c r="M974" s="49"/>
    </row>
    <row r="975" ht="15.75" customHeight="1">
      <c r="J975" s="49"/>
      <c r="M975" s="49"/>
    </row>
    <row r="976" ht="15.75" customHeight="1">
      <c r="J976" s="49"/>
      <c r="M976" s="49"/>
    </row>
    <row r="977" ht="15.75" customHeight="1">
      <c r="J977" s="49"/>
      <c r="M977" s="49"/>
    </row>
    <row r="978" ht="15.75" customHeight="1">
      <c r="J978" s="49"/>
      <c r="M978" s="49"/>
    </row>
    <row r="979" ht="15.75" customHeight="1">
      <c r="J979" s="49"/>
      <c r="M979" s="49"/>
    </row>
    <row r="980" ht="15.75" customHeight="1">
      <c r="J980" s="49"/>
      <c r="M980" s="49"/>
    </row>
    <row r="981" ht="15.75" customHeight="1">
      <c r="J981" s="49"/>
      <c r="M981" s="49"/>
    </row>
    <row r="982" ht="15.75" customHeight="1">
      <c r="J982" s="49"/>
      <c r="M982" s="49"/>
    </row>
    <row r="983" ht="15.75" customHeight="1">
      <c r="J983" s="49"/>
      <c r="M983" s="49"/>
    </row>
    <row r="984" ht="15.75" customHeight="1">
      <c r="J984" s="49"/>
      <c r="M984" s="49"/>
    </row>
    <row r="985" ht="15.75" customHeight="1">
      <c r="J985" s="49"/>
      <c r="M985" s="49"/>
    </row>
    <row r="986" ht="15.75" customHeight="1">
      <c r="J986" s="49"/>
      <c r="M986" s="49"/>
    </row>
    <row r="987" ht="15.75" customHeight="1">
      <c r="J987" s="49"/>
      <c r="M987" s="49"/>
    </row>
    <row r="988" ht="15.75" customHeight="1">
      <c r="J988" s="49"/>
      <c r="M988" s="49"/>
    </row>
    <row r="989" ht="15.75" customHeight="1">
      <c r="J989" s="49"/>
      <c r="M989" s="49"/>
    </row>
    <row r="990" ht="15.75" customHeight="1">
      <c r="J990" s="49"/>
      <c r="M990" s="49"/>
    </row>
    <row r="991" ht="15.75" customHeight="1">
      <c r="J991" s="49"/>
      <c r="M991" s="49"/>
    </row>
    <row r="992" ht="15.75" customHeight="1">
      <c r="J992" s="49"/>
      <c r="M992" s="49"/>
    </row>
    <row r="993" ht="15.75" customHeight="1">
      <c r="J993" s="49"/>
      <c r="M993" s="49"/>
    </row>
    <row r="994" ht="15.75" customHeight="1">
      <c r="J994" s="49"/>
      <c r="M994" s="49"/>
    </row>
    <row r="995" ht="15.75" customHeight="1">
      <c r="J995" s="49"/>
      <c r="M995" s="49"/>
    </row>
    <row r="996" ht="15.75" customHeight="1">
      <c r="J996" s="49"/>
      <c r="M996" s="49"/>
    </row>
    <row r="997" ht="15.75" customHeight="1">
      <c r="J997" s="49"/>
      <c r="M997" s="49"/>
    </row>
    <row r="998" ht="15.75" customHeight="1">
      <c r="J998" s="49"/>
      <c r="M998" s="49"/>
    </row>
  </sheetData>
  <mergeCells count="11">
    <mergeCell ref="N32:P32"/>
    <mergeCell ref="N33:P33"/>
    <mergeCell ref="N34:P34"/>
    <mergeCell ref="N35:P35"/>
    <mergeCell ref="B1:S1"/>
    <mergeCell ref="C4:C10"/>
    <mergeCell ref="N29:P29"/>
    <mergeCell ref="N30:P30"/>
    <mergeCell ref="Q30:Q31"/>
    <mergeCell ref="M32:M35"/>
    <mergeCell ref="Q32:Q35"/>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8.38"/>
    <col customWidth="1" min="7" max="7" width="45.75"/>
    <col customWidth="1" min="8" max="8" width="53.5"/>
    <col customWidth="1" min="9" max="9" width="83.88"/>
    <col customWidth="1" min="10" max="10" width="50.25"/>
  </cols>
  <sheetData>
    <row r="1">
      <c r="A1" s="222" t="s">
        <v>81</v>
      </c>
      <c r="B1" s="223" t="s">
        <v>43</v>
      </c>
      <c r="C1" s="223" t="s">
        <v>82</v>
      </c>
      <c r="D1" s="223" t="s">
        <v>85</v>
      </c>
      <c r="E1" s="223" t="s">
        <v>86</v>
      </c>
      <c r="F1" s="223" t="s">
        <v>87</v>
      </c>
      <c r="G1" s="223" t="s">
        <v>88</v>
      </c>
      <c r="H1" s="223" t="s">
        <v>89</v>
      </c>
      <c r="I1" s="223" t="s">
        <v>90</v>
      </c>
      <c r="J1" s="223" t="s">
        <v>91</v>
      </c>
      <c r="K1" s="223" t="s">
        <v>92</v>
      </c>
      <c r="L1" s="223" t="s">
        <v>93</v>
      </c>
      <c r="M1" s="224" t="s">
        <v>1398</v>
      </c>
      <c r="N1" s="224" t="s">
        <v>407</v>
      </c>
    </row>
    <row r="2">
      <c r="A2" s="225" t="s">
        <v>1399</v>
      </c>
      <c r="B2" s="225" t="s">
        <v>45</v>
      </c>
      <c r="C2" s="226" t="s">
        <v>1400</v>
      </c>
      <c r="D2" s="225" t="s">
        <v>73</v>
      </c>
      <c r="E2" s="225" t="s">
        <v>159</v>
      </c>
      <c r="F2" s="225" t="s">
        <v>1401</v>
      </c>
      <c r="G2" s="225" t="s">
        <v>1402</v>
      </c>
      <c r="H2" s="225" t="s">
        <v>1403</v>
      </c>
      <c r="I2" s="225" t="s">
        <v>1404</v>
      </c>
      <c r="J2" s="227" t="s">
        <v>1309</v>
      </c>
      <c r="K2" s="227" t="s">
        <v>5</v>
      </c>
      <c r="L2" s="225"/>
      <c r="M2" s="193" t="s">
        <v>284</v>
      </c>
      <c r="N2" s="193" t="s">
        <v>1405</v>
      </c>
    </row>
    <row r="3">
      <c r="A3" s="225" t="s">
        <v>1406</v>
      </c>
      <c r="B3" s="225" t="s">
        <v>46</v>
      </c>
      <c r="C3" s="226" t="s">
        <v>1400</v>
      </c>
      <c r="D3" s="225" t="s">
        <v>73</v>
      </c>
      <c r="E3" s="225" t="s">
        <v>1407</v>
      </c>
      <c r="F3" s="225" t="s">
        <v>1408</v>
      </c>
      <c r="G3" s="225" t="s">
        <v>1402</v>
      </c>
      <c r="H3" s="225" t="s">
        <v>1409</v>
      </c>
      <c r="I3" s="225" t="s">
        <v>1410</v>
      </c>
      <c r="J3" s="227"/>
      <c r="K3" s="227" t="s">
        <v>5</v>
      </c>
      <c r="L3" s="228" t="s">
        <v>1411</v>
      </c>
      <c r="M3" s="193" t="s">
        <v>284</v>
      </c>
      <c r="N3" s="193" t="s">
        <v>1405</v>
      </c>
    </row>
    <row r="4">
      <c r="A4" s="225" t="s">
        <v>1412</v>
      </c>
      <c r="B4" s="225" t="s">
        <v>46</v>
      </c>
      <c r="C4" s="226" t="s">
        <v>1400</v>
      </c>
      <c r="D4" s="225" t="s">
        <v>73</v>
      </c>
      <c r="E4" s="225" t="s">
        <v>159</v>
      </c>
      <c r="F4" s="225" t="s">
        <v>1413</v>
      </c>
      <c r="G4" s="225" t="s">
        <v>1402</v>
      </c>
      <c r="H4" s="225" t="s">
        <v>1414</v>
      </c>
      <c r="I4" s="225" t="s">
        <v>1415</v>
      </c>
      <c r="J4" s="227" t="s">
        <v>1416</v>
      </c>
      <c r="K4" s="227" t="s">
        <v>5</v>
      </c>
      <c r="L4" s="225"/>
      <c r="M4" s="193" t="s">
        <v>284</v>
      </c>
      <c r="N4" s="193" t="s">
        <v>1405</v>
      </c>
    </row>
    <row r="5">
      <c r="A5" s="225" t="s">
        <v>1417</v>
      </c>
      <c r="B5" s="225" t="s">
        <v>46</v>
      </c>
      <c r="C5" s="226" t="s">
        <v>1400</v>
      </c>
      <c r="D5" s="225" t="s">
        <v>73</v>
      </c>
      <c r="E5" s="225" t="s">
        <v>1407</v>
      </c>
      <c r="F5" s="225" t="s">
        <v>1418</v>
      </c>
      <c r="G5" s="225" t="s">
        <v>1402</v>
      </c>
      <c r="H5" s="225" t="s">
        <v>1419</v>
      </c>
      <c r="I5" s="225" t="s">
        <v>1420</v>
      </c>
      <c r="J5" s="227" t="s">
        <v>1416</v>
      </c>
      <c r="K5" s="227" t="s">
        <v>5</v>
      </c>
      <c r="L5" s="225"/>
      <c r="M5" s="193" t="s">
        <v>284</v>
      </c>
      <c r="N5" s="193" t="s">
        <v>1405</v>
      </c>
    </row>
    <row r="6">
      <c r="A6" s="225" t="s">
        <v>1421</v>
      </c>
      <c r="B6" s="225" t="s">
        <v>47</v>
      </c>
      <c r="C6" s="226" t="s">
        <v>1400</v>
      </c>
      <c r="D6" s="225" t="s">
        <v>73</v>
      </c>
      <c r="E6" s="225" t="s">
        <v>159</v>
      </c>
      <c r="F6" s="225" t="s">
        <v>1422</v>
      </c>
      <c r="G6" s="225" t="s">
        <v>1402</v>
      </c>
      <c r="H6" s="225" t="s">
        <v>1423</v>
      </c>
      <c r="I6" s="225" t="s">
        <v>1424</v>
      </c>
      <c r="J6" s="227" t="s">
        <v>1416</v>
      </c>
      <c r="K6" s="227" t="s">
        <v>5</v>
      </c>
      <c r="L6" s="225"/>
      <c r="M6" s="193" t="s">
        <v>284</v>
      </c>
      <c r="N6" s="193" t="s">
        <v>1405</v>
      </c>
    </row>
    <row r="7">
      <c r="A7" s="225" t="s">
        <v>1425</v>
      </c>
      <c r="B7" s="225" t="s">
        <v>46</v>
      </c>
      <c r="C7" s="226" t="s">
        <v>1400</v>
      </c>
      <c r="D7" s="225" t="s">
        <v>73</v>
      </c>
      <c r="E7" s="225" t="s">
        <v>159</v>
      </c>
      <c r="F7" s="225" t="s">
        <v>1426</v>
      </c>
      <c r="G7" s="225" t="s">
        <v>1402</v>
      </c>
      <c r="H7" s="225" t="s">
        <v>1427</v>
      </c>
      <c r="I7" s="227" t="s">
        <v>48</v>
      </c>
      <c r="J7" s="227" t="s">
        <v>1416</v>
      </c>
      <c r="K7" s="227" t="s">
        <v>5</v>
      </c>
      <c r="L7" s="225"/>
      <c r="M7" s="193" t="s">
        <v>284</v>
      </c>
      <c r="N7" s="193" t="s">
        <v>1428</v>
      </c>
    </row>
    <row r="8">
      <c r="A8" s="225" t="s">
        <v>1429</v>
      </c>
      <c r="B8" s="225" t="s">
        <v>47</v>
      </c>
      <c r="C8" s="226" t="s">
        <v>1400</v>
      </c>
      <c r="D8" s="225" t="s">
        <v>73</v>
      </c>
      <c r="E8" s="225" t="s">
        <v>1407</v>
      </c>
      <c r="F8" s="225" t="s">
        <v>1430</v>
      </c>
      <c r="G8" s="225" t="s">
        <v>1402</v>
      </c>
      <c r="H8" s="225" t="s">
        <v>1431</v>
      </c>
      <c r="I8" s="225" t="s">
        <v>1432</v>
      </c>
      <c r="J8" s="227" t="s">
        <v>1416</v>
      </c>
      <c r="K8" s="227" t="s">
        <v>5</v>
      </c>
      <c r="L8" s="225"/>
      <c r="M8" s="193" t="s">
        <v>284</v>
      </c>
      <c r="N8" s="193" t="s">
        <v>1428</v>
      </c>
    </row>
    <row r="9">
      <c r="A9" s="225" t="s">
        <v>1433</v>
      </c>
      <c r="B9" s="225" t="s">
        <v>45</v>
      </c>
      <c r="C9" s="226" t="s">
        <v>1400</v>
      </c>
      <c r="D9" s="225" t="s">
        <v>73</v>
      </c>
      <c r="E9" s="225" t="s">
        <v>159</v>
      </c>
      <c r="F9" s="225" t="s">
        <v>1434</v>
      </c>
      <c r="G9" s="225" t="s">
        <v>1402</v>
      </c>
      <c r="H9" s="225" t="s">
        <v>1435</v>
      </c>
      <c r="I9" s="225" t="s">
        <v>1436</v>
      </c>
      <c r="J9" s="227" t="s">
        <v>1416</v>
      </c>
      <c r="K9" s="227" t="s">
        <v>5</v>
      </c>
      <c r="L9" s="225"/>
      <c r="M9" s="193" t="s">
        <v>284</v>
      </c>
      <c r="N9" s="193" t="s">
        <v>1428</v>
      </c>
    </row>
    <row r="10">
      <c r="A10" s="225" t="s">
        <v>1437</v>
      </c>
      <c r="B10" s="225" t="s">
        <v>46</v>
      </c>
      <c r="C10" s="226" t="s">
        <v>1400</v>
      </c>
      <c r="D10" s="225" t="s">
        <v>73</v>
      </c>
      <c r="E10" s="225" t="s">
        <v>1407</v>
      </c>
      <c r="F10" s="225" t="s">
        <v>1438</v>
      </c>
      <c r="G10" s="225" t="s">
        <v>1402</v>
      </c>
      <c r="H10" s="225" t="s">
        <v>1439</v>
      </c>
      <c r="I10" s="225" t="s">
        <v>1440</v>
      </c>
      <c r="J10" s="227" t="s">
        <v>1416</v>
      </c>
      <c r="K10" s="227" t="s">
        <v>5</v>
      </c>
      <c r="L10" s="225"/>
      <c r="M10" s="193" t="s">
        <v>284</v>
      </c>
      <c r="N10" s="193" t="s">
        <v>1428</v>
      </c>
    </row>
    <row r="11">
      <c r="A11" s="225" t="s">
        <v>1441</v>
      </c>
      <c r="B11" s="225" t="s">
        <v>46</v>
      </c>
      <c r="C11" s="226" t="s">
        <v>1400</v>
      </c>
      <c r="D11" s="225" t="s">
        <v>73</v>
      </c>
      <c r="E11" s="225" t="s">
        <v>159</v>
      </c>
      <c r="F11" s="225" t="s">
        <v>1442</v>
      </c>
      <c r="G11" s="225" t="s">
        <v>1402</v>
      </c>
      <c r="H11" s="225" t="s">
        <v>1443</v>
      </c>
      <c r="I11" s="225" t="s">
        <v>1444</v>
      </c>
      <c r="J11" s="227" t="s">
        <v>1416</v>
      </c>
      <c r="K11" s="227" t="s">
        <v>5</v>
      </c>
      <c r="L11" s="225"/>
      <c r="M11" s="193" t="s">
        <v>284</v>
      </c>
      <c r="N11" s="193" t="s">
        <v>1428</v>
      </c>
    </row>
    <row r="12">
      <c r="A12" s="225" t="s">
        <v>1445</v>
      </c>
      <c r="B12" s="225" t="s">
        <v>47</v>
      </c>
      <c r="C12" s="226" t="s">
        <v>1400</v>
      </c>
      <c r="D12" s="225" t="s">
        <v>73</v>
      </c>
      <c r="E12" s="225" t="s">
        <v>1407</v>
      </c>
      <c r="F12" s="225" t="s">
        <v>1446</v>
      </c>
      <c r="G12" s="225" t="s">
        <v>1402</v>
      </c>
      <c r="H12" s="225" t="s">
        <v>1447</v>
      </c>
      <c r="I12" s="225" t="s">
        <v>1448</v>
      </c>
      <c r="J12" s="227" t="s">
        <v>1416</v>
      </c>
      <c r="K12" s="227" t="s">
        <v>5</v>
      </c>
      <c r="L12" s="225"/>
      <c r="M12" s="193" t="s">
        <v>284</v>
      </c>
      <c r="N12" s="193" t="s">
        <v>1428</v>
      </c>
    </row>
    <row r="13">
      <c r="A13" s="225" t="s">
        <v>1449</v>
      </c>
      <c r="B13" s="225" t="s">
        <v>47</v>
      </c>
      <c r="C13" s="226" t="s">
        <v>1400</v>
      </c>
      <c r="D13" s="225" t="s">
        <v>73</v>
      </c>
      <c r="E13" s="225" t="s">
        <v>159</v>
      </c>
      <c r="F13" s="225" t="s">
        <v>1450</v>
      </c>
      <c r="G13" s="225" t="s">
        <v>1402</v>
      </c>
      <c r="H13" s="225" t="s">
        <v>1451</v>
      </c>
      <c r="I13" s="225" t="s">
        <v>1452</v>
      </c>
      <c r="J13" s="227" t="s">
        <v>1416</v>
      </c>
      <c r="K13" s="227" t="s">
        <v>5</v>
      </c>
      <c r="L13" s="225"/>
      <c r="M13" s="193" t="s">
        <v>284</v>
      </c>
      <c r="N13" s="193" t="s">
        <v>1428</v>
      </c>
    </row>
    <row r="14">
      <c r="A14" s="225" t="s">
        <v>1453</v>
      </c>
      <c r="B14" s="225" t="s">
        <v>46</v>
      </c>
      <c r="C14" s="226" t="s">
        <v>1400</v>
      </c>
      <c r="D14" s="225" t="s">
        <v>73</v>
      </c>
      <c r="E14" s="225" t="s">
        <v>159</v>
      </c>
      <c r="F14" s="225" t="s">
        <v>1454</v>
      </c>
      <c r="G14" s="225" t="s">
        <v>1402</v>
      </c>
      <c r="H14" s="225" t="s">
        <v>1455</v>
      </c>
      <c r="I14" s="225" t="s">
        <v>1456</v>
      </c>
      <c r="J14" s="227" t="s">
        <v>1416</v>
      </c>
      <c r="K14" s="227" t="s">
        <v>5</v>
      </c>
      <c r="L14" s="225"/>
      <c r="M14" s="213"/>
    </row>
    <row r="15">
      <c r="A15" s="225" t="s">
        <v>1457</v>
      </c>
      <c r="B15" s="225" t="s">
        <v>46</v>
      </c>
      <c r="C15" s="226" t="s">
        <v>1400</v>
      </c>
      <c r="D15" s="225" t="s">
        <v>73</v>
      </c>
      <c r="E15" s="225" t="s">
        <v>159</v>
      </c>
      <c r="F15" s="225" t="s">
        <v>1458</v>
      </c>
      <c r="G15" s="225" t="s">
        <v>1402</v>
      </c>
      <c r="H15" s="225" t="s">
        <v>1459</v>
      </c>
      <c r="I15" s="225" t="s">
        <v>1460</v>
      </c>
      <c r="J15" s="227" t="s">
        <v>1416</v>
      </c>
      <c r="K15" s="227" t="s">
        <v>5</v>
      </c>
      <c r="L15" s="225"/>
      <c r="M15" s="213"/>
    </row>
    <row r="16">
      <c r="A16" s="225" t="s">
        <v>1461</v>
      </c>
      <c r="B16" s="225" t="s">
        <v>46</v>
      </c>
      <c r="C16" s="226" t="s">
        <v>1400</v>
      </c>
      <c r="D16" s="225" t="s">
        <v>73</v>
      </c>
      <c r="E16" s="225" t="s">
        <v>159</v>
      </c>
      <c r="F16" s="225" t="s">
        <v>1462</v>
      </c>
      <c r="G16" s="225" t="s">
        <v>1402</v>
      </c>
      <c r="H16" s="225" t="s">
        <v>1463</v>
      </c>
      <c r="I16" s="225" t="s">
        <v>1464</v>
      </c>
      <c r="J16" s="227" t="s">
        <v>1416</v>
      </c>
      <c r="K16" s="227" t="s">
        <v>5</v>
      </c>
      <c r="L16" s="225"/>
      <c r="M16" s="213"/>
    </row>
    <row r="17">
      <c r="A17" s="225" t="s">
        <v>1465</v>
      </c>
      <c r="B17" s="225" t="s">
        <v>47</v>
      </c>
      <c r="C17" s="226" t="s">
        <v>1400</v>
      </c>
      <c r="D17" s="225" t="s">
        <v>73</v>
      </c>
      <c r="E17" s="225" t="s">
        <v>1407</v>
      </c>
      <c r="F17" s="225" t="s">
        <v>1466</v>
      </c>
      <c r="G17" s="225" t="s">
        <v>1402</v>
      </c>
      <c r="H17" s="225" t="s">
        <v>1467</v>
      </c>
      <c r="I17" s="225" t="s">
        <v>1468</v>
      </c>
      <c r="J17" s="227" t="s">
        <v>1416</v>
      </c>
      <c r="K17" s="227" t="s">
        <v>5</v>
      </c>
      <c r="L17" s="225"/>
      <c r="M17" s="213"/>
    </row>
    <row r="18">
      <c r="A18" s="225" t="s">
        <v>1469</v>
      </c>
      <c r="B18" s="225" t="s">
        <v>46</v>
      </c>
      <c r="C18" s="226" t="s">
        <v>1400</v>
      </c>
      <c r="D18" s="225" t="s">
        <v>73</v>
      </c>
      <c r="E18" s="225" t="s">
        <v>159</v>
      </c>
      <c r="F18" s="225" t="s">
        <v>1470</v>
      </c>
      <c r="G18" s="225" t="s">
        <v>1402</v>
      </c>
      <c r="H18" s="225" t="s">
        <v>1471</v>
      </c>
      <c r="I18" s="225" t="s">
        <v>1472</v>
      </c>
      <c r="J18" s="227" t="s">
        <v>1416</v>
      </c>
      <c r="K18" s="227" t="s">
        <v>5</v>
      </c>
      <c r="L18" s="225"/>
      <c r="M18" s="213"/>
    </row>
    <row r="19">
      <c r="A19" s="225" t="s">
        <v>1473</v>
      </c>
      <c r="B19" s="225" t="s">
        <v>46</v>
      </c>
      <c r="C19" s="226" t="s">
        <v>1400</v>
      </c>
      <c r="D19" s="225" t="s">
        <v>73</v>
      </c>
      <c r="E19" s="225" t="s">
        <v>159</v>
      </c>
      <c r="F19" s="225" t="s">
        <v>1474</v>
      </c>
      <c r="G19" s="225" t="s">
        <v>1402</v>
      </c>
      <c r="H19" s="225" t="s">
        <v>1475</v>
      </c>
      <c r="I19" s="225" t="s">
        <v>1476</v>
      </c>
      <c r="J19" s="227" t="s">
        <v>1416</v>
      </c>
      <c r="K19" s="227" t="s">
        <v>5</v>
      </c>
      <c r="L19" s="225"/>
      <c r="M19" s="213"/>
    </row>
    <row r="20">
      <c r="A20" s="225" t="s">
        <v>1477</v>
      </c>
      <c r="B20" s="225" t="s">
        <v>45</v>
      </c>
      <c r="C20" s="226" t="s">
        <v>1400</v>
      </c>
      <c r="D20" s="225" t="s">
        <v>73</v>
      </c>
      <c r="E20" s="225" t="s">
        <v>159</v>
      </c>
      <c r="F20" s="225" t="s">
        <v>1478</v>
      </c>
      <c r="G20" s="225" t="s">
        <v>1402</v>
      </c>
      <c r="H20" s="225" t="s">
        <v>1479</v>
      </c>
      <c r="I20" s="225" t="s">
        <v>1480</v>
      </c>
      <c r="J20" s="227" t="s">
        <v>1416</v>
      </c>
      <c r="K20" s="227" t="s">
        <v>5</v>
      </c>
      <c r="L20" s="225"/>
      <c r="M20" s="213"/>
    </row>
    <row r="21">
      <c r="A21" s="225" t="s">
        <v>1481</v>
      </c>
      <c r="B21" s="225" t="s">
        <v>46</v>
      </c>
      <c r="C21" s="226" t="s">
        <v>1400</v>
      </c>
      <c r="D21" s="225" t="s">
        <v>73</v>
      </c>
      <c r="E21" s="225" t="s">
        <v>159</v>
      </c>
      <c r="F21" s="225" t="s">
        <v>1482</v>
      </c>
      <c r="G21" s="225" t="s">
        <v>1402</v>
      </c>
      <c r="H21" s="225" t="s">
        <v>1483</v>
      </c>
      <c r="I21" s="225" t="s">
        <v>1484</v>
      </c>
      <c r="J21" s="227" t="s">
        <v>1485</v>
      </c>
      <c r="K21" s="227" t="s">
        <v>5</v>
      </c>
      <c r="L21" s="225"/>
      <c r="M21" s="193" t="s">
        <v>284</v>
      </c>
      <c r="N21" s="193" t="s">
        <v>1405</v>
      </c>
    </row>
    <row r="22">
      <c r="A22" s="225" t="s">
        <v>1486</v>
      </c>
      <c r="B22" s="225" t="s">
        <v>46</v>
      </c>
      <c r="C22" s="226" t="s">
        <v>1400</v>
      </c>
      <c r="D22" s="225" t="s">
        <v>73</v>
      </c>
      <c r="E22" s="225" t="s">
        <v>1407</v>
      </c>
      <c r="F22" s="225" t="s">
        <v>1487</v>
      </c>
      <c r="G22" s="225" t="s">
        <v>1402</v>
      </c>
      <c r="H22" s="225" t="s">
        <v>1488</v>
      </c>
      <c r="I22" s="225" t="s">
        <v>1489</v>
      </c>
      <c r="J22" s="227" t="s">
        <v>1485</v>
      </c>
      <c r="K22" s="227" t="s">
        <v>5</v>
      </c>
      <c r="L22" s="225"/>
      <c r="M22" s="193" t="s">
        <v>284</v>
      </c>
      <c r="N22" s="193" t="s">
        <v>1405</v>
      </c>
    </row>
    <row r="23">
      <c r="A23" s="225" t="s">
        <v>1490</v>
      </c>
      <c r="B23" s="225" t="s">
        <v>45</v>
      </c>
      <c r="C23" s="226" t="s">
        <v>1400</v>
      </c>
      <c r="D23" s="225" t="s">
        <v>73</v>
      </c>
      <c r="E23" s="225" t="s">
        <v>159</v>
      </c>
      <c r="F23" s="225" t="s">
        <v>1491</v>
      </c>
      <c r="G23" s="225" t="s">
        <v>1402</v>
      </c>
      <c r="H23" s="225" t="s">
        <v>1492</v>
      </c>
      <c r="I23" s="225" t="s">
        <v>1493</v>
      </c>
      <c r="J23" s="227" t="s">
        <v>1485</v>
      </c>
      <c r="K23" s="227" t="s">
        <v>5</v>
      </c>
      <c r="L23" s="225"/>
      <c r="M23" s="193" t="s">
        <v>284</v>
      </c>
      <c r="N23" s="193" t="s">
        <v>1405</v>
      </c>
    </row>
    <row r="24">
      <c r="A24" s="225" t="s">
        <v>1494</v>
      </c>
      <c r="B24" s="225" t="s">
        <v>46</v>
      </c>
      <c r="C24" s="226" t="s">
        <v>1400</v>
      </c>
      <c r="D24" s="225" t="s">
        <v>73</v>
      </c>
      <c r="E24" s="225" t="s">
        <v>1407</v>
      </c>
      <c r="F24" s="225" t="s">
        <v>1495</v>
      </c>
      <c r="G24" s="225" t="s">
        <v>1402</v>
      </c>
      <c r="H24" s="225" t="s">
        <v>1496</v>
      </c>
      <c r="I24" s="225" t="s">
        <v>1497</v>
      </c>
      <c r="J24" s="227" t="s">
        <v>1485</v>
      </c>
      <c r="K24" s="227" t="s">
        <v>5</v>
      </c>
      <c r="L24" s="225"/>
      <c r="M24" s="193" t="s">
        <v>284</v>
      </c>
    </row>
    <row r="25">
      <c r="A25" s="225" t="s">
        <v>1498</v>
      </c>
      <c r="B25" s="225" t="s">
        <v>45</v>
      </c>
      <c r="C25" s="226" t="s">
        <v>1400</v>
      </c>
      <c r="D25" s="225" t="s">
        <v>73</v>
      </c>
      <c r="E25" s="225" t="s">
        <v>159</v>
      </c>
      <c r="F25" s="225" t="s">
        <v>1499</v>
      </c>
      <c r="G25" s="225" t="s">
        <v>1402</v>
      </c>
      <c r="H25" s="225" t="s">
        <v>1500</v>
      </c>
      <c r="I25" s="225" t="s">
        <v>1501</v>
      </c>
      <c r="J25" s="227" t="s">
        <v>1485</v>
      </c>
      <c r="K25" s="227" t="s">
        <v>5</v>
      </c>
      <c r="L25" s="225"/>
      <c r="M25" s="193" t="s">
        <v>284</v>
      </c>
    </row>
    <row r="26">
      <c r="A26" s="225" t="s">
        <v>1502</v>
      </c>
      <c r="B26" s="225" t="s">
        <v>46</v>
      </c>
      <c r="C26" s="226" t="s">
        <v>1400</v>
      </c>
      <c r="D26" s="225" t="s">
        <v>73</v>
      </c>
      <c r="E26" s="225" t="s">
        <v>1407</v>
      </c>
      <c r="F26" s="225" t="s">
        <v>1503</v>
      </c>
      <c r="G26" s="225" t="s">
        <v>1402</v>
      </c>
      <c r="H26" s="225" t="s">
        <v>1504</v>
      </c>
      <c r="I26" s="225" t="s">
        <v>1505</v>
      </c>
      <c r="J26" s="227" t="s">
        <v>1485</v>
      </c>
      <c r="K26" s="227" t="s">
        <v>5</v>
      </c>
      <c r="L26" s="225"/>
      <c r="M26" s="193" t="s">
        <v>284</v>
      </c>
    </row>
    <row r="27">
      <c r="A27" s="225" t="s">
        <v>1506</v>
      </c>
      <c r="B27" s="225" t="s">
        <v>46</v>
      </c>
      <c r="C27" s="226" t="s">
        <v>1400</v>
      </c>
      <c r="D27" s="225" t="s">
        <v>73</v>
      </c>
      <c r="E27" s="225" t="s">
        <v>159</v>
      </c>
      <c r="F27" s="225" t="s">
        <v>1507</v>
      </c>
      <c r="G27" s="225" t="s">
        <v>1402</v>
      </c>
      <c r="H27" s="225" t="s">
        <v>1508</v>
      </c>
      <c r="I27" s="225" t="s">
        <v>1509</v>
      </c>
      <c r="J27" s="227" t="s">
        <v>1485</v>
      </c>
      <c r="K27" s="227" t="s">
        <v>5</v>
      </c>
      <c r="L27" s="225"/>
      <c r="M27" s="193" t="s">
        <v>284</v>
      </c>
      <c r="N27" s="193" t="s">
        <v>1428</v>
      </c>
    </row>
    <row r="28">
      <c r="A28" s="225" t="s">
        <v>1510</v>
      </c>
      <c r="B28" s="225" t="s">
        <v>46</v>
      </c>
      <c r="C28" s="226" t="s">
        <v>1400</v>
      </c>
      <c r="D28" s="225" t="s">
        <v>73</v>
      </c>
      <c r="E28" s="225" t="s">
        <v>1407</v>
      </c>
      <c r="F28" s="225" t="s">
        <v>1511</v>
      </c>
      <c r="G28" s="225" t="s">
        <v>1402</v>
      </c>
      <c r="H28" s="225" t="s">
        <v>1512</v>
      </c>
      <c r="I28" s="225" t="s">
        <v>1513</v>
      </c>
      <c r="J28" s="227" t="s">
        <v>1485</v>
      </c>
      <c r="K28" s="227" t="s">
        <v>5</v>
      </c>
      <c r="L28" s="225"/>
      <c r="M28" s="193" t="s">
        <v>284</v>
      </c>
      <c r="N28" s="193" t="s">
        <v>1428</v>
      </c>
    </row>
    <row r="29">
      <c r="A29" s="225" t="s">
        <v>1514</v>
      </c>
      <c r="B29" s="225" t="s">
        <v>46</v>
      </c>
      <c r="C29" s="226" t="s">
        <v>1400</v>
      </c>
      <c r="D29" s="225" t="s">
        <v>73</v>
      </c>
      <c r="E29" s="225" t="s">
        <v>1407</v>
      </c>
      <c r="F29" s="225" t="s">
        <v>1515</v>
      </c>
      <c r="G29" s="225" t="s">
        <v>1402</v>
      </c>
      <c r="H29" s="225" t="s">
        <v>1516</v>
      </c>
      <c r="I29" s="225" t="s">
        <v>1517</v>
      </c>
      <c r="J29" s="227" t="s">
        <v>1485</v>
      </c>
      <c r="K29" s="227" t="s">
        <v>5</v>
      </c>
      <c r="L29" s="225"/>
      <c r="M29" s="193" t="s">
        <v>284</v>
      </c>
      <c r="N29" s="193" t="s">
        <v>1428</v>
      </c>
    </row>
    <row r="30">
      <c r="A30" s="225" t="s">
        <v>1518</v>
      </c>
      <c r="B30" s="225" t="s">
        <v>45</v>
      </c>
      <c r="C30" s="226" t="s">
        <v>1400</v>
      </c>
      <c r="D30" s="225" t="s">
        <v>73</v>
      </c>
      <c r="E30" s="225" t="s">
        <v>159</v>
      </c>
      <c r="F30" s="225" t="s">
        <v>1519</v>
      </c>
      <c r="G30" s="225" t="s">
        <v>1402</v>
      </c>
      <c r="H30" s="225" t="s">
        <v>1520</v>
      </c>
      <c r="I30" s="225" t="s">
        <v>1521</v>
      </c>
      <c r="J30" s="227" t="s">
        <v>1485</v>
      </c>
      <c r="K30" s="227" t="s">
        <v>5</v>
      </c>
      <c r="L30" s="225"/>
      <c r="M30" s="193" t="s">
        <v>284</v>
      </c>
      <c r="N30" s="193" t="s">
        <v>1428</v>
      </c>
    </row>
    <row r="31">
      <c r="A31" s="225" t="s">
        <v>1522</v>
      </c>
      <c r="B31" s="225" t="s">
        <v>46</v>
      </c>
      <c r="C31" s="226" t="s">
        <v>1400</v>
      </c>
      <c r="D31" s="225" t="s">
        <v>73</v>
      </c>
      <c r="E31" s="225" t="s">
        <v>1407</v>
      </c>
      <c r="F31" s="225" t="s">
        <v>1523</v>
      </c>
      <c r="G31" s="225" t="s">
        <v>1402</v>
      </c>
      <c r="H31" s="225" t="s">
        <v>1524</v>
      </c>
      <c r="I31" s="225" t="s">
        <v>1525</v>
      </c>
      <c r="J31" s="227" t="s">
        <v>1485</v>
      </c>
      <c r="K31" s="227" t="s">
        <v>5</v>
      </c>
      <c r="L31" s="225"/>
      <c r="M31" s="193" t="s">
        <v>284</v>
      </c>
      <c r="N31" s="193" t="s">
        <v>1428</v>
      </c>
    </row>
    <row r="32">
      <c r="A32" s="225" t="s">
        <v>1526</v>
      </c>
      <c r="B32" s="225" t="s">
        <v>46</v>
      </c>
      <c r="C32" s="226" t="s">
        <v>1400</v>
      </c>
      <c r="D32" s="225" t="s">
        <v>73</v>
      </c>
      <c r="E32" s="225" t="s">
        <v>159</v>
      </c>
      <c r="F32" s="225" t="s">
        <v>1527</v>
      </c>
      <c r="G32" s="225" t="s">
        <v>1402</v>
      </c>
      <c r="H32" s="225" t="s">
        <v>1528</v>
      </c>
      <c r="I32" s="225" t="s">
        <v>1529</v>
      </c>
      <c r="J32" s="227" t="s">
        <v>1485</v>
      </c>
      <c r="K32" s="227" t="s">
        <v>5</v>
      </c>
      <c r="L32" s="225"/>
      <c r="M32" s="193" t="s">
        <v>284</v>
      </c>
      <c r="N32" s="193" t="s">
        <v>1428</v>
      </c>
    </row>
    <row r="33">
      <c r="A33" s="225" t="s">
        <v>1530</v>
      </c>
      <c r="B33" s="225" t="s">
        <v>46</v>
      </c>
      <c r="C33" s="226" t="s">
        <v>1400</v>
      </c>
      <c r="D33" s="225" t="s">
        <v>73</v>
      </c>
      <c r="E33" s="225" t="s">
        <v>1407</v>
      </c>
      <c r="F33" s="225" t="s">
        <v>1531</v>
      </c>
      <c r="G33" s="225" t="s">
        <v>1402</v>
      </c>
      <c r="H33" s="225" t="s">
        <v>1532</v>
      </c>
      <c r="I33" s="225" t="s">
        <v>1533</v>
      </c>
      <c r="J33" s="227" t="s">
        <v>1485</v>
      </c>
      <c r="K33" s="227" t="s">
        <v>5</v>
      </c>
      <c r="L33" s="225"/>
      <c r="M33" s="193" t="s">
        <v>284</v>
      </c>
      <c r="N33" s="193" t="s">
        <v>1428</v>
      </c>
    </row>
    <row r="34">
      <c r="A34" s="225" t="s">
        <v>1534</v>
      </c>
      <c r="B34" s="225" t="s">
        <v>46</v>
      </c>
      <c r="C34" s="226" t="s">
        <v>1400</v>
      </c>
      <c r="D34" s="225" t="s">
        <v>73</v>
      </c>
      <c r="E34" s="225" t="s">
        <v>1407</v>
      </c>
      <c r="F34" s="225" t="s">
        <v>1535</v>
      </c>
      <c r="G34" s="225" t="s">
        <v>1402</v>
      </c>
      <c r="H34" s="225" t="s">
        <v>1536</v>
      </c>
      <c r="I34" s="225" t="s">
        <v>1537</v>
      </c>
      <c r="J34" s="227" t="s">
        <v>1485</v>
      </c>
      <c r="K34" s="227" t="s">
        <v>5</v>
      </c>
      <c r="L34" s="225"/>
      <c r="M34" s="193" t="s">
        <v>284</v>
      </c>
      <c r="N34" s="193" t="s">
        <v>1428</v>
      </c>
    </row>
    <row r="35">
      <c r="A35" s="225" t="s">
        <v>1538</v>
      </c>
      <c r="B35" s="225" t="s">
        <v>45</v>
      </c>
      <c r="C35" s="226" t="s">
        <v>1400</v>
      </c>
      <c r="D35" s="225" t="s">
        <v>73</v>
      </c>
      <c r="E35" s="225" t="s">
        <v>159</v>
      </c>
      <c r="F35" s="225" t="s">
        <v>1539</v>
      </c>
      <c r="G35" s="225" t="s">
        <v>1402</v>
      </c>
      <c r="H35" s="225" t="s">
        <v>1540</v>
      </c>
      <c r="I35" s="225" t="s">
        <v>1541</v>
      </c>
      <c r="J35" s="227" t="s">
        <v>1485</v>
      </c>
      <c r="K35" s="227" t="s">
        <v>5</v>
      </c>
      <c r="L35" s="225"/>
      <c r="M35" s="193" t="s">
        <v>284</v>
      </c>
      <c r="N35" s="193" t="s">
        <v>1428</v>
      </c>
    </row>
    <row r="36">
      <c r="A36" s="225" t="s">
        <v>1542</v>
      </c>
      <c r="B36" s="225" t="s">
        <v>46</v>
      </c>
      <c r="C36" s="226" t="s">
        <v>1400</v>
      </c>
      <c r="D36" s="225" t="s">
        <v>73</v>
      </c>
      <c r="E36" s="225" t="s">
        <v>1407</v>
      </c>
      <c r="F36" s="225" t="s">
        <v>1543</v>
      </c>
      <c r="G36" s="225" t="s">
        <v>1402</v>
      </c>
      <c r="H36" s="225" t="s">
        <v>1544</v>
      </c>
      <c r="I36" s="229" t="s">
        <v>1545</v>
      </c>
      <c r="J36" s="227" t="s">
        <v>1485</v>
      </c>
      <c r="K36" s="227" t="s">
        <v>5</v>
      </c>
      <c r="L36" s="225"/>
      <c r="M36" s="193" t="s">
        <v>284</v>
      </c>
      <c r="N36" s="193" t="s">
        <v>1428</v>
      </c>
    </row>
    <row r="37" ht="93.75" customHeight="1">
      <c r="A37" s="225" t="s">
        <v>1546</v>
      </c>
      <c r="B37" s="225" t="s">
        <v>46</v>
      </c>
      <c r="C37" s="226" t="s">
        <v>1400</v>
      </c>
      <c r="D37" s="225" t="s">
        <v>73</v>
      </c>
      <c r="E37" s="225" t="s">
        <v>159</v>
      </c>
      <c r="F37" s="225" t="s">
        <v>1547</v>
      </c>
      <c r="G37" s="225" t="s">
        <v>1402</v>
      </c>
      <c r="H37" s="225" t="s">
        <v>1548</v>
      </c>
      <c r="I37" s="225" t="s">
        <v>1549</v>
      </c>
      <c r="J37" s="227" t="s">
        <v>1485</v>
      </c>
      <c r="K37" s="227" t="s">
        <v>5</v>
      </c>
      <c r="L37" s="225"/>
      <c r="M37" s="193" t="s">
        <v>284</v>
      </c>
      <c r="N37" s="193" t="s">
        <v>1428</v>
      </c>
    </row>
    <row r="38" ht="99.75" customHeight="1">
      <c r="A38" s="225" t="s">
        <v>1550</v>
      </c>
      <c r="B38" s="225" t="s">
        <v>46</v>
      </c>
      <c r="C38" s="226" t="s">
        <v>1400</v>
      </c>
      <c r="D38" s="225" t="s">
        <v>73</v>
      </c>
      <c r="E38" s="225" t="s">
        <v>159</v>
      </c>
      <c r="F38" s="225" t="s">
        <v>1551</v>
      </c>
      <c r="G38" s="225" t="s">
        <v>1402</v>
      </c>
      <c r="H38" s="225" t="s">
        <v>1552</v>
      </c>
      <c r="I38" s="225" t="s">
        <v>1553</v>
      </c>
      <c r="J38" s="227" t="s">
        <v>1485</v>
      </c>
      <c r="K38" s="227" t="s">
        <v>5</v>
      </c>
      <c r="L38" s="225"/>
      <c r="M38" s="193" t="s">
        <v>284</v>
      </c>
      <c r="N38" s="193" t="s">
        <v>1428</v>
      </c>
    </row>
    <row r="39">
      <c r="A39" s="225" t="s">
        <v>1554</v>
      </c>
      <c r="B39" s="225" t="s">
        <v>46</v>
      </c>
      <c r="C39" s="226" t="s">
        <v>1400</v>
      </c>
      <c r="D39" s="225" t="s">
        <v>73</v>
      </c>
      <c r="E39" s="225" t="s">
        <v>1407</v>
      </c>
      <c r="F39" s="225" t="s">
        <v>1555</v>
      </c>
      <c r="G39" s="225" t="s">
        <v>1402</v>
      </c>
      <c r="H39" s="225" t="s">
        <v>1556</v>
      </c>
      <c r="I39" s="225" t="s">
        <v>1557</v>
      </c>
      <c r="J39" s="227" t="s">
        <v>1485</v>
      </c>
      <c r="K39" s="227" t="s">
        <v>5</v>
      </c>
      <c r="L39" s="225"/>
      <c r="M39" s="193" t="s">
        <v>284</v>
      </c>
      <c r="N39" s="193" t="s">
        <v>1428</v>
      </c>
    </row>
    <row r="40" ht="102.75" customHeight="1">
      <c r="A40" s="225" t="s">
        <v>1558</v>
      </c>
      <c r="B40" s="225" t="s">
        <v>46</v>
      </c>
      <c r="C40" s="226" t="s">
        <v>1400</v>
      </c>
      <c r="D40" s="225" t="s">
        <v>73</v>
      </c>
      <c r="E40" s="225" t="s">
        <v>1407</v>
      </c>
      <c r="F40" s="225" t="s">
        <v>1559</v>
      </c>
      <c r="G40" s="225" t="s">
        <v>1402</v>
      </c>
      <c r="H40" s="225" t="s">
        <v>1560</v>
      </c>
      <c r="I40" s="225" t="s">
        <v>1561</v>
      </c>
      <c r="J40" s="227" t="s">
        <v>1485</v>
      </c>
      <c r="K40" s="227" t="s">
        <v>5</v>
      </c>
      <c r="L40" s="225"/>
      <c r="M40" s="193" t="s">
        <v>284</v>
      </c>
      <c r="N40" s="193" t="s">
        <v>1428</v>
      </c>
    </row>
    <row r="41" ht="117.0" customHeight="1">
      <c r="A41" s="225" t="s">
        <v>1562</v>
      </c>
      <c r="B41" s="225" t="s">
        <v>45</v>
      </c>
      <c r="C41" s="226" t="s">
        <v>1400</v>
      </c>
      <c r="D41" s="225" t="s">
        <v>73</v>
      </c>
      <c r="E41" s="225" t="s">
        <v>159</v>
      </c>
      <c r="F41" s="225" t="s">
        <v>1563</v>
      </c>
      <c r="G41" s="225" t="s">
        <v>1402</v>
      </c>
      <c r="H41" s="225" t="s">
        <v>1564</v>
      </c>
      <c r="I41" s="229" t="s">
        <v>1565</v>
      </c>
      <c r="J41" s="227" t="s">
        <v>1485</v>
      </c>
      <c r="K41" s="227" t="s">
        <v>5</v>
      </c>
      <c r="L41" s="225"/>
      <c r="M41" s="193" t="s">
        <v>284</v>
      </c>
      <c r="N41" s="193" t="s">
        <v>1428</v>
      </c>
    </row>
    <row r="42" ht="129.0" customHeight="1">
      <c r="A42" s="225" t="s">
        <v>1566</v>
      </c>
      <c r="B42" s="225" t="s">
        <v>46</v>
      </c>
      <c r="C42" s="226" t="s">
        <v>1400</v>
      </c>
      <c r="D42" s="225" t="s">
        <v>73</v>
      </c>
      <c r="E42" s="225" t="s">
        <v>1407</v>
      </c>
      <c r="F42" s="225" t="s">
        <v>1567</v>
      </c>
      <c r="G42" s="225" t="s">
        <v>1402</v>
      </c>
      <c r="H42" s="225" t="s">
        <v>1568</v>
      </c>
      <c r="I42" s="225" t="s">
        <v>1569</v>
      </c>
      <c r="J42" s="227" t="s">
        <v>1485</v>
      </c>
      <c r="K42" s="227" t="s">
        <v>5</v>
      </c>
      <c r="L42" s="225"/>
      <c r="M42" s="193" t="s">
        <v>284</v>
      </c>
      <c r="N42" s="193" t="s">
        <v>1428</v>
      </c>
    </row>
    <row r="43" ht="119.25" customHeight="1">
      <c r="A43" s="225" t="s">
        <v>1570</v>
      </c>
      <c r="B43" s="225" t="s">
        <v>45</v>
      </c>
      <c r="C43" s="226" t="s">
        <v>1400</v>
      </c>
      <c r="D43" s="225" t="s">
        <v>73</v>
      </c>
      <c r="E43" s="225" t="s">
        <v>159</v>
      </c>
      <c r="F43" s="225" t="s">
        <v>1571</v>
      </c>
      <c r="G43" s="225" t="s">
        <v>1402</v>
      </c>
      <c r="H43" s="225" t="s">
        <v>1572</v>
      </c>
      <c r="I43" s="229" t="s">
        <v>1573</v>
      </c>
      <c r="J43" s="227" t="s">
        <v>1485</v>
      </c>
      <c r="K43" s="227" t="s">
        <v>5</v>
      </c>
      <c r="L43" s="225"/>
      <c r="M43" s="193" t="s">
        <v>284</v>
      </c>
      <c r="N43" s="193" t="s">
        <v>1428</v>
      </c>
    </row>
    <row r="44">
      <c r="A44" s="225" t="s">
        <v>1574</v>
      </c>
      <c r="B44" s="225" t="s">
        <v>46</v>
      </c>
      <c r="C44" s="226" t="s">
        <v>1400</v>
      </c>
      <c r="D44" s="225" t="s">
        <v>73</v>
      </c>
      <c r="E44" s="225" t="s">
        <v>159</v>
      </c>
      <c r="F44" s="225" t="s">
        <v>1575</v>
      </c>
      <c r="G44" s="225" t="s">
        <v>1402</v>
      </c>
      <c r="H44" s="225" t="s">
        <v>1576</v>
      </c>
      <c r="I44" s="225" t="s">
        <v>1577</v>
      </c>
      <c r="J44" s="227" t="s">
        <v>1485</v>
      </c>
      <c r="K44" s="227" t="s">
        <v>5</v>
      </c>
      <c r="L44" s="225"/>
      <c r="M44" s="193" t="s">
        <v>284</v>
      </c>
      <c r="N44" s="193" t="s">
        <v>1428</v>
      </c>
    </row>
    <row r="45">
      <c r="A45" s="225" t="s">
        <v>1578</v>
      </c>
      <c r="B45" s="225" t="s">
        <v>46</v>
      </c>
      <c r="C45" s="226" t="s">
        <v>1400</v>
      </c>
      <c r="D45" s="225" t="s">
        <v>73</v>
      </c>
      <c r="E45" s="225" t="s">
        <v>159</v>
      </c>
      <c r="F45" s="225" t="s">
        <v>1579</v>
      </c>
      <c r="G45" s="225" t="s">
        <v>1402</v>
      </c>
      <c r="H45" s="225" t="s">
        <v>1580</v>
      </c>
      <c r="I45" s="225" t="s">
        <v>1581</v>
      </c>
      <c r="J45" s="227" t="s">
        <v>1485</v>
      </c>
      <c r="K45" s="227" t="s">
        <v>5</v>
      </c>
      <c r="L45" s="225"/>
      <c r="M45" s="193" t="s">
        <v>284</v>
      </c>
      <c r="N45" s="193" t="s">
        <v>1428</v>
      </c>
    </row>
    <row r="46">
      <c r="A46" s="225" t="s">
        <v>1582</v>
      </c>
      <c r="B46" s="225" t="s">
        <v>46</v>
      </c>
      <c r="C46" s="226" t="s">
        <v>1400</v>
      </c>
      <c r="D46" s="225" t="s">
        <v>73</v>
      </c>
      <c r="E46" s="225" t="s">
        <v>159</v>
      </c>
      <c r="F46" s="225" t="s">
        <v>1583</v>
      </c>
      <c r="G46" s="225" t="s">
        <v>1402</v>
      </c>
      <c r="H46" s="225" t="s">
        <v>1584</v>
      </c>
      <c r="I46" s="225" t="s">
        <v>1585</v>
      </c>
      <c r="J46" s="227" t="s">
        <v>1485</v>
      </c>
      <c r="K46" s="227" t="s">
        <v>5</v>
      </c>
      <c r="L46" s="225"/>
      <c r="M46" s="193" t="s">
        <v>284</v>
      </c>
      <c r="N46" s="193" t="s">
        <v>1428</v>
      </c>
    </row>
    <row r="47">
      <c r="A47" s="225"/>
      <c r="B47" s="225"/>
      <c r="C47" s="225"/>
      <c r="D47" s="225"/>
      <c r="E47" s="225"/>
      <c r="F47" s="225"/>
      <c r="G47" s="225" t="s">
        <v>1402</v>
      </c>
      <c r="H47" s="225"/>
      <c r="I47" s="225"/>
      <c r="J47" s="225"/>
      <c r="K47" s="225"/>
      <c r="L47" s="225"/>
    </row>
    <row r="48">
      <c r="A48" s="225"/>
      <c r="B48" s="225"/>
      <c r="C48" s="225"/>
      <c r="D48" s="225"/>
      <c r="E48" s="225"/>
      <c r="F48" s="225"/>
      <c r="G48" s="225" t="s">
        <v>1402</v>
      </c>
      <c r="H48" s="225"/>
      <c r="I48" s="225"/>
      <c r="J48" s="225"/>
      <c r="K48" s="225"/>
      <c r="L48" s="225"/>
    </row>
  </sheetData>
  <dataValidations>
    <dataValidation type="list" allowBlank="1" showErrorMessage="1" sqref="K2:K48">
      <formula1>"Pass,Fail,Not tested"</formula1>
    </dataValidation>
    <dataValidation type="list" allowBlank="1" showErrorMessage="1" sqref="M2:M46">
      <formula1>"Karthikeyan k,Anurag Roy"</formula1>
    </dataValidation>
    <dataValidation type="list" allowBlank="1" showErrorMessage="1" sqref="E2:E48">
      <formula1>"UI,UI &amp; functional,Database"</formula1>
    </dataValidation>
    <dataValidation type="list" allowBlank="1" showErrorMessage="1" sqref="B2:B48">
      <formula1>"P0,P1,P2"</formula1>
    </dataValidation>
  </dataValidations>
  <hyperlinks>
    <hyperlink r:id="rId1" ref="C2"/>
    <hyperlink r:id="rId2" ref="C3"/>
    <hyperlink r:id="rId3" ref="L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s>
  <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3" max="3" width="69.0"/>
    <col customWidth="1" min="4" max="4" width="18.63"/>
    <col customWidth="1" min="6" max="6" width="103.5"/>
    <col customWidth="1" min="8" max="8" width="88.75"/>
    <col customWidth="1" min="9" max="9" width="85.13"/>
  </cols>
  <sheetData>
    <row r="1">
      <c r="A1" s="222" t="s">
        <v>81</v>
      </c>
      <c r="B1" s="223" t="s">
        <v>43</v>
      </c>
      <c r="C1" s="223" t="s">
        <v>82</v>
      </c>
      <c r="D1" s="223" t="s">
        <v>85</v>
      </c>
      <c r="E1" s="223" t="s">
        <v>86</v>
      </c>
      <c r="F1" s="223" t="s">
        <v>87</v>
      </c>
      <c r="G1" s="223" t="s">
        <v>88</v>
      </c>
      <c r="H1" s="223" t="s">
        <v>89</v>
      </c>
      <c r="I1" s="223" t="s">
        <v>90</v>
      </c>
      <c r="J1" s="223" t="s">
        <v>91</v>
      </c>
      <c r="K1" s="223" t="s">
        <v>92</v>
      </c>
      <c r="L1" s="223" t="s">
        <v>93</v>
      </c>
      <c r="M1" s="224" t="s">
        <v>1398</v>
      </c>
      <c r="N1" s="224" t="s">
        <v>407</v>
      </c>
    </row>
    <row r="2">
      <c r="A2" s="193" t="s">
        <v>1586</v>
      </c>
      <c r="B2" s="193" t="s">
        <v>46</v>
      </c>
      <c r="C2" s="194" t="s">
        <v>1587</v>
      </c>
      <c r="D2" s="193" t="s">
        <v>1588</v>
      </c>
      <c r="E2" s="193" t="s">
        <v>1407</v>
      </c>
      <c r="F2" s="193" t="s">
        <v>1589</v>
      </c>
      <c r="H2" s="193" t="s">
        <v>1590</v>
      </c>
      <c r="I2" s="193" t="s">
        <v>1591</v>
      </c>
      <c r="K2" s="193" t="s">
        <v>5</v>
      </c>
      <c r="M2" s="193" t="s">
        <v>284</v>
      </c>
    </row>
    <row r="3" ht="39.0" customHeight="1">
      <c r="A3" s="193" t="s">
        <v>1592</v>
      </c>
      <c r="B3" s="193" t="s">
        <v>45</v>
      </c>
      <c r="C3" s="194" t="s">
        <v>1587</v>
      </c>
      <c r="D3" s="193" t="s">
        <v>1588</v>
      </c>
      <c r="E3" s="193" t="s">
        <v>101</v>
      </c>
      <c r="F3" s="193" t="s">
        <v>1593</v>
      </c>
      <c r="H3" s="193" t="s">
        <v>1594</v>
      </c>
      <c r="I3" s="193" t="s">
        <v>1595</v>
      </c>
      <c r="K3" s="193" t="s">
        <v>5</v>
      </c>
      <c r="M3" s="193" t="s">
        <v>284</v>
      </c>
    </row>
    <row r="4" ht="36.0" customHeight="1">
      <c r="A4" s="193" t="s">
        <v>1596</v>
      </c>
      <c r="B4" s="193" t="s">
        <v>46</v>
      </c>
      <c r="C4" s="194" t="s">
        <v>1587</v>
      </c>
      <c r="D4" s="193" t="s">
        <v>1588</v>
      </c>
      <c r="E4" s="193" t="s">
        <v>1407</v>
      </c>
      <c r="F4" s="193" t="s">
        <v>1597</v>
      </c>
      <c r="H4" s="193" t="s">
        <v>1598</v>
      </c>
      <c r="I4" s="193" t="s">
        <v>1599</v>
      </c>
      <c r="K4" s="193" t="s">
        <v>5</v>
      </c>
      <c r="M4" s="193" t="s">
        <v>284</v>
      </c>
    </row>
    <row r="5" ht="45.0" customHeight="1">
      <c r="A5" s="193" t="s">
        <v>1600</v>
      </c>
      <c r="B5" s="193" t="s">
        <v>46</v>
      </c>
      <c r="C5" s="194" t="s">
        <v>1587</v>
      </c>
      <c r="D5" s="193" t="s">
        <v>1588</v>
      </c>
      <c r="E5" s="193" t="s">
        <v>1407</v>
      </c>
      <c r="F5" s="193" t="s">
        <v>1601</v>
      </c>
      <c r="H5" s="193" t="s">
        <v>1602</v>
      </c>
      <c r="I5" s="193" t="s">
        <v>1603</v>
      </c>
      <c r="K5" s="193" t="s">
        <v>5</v>
      </c>
      <c r="M5" s="193" t="s">
        <v>284</v>
      </c>
    </row>
    <row r="6" ht="32.25" customHeight="1">
      <c r="A6" s="193" t="s">
        <v>1604</v>
      </c>
      <c r="B6" s="193" t="s">
        <v>46</v>
      </c>
      <c r="C6" s="194" t="s">
        <v>1587</v>
      </c>
      <c r="D6" s="193" t="s">
        <v>1588</v>
      </c>
      <c r="E6" s="193" t="s">
        <v>101</v>
      </c>
      <c r="F6" s="193" t="s">
        <v>1605</v>
      </c>
      <c r="H6" s="193" t="s">
        <v>1606</v>
      </c>
      <c r="I6" s="193" t="s">
        <v>1607</v>
      </c>
      <c r="K6" s="193" t="s">
        <v>5</v>
      </c>
      <c r="M6" s="193" t="s">
        <v>284</v>
      </c>
    </row>
    <row r="7" ht="36.75" customHeight="1">
      <c r="A7" s="193" t="s">
        <v>1608</v>
      </c>
      <c r="B7" s="193" t="s">
        <v>45</v>
      </c>
      <c r="C7" s="194" t="s">
        <v>1587</v>
      </c>
      <c r="D7" s="193" t="s">
        <v>1588</v>
      </c>
      <c r="E7" s="193" t="s">
        <v>1407</v>
      </c>
      <c r="F7" s="193" t="s">
        <v>1609</v>
      </c>
      <c r="H7" s="193" t="s">
        <v>1610</v>
      </c>
      <c r="I7" s="193" t="s">
        <v>1611</v>
      </c>
      <c r="K7" s="193" t="s">
        <v>5</v>
      </c>
      <c r="M7" s="193" t="s">
        <v>284</v>
      </c>
    </row>
    <row r="8" ht="28.5" customHeight="1">
      <c r="A8" s="193" t="s">
        <v>1612</v>
      </c>
      <c r="B8" s="193" t="s">
        <v>46</v>
      </c>
      <c r="C8" s="194" t="s">
        <v>1587</v>
      </c>
      <c r="D8" s="193" t="s">
        <v>1588</v>
      </c>
      <c r="E8" s="193" t="s">
        <v>1407</v>
      </c>
      <c r="F8" s="193" t="s">
        <v>1613</v>
      </c>
      <c r="H8" s="193" t="s">
        <v>1614</v>
      </c>
      <c r="I8" s="193" t="s">
        <v>1615</v>
      </c>
      <c r="K8" s="193" t="s">
        <v>5</v>
      </c>
      <c r="M8" s="193" t="s">
        <v>284</v>
      </c>
    </row>
    <row r="9" ht="23.25" customHeight="1">
      <c r="A9" s="193" t="s">
        <v>1616</v>
      </c>
      <c r="B9" s="193" t="s">
        <v>45</v>
      </c>
      <c r="C9" s="194" t="s">
        <v>1587</v>
      </c>
      <c r="D9" s="193" t="s">
        <v>1588</v>
      </c>
      <c r="E9" s="193" t="s">
        <v>1407</v>
      </c>
      <c r="F9" s="193" t="s">
        <v>1617</v>
      </c>
      <c r="H9" s="193" t="s">
        <v>1618</v>
      </c>
      <c r="I9" s="193" t="s">
        <v>1619</v>
      </c>
      <c r="K9" s="193" t="s">
        <v>5</v>
      </c>
      <c r="M9" s="193" t="s">
        <v>284</v>
      </c>
    </row>
    <row r="10" ht="36.75" customHeight="1">
      <c r="A10" s="193" t="s">
        <v>1620</v>
      </c>
      <c r="B10" s="193" t="s">
        <v>46</v>
      </c>
      <c r="C10" s="194" t="s">
        <v>1587</v>
      </c>
      <c r="D10" s="193" t="s">
        <v>1588</v>
      </c>
      <c r="E10" s="193" t="s">
        <v>1407</v>
      </c>
      <c r="F10" s="193" t="s">
        <v>1621</v>
      </c>
      <c r="H10" s="193" t="s">
        <v>1622</v>
      </c>
      <c r="I10" s="193" t="s">
        <v>1623</v>
      </c>
      <c r="K10" s="193" t="s">
        <v>5</v>
      </c>
      <c r="M10" s="193" t="s">
        <v>284</v>
      </c>
    </row>
    <row r="11" ht="38.25" customHeight="1">
      <c r="A11" s="193" t="s">
        <v>1624</v>
      </c>
      <c r="B11" s="193" t="s">
        <v>47</v>
      </c>
      <c r="C11" s="194" t="s">
        <v>1587</v>
      </c>
      <c r="D11" s="193" t="s">
        <v>1588</v>
      </c>
      <c r="E11" s="193" t="s">
        <v>101</v>
      </c>
      <c r="F11" s="193" t="s">
        <v>1625</v>
      </c>
      <c r="H11" s="193" t="s">
        <v>1626</v>
      </c>
      <c r="I11" s="193" t="s">
        <v>1627</v>
      </c>
      <c r="K11" s="193" t="s">
        <v>5</v>
      </c>
      <c r="M11" s="193" t="s">
        <v>284</v>
      </c>
    </row>
    <row r="12" ht="29.25" customHeight="1">
      <c r="A12" s="193" t="s">
        <v>1628</v>
      </c>
      <c r="B12" s="193" t="s">
        <v>46</v>
      </c>
      <c r="C12" s="194" t="s">
        <v>1587</v>
      </c>
      <c r="D12" s="193" t="s">
        <v>1588</v>
      </c>
      <c r="E12" s="193" t="s">
        <v>101</v>
      </c>
      <c r="F12" s="193" t="s">
        <v>1629</v>
      </c>
      <c r="H12" s="193" t="s">
        <v>1630</v>
      </c>
      <c r="I12" s="193" t="s">
        <v>1631</v>
      </c>
      <c r="K12" s="193" t="s">
        <v>5</v>
      </c>
      <c r="M12" s="193" t="s">
        <v>284</v>
      </c>
    </row>
    <row r="13" ht="32.25" customHeight="1">
      <c r="A13" s="193" t="s">
        <v>1632</v>
      </c>
      <c r="B13" s="193" t="s">
        <v>46</v>
      </c>
      <c r="C13" s="194" t="s">
        <v>1587</v>
      </c>
      <c r="D13" s="193" t="s">
        <v>1588</v>
      </c>
      <c r="E13" s="193" t="s">
        <v>101</v>
      </c>
      <c r="F13" s="193" t="s">
        <v>1633</v>
      </c>
      <c r="H13" s="193" t="s">
        <v>1634</v>
      </c>
      <c r="I13" s="193" t="s">
        <v>1635</v>
      </c>
      <c r="K13" s="193" t="s">
        <v>5</v>
      </c>
      <c r="M13" s="193" t="s">
        <v>284</v>
      </c>
    </row>
    <row r="14" ht="26.25" customHeight="1">
      <c r="A14" s="193" t="s">
        <v>1636</v>
      </c>
      <c r="B14" s="193" t="s">
        <v>46</v>
      </c>
      <c r="C14" s="194" t="s">
        <v>1587</v>
      </c>
      <c r="D14" s="193" t="s">
        <v>1588</v>
      </c>
      <c r="E14" s="193" t="s">
        <v>101</v>
      </c>
      <c r="F14" s="193" t="s">
        <v>1637</v>
      </c>
      <c r="H14" s="193" t="s">
        <v>1638</v>
      </c>
      <c r="I14" s="193" t="s">
        <v>1639</v>
      </c>
      <c r="K14" s="193" t="s">
        <v>5</v>
      </c>
      <c r="M14" s="193" t="s">
        <v>284</v>
      </c>
    </row>
    <row r="15" ht="27.0" customHeight="1">
      <c r="A15" s="193" t="s">
        <v>1640</v>
      </c>
      <c r="B15" s="193" t="s">
        <v>47</v>
      </c>
      <c r="C15" s="194" t="s">
        <v>1587</v>
      </c>
      <c r="D15" s="193" t="s">
        <v>1588</v>
      </c>
      <c r="E15" s="193" t="s">
        <v>101</v>
      </c>
      <c r="F15" s="193" t="s">
        <v>1641</v>
      </c>
      <c r="H15" s="193" t="s">
        <v>1642</v>
      </c>
      <c r="I15" s="193" t="s">
        <v>1643</v>
      </c>
      <c r="K15" s="193" t="s">
        <v>5</v>
      </c>
      <c r="M15" s="193" t="s">
        <v>284</v>
      </c>
    </row>
    <row r="16" ht="26.25" customHeight="1">
      <c r="B16" s="213"/>
      <c r="C16" s="194" t="s">
        <v>1587</v>
      </c>
      <c r="E16" s="213"/>
      <c r="K16" s="213"/>
      <c r="M16" s="213"/>
    </row>
    <row r="17">
      <c r="B17" s="213"/>
      <c r="C17" s="194" t="s">
        <v>1587</v>
      </c>
      <c r="E17" s="213"/>
      <c r="K17" s="213"/>
      <c r="M17" s="213"/>
    </row>
    <row r="18">
      <c r="B18" s="213"/>
      <c r="C18" s="194" t="s">
        <v>1587</v>
      </c>
      <c r="E18" s="213"/>
      <c r="K18" s="213"/>
      <c r="M18" s="213"/>
    </row>
    <row r="19">
      <c r="B19" s="213"/>
      <c r="C19" s="194" t="s">
        <v>1587</v>
      </c>
      <c r="E19" s="213"/>
      <c r="K19" s="213"/>
      <c r="M19" s="213"/>
    </row>
    <row r="20">
      <c r="B20" s="213"/>
      <c r="C20" s="194" t="s">
        <v>1587</v>
      </c>
      <c r="E20" s="213"/>
      <c r="K20" s="213"/>
      <c r="M20" s="213"/>
    </row>
    <row r="21">
      <c r="B21" s="213"/>
      <c r="C21" s="194" t="s">
        <v>1587</v>
      </c>
      <c r="E21" s="213"/>
      <c r="K21" s="213"/>
      <c r="M21" s="213"/>
    </row>
    <row r="22">
      <c r="B22" s="213"/>
      <c r="E22" s="213"/>
      <c r="K22" s="213"/>
      <c r="M22" s="213"/>
    </row>
    <row r="23">
      <c r="B23" s="213"/>
      <c r="E23" s="213"/>
      <c r="K23" s="213"/>
      <c r="M23" s="213"/>
    </row>
    <row r="24">
      <c r="B24" s="213"/>
      <c r="E24" s="213"/>
      <c r="K24" s="213"/>
      <c r="M24" s="213"/>
    </row>
    <row r="25">
      <c r="B25" s="213"/>
      <c r="E25" s="213"/>
      <c r="M25" s="213"/>
    </row>
    <row r="26">
      <c r="B26" s="213"/>
      <c r="E26" s="213"/>
      <c r="M26" s="213"/>
    </row>
    <row r="27">
      <c r="B27" s="213"/>
      <c r="E27" s="213"/>
    </row>
    <row r="28">
      <c r="B28" s="213"/>
      <c r="E28" s="213"/>
    </row>
    <row r="29">
      <c r="B29" s="213"/>
      <c r="E29" s="213"/>
    </row>
    <row r="30">
      <c r="B30" s="213"/>
      <c r="E30" s="213"/>
    </row>
    <row r="31">
      <c r="B31" s="213"/>
      <c r="E31" s="213"/>
    </row>
    <row r="32">
      <c r="B32" s="213"/>
      <c r="E32" s="213"/>
    </row>
    <row r="33">
      <c r="B33" s="213"/>
      <c r="E33" s="213"/>
    </row>
    <row r="34">
      <c r="B34" s="213"/>
      <c r="E34" s="213"/>
    </row>
    <row r="35">
      <c r="B35" s="213"/>
      <c r="E35" s="213"/>
    </row>
    <row r="36">
      <c r="B36" s="213"/>
      <c r="E36" s="213"/>
    </row>
    <row r="37">
      <c r="B37" s="213"/>
      <c r="E37" s="213"/>
    </row>
    <row r="38">
      <c r="B38" s="213"/>
      <c r="E38" s="213"/>
    </row>
    <row r="39">
      <c r="B39" s="213"/>
      <c r="E39" s="213"/>
    </row>
    <row r="40">
      <c r="B40" s="213"/>
      <c r="E40" s="213"/>
    </row>
    <row r="41">
      <c r="B41" s="213"/>
      <c r="E41" s="213"/>
    </row>
    <row r="42">
      <c r="B42" s="213"/>
      <c r="E42" s="213"/>
    </row>
    <row r="43">
      <c r="B43" s="213"/>
      <c r="E43" s="213"/>
    </row>
    <row r="44">
      <c r="B44" s="213"/>
    </row>
    <row r="45">
      <c r="B45" s="213"/>
    </row>
    <row r="46">
      <c r="B46" s="213"/>
    </row>
    <row r="47">
      <c r="B47" s="213"/>
    </row>
    <row r="48">
      <c r="B48" s="213"/>
    </row>
    <row r="49">
      <c r="B49" s="213"/>
    </row>
    <row r="50">
      <c r="B50" s="213"/>
    </row>
    <row r="51">
      <c r="B51" s="213"/>
    </row>
    <row r="52">
      <c r="B52" s="213"/>
    </row>
    <row r="53">
      <c r="B53" s="213"/>
    </row>
    <row r="54">
      <c r="B54" s="213"/>
    </row>
    <row r="55">
      <c r="B55" s="213"/>
    </row>
    <row r="56">
      <c r="B56" s="213"/>
    </row>
    <row r="57">
      <c r="B57" s="213"/>
    </row>
    <row r="58">
      <c r="B58" s="213"/>
    </row>
  </sheetData>
  <dataValidations>
    <dataValidation type="list" allowBlank="1" showErrorMessage="1" sqref="M2:M26">
      <formula1>"Karthikeyan k,Anurag roy "</formula1>
    </dataValidation>
    <dataValidation type="list" allowBlank="1" showErrorMessage="1" sqref="E2:E43">
      <formula1>"UI,UI &amp; Functional,Database"</formula1>
    </dataValidation>
    <dataValidation type="list" allowBlank="1" showErrorMessage="1" sqref="K2:K24">
      <formula1>"Pass,Fail,Not tested"</formula1>
    </dataValidation>
    <dataValidation type="list" allowBlank="1" showErrorMessage="1" sqref="B2:B58">
      <formula1>"P0,P1,P2"</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s>
  <drawing r:id="rId2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6" max="6" width="109.88"/>
    <col customWidth="1" min="8" max="8" width="98.63"/>
    <col customWidth="1" min="9" max="9" width="103.38"/>
    <col customWidth="1" min="10" max="10" width="18.5"/>
  </cols>
  <sheetData>
    <row r="1">
      <c r="A1" s="222" t="s">
        <v>81</v>
      </c>
      <c r="B1" s="223" t="s">
        <v>43</v>
      </c>
      <c r="C1" s="223" t="s">
        <v>82</v>
      </c>
      <c r="D1" s="223" t="s">
        <v>85</v>
      </c>
      <c r="E1" s="223" t="s">
        <v>86</v>
      </c>
      <c r="F1" s="223" t="s">
        <v>87</v>
      </c>
      <c r="G1" s="223" t="s">
        <v>88</v>
      </c>
      <c r="H1" s="223" t="s">
        <v>89</v>
      </c>
      <c r="I1" s="223" t="s">
        <v>90</v>
      </c>
      <c r="J1" s="223" t="s">
        <v>91</v>
      </c>
      <c r="K1" s="223" t="s">
        <v>92</v>
      </c>
      <c r="L1" s="223" t="s">
        <v>93</v>
      </c>
      <c r="M1" s="224" t="s">
        <v>1398</v>
      </c>
      <c r="N1" s="224" t="s">
        <v>407</v>
      </c>
    </row>
    <row r="2">
      <c r="A2" s="193" t="s">
        <v>1644</v>
      </c>
      <c r="B2" s="193" t="s">
        <v>46</v>
      </c>
      <c r="E2" s="193" t="s">
        <v>1407</v>
      </c>
      <c r="F2" s="193" t="s">
        <v>1645</v>
      </c>
      <c r="J2" s="193" t="s">
        <v>1309</v>
      </c>
      <c r="K2" s="193" t="s">
        <v>5</v>
      </c>
      <c r="M2" s="193" t="s">
        <v>284</v>
      </c>
      <c r="N2" s="195">
        <v>45414.0</v>
      </c>
    </row>
    <row r="3" ht="34.5" customHeight="1">
      <c r="B3" s="193" t="s">
        <v>46</v>
      </c>
      <c r="E3" s="193" t="s">
        <v>1407</v>
      </c>
      <c r="F3" s="193" t="s">
        <v>1646</v>
      </c>
      <c r="J3" s="193" t="s">
        <v>1309</v>
      </c>
      <c r="K3" s="193" t="s">
        <v>5</v>
      </c>
      <c r="M3" s="193" t="s">
        <v>284</v>
      </c>
      <c r="N3" s="195">
        <v>45414.0</v>
      </c>
    </row>
    <row r="4" ht="33.0" customHeight="1">
      <c r="B4" s="193" t="s">
        <v>46</v>
      </c>
      <c r="E4" s="193" t="s">
        <v>1407</v>
      </c>
      <c r="F4" s="193" t="s">
        <v>1647</v>
      </c>
      <c r="H4" s="193" t="s">
        <v>1648</v>
      </c>
      <c r="I4" s="193" t="s">
        <v>1649</v>
      </c>
      <c r="J4" s="193" t="s">
        <v>1309</v>
      </c>
      <c r="K4" s="193" t="s">
        <v>5</v>
      </c>
      <c r="M4" s="193" t="s">
        <v>284</v>
      </c>
      <c r="N4" s="195">
        <v>45414.0</v>
      </c>
    </row>
    <row r="5" ht="30.0" customHeight="1">
      <c r="B5" s="193" t="s">
        <v>46</v>
      </c>
      <c r="E5" s="193" t="s">
        <v>1407</v>
      </c>
      <c r="F5" s="193" t="s">
        <v>1650</v>
      </c>
      <c r="H5" s="193" t="s">
        <v>1651</v>
      </c>
      <c r="I5" s="193" t="s">
        <v>1652</v>
      </c>
      <c r="J5" s="193" t="s">
        <v>1309</v>
      </c>
      <c r="K5" s="193" t="s">
        <v>5</v>
      </c>
      <c r="M5" s="193" t="s">
        <v>284</v>
      </c>
      <c r="N5" s="195">
        <v>45414.0</v>
      </c>
    </row>
    <row r="6" ht="32.25" customHeight="1">
      <c r="B6" s="193" t="s">
        <v>46</v>
      </c>
      <c r="E6" s="193" t="s">
        <v>1407</v>
      </c>
      <c r="F6" s="193" t="s">
        <v>1653</v>
      </c>
      <c r="H6" s="193" t="s">
        <v>1654</v>
      </c>
      <c r="I6" s="193" t="s">
        <v>1655</v>
      </c>
      <c r="K6" s="193" t="s">
        <v>5</v>
      </c>
      <c r="M6" s="193" t="s">
        <v>284</v>
      </c>
      <c r="N6" s="195">
        <v>45414.0</v>
      </c>
    </row>
    <row r="7" ht="43.5" customHeight="1">
      <c r="B7" s="193" t="s">
        <v>45</v>
      </c>
      <c r="E7" s="193" t="s">
        <v>1407</v>
      </c>
      <c r="F7" s="193" t="s">
        <v>1656</v>
      </c>
      <c r="H7" s="193" t="s">
        <v>1657</v>
      </c>
      <c r="I7" s="193" t="s">
        <v>1658</v>
      </c>
      <c r="K7" s="193" t="s">
        <v>5</v>
      </c>
      <c r="M7" s="193" t="s">
        <v>284</v>
      </c>
      <c r="N7" s="195">
        <v>45414.0</v>
      </c>
    </row>
    <row r="8" ht="33.0" customHeight="1">
      <c r="B8" s="193" t="s">
        <v>46</v>
      </c>
      <c r="E8" s="193" t="s">
        <v>1407</v>
      </c>
      <c r="F8" s="193" t="s">
        <v>1659</v>
      </c>
      <c r="H8" s="193" t="s">
        <v>1660</v>
      </c>
      <c r="I8" s="193" t="s">
        <v>1661</v>
      </c>
      <c r="K8" s="193" t="s">
        <v>5</v>
      </c>
      <c r="M8" s="193" t="s">
        <v>284</v>
      </c>
      <c r="N8" s="195">
        <v>45414.0</v>
      </c>
    </row>
    <row r="9" ht="34.5" customHeight="1">
      <c r="B9" s="193" t="s">
        <v>46</v>
      </c>
      <c r="E9" s="193" t="s">
        <v>1407</v>
      </c>
      <c r="F9" s="193" t="s">
        <v>1662</v>
      </c>
      <c r="H9" s="193" t="s">
        <v>1663</v>
      </c>
      <c r="I9" s="193" t="s">
        <v>1664</v>
      </c>
      <c r="K9" s="193" t="s">
        <v>5</v>
      </c>
      <c r="M9" s="193" t="s">
        <v>284</v>
      </c>
      <c r="N9" s="195">
        <v>45414.0</v>
      </c>
    </row>
    <row r="10" ht="34.5" customHeight="1">
      <c r="B10" s="193" t="s">
        <v>46</v>
      </c>
      <c r="E10" s="193" t="s">
        <v>1407</v>
      </c>
      <c r="F10" s="193" t="s">
        <v>1665</v>
      </c>
      <c r="H10" s="193" t="s">
        <v>1666</v>
      </c>
      <c r="I10" s="193" t="s">
        <v>1667</v>
      </c>
      <c r="K10" s="193" t="s">
        <v>5</v>
      </c>
      <c r="M10" s="193" t="s">
        <v>284</v>
      </c>
      <c r="N10" s="195">
        <v>45414.0</v>
      </c>
    </row>
    <row r="11" ht="32.25" customHeight="1">
      <c r="B11" s="193" t="s">
        <v>46</v>
      </c>
      <c r="E11" s="193" t="s">
        <v>1407</v>
      </c>
      <c r="F11" s="193" t="s">
        <v>1668</v>
      </c>
      <c r="H11" s="193" t="s">
        <v>1669</v>
      </c>
      <c r="I11" s="193" t="s">
        <v>1670</v>
      </c>
      <c r="K11" s="193" t="s">
        <v>5</v>
      </c>
      <c r="M11" s="193" t="s">
        <v>284</v>
      </c>
      <c r="N11" s="195">
        <v>45414.0</v>
      </c>
    </row>
    <row r="12" ht="29.25" customHeight="1">
      <c r="B12" s="193" t="s">
        <v>46</v>
      </c>
      <c r="E12" s="193" t="s">
        <v>1407</v>
      </c>
      <c r="F12" s="193" t="s">
        <v>1671</v>
      </c>
      <c r="H12" s="193" t="s">
        <v>1672</v>
      </c>
      <c r="I12" s="193" t="s">
        <v>1673</v>
      </c>
      <c r="K12" s="193" t="s">
        <v>5</v>
      </c>
      <c r="M12" s="193" t="s">
        <v>284</v>
      </c>
      <c r="N12" s="195">
        <v>45414.0</v>
      </c>
    </row>
    <row r="13" ht="32.25" customHeight="1">
      <c r="B13" s="193" t="s">
        <v>46</v>
      </c>
      <c r="E13" s="193" t="s">
        <v>1407</v>
      </c>
      <c r="F13" s="193" t="s">
        <v>1674</v>
      </c>
      <c r="H13" s="193" t="s">
        <v>1675</v>
      </c>
      <c r="I13" s="193" t="s">
        <v>1676</v>
      </c>
      <c r="K13" s="193" t="s">
        <v>5</v>
      </c>
      <c r="M13" s="193" t="s">
        <v>284</v>
      </c>
      <c r="N13" s="195">
        <v>45414.0</v>
      </c>
    </row>
    <row r="14" ht="31.5" customHeight="1">
      <c r="B14" s="193" t="s">
        <v>46</v>
      </c>
      <c r="E14" s="193" t="s">
        <v>1677</v>
      </c>
      <c r="F14" s="193" t="s">
        <v>1678</v>
      </c>
      <c r="K14" s="193" t="s">
        <v>5</v>
      </c>
    </row>
    <row r="15" ht="27.75" customHeight="1">
      <c r="B15" s="193" t="s">
        <v>46</v>
      </c>
      <c r="E15" s="193" t="s">
        <v>1677</v>
      </c>
      <c r="F15" s="193" t="s">
        <v>1679</v>
      </c>
      <c r="K15" s="193" t="s">
        <v>5</v>
      </c>
    </row>
    <row r="16" ht="33.0" customHeight="1">
      <c r="B16" s="193" t="s">
        <v>46</v>
      </c>
      <c r="E16" s="193" t="s">
        <v>1677</v>
      </c>
      <c r="F16" s="193" t="s">
        <v>1680</v>
      </c>
      <c r="K16" s="193" t="s">
        <v>5</v>
      </c>
    </row>
    <row r="17" ht="27.0" customHeight="1">
      <c r="B17" s="193" t="s">
        <v>46</v>
      </c>
      <c r="E17" s="193" t="s">
        <v>1677</v>
      </c>
      <c r="F17" s="193" t="s">
        <v>1681</v>
      </c>
      <c r="K17" s="193" t="s">
        <v>5</v>
      </c>
    </row>
    <row r="18" ht="30.0" customHeight="1">
      <c r="B18" s="193" t="s">
        <v>46</v>
      </c>
      <c r="E18" s="193" t="s">
        <v>1677</v>
      </c>
      <c r="F18" s="193" t="s">
        <v>1682</v>
      </c>
      <c r="K18" s="193" t="s">
        <v>5</v>
      </c>
    </row>
    <row r="19" ht="32.25" customHeight="1">
      <c r="B19" s="193" t="s">
        <v>46</v>
      </c>
      <c r="E19" s="193" t="s">
        <v>1677</v>
      </c>
      <c r="F19" s="193" t="s">
        <v>1683</v>
      </c>
      <c r="K19" s="193" t="s">
        <v>5</v>
      </c>
    </row>
    <row r="20" ht="36.75" customHeight="1">
      <c r="B20" s="193" t="s">
        <v>46</v>
      </c>
      <c r="E20" s="193" t="s">
        <v>1677</v>
      </c>
      <c r="F20" s="193" t="s">
        <v>1684</v>
      </c>
      <c r="K20" s="193" t="s">
        <v>5</v>
      </c>
    </row>
    <row r="21" ht="24.75" customHeight="1">
      <c r="B21" s="193" t="s">
        <v>46</v>
      </c>
      <c r="E21" s="193" t="s">
        <v>1677</v>
      </c>
      <c r="F21" s="193" t="s">
        <v>1685</v>
      </c>
      <c r="K21" s="193" t="s">
        <v>5</v>
      </c>
    </row>
    <row r="22" ht="33.0" customHeight="1">
      <c r="B22" s="213"/>
      <c r="E22" s="213"/>
      <c r="K22" s="213"/>
    </row>
    <row r="23">
      <c r="B23" s="213"/>
      <c r="E23" s="213"/>
    </row>
    <row r="24">
      <c r="B24" s="213"/>
      <c r="E24" s="213"/>
    </row>
    <row r="25">
      <c r="B25" s="213"/>
      <c r="E25" s="213"/>
    </row>
    <row r="26">
      <c r="B26" s="213"/>
      <c r="E26" s="213"/>
    </row>
    <row r="27">
      <c r="B27" s="213"/>
      <c r="E27" s="213"/>
    </row>
    <row r="28">
      <c r="B28" s="213"/>
      <c r="E28" s="213"/>
    </row>
    <row r="29">
      <c r="B29" s="213"/>
      <c r="E29" s="213"/>
    </row>
    <row r="30">
      <c r="B30" s="213"/>
      <c r="E30" s="213"/>
    </row>
    <row r="31">
      <c r="B31" s="213"/>
      <c r="E31" s="213"/>
    </row>
    <row r="32">
      <c r="B32" s="213"/>
      <c r="E32" s="213"/>
    </row>
    <row r="33">
      <c r="B33" s="213"/>
      <c r="E33" s="213"/>
    </row>
    <row r="34">
      <c r="B34" s="213"/>
      <c r="E34" s="213"/>
    </row>
    <row r="35">
      <c r="B35" s="213"/>
      <c r="E35" s="213"/>
    </row>
    <row r="36">
      <c r="B36" s="213"/>
      <c r="E36" s="213"/>
    </row>
    <row r="37">
      <c r="B37" s="213"/>
      <c r="E37" s="213"/>
    </row>
  </sheetData>
  <dataValidations>
    <dataValidation type="list" allowBlank="1" showErrorMessage="1" sqref="K2:K22">
      <formula1>"Pass,Fail,Not tested"</formula1>
    </dataValidation>
    <dataValidation type="list" allowBlank="1" showErrorMessage="1" sqref="M2:M13">
      <formula1>"Karthikeyan k,Anurag Roy"</formula1>
    </dataValidation>
    <dataValidation type="list" allowBlank="1" showErrorMessage="1" sqref="E2:E37">
      <formula1>"UI,UI &amp;Functionals,Database"</formula1>
    </dataValidation>
    <dataValidation type="list" allowBlank="1" showErrorMessage="1" sqref="B2:B37">
      <formula1>"P0,P1,P2"</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5.5"/>
    <col customWidth="1" min="7" max="7" width="25.13"/>
    <col customWidth="1" min="8" max="8" width="66.5"/>
    <col customWidth="1" min="9" max="9" width="80.13"/>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A2" s="225"/>
      <c r="B2" s="77" t="s">
        <v>46</v>
      </c>
      <c r="C2" s="226" t="s">
        <v>1687</v>
      </c>
      <c r="D2" s="225"/>
      <c r="E2" s="77" t="s">
        <v>101</v>
      </c>
      <c r="F2" s="227" t="s">
        <v>1688</v>
      </c>
      <c r="G2" s="225"/>
      <c r="H2" s="227" t="s">
        <v>1689</v>
      </c>
      <c r="I2" s="227" t="s">
        <v>1690</v>
      </c>
      <c r="J2" s="225"/>
      <c r="K2" s="230" t="s">
        <v>5</v>
      </c>
      <c r="L2" s="225"/>
      <c r="M2" s="227" t="s">
        <v>284</v>
      </c>
      <c r="N2" s="225"/>
    </row>
    <row r="3">
      <c r="A3" s="225"/>
      <c r="B3" s="231" t="s">
        <v>45</v>
      </c>
      <c r="C3" s="226" t="s">
        <v>1687</v>
      </c>
      <c r="D3" s="225" t="s">
        <v>1691</v>
      </c>
      <c r="E3" s="231" t="s">
        <v>101</v>
      </c>
      <c r="F3" s="225" t="s">
        <v>1692</v>
      </c>
      <c r="G3" s="225" t="s">
        <v>1693</v>
      </c>
      <c r="H3" s="225" t="s">
        <v>1694</v>
      </c>
      <c r="I3" s="225" t="s">
        <v>1695</v>
      </c>
      <c r="J3" s="225"/>
      <c r="K3" s="232" t="s">
        <v>5</v>
      </c>
      <c r="L3" s="225"/>
      <c r="M3" s="227" t="s">
        <v>284</v>
      </c>
      <c r="N3" s="225"/>
    </row>
    <row r="4">
      <c r="A4" s="225"/>
      <c r="B4" s="231" t="s">
        <v>45</v>
      </c>
      <c r="C4" s="226" t="s">
        <v>1687</v>
      </c>
      <c r="D4" s="225" t="s">
        <v>1691</v>
      </c>
      <c r="E4" s="231" t="s">
        <v>101</v>
      </c>
      <c r="F4" s="225" t="s">
        <v>1696</v>
      </c>
      <c r="G4" s="225"/>
      <c r="H4" s="225" t="s">
        <v>1697</v>
      </c>
      <c r="I4" s="229" t="s">
        <v>1698</v>
      </c>
      <c r="J4" s="225"/>
      <c r="K4" s="232" t="s">
        <v>5</v>
      </c>
      <c r="L4" s="225"/>
      <c r="M4" s="225" t="s">
        <v>284</v>
      </c>
      <c r="N4" s="233">
        <v>45416.0</v>
      </c>
    </row>
    <row r="5" ht="32.25" customHeight="1">
      <c r="A5" s="225"/>
      <c r="B5" s="231"/>
      <c r="C5" s="226" t="s">
        <v>1687</v>
      </c>
      <c r="D5" s="225" t="s">
        <v>1691</v>
      </c>
      <c r="E5" s="77" t="s">
        <v>1699</v>
      </c>
      <c r="F5" s="227" t="s">
        <v>1700</v>
      </c>
      <c r="G5" s="225"/>
      <c r="H5" s="227" t="s">
        <v>1701</v>
      </c>
      <c r="I5" s="234" t="s">
        <v>1702</v>
      </c>
      <c r="J5" s="225"/>
      <c r="K5" s="230" t="s">
        <v>5</v>
      </c>
      <c r="L5" s="225"/>
      <c r="M5" s="227" t="s">
        <v>284</v>
      </c>
      <c r="N5" s="233"/>
    </row>
    <row r="6">
      <c r="A6" s="225"/>
      <c r="B6" s="235" t="s">
        <v>45</v>
      </c>
      <c r="C6" s="226" t="s">
        <v>1687</v>
      </c>
      <c r="D6" s="225" t="s">
        <v>1691</v>
      </c>
      <c r="E6" s="231" t="s">
        <v>101</v>
      </c>
      <c r="F6" s="225" t="s">
        <v>1703</v>
      </c>
      <c r="G6" s="225"/>
      <c r="H6" s="225" t="s">
        <v>1704</v>
      </c>
      <c r="I6" s="229" t="s">
        <v>1705</v>
      </c>
      <c r="J6" s="225"/>
      <c r="K6" s="232" t="s">
        <v>5</v>
      </c>
      <c r="L6" s="225"/>
      <c r="M6" s="225" t="s">
        <v>284</v>
      </c>
      <c r="N6" s="233">
        <v>45417.0</v>
      </c>
    </row>
    <row r="7">
      <c r="A7" s="225"/>
      <c r="B7" s="77" t="s">
        <v>46</v>
      </c>
      <c r="C7" s="226" t="s">
        <v>1687</v>
      </c>
      <c r="D7" s="225" t="s">
        <v>1691</v>
      </c>
      <c r="E7" s="77" t="s">
        <v>101</v>
      </c>
      <c r="F7" s="227" t="s">
        <v>1706</v>
      </c>
      <c r="G7" s="225"/>
      <c r="H7" s="227" t="s">
        <v>1707</v>
      </c>
      <c r="I7" s="234" t="s">
        <v>1708</v>
      </c>
      <c r="J7" s="225"/>
      <c r="K7" s="232"/>
      <c r="L7" s="225"/>
      <c r="M7" s="225"/>
      <c r="N7" s="233"/>
    </row>
    <row r="8">
      <c r="A8" s="225"/>
      <c r="B8" s="77" t="s">
        <v>45</v>
      </c>
      <c r="C8" s="226" t="s">
        <v>1687</v>
      </c>
      <c r="D8" s="225" t="s">
        <v>1691</v>
      </c>
      <c r="E8" s="77" t="s">
        <v>101</v>
      </c>
      <c r="F8" s="227" t="s">
        <v>1709</v>
      </c>
      <c r="G8" s="225"/>
      <c r="H8" s="227" t="s">
        <v>1710</v>
      </c>
      <c r="I8" s="234" t="s">
        <v>1711</v>
      </c>
      <c r="J8" s="225"/>
      <c r="K8" s="232"/>
      <c r="L8" s="225"/>
      <c r="M8" s="225"/>
      <c r="N8" s="233"/>
    </row>
    <row r="9">
      <c r="A9" s="225"/>
      <c r="B9" s="231" t="s">
        <v>45</v>
      </c>
      <c r="C9" s="226" t="s">
        <v>1687</v>
      </c>
      <c r="D9" s="225" t="s">
        <v>1691</v>
      </c>
      <c r="E9" s="231" t="s">
        <v>101</v>
      </c>
      <c r="F9" s="225" t="s">
        <v>1712</v>
      </c>
      <c r="G9" s="225"/>
      <c r="H9" s="225" t="s">
        <v>1713</v>
      </c>
      <c r="I9" s="229" t="s">
        <v>1714</v>
      </c>
      <c r="J9" s="225"/>
      <c r="K9" s="232" t="s">
        <v>5</v>
      </c>
      <c r="L9" s="225"/>
      <c r="M9" s="225" t="s">
        <v>284</v>
      </c>
      <c r="N9" s="233">
        <v>45418.0</v>
      </c>
    </row>
    <row r="10">
      <c r="A10" s="225"/>
      <c r="B10" s="231" t="s">
        <v>45</v>
      </c>
      <c r="C10" s="226" t="s">
        <v>1687</v>
      </c>
      <c r="D10" s="225" t="s">
        <v>1691</v>
      </c>
      <c r="E10" s="231" t="s">
        <v>101</v>
      </c>
      <c r="F10" s="225" t="s">
        <v>1715</v>
      </c>
      <c r="G10" s="225"/>
      <c r="H10" s="225" t="s">
        <v>1716</v>
      </c>
      <c r="I10" s="229" t="s">
        <v>1717</v>
      </c>
      <c r="J10" s="225"/>
      <c r="K10" s="232" t="s">
        <v>5</v>
      </c>
      <c r="L10" s="225"/>
      <c r="M10" s="225" t="s">
        <v>284</v>
      </c>
      <c r="N10" s="233">
        <v>45419.0</v>
      </c>
    </row>
    <row r="11">
      <c r="A11" s="225"/>
      <c r="B11" s="77" t="s">
        <v>46</v>
      </c>
      <c r="C11" s="226" t="s">
        <v>1687</v>
      </c>
      <c r="D11" s="225" t="s">
        <v>1691</v>
      </c>
      <c r="E11" s="77" t="s">
        <v>101</v>
      </c>
      <c r="F11" s="227" t="s">
        <v>1718</v>
      </c>
      <c r="G11" s="225"/>
      <c r="H11" s="227" t="s">
        <v>1719</v>
      </c>
      <c r="I11" s="234" t="s">
        <v>1720</v>
      </c>
      <c r="J11" s="225"/>
      <c r="K11" s="230" t="s">
        <v>5</v>
      </c>
      <c r="L11" s="225"/>
      <c r="M11" s="225"/>
      <c r="N11" s="233"/>
    </row>
    <row r="12">
      <c r="A12" s="225"/>
      <c r="B12" s="231" t="s">
        <v>45</v>
      </c>
      <c r="C12" s="226" t="s">
        <v>1687</v>
      </c>
      <c r="D12" s="225" t="s">
        <v>1691</v>
      </c>
      <c r="E12" s="231" t="s">
        <v>101</v>
      </c>
      <c r="F12" s="225" t="s">
        <v>1721</v>
      </c>
      <c r="G12" s="225"/>
      <c r="H12" s="225" t="s">
        <v>1722</v>
      </c>
      <c r="I12" s="229" t="s">
        <v>1723</v>
      </c>
      <c r="J12" s="225"/>
      <c r="K12" s="232" t="s">
        <v>5</v>
      </c>
      <c r="L12" s="225"/>
      <c r="M12" s="225" t="s">
        <v>284</v>
      </c>
      <c r="N12" s="233">
        <v>45420.0</v>
      </c>
    </row>
    <row r="13">
      <c r="A13" s="225"/>
      <c r="B13" s="231" t="s">
        <v>45</v>
      </c>
      <c r="C13" s="226" t="s">
        <v>1687</v>
      </c>
      <c r="D13" s="225" t="s">
        <v>1691</v>
      </c>
      <c r="E13" s="231" t="s">
        <v>101</v>
      </c>
      <c r="F13" s="225" t="s">
        <v>1724</v>
      </c>
      <c r="G13" s="225"/>
      <c r="H13" s="225" t="s">
        <v>1725</v>
      </c>
      <c r="I13" s="225" t="s">
        <v>1726</v>
      </c>
      <c r="J13" s="225"/>
      <c r="K13" s="232" t="s">
        <v>5</v>
      </c>
      <c r="L13" s="225"/>
      <c r="M13" s="225" t="s">
        <v>284</v>
      </c>
      <c r="N13" s="233">
        <v>45421.0</v>
      </c>
    </row>
    <row r="14" ht="36.75" customHeight="1">
      <c r="A14" s="225"/>
      <c r="B14" s="231" t="s">
        <v>45</v>
      </c>
      <c r="C14" s="226" t="s">
        <v>1687</v>
      </c>
      <c r="D14" s="225" t="s">
        <v>1691</v>
      </c>
      <c r="E14" s="231" t="s">
        <v>101</v>
      </c>
      <c r="F14" s="229" t="s">
        <v>1727</v>
      </c>
      <c r="G14" s="225"/>
      <c r="H14" s="225" t="s">
        <v>1728</v>
      </c>
      <c r="I14" s="229" t="s">
        <v>1729</v>
      </c>
      <c r="J14" s="225"/>
      <c r="K14" s="232" t="s">
        <v>5</v>
      </c>
      <c r="L14" s="225"/>
      <c r="M14" s="225" t="s">
        <v>284</v>
      </c>
      <c r="N14" s="233">
        <v>45422.0</v>
      </c>
    </row>
    <row r="15" ht="38.25" customHeight="1">
      <c r="A15" s="225"/>
      <c r="B15" s="77" t="s">
        <v>45</v>
      </c>
      <c r="C15" s="226" t="s">
        <v>1687</v>
      </c>
      <c r="D15" s="225" t="s">
        <v>1691</v>
      </c>
      <c r="E15" s="77" t="s">
        <v>101</v>
      </c>
      <c r="F15" s="227" t="s">
        <v>1730</v>
      </c>
      <c r="G15" s="225"/>
      <c r="H15" s="227" t="s">
        <v>1731</v>
      </c>
      <c r="I15" s="227" t="s">
        <v>1732</v>
      </c>
      <c r="J15" s="225"/>
      <c r="K15" s="231"/>
      <c r="L15" s="225"/>
      <c r="M15" s="225"/>
      <c r="N15" s="225"/>
    </row>
    <row r="16" ht="44.25" customHeight="1">
      <c r="A16" s="225"/>
      <c r="B16" s="77" t="s">
        <v>46</v>
      </c>
      <c r="C16" s="226" t="s">
        <v>1687</v>
      </c>
      <c r="D16" s="225" t="s">
        <v>1691</v>
      </c>
      <c r="E16" s="77" t="s">
        <v>101</v>
      </c>
      <c r="F16" s="227" t="s">
        <v>1733</v>
      </c>
      <c r="G16" s="225"/>
      <c r="H16" s="227" t="s">
        <v>1734</v>
      </c>
      <c r="I16" s="227" t="s">
        <v>1735</v>
      </c>
      <c r="J16" s="225"/>
      <c r="K16" s="231"/>
      <c r="L16" s="225"/>
      <c r="M16" s="225"/>
      <c r="N16" s="225"/>
    </row>
    <row r="17">
      <c r="A17" s="225"/>
      <c r="B17" s="231"/>
      <c r="C17" s="225"/>
      <c r="D17" s="225"/>
      <c r="E17" s="231"/>
      <c r="F17" s="225"/>
      <c r="G17" s="225"/>
      <c r="H17" s="225"/>
      <c r="I17" s="225"/>
      <c r="J17" s="225"/>
      <c r="K17" s="231"/>
      <c r="L17" s="225"/>
      <c r="M17" s="225"/>
      <c r="N17" s="225"/>
    </row>
    <row r="18">
      <c r="A18" s="225"/>
      <c r="B18" s="231"/>
      <c r="C18" s="225"/>
      <c r="D18" s="225"/>
      <c r="E18" s="231"/>
      <c r="F18" s="225"/>
      <c r="G18" s="225"/>
      <c r="H18" s="225"/>
      <c r="I18" s="225"/>
      <c r="J18" s="225"/>
      <c r="K18" s="231"/>
      <c r="L18" s="225"/>
      <c r="M18" s="225"/>
      <c r="N18" s="225"/>
    </row>
    <row r="19">
      <c r="A19" s="225"/>
      <c r="B19" s="231"/>
      <c r="C19" s="225"/>
      <c r="D19" s="225"/>
      <c r="E19" s="231"/>
      <c r="F19" s="225"/>
      <c r="G19" s="225"/>
      <c r="H19" s="225"/>
      <c r="I19" s="225"/>
      <c r="J19" s="225"/>
      <c r="K19" s="231"/>
      <c r="L19" s="225"/>
      <c r="M19" s="225"/>
      <c r="N19" s="225"/>
    </row>
    <row r="20">
      <c r="A20" s="225"/>
      <c r="B20" s="231"/>
      <c r="C20" s="225"/>
      <c r="D20" s="225"/>
      <c r="E20" s="231"/>
      <c r="F20" s="225"/>
      <c r="G20" s="225"/>
      <c r="H20" s="225"/>
      <c r="I20" s="225"/>
      <c r="J20" s="225"/>
      <c r="K20" s="231"/>
      <c r="L20" s="225"/>
      <c r="M20" s="225"/>
      <c r="N20" s="225"/>
    </row>
    <row r="21">
      <c r="A21" s="225"/>
      <c r="B21" s="231"/>
      <c r="C21" s="225"/>
      <c r="D21" s="225"/>
      <c r="E21" s="231"/>
      <c r="F21" s="225"/>
      <c r="G21" s="225"/>
      <c r="H21" s="225"/>
      <c r="I21" s="225"/>
      <c r="J21" s="225"/>
      <c r="K21" s="231"/>
      <c r="L21" s="225"/>
      <c r="M21" s="225"/>
      <c r="N21" s="225"/>
    </row>
    <row r="22">
      <c r="A22" s="225"/>
      <c r="B22" s="231"/>
      <c r="C22" s="225"/>
      <c r="D22" s="225"/>
      <c r="E22" s="231"/>
      <c r="F22" s="225"/>
      <c r="G22" s="225"/>
      <c r="H22" s="225"/>
      <c r="I22" s="225"/>
      <c r="J22" s="225"/>
      <c r="K22" s="231"/>
      <c r="L22" s="225"/>
      <c r="M22" s="225"/>
      <c r="N22" s="225"/>
    </row>
    <row r="23">
      <c r="A23" s="225"/>
      <c r="B23" s="225"/>
      <c r="C23" s="225"/>
      <c r="D23" s="225"/>
      <c r="E23" s="225"/>
      <c r="F23" s="225"/>
      <c r="G23" s="225"/>
      <c r="H23" s="225"/>
      <c r="I23" s="225"/>
      <c r="J23" s="225"/>
      <c r="K23" s="225"/>
      <c r="L23" s="225"/>
      <c r="M23" s="225"/>
      <c r="N23" s="225"/>
    </row>
    <row r="24">
      <c r="A24" s="225"/>
      <c r="B24" s="225"/>
      <c r="C24" s="225"/>
      <c r="D24" s="225"/>
      <c r="E24" s="225"/>
      <c r="F24" s="225"/>
      <c r="G24" s="225"/>
      <c r="H24" s="225"/>
      <c r="I24" s="225"/>
      <c r="J24" s="225"/>
      <c r="K24" s="225"/>
      <c r="L24" s="225"/>
      <c r="M24" s="225"/>
      <c r="N24" s="225"/>
    </row>
  </sheetData>
  <dataValidations>
    <dataValidation type="list" allowBlank="1" showErrorMessage="1" sqref="B2:B22">
      <formula1>"P0,P1,P2,P3"</formula1>
    </dataValidation>
    <dataValidation type="list" allowBlank="1" showErrorMessage="1" sqref="K2:K22">
      <formula1>"Pass,Fail,Not tested"</formula1>
    </dataValidation>
    <dataValidation type="list" allowBlank="1" showErrorMessage="1" sqref="M2:M22">
      <formula1>"Karthikeyan k,Anurag Roy"</formula1>
    </dataValidation>
    <dataValidation type="list" allowBlank="1" showErrorMessage="1" sqref="E2:E22">
      <formula1>"UI,Functional,UI &amp; Functional,Database"</formula1>
    </dataValidation>
  </dataValidations>
  <hyperlinks>
    <hyperlink r:id="rId1" ref="C2"/>
    <hyperlink r:id="rId2" ref="C3"/>
    <hyperlink r:id="rId3" ref="C4"/>
    <hyperlink r:id="rId4" ref="C5"/>
    <hyperlink r:id="rId5" ref="B6"/>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s>
  <drawing r:id="rId1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6.88"/>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B2" s="213"/>
      <c r="C2" s="194" t="s">
        <v>1736</v>
      </c>
      <c r="D2" s="236" t="s">
        <v>1737</v>
      </c>
      <c r="E2" s="77" t="s">
        <v>101</v>
      </c>
      <c r="F2" s="193" t="s">
        <v>1738</v>
      </c>
      <c r="K2" s="193" t="s">
        <v>5</v>
      </c>
      <c r="M2" s="213"/>
    </row>
    <row r="3">
      <c r="B3" s="213"/>
      <c r="C3" s="194" t="s">
        <v>1736</v>
      </c>
      <c r="D3" s="236" t="s">
        <v>1737</v>
      </c>
      <c r="E3" s="77" t="s">
        <v>101</v>
      </c>
      <c r="F3" s="193" t="s">
        <v>1739</v>
      </c>
      <c r="K3" s="193" t="s">
        <v>5</v>
      </c>
    </row>
    <row r="4">
      <c r="B4" s="213"/>
      <c r="C4" s="194" t="s">
        <v>1736</v>
      </c>
      <c r="D4" s="236" t="s">
        <v>1737</v>
      </c>
      <c r="E4" s="77" t="s">
        <v>101</v>
      </c>
      <c r="F4" s="193" t="s">
        <v>1740</v>
      </c>
      <c r="K4" s="193" t="s">
        <v>5</v>
      </c>
    </row>
    <row r="5">
      <c r="B5" s="213"/>
      <c r="C5" s="194" t="s">
        <v>1736</v>
      </c>
      <c r="D5" s="236" t="s">
        <v>1737</v>
      </c>
      <c r="E5" s="77" t="s">
        <v>101</v>
      </c>
      <c r="F5" s="193" t="s">
        <v>1741</v>
      </c>
      <c r="K5" s="193" t="s">
        <v>5</v>
      </c>
    </row>
    <row r="6">
      <c r="B6" s="213"/>
      <c r="C6" s="194" t="s">
        <v>1736</v>
      </c>
      <c r="D6" s="236" t="s">
        <v>1737</v>
      </c>
      <c r="E6" s="77" t="s">
        <v>101</v>
      </c>
      <c r="F6" s="193" t="s">
        <v>1742</v>
      </c>
      <c r="K6" s="193" t="s">
        <v>5</v>
      </c>
    </row>
    <row r="7">
      <c r="B7" s="213"/>
      <c r="C7" s="194" t="s">
        <v>1736</v>
      </c>
      <c r="D7" s="236" t="s">
        <v>1737</v>
      </c>
      <c r="E7" s="77" t="s">
        <v>101</v>
      </c>
      <c r="F7" s="193" t="s">
        <v>1743</v>
      </c>
      <c r="K7" s="193" t="s">
        <v>5</v>
      </c>
    </row>
    <row r="8">
      <c r="B8" s="213"/>
      <c r="C8" s="194" t="s">
        <v>1736</v>
      </c>
      <c r="D8" s="236" t="s">
        <v>1737</v>
      </c>
      <c r="E8" s="77" t="s">
        <v>101</v>
      </c>
      <c r="F8" s="193" t="s">
        <v>1744</v>
      </c>
      <c r="K8" s="193" t="s">
        <v>5</v>
      </c>
    </row>
    <row r="9">
      <c r="B9" s="213"/>
      <c r="C9" s="194" t="s">
        <v>1736</v>
      </c>
      <c r="D9" s="236" t="s">
        <v>1737</v>
      </c>
      <c r="E9" s="77" t="s">
        <v>101</v>
      </c>
      <c r="F9" s="193" t="s">
        <v>1745</v>
      </c>
      <c r="K9" s="193" t="s">
        <v>5</v>
      </c>
    </row>
    <row r="10">
      <c r="B10" s="213"/>
      <c r="C10" s="194" t="s">
        <v>1736</v>
      </c>
      <c r="D10" s="236" t="s">
        <v>1737</v>
      </c>
      <c r="E10" s="77" t="s">
        <v>101</v>
      </c>
      <c r="F10" s="193" t="s">
        <v>1746</v>
      </c>
      <c r="K10" s="193" t="s">
        <v>5</v>
      </c>
    </row>
    <row r="11">
      <c r="B11" s="213"/>
      <c r="C11" s="194" t="s">
        <v>1736</v>
      </c>
      <c r="D11" s="236" t="s">
        <v>1737</v>
      </c>
      <c r="E11" s="77" t="s">
        <v>101</v>
      </c>
      <c r="F11" s="193" t="s">
        <v>1747</v>
      </c>
      <c r="K11" s="193" t="s">
        <v>5</v>
      </c>
    </row>
    <row r="12">
      <c r="B12" s="213"/>
      <c r="C12" s="194" t="s">
        <v>1736</v>
      </c>
      <c r="D12" s="236" t="s">
        <v>1737</v>
      </c>
      <c r="E12" s="77" t="s">
        <v>101</v>
      </c>
      <c r="F12" s="193" t="s">
        <v>1748</v>
      </c>
      <c r="K12" s="193" t="s">
        <v>5</v>
      </c>
    </row>
    <row r="13">
      <c r="B13" s="213"/>
      <c r="C13" s="194" t="s">
        <v>1736</v>
      </c>
      <c r="D13" s="236" t="s">
        <v>1737</v>
      </c>
      <c r="E13" s="77" t="s">
        <v>101</v>
      </c>
      <c r="F13" s="193" t="s">
        <v>1749</v>
      </c>
      <c r="K13" s="193" t="s">
        <v>5</v>
      </c>
    </row>
    <row r="14">
      <c r="B14" s="213"/>
      <c r="D14" s="236" t="s">
        <v>1737</v>
      </c>
      <c r="E14" s="77" t="s">
        <v>101</v>
      </c>
      <c r="F14" s="193" t="s">
        <v>1750</v>
      </c>
      <c r="K14" s="193" t="s">
        <v>5</v>
      </c>
    </row>
    <row r="15">
      <c r="B15" s="213"/>
      <c r="D15" s="236" t="s">
        <v>1737</v>
      </c>
      <c r="E15" s="77" t="s">
        <v>101</v>
      </c>
      <c r="F15" s="193" t="s">
        <v>1751</v>
      </c>
      <c r="K15" s="193" t="s">
        <v>5</v>
      </c>
    </row>
    <row r="16">
      <c r="B16" s="213"/>
      <c r="D16" s="236" t="s">
        <v>1737</v>
      </c>
      <c r="E16" s="77" t="s">
        <v>101</v>
      </c>
      <c r="F16" s="193" t="s">
        <v>1752</v>
      </c>
      <c r="K16" s="193" t="s">
        <v>5</v>
      </c>
    </row>
    <row r="17">
      <c r="B17" s="213"/>
      <c r="D17" s="236" t="s">
        <v>1737</v>
      </c>
      <c r="E17" s="77" t="s">
        <v>101</v>
      </c>
      <c r="F17" s="193" t="s">
        <v>1753</v>
      </c>
      <c r="K17" s="193" t="s">
        <v>5</v>
      </c>
    </row>
    <row r="18">
      <c r="B18" s="213"/>
      <c r="D18" s="236" t="s">
        <v>1737</v>
      </c>
      <c r="E18" s="77" t="s">
        <v>101</v>
      </c>
      <c r="F18" s="193" t="s">
        <v>1754</v>
      </c>
      <c r="K18" s="193" t="s">
        <v>5</v>
      </c>
    </row>
    <row r="19">
      <c r="B19" s="213"/>
      <c r="D19" s="236" t="s">
        <v>1737</v>
      </c>
      <c r="E19" s="77" t="s">
        <v>101</v>
      </c>
      <c r="F19" s="193" t="s">
        <v>1755</v>
      </c>
      <c r="K19" s="193" t="s">
        <v>5</v>
      </c>
    </row>
    <row r="20">
      <c r="B20" s="213"/>
      <c r="D20" s="236" t="s">
        <v>1737</v>
      </c>
      <c r="E20" s="77" t="s">
        <v>101</v>
      </c>
      <c r="F20" s="193" t="s">
        <v>1756</v>
      </c>
      <c r="K20" s="193" t="s">
        <v>5</v>
      </c>
    </row>
    <row r="21">
      <c r="B21" s="213"/>
      <c r="D21" s="236" t="s">
        <v>1737</v>
      </c>
      <c r="E21" s="77" t="s">
        <v>101</v>
      </c>
      <c r="F21" s="193" t="s">
        <v>1757</v>
      </c>
      <c r="K21" s="193" t="s">
        <v>5</v>
      </c>
    </row>
    <row r="22">
      <c r="B22" s="213"/>
      <c r="D22" s="236" t="s">
        <v>1737</v>
      </c>
      <c r="E22" s="77" t="s">
        <v>101</v>
      </c>
      <c r="F22" s="193" t="s">
        <v>1758</v>
      </c>
      <c r="K22" s="193" t="s">
        <v>5</v>
      </c>
    </row>
    <row r="23">
      <c r="B23" s="213"/>
      <c r="D23" s="236" t="s">
        <v>1737</v>
      </c>
      <c r="E23" s="77" t="s">
        <v>101</v>
      </c>
      <c r="F23" s="193" t="s">
        <v>1759</v>
      </c>
      <c r="K23" s="193" t="s">
        <v>5</v>
      </c>
    </row>
    <row r="24">
      <c r="B24" s="213"/>
      <c r="D24" s="236" t="s">
        <v>1737</v>
      </c>
      <c r="E24" s="77" t="s">
        <v>101</v>
      </c>
      <c r="F24" s="193" t="s">
        <v>1760</v>
      </c>
      <c r="K24" s="193" t="s">
        <v>5</v>
      </c>
    </row>
    <row r="25">
      <c r="B25" s="213"/>
      <c r="D25" s="236" t="s">
        <v>1737</v>
      </c>
      <c r="E25" s="77" t="s">
        <v>101</v>
      </c>
      <c r="F25" s="193" t="s">
        <v>1761</v>
      </c>
      <c r="K25" s="213"/>
    </row>
    <row r="26">
      <c r="B26" s="213"/>
      <c r="D26" s="236" t="s">
        <v>1737</v>
      </c>
      <c r="E26" s="77" t="s">
        <v>101</v>
      </c>
      <c r="F26" s="193" t="s">
        <v>1762</v>
      </c>
      <c r="K26" s="213"/>
    </row>
    <row r="27">
      <c r="B27" s="213"/>
      <c r="D27" s="236" t="s">
        <v>1737</v>
      </c>
      <c r="E27" s="77" t="s">
        <v>101</v>
      </c>
      <c r="F27" s="193" t="s">
        <v>1763</v>
      </c>
      <c r="K27" s="213"/>
    </row>
    <row r="28">
      <c r="B28" s="213"/>
      <c r="D28" s="236" t="s">
        <v>1737</v>
      </c>
      <c r="E28" s="77" t="s">
        <v>101</v>
      </c>
      <c r="F28" s="193" t="s">
        <v>1764</v>
      </c>
      <c r="K28" s="213"/>
    </row>
    <row r="29">
      <c r="B29" s="213"/>
      <c r="D29" s="236" t="s">
        <v>1737</v>
      </c>
      <c r="E29" s="77" t="s">
        <v>101</v>
      </c>
      <c r="F29" s="193" t="s">
        <v>1765</v>
      </c>
      <c r="K29" s="213"/>
    </row>
    <row r="30">
      <c r="B30" s="213"/>
      <c r="D30" s="236" t="s">
        <v>1737</v>
      </c>
      <c r="E30" s="77" t="s">
        <v>101</v>
      </c>
      <c r="F30" s="193" t="s">
        <v>1766</v>
      </c>
      <c r="K30" s="213"/>
    </row>
    <row r="31">
      <c r="B31" s="213"/>
      <c r="D31" s="236" t="s">
        <v>1737</v>
      </c>
      <c r="E31" s="77" t="s">
        <v>101</v>
      </c>
      <c r="F31" s="193" t="s">
        <v>1767</v>
      </c>
      <c r="K31" s="213"/>
    </row>
    <row r="32">
      <c r="B32" s="213"/>
      <c r="D32" s="236" t="s">
        <v>1737</v>
      </c>
      <c r="E32" s="77" t="s">
        <v>101</v>
      </c>
      <c r="F32" s="193" t="s">
        <v>1768</v>
      </c>
      <c r="K32" s="213"/>
    </row>
    <row r="33">
      <c r="B33" s="213"/>
      <c r="D33" s="236" t="s">
        <v>1737</v>
      </c>
      <c r="E33" s="77" t="s">
        <v>101</v>
      </c>
      <c r="F33" s="193" t="s">
        <v>1769</v>
      </c>
      <c r="K33" s="213"/>
    </row>
    <row r="34">
      <c r="B34" s="213"/>
      <c r="D34" s="236" t="s">
        <v>1737</v>
      </c>
      <c r="E34" s="77" t="s">
        <v>101</v>
      </c>
      <c r="F34" s="193" t="s">
        <v>1770</v>
      </c>
      <c r="K34" s="213"/>
    </row>
    <row r="35">
      <c r="B35" s="213"/>
      <c r="D35" s="236" t="s">
        <v>1737</v>
      </c>
      <c r="E35" s="77" t="s">
        <v>101</v>
      </c>
      <c r="F35" s="193" t="s">
        <v>1771</v>
      </c>
      <c r="K35" s="213"/>
    </row>
    <row r="36">
      <c r="B36" s="213"/>
      <c r="D36" s="236" t="s">
        <v>1737</v>
      </c>
      <c r="E36" s="77" t="s">
        <v>101</v>
      </c>
      <c r="F36" s="193" t="s">
        <v>1772</v>
      </c>
      <c r="K36" s="213"/>
    </row>
    <row r="37">
      <c r="B37" s="213"/>
      <c r="D37" s="236" t="s">
        <v>1737</v>
      </c>
      <c r="E37" s="77" t="s">
        <v>101</v>
      </c>
      <c r="F37" s="193" t="s">
        <v>1773</v>
      </c>
      <c r="K37" s="213"/>
    </row>
    <row r="38">
      <c r="B38" s="213"/>
      <c r="D38" s="236" t="s">
        <v>1737</v>
      </c>
      <c r="E38" s="77" t="s">
        <v>101</v>
      </c>
      <c r="F38" s="193" t="s">
        <v>1774</v>
      </c>
    </row>
    <row r="39">
      <c r="B39" s="213"/>
      <c r="D39" s="236" t="s">
        <v>1737</v>
      </c>
      <c r="E39" s="77" t="s">
        <v>101</v>
      </c>
      <c r="F39" s="193" t="s">
        <v>1775</v>
      </c>
    </row>
    <row r="40">
      <c r="B40" s="213"/>
      <c r="D40" s="236" t="s">
        <v>1737</v>
      </c>
      <c r="E40" s="77" t="s">
        <v>101</v>
      </c>
      <c r="F40" s="193" t="s">
        <v>1776</v>
      </c>
    </row>
    <row r="41">
      <c r="B41" s="213"/>
      <c r="D41" s="236" t="s">
        <v>1737</v>
      </c>
      <c r="E41" s="77" t="s">
        <v>101</v>
      </c>
      <c r="F41" s="193" t="s">
        <v>1777</v>
      </c>
    </row>
    <row r="42">
      <c r="B42" s="213"/>
      <c r="D42" s="236" t="s">
        <v>1737</v>
      </c>
      <c r="E42" s="77" t="s">
        <v>101</v>
      </c>
      <c r="F42" s="193" t="s">
        <v>1778</v>
      </c>
    </row>
    <row r="43">
      <c r="B43" s="213"/>
      <c r="D43" s="236" t="s">
        <v>1737</v>
      </c>
      <c r="E43" s="77" t="s">
        <v>101</v>
      </c>
      <c r="F43" s="193" t="s">
        <v>1779</v>
      </c>
    </row>
    <row r="44">
      <c r="B44" s="213"/>
      <c r="D44" s="236" t="s">
        <v>1737</v>
      </c>
      <c r="E44" s="77" t="s">
        <v>101</v>
      </c>
      <c r="F44" s="193" t="s">
        <v>1780</v>
      </c>
    </row>
    <row r="45">
      <c r="F45" s="193" t="s">
        <v>1781</v>
      </c>
    </row>
  </sheetData>
  <dataValidations>
    <dataValidation type="list" allowBlank="1" showErrorMessage="1" sqref="M2">
      <formula1>"Karthikeyan k ,Option 2"</formula1>
    </dataValidation>
    <dataValidation type="list" allowBlank="1" showErrorMessage="1" sqref="K2:K37">
      <formula1>"Pass,Fail,Not tested"</formula1>
    </dataValidation>
    <dataValidation type="list" allowBlank="1" showErrorMessage="1" sqref="B2:B44">
      <formula1>"P0,P1,P2"</formula1>
    </dataValidation>
    <dataValidation type="list" allowBlank="1" showErrorMessage="1" sqref="E2: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9.0"/>
    <col customWidth="1" min="6" max="6" width="116.13"/>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B2" s="213"/>
      <c r="D2" s="193" t="s">
        <v>1782</v>
      </c>
      <c r="E2" s="193"/>
      <c r="F2" s="193" t="s">
        <v>1783</v>
      </c>
    </row>
    <row r="3">
      <c r="B3" s="213"/>
      <c r="D3" s="193" t="s">
        <v>1782</v>
      </c>
      <c r="E3" s="193" t="s">
        <v>1784</v>
      </c>
      <c r="F3" s="193" t="s">
        <v>1785</v>
      </c>
    </row>
    <row r="4">
      <c r="B4" s="213"/>
      <c r="D4" s="193" t="s">
        <v>1782</v>
      </c>
      <c r="E4" s="193" t="s">
        <v>1784</v>
      </c>
      <c r="F4" s="193" t="s">
        <v>1786</v>
      </c>
    </row>
    <row r="5">
      <c r="B5" s="213"/>
      <c r="D5" s="193" t="s">
        <v>1782</v>
      </c>
      <c r="E5" s="213"/>
      <c r="F5" s="193" t="s">
        <v>1787</v>
      </c>
    </row>
    <row r="6">
      <c r="B6" s="213"/>
      <c r="D6" s="193" t="s">
        <v>1782</v>
      </c>
      <c r="E6" s="213"/>
      <c r="F6" s="193" t="s">
        <v>1788</v>
      </c>
    </row>
    <row r="7">
      <c r="B7" s="213"/>
      <c r="D7" s="193" t="s">
        <v>1782</v>
      </c>
      <c r="E7" s="213"/>
      <c r="F7" s="193" t="s">
        <v>1789</v>
      </c>
    </row>
    <row r="8">
      <c r="B8" s="213"/>
      <c r="D8" s="193" t="s">
        <v>1782</v>
      </c>
      <c r="E8" s="213"/>
      <c r="F8" s="193" t="s">
        <v>1790</v>
      </c>
    </row>
    <row r="9">
      <c r="B9" s="213"/>
      <c r="D9" s="193" t="s">
        <v>1782</v>
      </c>
      <c r="E9" s="213"/>
      <c r="F9" s="193" t="s">
        <v>1791</v>
      </c>
    </row>
    <row r="10">
      <c r="B10" s="213"/>
      <c r="D10" s="193" t="s">
        <v>1782</v>
      </c>
      <c r="E10" s="213"/>
      <c r="F10" s="193" t="s">
        <v>1792</v>
      </c>
    </row>
    <row r="11">
      <c r="B11" s="213"/>
      <c r="D11" s="193" t="s">
        <v>1782</v>
      </c>
      <c r="E11" s="213"/>
      <c r="F11" s="193" t="s">
        <v>1793</v>
      </c>
    </row>
    <row r="12">
      <c r="B12" s="213"/>
      <c r="D12" s="193" t="s">
        <v>1782</v>
      </c>
      <c r="E12" s="213"/>
      <c r="F12" s="193" t="s">
        <v>1794</v>
      </c>
    </row>
    <row r="13">
      <c r="B13" s="213"/>
      <c r="D13" s="193" t="s">
        <v>1782</v>
      </c>
      <c r="E13" s="213"/>
      <c r="F13" s="193" t="s">
        <v>1795</v>
      </c>
    </row>
    <row r="14">
      <c r="B14" s="213"/>
      <c r="D14" s="193" t="s">
        <v>1782</v>
      </c>
      <c r="E14" s="213"/>
      <c r="F14" s="193" t="s">
        <v>1796</v>
      </c>
    </row>
    <row r="15">
      <c r="B15" s="213"/>
      <c r="D15" s="193" t="s">
        <v>1782</v>
      </c>
      <c r="E15" s="213"/>
      <c r="F15" s="193" t="s">
        <v>1797</v>
      </c>
    </row>
    <row r="16">
      <c r="B16" s="213"/>
      <c r="D16" s="193" t="s">
        <v>1782</v>
      </c>
      <c r="E16" s="213"/>
      <c r="F16" s="193" t="s">
        <v>1798</v>
      </c>
    </row>
    <row r="17">
      <c r="B17" s="213"/>
      <c r="D17" s="193" t="s">
        <v>1782</v>
      </c>
      <c r="E17" s="213"/>
      <c r="F17" s="193" t="s">
        <v>1799</v>
      </c>
    </row>
    <row r="18">
      <c r="B18" s="213"/>
      <c r="D18" s="193" t="s">
        <v>1782</v>
      </c>
      <c r="E18" s="213"/>
      <c r="F18" s="193" t="s">
        <v>1800</v>
      </c>
    </row>
    <row r="19">
      <c r="B19" s="213"/>
      <c r="D19" s="193" t="s">
        <v>1782</v>
      </c>
      <c r="E19" s="213"/>
      <c r="F19" s="193" t="s">
        <v>1801</v>
      </c>
    </row>
    <row r="20">
      <c r="B20" s="213"/>
      <c r="D20" s="193" t="s">
        <v>1782</v>
      </c>
      <c r="E20" s="213"/>
      <c r="F20" s="193" t="s">
        <v>1802</v>
      </c>
    </row>
    <row r="21">
      <c r="B21" s="213"/>
      <c r="D21" s="193" t="s">
        <v>1782</v>
      </c>
      <c r="E21" s="213"/>
      <c r="F21" s="193" t="s">
        <v>1803</v>
      </c>
    </row>
    <row r="22">
      <c r="B22" s="213"/>
      <c r="D22" s="193" t="s">
        <v>1782</v>
      </c>
      <c r="E22" s="213"/>
      <c r="F22" s="193" t="s">
        <v>1804</v>
      </c>
    </row>
    <row r="23">
      <c r="B23" s="213"/>
      <c r="D23" s="193" t="s">
        <v>1782</v>
      </c>
      <c r="E23" s="213"/>
      <c r="F23" s="193" t="s">
        <v>1805</v>
      </c>
    </row>
    <row r="24">
      <c r="B24" s="213"/>
      <c r="D24" s="193" t="s">
        <v>1782</v>
      </c>
      <c r="E24" s="213"/>
      <c r="F24" s="193" t="s">
        <v>1806</v>
      </c>
    </row>
    <row r="25">
      <c r="B25" s="213"/>
      <c r="D25" s="193" t="s">
        <v>1782</v>
      </c>
      <c r="E25" s="213"/>
      <c r="F25" s="193" t="s">
        <v>1807</v>
      </c>
    </row>
    <row r="26">
      <c r="B26" s="213"/>
      <c r="D26" s="193" t="s">
        <v>1782</v>
      </c>
      <c r="E26" s="213"/>
      <c r="F26" s="193" t="s">
        <v>1808</v>
      </c>
    </row>
    <row r="27">
      <c r="B27" s="213"/>
      <c r="D27" s="193" t="s">
        <v>1782</v>
      </c>
      <c r="E27" s="213"/>
      <c r="F27" s="193" t="s">
        <v>1809</v>
      </c>
    </row>
    <row r="28">
      <c r="B28" s="213"/>
      <c r="D28" s="193"/>
      <c r="E28" s="213"/>
      <c r="F28" s="193" t="s">
        <v>1810</v>
      </c>
    </row>
    <row r="29">
      <c r="B29" s="213"/>
      <c r="D29" s="193" t="s">
        <v>1782</v>
      </c>
      <c r="E29" s="213"/>
      <c r="F29" s="193" t="s">
        <v>1811</v>
      </c>
    </row>
    <row r="30">
      <c r="B30" s="213"/>
      <c r="D30" s="193" t="s">
        <v>1782</v>
      </c>
      <c r="E30" s="213"/>
      <c r="F30" s="193" t="s">
        <v>1812</v>
      </c>
    </row>
    <row r="31">
      <c r="B31" s="213"/>
      <c r="D31" s="193" t="s">
        <v>1782</v>
      </c>
      <c r="E31" s="213"/>
      <c r="F31" s="193" t="s">
        <v>1813</v>
      </c>
    </row>
    <row r="32">
      <c r="B32" s="213"/>
      <c r="D32" s="193" t="s">
        <v>1782</v>
      </c>
      <c r="E32" s="213"/>
      <c r="F32" s="193" t="s">
        <v>1814</v>
      </c>
    </row>
    <row r="33">
      <c r="B33" s="213"/>
      <c r="D33" s="193" t="s">
        <v>1782</v>
      </c>
      <c r="E33" s="213"/>
      <c r="F33" s="193" t="s">
        <v>1815</v>
      </c>
    </row>
    <row r="34">
      <c r="B34" s="213"/>
      <c r="D34" s="193" t="s">
        <v>1782</v>
      </c>
      <c r="E34" s="213"/>
      <c r="F34" s="193" t="s">
        <v>1816</v>
      </c>
    </row>
    <row r="35">
      <c r="B35" s="213"/>
      <c r="D35" s="193" t="s">
        <v>1782</v>
      </c>
      <c r="E35" s="213"/>
      <c r="F35" s="193" t="s">
        <v>1797</v>
      </c>
    </row>
    <row r="36">
      <c r="B36" s="213"/>
      <c r="D36" s="193" t="s">
        <v>1782</v>
      </c>
      <c r="E36" s="213"/>
      <c r="F36" s="193" t="s">
        <v>1817</v>
      </c>
    </row>
    <row r="37">
      <c r="B37" s="213"/>
      <c r="D37" s="193" t="s">
        <v>1782</v>
      </c>
      <c r="E37" s="213"/>
      <c r="F37" s="193" t="s">
        <v>1818</v>
      </c>
    </row>
    <row r="38">
      <c r="B38" s="213"/>
      <c r="D38" s="193" t="s">
        <v>1782</v>
      </c>
      <c r="E38" s="213"/>
      <c r="F38" s="193" t="s">
        <v>1811</v>
      </c>
    </row>
    <row r="39">
      <c r="B39" s="213"/>
      <c r="D39" s="193" t="s">
        <v>1782</v>
      </c>
      <c r="E39" s="213"/>
      <c r="F39" s="193" t="s">
        <v>1819</v>
      </c>
    </row>
    <row r="40">
      <c r="B40" s="213"/>
      <c r="D40" s="193" t="s">
        <v>1782</v>
      </c>
      <c r="E40" s="213"/>
      <c r="F40" s="193" t="s">
        <v>1820</v>
      </c>
    </row>
    <row r="41">
      <c r="B41" s="213"/>
      <c r="D41" s="193" t="s">
        <v>1782</v>
      </c>
      <c r="E41" s="213"/>
      <c r="F41" s="193" t="s">
        <v>1821</v>
      </c>
    </row>
    <row r="42">
      <c r="B42" s="213"/>
      <c r="D42" s="193" t="s">
        <v>1782</v>
      </c>
      <c r="E42" s="213"/>
      <c r="F42" s="193" t="s">
        <v>1822</v>
      </c>
    </row>
    <row r="43">
      <c r="B43" s="213"/>
      <c r="D43" s="193" t="s">
        <v>1782</v>
      </c>
      <c r="E43" s="213"/>
      <c r="F43" s="193" t="s">
        <v>1823</v>
      </c>
    </row>
    <row r="44">
      <c r="B44" s="213"/>
      <c r="D44" s="193" t="s">
        <v>1782</v>
      </c>
      <c r="E44" s="213"/>
      <c r="F44" s="193" t="s">
        <v>1824</v>
      </c>
    </row>
    <row r="45">
      <c r="B45" s="213"/>
      <c r="E45" s="213"/>
      <c r="F45" s="193" t="s">
        <v>1825</v>
      </c>
    </row>
    <row r="46">
      <c r="B46" s="213"/>
      <c r="E46" s="213"/>
      <c r="F46" s="193" t="s">
        <v>1826</v>
      </c>
    </row>
    <row r="47">
      <c r="B47" s="213"/>
      <c r="E47" s="213"/>
      <c r="F47" s="193" t="s">
        <v>1827</v>
      </c>
    </row>
    <row r="48">
      <c r="B48" s="213"/>
      <c r="E48" s="213"/>
      <c r="F48" s="193" t="s">
        <v>1828</v>
      </c>
    </row>
    <row r="49">
      <c r="B49" s="213"/>
      <c r="E49" s="213"/>
      <c r="F49" s="193" t="s">
        <v>1829</v>
      </c>
    </row>
    <row r="50">
      <c r="B50" s="213"/>
      <c r="E50" s="213"/>
      <c r="F50" s="193" t="s">
        <v>1830</v>
      </c>
    </row>
    <row r="51">
      <c r="B51" s="213"/>
      <c r="E51" s="213"/>
    </row>
    <row r="52">
      <c r="B52" s="213"/>
      <c r="E52" s="213"/>
    </row>
  </sheetData>
  <dataValidations>
    <dataValidation type="list" allowBlank="1" showErrorMessage="1" sqref="E2:E52">
      <formula1>"UI,UI &amp;functional"</formula1>
    </dataValidation>
    <dataValidation type="list" allowBlank="1" showErrorMessage="1" sqref="B2:B52">
      <formula1>"P0,P1,P2"</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9.25"/>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B2" s="213"/>
      <c r="E2" s="213"/>
      <c r="F2" s="193" t="s">
        <v>1831</v>
      </c>
    </row>
    <row r="3">
      <c r="B3" s="213"/>
      <c r="E3" s="213"/>
      <c r="F3" s="193" t="s">
        <v>1832</v>
      </c>
    </row>
    <row r="4">
      <c r="B4" s="213"/>
      <c r="E4" s="213"/>
      <c r="F4" s="193" t="s">
        <v>1833</v>
      </c>
    </row>
    <row r="5">
      <c r="B5" s="213"/>
      <c r="E5" s="213"/>
      <c r="F5" s="193" t="s">
        <v>1834</v>
      </c>
    </row>
    <row r="6">
      <c r="B6" s="213"/>
      <c r="E6" s="213"/>
      <c r="F6" s="193" t="s">
        <v>1835</v>
      </c>
    </row>
    <row r="7">
      <c r="B7" s="213"/>
      <c r="E7" s="213"/>
      <c r="F7" s="193" t="s">
        <v>1836</v>
      </c>
    </row>
    <row r="8">
      <c r="B8" s="213"/>
      <c r="E8" s="213"/>
      <c r="F8" s="193" t="s">
        <v>1837</v>
      </c>
    </row>
    <row r="9">
      <c r="B9" s="213"/>
      <c r="E9" s="213"/>
      <c r="F9" s="193" t="s">
        <v>1838</v>
      </c>
    </row>
    <row r="10">
      <c r="B10" s="213"/>
      <c r="E10" s="213"/>
      <c r="F10" s="193" t="s">
        <v>1839</v>
      </c>
    </row>
    <row r="11">
      <c r="B11" s="213"/>
      <c r="E11" s="213"/>
      <c r="F11" s="193" t="s">
        <v>1840</v>
      </c>
    </row>
    <row r="12">
      <c r="B12" s="213"/>
      <c r="E12" s="213"/>
      <c r="F12" s="193" t="s">
        <v>1841</v>
      </c>
    </row>
    <row r="13">
      <c r="B13" s="213"/>
      <c r="E13" s="213"/>
      <c r="F13" s="193" t="s">
        <v>1842</v>
      </c>
    </row>
    <row r="14">
      <c r="B14" s="213"/>
      <c r="E14" s="213"/>
      <c r="F14" s="193" t="s">
        <v>1843</v>
      </c>
    </row>
    <row r="15">
      <c r="B15" s="213"/>
      <c r="E15" s="213"/>
      <c r="F15" s="193" t="s">
        <v>1844</v>
      </c>
    </row>
    <row r="16">
      <c r="B16" s="213"/>
      <c r="E16" s="213"/>
      <c r="F16" s="193" t="s">
        <v>1845</v>
      </c>
    </row>
    <row r="17">
      <c r="B17" s="213"/>
      <c r="E17" s="213"/>
      <c r="F17" s="193" t="s">
        <v>1846</v>
      </c>
    </row>
    <row r="18">
      <c r="B18" s="213"/>
      <c r="E18" s="213"/>
      <c r="F18" s="193" t="s">
        <v>1847</v>
      </c>
    </row>
    <row r="19">
      <c r="B19" s="213"/>
      <c r="E19" s="213"/>
      <c r="F19" s="193" t="s">
        <v>1848</v>
      </c>
    </row>
    <row r="20">
      <c r="B20" s="213"/>
      <c r="E20" s="213"/>
      <c r="F20" s="193" t="s">
        <v>1849</v>
      </c>
    </row>
    <row r="21">
      <c r="B21" s="213"/>
      <c r="E21" s="213"/>
      <c r="F21" s="193" t="s">
        <v>1850</v>
      </c>
    </row>
    <row r="22">
      <c r="B22" s="213"/>
      <c r="E22" s="213"/>
      <c r="F22" s="193" t="s">
        <v>1851</v>
      </c>
    </row>
    <row r="23">
      <c r="B23" s="213"/>
      <c r="E23" s="213"/>
      <c r="F23" s="193" t="s">
        <v>1852</v>
      </c>
    </row>
    <row r="24">
      <c r="B24" s="213"/>
      <c r="E24" s="213"/>
      <c r="F24" s="193" t="s">
        <v>1853</v>
      </c>
    </row>
    <row r="25">
      <c r="B25" s="213"/>
      <c r="E25" s="213"/>
      <c r="F25" s="193" t="s">
        <v>1854</v>
      </c>
    </row>
    <row r="26">
      <c r="B26" s="213"/>
      <c r="E26" s="213"/>
    </row>
    <row r="27">
      <c r="B27" s="213"/>
      <c r="E27" s="213"/>
    </row>
    <row r="28">
      <c r="B28" s="213"/>
      <c r="E28" s="213"/>
    </row>
    <row r="29">
      <c r="B29" s="213"/>
      <c r="E29" s="213"/>
    </row>
    <row r="30">
      <c r="B30" s="213"/>
      <c r="E30" s="213"/>
    </row>
  </sheetData>
  <dataValidations>
    <dataValidation type="list" allowBlank="1" showErrorMessage="1" sqref="B2:B30">
      <formula1>"P0,P1,P2"</formula1>
    </dataValidation>
    <dataValidation type="list" allowBlank="1" showErrorMessage="1" sqref="E2:E30">
      <formula1>"UI,UI &amp; Functional"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9.38"/>
    <col customWidth="1" min="7" max="7" width="55.88"/>
    <col customWidth="1" min="9" max="9" width="112.0"/>
    <col customWidth="1" min="10" max="10" width="86.25"/>
  </cols>
  <sheetData>
    <row r="1">
      <c r="A1" s="237" t="s">
        <v>81</v>
      </c>
      <c r="B1" s="238" t="s">
        <v>43</v>
      </c>
      <c r="C1" s="238" t="s">
        <v>82</v>
      </c>
      <c r="D1" s="238" t="s">
        <v>85</v>
      </c>
      <c r="E1" s="238" t="s">
        <v>86</v>
      </c>
      <c r="F1" s="238" t="s">
        <v>87</v>
      </c>
      <c r="G1" s="238" t="s">
        <v>88</v>
      </c>
      <c r="H1" s="238" t="s">
        <v>89</v>
      </c>
      <c r="I1" s="238" t="s">
        <v>90</v>
      </c>
      <c r="J1" s="238" t="s">
        <v>91</v>
      </c>
      <c r="K1" s="238" t="s">
        <v>92</v>
      </c>
      <c r="L1" s="238" t="s">
        <v>93</v>
      </c>
      <c r="M1" s="238" t="s">
        <v>1398</v>
      </c>
      <c r="N1" s="238" t="s">
        <v>407</v>
      </c>
    </row>
    <row r="2">
      <c r="A2" s="225"/>
      <c r="B2" s="225"/>
      <c r="C2" s="226"/>
      <c r="D2" s="225" t="s">
        <v>1855</v>
      </c>
      <c r="E2" s="227" t="s">
        <v>1677</v>
      </c>
      <c r="F2" s="227" t="s">
        <v>1856</v>
      </c>
      <c r="G2" s="225"/>
      <c r="H2" s="225"/>
      <c r="I2" s="225"/>
      <c r="J2" s="225"/>
      <c r="K2" s="227" t="s">
        <v>5</v>
      </c>
      <c r="L2" s="225"/>
      <c r="M2" s="227" t="s">
        <v>284</v>
      </c>
      <c r="N2" s="239">
        <v>45478.0</v>
      </c>
    </row>
    <row r="3" ht="35.25" customHeight="1">
      <c r="A3" s="225"/>
      <c r="B3" s="225"/>
      <c r="C3" s="226"/>
      <c r="D3" s="225" t="s">
        <v>1855</v>
      </c>
      <c r="E3" s="227" t="s">
        <v>1677</v>
      </c>
      <c r="F3" s="227" t="s">
        <v>1857</v>
      </c>
      <c r="G3" s="225"/>
      <c r="H3" s="225"/>
      <c r="I3" s="225"/>
      <c r="J3" s="225"/>
      <c r="K3" s="227" t="s">
        <v>5</v>
      </c>
      <c r="L3" s="225"/>
      <c r="M3" s="227" t="s">
        <v>284</v>
      </c>
      <c r="N3" s="239">
        <v>45478.0</v>
      </c>
    </row>
    <row r="4" ht="35.25" customHeight="1">
      <c r="A4" s="225"/>
      <c r="B4" s="225"/>
      <c r="C4" s="226"/>
      <c r="D4" s="225" t="s">
        <v>1855</v>
      </c>
      <c r="E4" s="227" t="s">
        <v>1677</v>
      </c>
      <c r="F4" s="227" t="s">
        <v>1858</v>
      </c>
      <c r="G4" s="225"/>
      <c r="H4" s="225"/>
      <c r="I4" s="225"/>
      <c r="J4" s="225"/>
      <c r="K4" s="227" t="s">
        <v>5</v>
      </c>
      <c r="L4" s="225"/>
      <c r="M4" s="227" t="s">
        <v>284</v>
      </c>
      <c r="N4" s="239">
        <v>45478.0</v>
      </c>
    </row>
    <row r="5" ht="35.25" customHeight="1">
      <c r="A5" s="225"/>
      <c r="B5" s="225"/>
      <c r="C5" s="226"/>
      <c r="D5" s="225" t="s">
        <v>1855</v>
      </c>
      <c r="E5" s="227" t="s">
        <v>1677</v>
      </c>
      <c r="F5" s="227" t="s">
        <v>1859</v>
      </c>
      <c r="G5" s="225"/>
      <c r="H5" s="225"/>
      <c r="I5" s="225"/>
      <c r="J5" s="225"/>
      <c r="K5" s="227" t="s">
        <v>5</v>
      </c>
      <c r="L5" s="225"/>
      <c r="M5" s="227" t="s">
        <v>284</v>
      </c>
      <c r="N5" s="239">
        <v>45478.0</v>
      </c>
    </row>
    <row r="6" ht="35.25" customHeight="1">
      <c r="A6" s="225"/>
      <c r="B6" s="225"/>
      <c r="C6" s="226"/>
      <c r="D6" s="225" t="s">
        <v>1855</v>
      </c>
      <c r="E6" s="227" t="s">
        <v>1677</v>
      </c>
      <c r="F6" s="227" t="s">
        <v>1860</v>
      </c>
      <c r="G6" s="225"/>
      <c r="H6" s="225"/>
      <c r="I6" s="225"/>
      <c r="J6" s="225"/>
      <c r="K6" s="227" t="s">
        <v>5</v>
      </c>
      <c r="L6" s="225"/>
      <c r="M6" s="227" t="s">
        <v>284</v>
      </c>
      <c r="N6" s="239">
        <v>45478.0</v>
      </c>
    </row>
    <row r="7" ht="35.25" customHeight="1">
      <c r="A7" s="225"/>
      <c r="B7" s="225"/>
      <c r="C7" s="226"/>
      <c r="D7" s="225" t="s">
        <v>1855</v>
      </c>
      <c r="E7" s="227" t="s">
        <v>1677</v>
      </c>
      <c r="F7" s="227" t="s">
        <v>1861</v>
      </c>
      <c r="G7" s="225"/>
      <c r="H7" s="225"/>
      <c r="I7" s="225"/>
      <c r="J7" s="225"/>
      <c r="K7" s="227" t="s">
        <v>5</v>
      </c>
      <c r="L7" s="225"/>
      <c r="M7" s="227" t="s">
        <v>284</v>
      </c>
      <c r="N7" s="239">
        <v>45478.0</v>
      </c>
    </row>
    <row r="8" ht="35.25" customHeight="1">
      <c r="A8" s="225"/>
      <c r="B8" s="225"/>
      <c r="C8" s="226"/>
      <c r="D8" s="225" t="s">
        <v>1855</v>
      </c>
      <c r="E8" s="227" t="s">
        <v>1677</v>
      </c>
      <c r="F8" s="227" t="s">
        <v>1862</v>
      </c>
      <c r="G8" s="225"/>
      <c r="H8" s="225"/>
      <c r="I8" s="225"/>
      <c r="J8" s="225"/>
      <c r="K8" s="227" t="s">
        <v>5</v>
      </c>
      <c r="L8" s="225"/>
      <c r="M8" s="227" t="s">
        <v>284</v>
      </c>
      <c r="N8" s="239">
        <v>45478.0</v>
      </c>
    </row>
    <row r="9" ht="35.25" customHeight="1">
      <c r="A9" s="225"/>
      <c r="B9" s="225"/>
      <c r="C9" s="226"/>
      <c r="D9" s="225" t="s">
        <v>1855</v>
      </c>
      <c r="E9" s="227" t="s">
        <v>1677</v>
      </c>
      <c r="F9" s="227" t="s">
        <v>1863</v>
      </c>
      <c r="G9" s="225"/>
      <c r="H9" s="225"/>
      <c r="I9" s="225"/>
      <c r="J9" s="225"/>
      <c r="K9" s="227" t="s">
        <v>5</v>
      </c>
      <c r="L9" s="225"/>
      <c r="M9" s="227" t="s">
        <v>284</v>
      </c>
      <c r="N9" s="239">
        <v>45478.0</v>
      </c>
    </row>
    <row r="10" ht="35.25" customHeight="1">
      <c r="A10" s="225"/>
      <c r="B10" s="225"/>
      <c r="C10" s="226"/>
      <c r="D10" s="225" t="s">
        <v>1855</v>
      </c>
      <c r="E10" s="227" t="s">
        <v>1677</v>
      </c>
      <c r="F10" s="227" t="s">
        <v>1864</v>
      </c>
      <c r="G10" s="225"/>
      <c r="H10" s="225"/>
      <c r="I10" s="225"/>
      <c r="J10" s="225"/>
      <c r="K10" s="227" t="s">
        <v>5</v>
      </c>
      <c r="L10" s="225"/>
      <c r="M10" s="227" t="s">
        <v>284</v>
      </c>
      <c r="N10" s="239">
        <v>45478.0</v>
      </c>
    </row>
    <row r="11" ht="35.25" customHeight="1">
      <c r="A11" s="225"/>
      <c r="B11" s="225"/>
      <c r="C11" s="226"/>
      <c r="D11" s="225" t="s">
        <v>1855</v>
      </c>
      <c r="E11" s="227" t="s">
        <v>1677</v>
      </c>
      <c r="F11" s="227" t="s">
        <v>1865</v>
      </c>
      <c r="G11" s="225"/>
      <c r="H11" s="225"/>
      <c r="I11" s="225"/>
      <c r="J11" s="225"/>
      <c r="K11" s="227" t="s">
        <v>5</v>
      </c>
      <c r="L11" s="225"/>
      <c r="M11" s="227" t="s">
        <v>284</v>
      </c>
      <c r="N11" s="239">
        <v>45478.0</v>
      </c>
    </row>
    <row r="12" ht="35.25" customHeight="1">
      <c r="A12" s="225"/>
      <c r="B12" s="225"/>
      <c r="C12" s="226"/>
      <c r="D12" s="225" t="s">
        <v>1855</v>
      </c>
      <c r="E12" s="227" t="s">
        <v>1677</v>
      </c>
      <c r="F12" s="227" t="s">
        <v>1866</v>
      </c>
      <c r="G12" s="225"/>
      <c r="H12" s="225"/>
      <c r="I12" s="225"/>
      <c r="J12" s="225"/>
      <c r="K12" s="227" t="s">
        <v>5</v>
      </c>
      <c r="L12" s="225"/>
      <c r="M12" s="227" t="s">
        <v>284</v>
      </c>
      <c r="N12" s="239">
        <v>45478.0</v>
      </c>
    </row>
    <row r="13" ht="35.25" customHeight="1">
      <c r="A13" s="225"/>
      <c r="B13" s="225"/>
      <c r="C13" s="226"/>
      <c r="D13" s="225" t="s">
        <v>1855</v>
      </c>
      <c r="E13" s="227" t="s">
        <v>1677</v>
      </c>
      <c r="F13" s="227" t="s">
        <v>1867</v>
      </c>
      <c r="G13" s="225"/>
      <c r="H13" s="225"/>
      <c r="I13" s="225"/>
      <c r="J13" s="225"/>
      <c r="K13" s="227" t="s">
        <v>5</v>
      </c>
      <c r="L13" s="225"/>
      <c r="M13" s="227" t="s">
        <v>284</v>
      </c>
      <c r="N13" s="239">
        <v>45478.0</v>
      </c>
    </row>
    <row r="14" ht="35.25" customHeight="1">
      <c r="A14" s="225"/>
      <c r="B14" s="225"/>
      <c r="C14" s="226"/>
      <c r="D14" s="225" t="s">
        <v>1855</v>
      </c>
      <c r="E14" s="227" t="s">
        <v>1677</v>
      </c>
      <c r="F14" s="227" t="s">
        <v>1868</v>
      </c>
      <c r="G14" s="225"/>
      <c r="H14" s="225"/>
      <c r="I14" s="225"/>
      <c r="J14" s="225"/>
      <c r="K14" s="227" t="s">
        <v>5</v>
      </c>
      <c r="L14" s="225"/>
      <c r="M14" s="227" t="s">
        <v>284</v>
      </c>
      <c r="N14" s="239">
        <v>45478.0</v>
      </c>
    </row>
    <row r="15" ht="35.25" customHeight="1">
      <c r="A15" s="225"/>
      <c r="B15" s="225"/>
      <c r="C15" s="226"/>
      <c r="D15" s="225" t="s">
        <v>1855</v>
      </c>
      <c r="E15" s="227" t="s">
        <v>1677</v>
      </c>
      <c r="F15" s="227" t="s">
        <v>1869</v>
      </c>
      <c r="G15" s="225"/>
      <c r="H15" s="225"/>
      <c r="I15" s="225"/>
      <c r="J15" s="225"/>
      <c r="K15" s="227" t="s">
        <v>5</v>
      </c>
      <c r="L15" s="225"/>
      <c r="M15" s="227" t="s">
        <v>284</v>
      </c>
      <c r="N15" s="239">
        <v>45478.0</v>
      </c>
    </row>
    <row r="16" ht="35.25" customHeight="1">
      <c r="A16" s="225"/>
      <c r="B16" s="225"/>
      <c r="C16" s="226"/>
      <c r="D16" s="225" t="s">
        <v>1855</v>
      </c>
      <c r="E16" s="227" t="s">
        <v>1677</v>
      </c>
      <c r="F16" s="227" t="s">
        <v>1870</v>
      </c>
      <c r="G16" s="225"/>
      <c r="H16" s="225"/>
      <c r="I16" s="225"/>
      <c r="J16" s="225"/>
      <c r="K16" s="227" t="s">
        <v>5</v>
      </c>
      <c r="L16" s="225"/>
      <c r="M16" s="227" t="s">
        <v>284</v>
      </c>
      <c r="N16" s="239">
        <v>45478.0</v>
      </c>
    </row>
    <row r="17" ht="39.0" customHeight="1">
      <c r="A17" s="225" t="s">
        <v>1871</v>
      </c>
      <c r="B17" s="225" t="s">
        <v>46</v>
      </c>
      <c r="C17" s="226" t="s">
        <v>1872</v>
      </c>
      <c r="D17" s="225" t="s">
        <v>1855</v>
      </c>
      <c r="E17" s="225" t="s">
        <v>1407</v>
      </c>
      <c r="F17" s="225" t="s">
        <v>1873</v>
      </c>
      <c r="G17" s="225" t="s">
        <v>1874</v>
      </c>
      <c r="H17" s="225" t="s">
        <v>1875</v>
      </c>
      <c r="I17" s="225" t="s">
        <v>1876</v>
      </c>
      <c r="J17" s="225"/>
      <c r="K17" s="227" t="s">
        <v>5</v>
      </c>
      <c r="L17" s="225"/>
      <c r="M17" s="227" t="s">
        <v>284</v>
      </c>
      <c r="N17" s="239">
        <v>45478.0</v>
      </c>
    </row>
    <row r="18" ht="18.75" customHeight="1">
      <c r="A18" s="225" t="s">
        <v>1877</v>
      </c>
      <c r="B18" s="225" t="s">
        <v>46</v>
      </c>
      <c r="C18" s="226" t="s">
        <v>1872</v>
      </c>
      <c r="D18" s="225" t="s">
        <v>1855</v>
      </c>
      <c r="E18" s="225" t="s">
        <v>1407</v>
      </c>
      <c r="F18" s="225" t="s">
        <v>1878</v>
      </c>
      <c r="G18" s="225" t="s">
        <v>1874</v>
      </c>
      <c r="H18" s="225" t="s">
        <v>1879</v>
      </c>
      <c r="I18" s="225" t="s">
        <v>1880</v>
      </c>
      <c r="J18" s="225"/>
      <c r="K18" s="227" t="s">
        <v>5</v>
      </c>
      <c r="L18" s="225"/>
      <c r="M18" s="227" t="s">
        <v>284</v>
      </c>
      <c r="N18" s="239">
        <v>45478.0</v>
      </c>
    </row>
    <row r="19" ht="21.75" customHeight="1">
      <c r="A19" s="225" t="s">
        <v>1881</v>
      </c>
      <c r="B19" s="225" t="s">
        <v>46</v>
      </c>
      <c r="C19" s="226" t="s">
        <v>1872</v>
      </c>
      <c r="D19" s="225" t="s">
        <v>1855</v>
      </c>
      <c r="E19" s="225" t="s">
        <v>1677</v>
      </c>
      <c r="F19" s="225" t="s">
        <v>1882</v>
      </c>
      <c r="G19" s="225" t="s">
        <v>1874</v>
      </c>
      <c r="H19" s="225" t="s">
        <v>1883</v>
      </c>
      <c r="I19" s="225" t="s">
        <v>1884</v>
      </c>
      <c r="J19" s="225"/>
      <c r="K19" s="225"/>
      <c r="L19" s="226"/>
      <c r="M19" s="225"/>
      <c r="N19" s="225"/>
    </row>
    <row r="20" ht="14.25" customHeight="1">
      <c r="A20" s="225" t="s">
        <v>1885</v>
      </c>
      <c r="B20" s="225" t="s">
        <v>46</v>
      </c>
      <c r="C20" s="226" t="s">
        <v>1872</v>
      </c>
      <c r="D20" s="225" t="s">
        <v>1855</v>
      </c>
      <c r="E20" s="225" t="s">
        <v>1677</v>
      </c>
      <c r="F20" s="225" t="s">
        <v>1886</v>
      </c>
      <c r="G20" s="225" t="s">
        <v>1874</v>
      </c>
      <c r="H20" s="225" t="s">
        <v>1887</v>
      </c>
      <c r="I20" s="225" t="s">
        <v>1888</v>
      </c>
      <c r="J20" s="226"/>
      <c r="K20" s="225"/>
      <c r="L20" s="226"/>
      <c r="M20" s="225"/>
      <c r="N20" s="225"/>
    </row>
    <row r="21" ht="41.25" customHeight="1">
      <c r="A21" s="225" t="s">
        <v>1889</v>
      </c>
      <c r="B21" s="225" t="s">
        <v>45</v>
      </c>
      <c r="C21" s="226" t="s">
        <v>1872</v>
      </c>
      <c r="D21" s="225" t="s">
        <v>1855</v>
      </c>
      <c r="E21" s="225" t="s">
        <v>1677</v>
      </c>
      <c r="F21" s="225" t="s">
        <v>1870</v>
      </c>
      <c r="G21" s="225" t="s">
        <v>1874</v>
      </c>
      <c r="H21" s="225" t="s">
        <v>1890</v>
      </c>
      <c r="I21" s="225" t="s">
        <v>1891</v>
      </c>
      <c r="J21" s="225"/>
      <c r="K21" s="225"/>
      <c r="L21" s="225"/>
      <c r="M21" s="225"/>
      <c r="N21" s="225"/>
    </row>
    <row r="22" ht="24.75" customHeight="1">
      <c r="A22" s="225" t="s">
        <v>1892</v>
      </c>
      <c r="B22" s="225" t="s">
        <v>46</v>
      </c>
      <c r="C22" s="226" t="s">
        <v>1872</v>
      </c>
      <c r="D22" s="225" t="s">
        <v>1855</v>
      </c>
      <c r="E22" s="225" t="s">
        <v>1407</v>
      </c>
      <c r="F22" s="225" t="s">
        <v>1893</v>
      </c>
      <c r="G22" s="225" t="s">
        <v>1874</v>
      </c>
      <c r="H22" s="225" t="s">
        <v>1894</v>
      </c>
      <c r="I22" s="225" t="s">
        <v>1895</v>
      </c>
      <c r="J22" s="225"/>
      <c r="K22" s="225"/>
      <c r="L22" s="225"/>
      <c r="M22" s="225"/>
      <c r="N22" s="225"/>
    </row>
    <row r="23" ht="38.25" customHeight="1">
      <c r="A23" s="225" t="s">
        <v>1896</v>
      </c>
      <c r="B23" s="225" t="s">
        <v>45</v>
      </c>
      <c r="C23" s="226" t="s">
        <v>1872</v>
      </c>
      <c r="D23" s="225" t="s">
        <v>1855</v>
      </c>
      <c r="E23" s="225" t="s">
        <v>1677</v>
      </c>
      <c r="F23" s="225" t="s">
        <v>1897</v>
      </c>
      <c r="G23" s="225" t="s">
        <v>1874</v>
      </c>
      <c r="H23" s="225" t="s">
        <v>1898</v>
      </c>
      <c r="I23" s="225" t="s">
        <v>1899</v>
      </c>
      <c r="J23" s="225"/>
      <c r="K23" s="225"/>
      <c r="L23" s="225"/>
      <c r="M23" s="225"/>
      <c r="N23" s="225"/>
    </row>
    <row r="24" ht="37.5" customHeight="1">
      <c r="A24" s="225" t="s">
        <v>1900</v>
      </c>
      <c r="B24" s="225" t="s">
        <v>47</v>
      </c>
      <c r="C24" s="226" t="s">
        <v>1872</v>
      </c>
      <c r="D24" s="225" t="s">
        <v>1855</v>
      </c>
      <c r="E24" s="225" t="s">
        <v>1407</v>
      </c>
      <c r="F24" s="225" t="s">
        <v>1901</v>
      </c>
      <c r="G24" s="225" t="s">
        <v>1874</v>
      </c>
      <c r="H24" s="225" t="s">
        <v>1902</v>
      </c>
      <c r="I24" s="225" t="s">
        <v>1903</v>
      </c>
      <c r="J24" s="225"/>
      <c r="K24" s="225"/>
      <c r="L24" s="225"/>
      <c r="M24" s="225"/>
      <c r="N24" s="225"/>
    </row>
    <row r="25" ht="24.75" customHeight="1">
      <c r="A25" s="225" t="s">
        <v>1904</v>
      </c>
      <c r="B25" s="225" t="s">
        <v>45</v>
      </c>
      <c r="C25" s="226" t="s">
        <v>1872</v>
      </c>
      <c r="D25" s="225" t="s">
        <v>1855</v>
      </c>
      <c r="E25" s="225" t="s">
        <v>1407</v>
      </c>
      <c r="F25" s="225" t="s">
        <v>1905</v>
      </c>
      <c r="G25" s="225" t="s">
        <v>1874</v>
      </c>
      <c r="H25" s="225" t="s">
        <v>1906</v>
      </c>
      <c r="I25" s="225" t="s">
        <v>1907</v>
      </c>
      <c r="J25" s="225"/>
      <c r="K25" s="225"/>
      <c r="L25" s="225"/>
      <c r="M25" s="225"/>
      <c r="N25" s="225"/>
    </row>
    <row r="26">
      <c r="A26" s="225"/>
      <c r="B26" s="225" t="s">
        <v>47</v>
      </c>
      <c r="C26" s="225"/>
      <c r="D26" s="225"/>
      <c r="E26" s="225" t="s">
        <v>1407</v>
      </c>
      <c r="F26" s="225"/>
      <c r="G26" s="225"/>
      <c r="H26" s="225"/>
      <c r="I26" s="225"/>
      <c r="J26" s="225"/>
      <c r="K26" s="225"/>
      <c r="L26" s="225"/>
      <c r="M26" s="225"/>
      <c r="N26" s="225"/>
    </row>
  </sheetData>
  <dataValidations>
    <dataValidation type="list" allowBlank="1" showErrorMessage="1" sqref="E2:E26">
      <formula1>"UI,UI &amp;Functionals,Database"</formula1>
    </dataValidation>
    <dataValidation type="list" allowBlank="1" showErrorMessage="1" sqref="M2:M26">
      <formula1>"Karthikeyan k,Anurag"</formula1>
    </dataValidation>
    <dataValidation type="list" allowBlank="1" showErrorMessage="1" sqref="B2:B26">
      <formula1>"P0,P1,P2"</formula1>
    </dataValidation>
    <dataValidation type="list" allowBlank="1" showErrorMessage="1" sqref="K2:K25">
      <formula1>"Pass,Fail,Not tested"</formula1>
    </dataValidation>
  </dataValidations>
  <hyperlinks>
    <hyperlink r:id="rId1" ref="C17"/>
    <hyperlink r:id="rId2" ref="C18"/>
    <hyperlink r:id="rId3" ref="C19"/>
    <hyperlink r:id="rId4" ref="C20"/>
    <hyperlink r:id="rId5" ref="C21"/>
    <hyperlink r:id="rId6" ref="C22"/>
    <hyperlink r:id="rId7" ref="C23"/>
    <hyperlink r:id="rId8" ref="C24"/>
    <hyperlink r:id="rId9" ref="C25"/>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0.63"/>
    <col customWidth="1" min="9" max="9" width="93.13"/>
  </cols>
  <sheetData>
    <row r="1">
      <c r="A1" s="237" t="s">
        <v>81</v>
      </c>
      <c r="B1" s="238" t="s">
        <v>43</v>
      </c>
      <c r="C1" s="238" t="s">
        <v>82</v>
      </c>
      <c r="D1" s="238" t="s">
        <v>85</v>
      </c>
      <c r="E1" s="238" t="s">
        <v>86</v>
      </c>
      <c r="F1" s="238" t="s">
        <v>87</v>
      </c>
      <c r="G1" s="238" t="s">
        <v>88</v>
      </c>
      <c r="H1" s="238" t="s">
        <v>89</v>
      </c>
      <c r="I1" s="238" t="s">
        <v>90</v>
      </c>
      <c r="J1" s="238" t="s">
        <v>91</v>
      </c>
      <c r="K1" s="238" t="s">
        <v>92</v>
      </c>
      <c r="L1" s="238" t="s">
        <v>93</v>
      </c>
      <c r="M1" s="238" t="s">
        <v>1398</v>
      </c>
      <c r="N1" s="238" t="s">
        <v>407</v>
      </c>
    </row>
    <row r="2">
      <c r="A2" s="225" t="s">
        <v>1908</v>
      </c>
      <c r="B2" s="225" t="s">
        <v>45</v>
      </c>
      <c r="C2" s="226" t="s">
        <v>1909</v>
      </c>
      <c r="D2" s="225"/>
      <c r="E2" s="225" t="s">
        <v>101</v>
      </c>
      <c r="F2" s="225" t="s">
        <v>1910</v>
      </c>
      <c r="G2" s="225" t="s">
        <v>1911</v>
      </c>
      <c r="H2" s="225" t="s">
        <v>1912</v>
      </c>
      <c r="I2" s="225" t="s">
        <v>1913</v>
      </c>
      <c r="J2" s="225"/>
      <c r="K2" s="225"/>
      <c r="L2" s="225"/>
      <c r="M2" s="225"/>
      <c r="N2" s="225"/>
    </row>
    <row r="3">
      <c r="A3" s="225" t="s">
        <v>1914</v>
      </c>
      <c r="B3" s="225" t="s">
        <v>46</v>
      </c>
      <c r="C3" s="226" t="s">
        <v>1909</v>
      </c>
      <c r="D3" s="225"/>
      <c r="E3" s="225" t="s">
        <v>1407</v>
      </c>
      <c r="F3" s="225" t="s">
        <v>1915</v>
      </c>
      <c r="G3" s="225" t="s">
        <v>1911</v>
      </c>
      <c r="H3" s="225" t="s">
        <v>1916</v>
      </c>
      <c r="I3" s="225" t="s">
        <v>1917</v>
      </c>
      <c r="J3" s="225"/>
      <c r="K3" s="225"/>
      <c r="L3" s="225"/>
      <c r="M3" s="225"/>
      <c r="N3" s="225"/>
    </row>
    <row r="4">
      <c r="A4" s="225" t="s">
        <v>1918</v>
      </c>
      <c r="B4" s="225" t="s">
        <v>45</v>
      </c>
      <c r="C4" s="226" t="s">
        <v>1909</v>
      </c>
      <c r="D4" s="225"/>
      <c r="E4" s="225" t="s">
        <v>1677</v>
      </c>
      <c r="F4" s="225" t="s">
        <v>1919</v>
      </c>
      <c r="G4" s="225" t="s">
        <v>1911</v>
      </c>
      <c r="H4" s="225" t="s">
        <v>1920</v>
      </c>
      <c r="I4" s="225" t="s">
        <v>1921</v>
      </c>
      <c r="J4" s="225"/>
      <c r="K4" s="225"/>
      <c r="L4" s="225"/>
      <c r="M4" s="225"/>
      <c r="N4" s="225"/>
    </row>
    <row r="5">
      <c r="A5" s="225" t="s">
        <v>1922</v>
      </c>
      <c r="B5" s="225" t="s">
        <v>46</v>
      </c>
      <c r="C5" s="226" t="s">
        <v>1872</v>
      </c>
      <c r="D5" s="225"/>
      <c r="E5" s="225" t="s">
        <v>1407</v>
      </c>
      <c r="F5" s="225" t="s">
        <v>1923</v>
      </c>
      <c r="G5" s="225" t="s">
        <v>1911</v>
      </c>
      <c r="H5" s="225" t="s">
        <v>1924</v>
      </c>
      <c r="I5" s="225" t="s">
        <v>1925</v>
      </c>
      <c r="J5" s="225"/>
      <c r="K5" s="225"/>
      <c r="L5" s="225"/>
      <c r="M5" s="225"/>
      <c r="N5" s="225"/>
    </row>
    <row r="6">
      <c r="A6" s="225" t="s">
        <v>1926</v>
      </c>
      <c r="B6" s="225" t="s">
        <v>45</v>
      </c>
      <c r="C6" s="226" t="s">
        <v>1872</v>
      </c>
      <c r="D6" s="225"/>
      <c r="E6" s="225" t="s">
        <v>1677</v>
      </c>
      <c r="F6" s="225" t="s">
        <v>1927</v>
      </c>
      <c r="G6" s="225" t="s">
        <v>1911</v>
      </c>
      <c r="H6" s="225" t="s">
        <v>1928</v>
      </c>
      <c r="I6" s="225" t="s">
        <v>1929</v>
      </c>
      <c r="J6" s="225"/>
      <c r="K6" s="225"/>
      <c r="L6" s="225"/>
      <c r="M6" s="225"/>
      <c r="N6" s="225"/>
    </row>
    <row r="7">
      <c r="A7" s="225" t="s">
        <v>1930</v>
      </c>
      <c r="B7" s="225" t="s">
        <v>46</v>
      </c>
      <c r="C7" s="226" t="s">
        <v>1872</v>
      </c>
      <c r="D7" s="225"/>
      <c r="E7" s="225" t="s">
        <v>1677</v>
      </c>
      <c r="F7" s="225" t="s">
        <v>1931</v>
      </c>
      <c r="G7" s="225" t="s">
        <v>1911</v>
      </c>
      <c r="H7" s="225" t="s">
        <v>1932</v>
      </c>
      <c r="I7" s="225" t="s">
        <v>1933</v>
      </c>
      <c r="J7" s="225"/>
      <c r="K7" s="225"/>
      <c r="L7" s="225"/>
      <c r="M7" s="225"/>
      <c r="N7" s="225"/>
    </row>
    <row r="8">
      <c r="A8" s="225" t="s">
        <v>1934</v>
      </c>
      <c r="B8" s="225" t="s">
        <v>46</v>
      </c>
      <c r="C8" s="226" t="s">
        <v>1872</v>
      </c>
      <c r="D8" s="225"/>
      <c r="E8" s="225" t="s">
        <v>1677</v>
      </c>
      <c r="F8" s="225" t="s">
        <v>1935</v>
      </c>
      <c r="G8" s="225" t="s">
        <v>1911</v>
      </c>
      <c r="H8" s="225" t="s">
        <v>1936</v>
      </c>
      <c r="I8" s="225" t="s">
        <v>1937</v>
      </c>
      <c r="J8" s="225"/>
      <c r="K8" s="225"/>
      <c r="L8" s="225"/>
      <c r="M8" s="225"/>
      <c r="N8" s="225"/>
    </row>
    <row r="9">
      <c r="A9" s="225" t="s">
        <v>1938</v>
      </c>
      <c r="B9" s="225" t="s">
        <v>46</v>
      </c>
      <c r="C9" s="226" t="s">
        <v>1872</v>
      </c>
      <c r="D9" s="225"/>
      <c r="E9" s="225" t="s">
        <v>1677</v>
      </c>
      <c r="F9" s="225" t="s">
        <v>1939</v>
      </c>
      <c r="G9" s="225" t="s">
        <v>1911</v>
      </c>
      <c r="H9" s="225" t="s">
        <v>1940</v>
      </c>
      <c r="I9" s="225" t="s">
        <v>1941</v>
      </c>
      <c r="J9" s="225"/>
      <c r="K9" s="225"/>
      <c r="L9" s="225"/>
      <c r="M9" s="225"/>
      <c r="N9" s="225"/>
    </row>
    <row r="10">
      <c r="A10" s="225" t="s">
        <v>1942</v>
      </c>
      <c r="B10" s="225" t="s">
        <v>47</v>
      </c>
      <c r="C10" s="226" t="s">
        <v>1872</v>
      </c>
      <c r="D10" s="225"/>
      <c r="E10" s="225" t="s">
        <v>1407</v>
      </c>
      <c r="F10" s="225" t="s">
        <v>1943</v>
      </c>
      <c r="G10" s="225" t="s">
        <v>1911</v>
      </c>
      <c r="H10" s="225" t="s">
        <v>1944</v>
      </c>
      <c r="I10" s="225" t="s">
        <v>1945</v>
      </c>
      <c r="J10" s="225"/>
      <c r="K10" s="225"/>
      <c r="L10" s="225"/>
      <c r="M10" s="225"/>
      <c r="N10" s="225"/>
    </row>
    <row r="11">
      <c r="A11" s="225" t="s">
        <v>1946</v>
      </c>
      <c r="B11" s="225" t="s">
        <v>47</v>
      </c>
      <c r="C11" s="226" t="s">
        <v>1872</v>
      </c>
      <c r="D11" s="225"/>
      <c r="E11" s="225" t="s">
        <v>1407</v>
      </c>
      <c r="F11" s="225" t="s">
        <v>1947</v>
      </c>
      <c r="G11" s="225" t="s">
        <v>1911</v>
      </c>
      <c r="H11" s="225" t="s">
        <v>1948</v>
      </c>
      <c r="I11" s="225" t="s">
        <v>1949</v>
      </c>
      <c r="J11" s="225"/>
      <c r="K11" s="225"/>
      <c r="L11" s="225"/>
      <c r="M11" s="225"/>
      <c r="N11" s="225"/>
    </row>
    <row r="12">
      <c r="A12" s="225" t="s">
        <v>1950</v>
      </c>
      <c r="B12" s="225" t="s">
        <v>45</v>
      </c>
      <c r="C12" s="226" t="s">
        <v>1872</v>
      </c>
      <c r="D12" s="225"/>
      <c r="E12" s="225" t="s">
        <v>1677</v>
      </c>
      <c r="F12" s="225" t="s">
        <v>1951</v>
      </c>
      <c r="G12" s="225" t="s">
        <v>1911</v>
      </c>
      <c r="H12" s="225" t="s">
        <v>1952</v>
      </c>
      <c r="I12" s="225" t="s">
        <v>1953</v>
      </c>
      <c r="J12" s="225"/>
      <c r="K12" s="225"/>
      <c r="L12" s="225"/>
      <c r="M12" s="225"/>
      <c r="N12" s="225"/>
    </row>
    <row r="13">
      <c r="A13" s="225"/>
      <c r="B13" s="225" t="s">
        <v>45</v>
      </c>
      <c r="C13" s="226" t="s">
        <v>1872</v>
      </c>
      <c r="D13" s="225"/>
      <c r="E13" s="225" t="s">
        <v>1677</v>
      </c>
      <c r="F13" s="225" t="s">
        <v>1954</v>
      </c>
      <c r="G13" s="225" t="s">
        <v>1911</v>
      </c>
      <c r="H13" s="225" t="s">
        <v>1955</v>
      </c>
      <c r="I13" s="225" t="s">
        <v>1956</v>
      </c>
      <c r="J13" s="225"/>
      <c r="K13" s="225"/>
      <c r="L13" s="225"/>
      <c r="M13" s="225"/>
      <c r="N13" s="225"/>
    </row>
    <row r="14">
      <c r="A14" s="225"/>
      <c r="B14" s="225" t="s">
        <v>46</v>
      </c>
      <c r="C14" s="226" t="s">
        <v>1872</v>
      </c>
      <c r="D14" s="225"/>
      <c r="E14" s="225" t="s">
        <v>1677</v>
      </c>
      <c r="F14" s="225" t="s">
        <v>1957</v>
      </c>
      <c r="G14" s="225" t="s">
        <v>1911</v>
      </c>
      <c r="H14" s="225" t="s">
        <v>1958</v>
      </c>
      <c r="I14" s="225" t="s">
        <v>1959</v>
      </c>
      <c r="J14" s="225"/>
      <c r="K14" s="225"/>
      <c r="L14" s="225"/>
      <c r="M14" s="225"/>
      <c r="N14" s="225"/>
    </row>
    <row r="15">
      <c r="A15" s="225"/>
      <c r="B15" s="225" t="s">
        <v>46</v>
      </c>
      <c r="C15" s="226" t="s">
        <v>1872</v>
      </c>
      <c r="D15" s="225"/>
      <c r="E15" s="225" t="s">
        <v>1677</v>
      </c>
      <c r="F15" s="225" t="s">
        <v>1960</v>
      </c>
      <c r="G15" s="225" t="s">
        <v>1911</v>
      </c>
      <c r="H15" s="225" t="s">
        <v>1961</v>
      </c>
      <c r="I15" s="225" t="s">
        <v>1962</v>
      </c>
      <c r="J15" s="225"/>
      <c r="K15" s="225"/>
      <c r="L15" s="225"/>
      <c r="M15" s="225"/>
      <c r="N15" s="225"/>
    </row>
    <row r="16">
      <c r="A16" s="225"/>
      <c r="B16" s="225" t="s">
        <v>45</v>
      </c>
      <c r="C16" s="226" t="s">
        <v>1872</v>
      </c>
      <c r="D16" s="225"/>
      <c r="E16" s="225" t="s">
        <v>1677</v>
      </c>
      <c r="F16" s="225" t="s">
        <v>1963</v>
      </c>
      <c r="G16" s="225" t="s">
        <v>1911</v>
      </c>
      <c r="H16" s="225" t="s">
        <v>1964</v>
      </c>
      <c r="I16" s="225" t="s">
        <v>1965</v>
      </c>
      <c r="J16" s="225"/>
      <c r="K16" s="225"/>
      <c r="L16" s="225"/>
      <c r="M16" s="225"/>
      <c r="N16" s="225"/>
    </row>
    <row r="17">
      <c r="A17" s="225"/>
      <c r="B17" s="225" t="s">
        <v>46</v>
      </c>
      <c r="C17" s="226" t="s">
        <v>1872</v>
      </c>
      <c r="D17" s="225"/>
      <c r="E17" s="225"/>
      <c r="F17" s="225" t="s">
        <v>1966</v>
      </c>
      <c r="G17" s="225" t="s">
        <v>1911</v>
      </c>
      <c r="H17" s="225" t="s">
        <v>1967</v>
      </c>
      <c r="I17" s="225" t="s">
        <v>1968</v>
      </c>
      <c r="J17" s="225"/>
      <c r="K17" s="225"/>
      <c r="L17" s="226"/>
      <c r="M17" s="225"/>
      <c r="N17" s="225"/>
    </row>
    <row r="18">
      <c r="A18" s="225"/>
      <c r="B18" s="225" t="s">
        <v>46</v>
      </c>
      <c r="C18" s="226" t="s">
        <v>1872</v>
      </c>
      <c r="D18" s="225"/>
      <c r="E18" s="225" t="s">
        <v>1677</v>
      </c>
      <c r="F18" s="225" t="s">
        <v>1969</v>
      </c>
      <c r="G18" s="225" t="s">
        <v>1911</v>
      </c>
      <c r="H18" s="225" t="s">
        <v>1970</v>
      </c>
      <c r="I18" s="225" t="s">
        <v>1971</v>
      </c>
      <c r="J18" s="225"/>
      <c r="K18" s="225"/>
      <c r="L18" s="225"/>
      <c r="M18" s="225"/>
      <c r="N18" s="225"/>
    </row>
    <row r="19">
      <c r="A19" s="225"/>
      <c r="B19" s="225" t="s">
        <v>46</v>
      </c>
      <c r="C19" s="226" t="s">
        <v>1872</v>
      </c>
      <c r="D19" s="225"/>
      <c r="E19" s="225" t="s">
        <v>1677</v>
      </c>
      <c r="F19" s="225" t="s">
        <v>1972</v>
      </c>
      <c r="G19" s="225" t="s">
        <v>1911</v>
      </c>
      <c r="H19" s="225" t="s">
        <v>1973</v>
      </c>
      <c r="I19" s="225" t="s">
        <v>1974</v>
      </c>
      <c r="J19" s="225"/>
      <c r="K19" s="225"/>
      <c r="L19" s="225"/>
      <c r="M19" s="225"/>
      <c r="N19" s="225"/>
    </row>
    <row r="20">
      <c r="A20" s="225"/>
      <c r="B20" s="225" t="s">
        <v>45</v>
      </c>
      <c r="C20" s="226" t="s">
        <v>1872</v>
      </c>
      <c r="D20" s="225"/>
      <c r="E20" s="225" t="s">
        <v>1677</v>
      </c>
      <c r="F20" s="225" t="s">
        <v>1975</v>
      </c>
      <c r="G20" s="225" t="s">
        <v>1911</v>
      </c>
      <c r="H20" s="225" t="s">
        <v>1976</v>
      </c>
      <c r="I20" s="225" t="s">
        <v>1977</v>
      </c>
      <c r="J20" s="225"/>
      <c r="K20" s="225"/>
      <c r="L20" s="225"/>
      <c r="M20" s="225"/>
      <c r="N20" s="225"/>
    </row>
    <row r="21">
      <c r="A21" s="225"/>
      <c r="B21" s="225" t="s">
        <v>46</v>
      </c>
      <c r="C21" s="226" t="s">
        <v>1872</v>
      </c>
      <c r="D21" s="225"/>
      <c r="E21" s="225" t="s">
        <v>1677</v>
      </c>
      <c r="F21" s="225" t="s">
        <v>1978</v>
      </c>
      <c r="G21" s="225" t="s">
        <v>1911</v>
      </c>
      <c r="H21" s="225" t="s">
        <v>1979</v>
      </c>
      <c r="I21" s="225" t="s">
        <v>1980</v>
      </c>
      <c r="J21" s="225"/>
      <c r="K21" s="225"/>
      <c r="L21" s="225"/>
      <c r="M21" s="225"/>
      <c r="N21" s="225"/>
    </row>
    <row r="22">
      <c r="A22" s="225"/>
      <c r="B22" s="225" t="s">
        <v>45</v>
      </c>
      <c r="C22" s="226" t="s">
        <v>1872</v>
      </c>
      <c r="D22" s="225"/>
      <c r="E22" s="225" t="s">
        <v>1677</v>
      </c>
      <c r="F22" s="225" t="s">
        <v>1981</v>
      </c>
      <c r="G22" s="225" t="s">
        <v>1911</v>
      </c>
      <c r="H22" s="225" t="s">
        <v>1982</v>
      </c>
      <c r="I22" s="225" t="s">
        <v>1983</v>
      </c>
      <c r="J22" s="225"/>
      <c r="K22" s="225"/>
      <c r="L22" s="225"/>
      <c r="M22" s="225"/>
      <c r="N22" s="225"/>
    </row>
    <row r="23">
      <c r="A23" s="225"/>
      <c r="B23" s="225" t="s">
        <v>45</v>
      </c>
      <c r="C23" s="226" t="s">
        <v>1872</v>
      </c>
      <c r="D23" s="225"/>
      <c r="E23" s="225" t="s">
        <v>1677</v>
      </c>
      <c r="F23" s="225" t="s">
        <v>1984</v>
      </c>
      <c r="G23" s="225" t="s">
        <v>1911</v>
      </c>
      <c r="H23" s="225" t="s">
        <v>1985</v>
      </c>
      <c r="I23" s="225" t="s">
        <v>1986</v>
      </c>
      <c r="J23" s="225"/>
      <c r="K23" s="225"/>
      <c r="L23" s="225"/>
      <c r="M23" s="225"/>
      <c r="N23" s="225"/>
    </row>
    <row r="24">
      <c r="A24" s="225"/>
      <c r="B24" s="225" t="s">
        <v>46</v>
      </c>
      <c r="C24" s="226" t="s">
        <v>1872</v>
      </c>
      <c r="D24" s="225"/>
      <c r="E24" s="225" t="s">
        <v>1677</v>
      </c>
      <c r="F24" s="225" t="s">
        <v>1987</v>
      </c>
      <c r="G24" s="225" t="s">
        <v>1911</v>
      </c>
      <c r="H24" s="225" t="s">
        <v>1988</v>
      </c>
      <c r="I24" s="225" t="s">
        <v>1989</v>
      </c>
      <c r="J24" s="225"/>
      <c r="K24" s="225"/>
      <c r="L24" s="225"/>
      <c r="M24" s="225"/>
      <c r="N24" s="225"/>
    </row>
    <row r="25">
      <c r="A25" s="225"/>
      <c r="B25" s="225" t="s">
        <v>45</v>
      </c>
      <c r="C25" s="226" t="s">
        <v>1872</v>
      </c>
      <c r="D25" s="225"/>
      <c r="E25" s="225" t="s">
        <v>1677</v>
      </c>
      <c r="F25" s="225" t="s">
        <v>1990</v>
      </c>
      <c r="G25" s="225" t="s">
        <v>1911</v>
      </c>
      <c r="H25" s="225" t="s">
        <v>1991</v>
      </c>
      <c r="I25" s="225" t="s">
        <v>1992</v>
      </c>
      <c r="J25" s="225"/>
      <c r="K25" s="225"/>
      <c r="L25" s="225"/>
      <c r="M25" s="225"/>
      <c r="N25" s="225"/>
    </row>
    <row r="26">
      <c r="A26" s="225"/>
      <c r="B26" s="225"/>
      <c r="C26" s="225"/>
      <c r="D26" s="225"/>
      <c r="E26" s="225" t="s">
        <v>1677</v>
      </c>
      <c r="F26" s="225"/>
      <c r="G26" s="225"/>
      <c r="H26" s="225"/>
      <c r="I26" s="225"/>
      <c r="J26" s="225"/>
      <c r="K26" s="225"/>
      <c r="L26" s="225"/>
      <c r="M26" s="225"/>
      <c r="N26" s="225"/>
    </row>
    <row r="27">
      <c r="A27" s="225"/>
      <c r="B27" s="225"/>
      <c r="C27" s="225"/>
      <c r="D27" s="225"/>
      <c r="E27" s="225" t="s">
        <v>1677</v>
      </c>
      <c r="F27" s="225"/>
      <c r="G27" s="225"/>
      <c r="H27" s="225"/>
      <c r="I27" s="225"/>
      <c r="J27" s="225"/>
      <c r="K27" s="225"/>
      <c r="L27" s="225"/>
      <c r="M27" s="225"/>
      <c r="N27" s="225"/>
    </row>
    <row r="28">
      <c r="A28" s="225"/>
      <c r="B28" s="225"/>
      <c r="C28" s="225"/>
      <c r="D28" s="225"/>
      <c r="E28" s="225" t="s">
        <v>1677</v>
      </c>
      <c r="F28" s="225"/>
      <c r="G28" s="225"/>
      <c r="H28" s="225"/>
      <c r="I28" s="225"/>
      <c r="J28" s="225"/>
      <c r="K28" s="225"/>
      <c r="L28" s="225"/>
      <c r="M28" s="225"/>
      <c r="N28" s="225"/>
    </row>
    <row r="29">
      <c r="A29" s="225"/>
      <c r="B29" s="225"/>
      <c r="C29" s="225"/>
      <c r="D29" s="225"/>
      <c r="E29" s="225" t="s">
        <v>1677</v>
      </c>
      <c r="F29" s="225"/>
      <c r="G29" s="225"/>
      <c r="H29" s="225"/>
      <c r="I29" s="225"/>
      <c r="J29" s="225"/>
      <c r="K29" s="225"/>
      <c r="L29" s="225"/>
      <c r="M29" s="225"/>
      <c r="N29" s="225"/>
    </row>
    <row r="30">
      <c r="A30" s="225"/>
      <c r="B30" s="225"/>
      <c r="C30" s="225"/>
      <c r="D30" s="225"/>
      <c r="E30" s="225" t="s">
        <v>1677</v>
      </c>
      <c r="F30" s="225"/>
      <c r="G30" s="225"/>
      <c r="H30" s="225"/>
      <c r="I30" s="225"/>
      <c r="J30" s="225"/>
      <c r="K30" s="225"/>
      <c r="L30" s="225"/>
      <c r="M30" s="225"/>
      <c r="N30" s="225"/>
    </row>
    <row r="31">
      <c r="A31" s="225"/>
      <c r="B31" s="225"/>
      <c r="C31" s="225"/>
      <c r="D31" s="225"/>
      <c r="E31" s="225" t="s">
        <v>1677</v>
      </c>
      <c r="F31" s="225"/>
      <c r="G31" s="225"/>
      <c r="H31" s="225"/>
      <c r="I31" s="225"/>
      <c r="J31" s="225"/>
      <c r="K31" s="225"/>
      <c r="L31" s="225"/>
      <c r="M31" s="225"/>
      <c r="N31" s="225"/>
    </row>
    <row r="32">
      <c r="A32" s="225"/>
      <c r="B32" s="225"/>
      <c r="C32" s="225"/>
      <c r="D32" s="225"/>
      <c r="E32" s="225" t="s">
        <v>1677</v>
      </c>
      <c r="F32" s="225"/>
      <c r="G32" s="225"/>
      <c r="H32" s="225"/>
      <c r="I32" s="225"/>
      <c r="J32" s="225"/>
      <c r="K32" s="225"/>
      <c r="L32" s="225"/>
      <c r="M32" s="225"/>
      <c r="N32" s="225"/>
    </row>
    <row r="33">
      <c r="A33" s="225"/>
      <c r="B33" s="225"/>
      <c r="C33" s="225"/>
      <c r="D33" s="225"/>
      <c r="E33" s="225" t="s">
        <v>1677</v>
      </c>
      <c r="F33" s="225"/>
      <c r="G33" s="225"/>
      <c r="H33" s="225"/>
      <c r="I33" s="225"/>
      <c r="J33" s="225"/>
      <c r="K33" s="225"/>
      <c r="L33" s="225"/>
      <c r="M33" s="225"/>
      <c r="N33" s="225"/>
    </row>
    <row r="34">
      <c r="A34" s="225"/>
      <c r="B34" s="225"/>
      <c r="C34" s="225"/>
      <c r="D34" s="225"/>
      <c r="E34" s="225" t="s">
        <v>1677</v>
      </c>
      <c r="F34" s="225"/>
      <c r="G34" s="225"/>
      <c r="H34" s="225"/>
      <c r="I34" s="225"/>
      <c r="J34" s="225"/>
      <c r="K34" s="225"/>
      <c r="L34" s="225"/>
      <c r="M34" s="225"/>
      <c r="N34" s="225"/>
    </row>
  </sheetData>
  <dataValidations>
    <dataValidation type="list" allowBlank="1" showErrorMessage="1" sqref="E3:E34">
      <formula1>"UI,UI &amp;Functionals,Database"</formula1>
    </dataValidation>
    <dataValidation type="list" allowBlank="1" showErrorMessage="1" sqref="M3:M6">
      <formula1>"Karthikeyan k,Anurag"</formula1>
    </dataValidation>
    <dataValidation type="list" allowBlank="1" showErrorMessage="1" sqref="B2:B34">
      <formula1>"P0,P1,P2"</formula1>
    </dataValidation>
    <dataValidation type="list" allowBlank="1" showErrorMessage="1" sqref="M2 M7:M34">
      <formula1>"Karthikeyan k,Anuragroy"</formula1>
    </dataValidation>
    <dataValidation type="list" allowBlank="1" showErrorMessage="1" sqref="E2">
      <formula1>"UI,UI &amp; Functional,Database"</formula1>
    </dataValidation>
    <dataValidation type="list" allowBlank="1" showErrorMessage="1" sqref="K2:K25">
      <formula1>"Pass,Fail,Not tested"</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s>
  <drawing r:id="rId2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8.13"/>
    <col customWidth="1" min="6" max="6" width="116.88"/>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F2" s="193" t="s">
        <v>1993</v>
      </c>
    </row>
    <row r="3">
      <c r="F3" s="193" t="s">
        <v>1994</v>
      </c>
    </row>
    <row r="4">
      <c r="F4" s="193" t="s">
        <v>1995</v>
      </c>
    </row>
    <row r="5">
      <c r="F5" s="193" t="s">
        <v>1996</v>
      </c>
    </row>
    <row r="6">
      <c r="F6" s="193" t="s">
        <v>1997</v>
      </c>
    </row>
    <row r="7">
      <c r="F7" s="193" t="s">
        <v>1998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89" t="s">
        <v>53</v>
      </c>
      <c r="B1" s="90" t="s">
        <v>54</v>
      </c>
      <c r="C1" s="90" t="s">
        <v>55</v>
      </c>
      <c r="D1" s="91"/>
      <c r="E1" s="91"/>
      <c r="F1" s="91"/>
      <c r="G1" s="91"/>
      <c r="H1" s="91"/>
      <c r="I1" s="91"/>
      <c r="J1" s="91"/>
      <c r="K1" s="91"/>
      <c r="L1" s="91"/>
      <c r="M1" s="91"/>
      <c r="N1" s="91"/>
      <c r="O1" s="91"/>
      <c r="P1" s="91"/>
      <c r="Q1" s="91"/>
      <c r="R1" s="91"/>
      <c r="S1" s="91"/>
      <c r="T1" s="91"/>
    </row>
    <row r="2">
      <c r="A2" s="92">
        <v>45272.0</v>
      </c>
      <c r="B2" s="17">
        <v>25.0</v>
      </c>
      <c r="C2" s="17">
        <f>B2</f>
        <v>25</v>
      </c>
    </row>
    <row r="3">
      <c r="A3" s="92">
        <v>45273.0</v>
      </c>
      <c r="B3" s="17">
        <v>35.0</v>
      </c>
      <c r="C3" s="17">
        <f t="shared" ref="C3:C14" si="1">SUM(C2+B3)</f>
        <v>60</v>
      </c>
    </row>
    <row r="4">
      <c r="A4" s="92">
        <v>45274.0</v>
      </c>
      <c r="B4" s="49">
        <v>40.0</v>
      </c>
      <c r="C4" s="17">
        <f t="shared" si="1"/>
        <v>100</v>
      </c>
    </row>
    <row r="5">
      <c r="A5" s="92">
        <v>45275.0</v>
      </c>
      <c r="B5" s="17">
        <v>56.0</v>
      </c>
      <c r="C5" s="17">
        <f t="shared" si="1"/>
        <v>156</v>
      </c>
    </row>
    <row r="6">
      <c r="A6" s="92">
        <v>45278.0</v>
      </c>
      <c r="B6" s="17">
        <v>45.0</v>
      </c>
      <c r="C6" s="17">
        <f t="shared" si="1"/>
        <v>201</v>
      </c>
    </row>
    <row r="7">
      <c r="A7" s="92">
        <v>45279.0</v>
      </c>
      <c r="B7" s="17">
        <v>45.0</v>
      </c>
      <c r="C7" s="17">
        <f t="shared" si="1"/>
        <v>246</v>
      </c>
      <c r="J7" s="93" t="s">
        <v>56</v>
      </c>
    </row>
    <row r="8">
      <c r="A8" s="92">
        <v>45280.0</v>
      </c>
      <c r="B8" s="17">
        <v>45.0</v>
      </c>
      <c r="C8" s="17">
        <f t="shared" si="1"/>
        <v>291</v>
      </c>
      <c r="J8" s="94" t="s">
        <v>57</v>
      </c>
      <c r="K8" s="95">
        <v>500.0</v>
      </c>
    </row>
    <row r="9">
      <c r="A9" s="92">
        <v>45281.0</v>
      </c>
      <c r="B9" s="17">
        <v>45.0</v>
      </c>
      <c r="C9" s="17">
        <f t="shared" si="1"/>
        <v>336</v>
      </c>
      <c r="J9" s="94" t="s">
        <v>58</v>
      </c>
      <c r="K9" s="95">
        <v>516.0</v>
      </c>
      <c r="O9" s="93" t="s">
        <v>59</v>
      </c>
      <c r="P9" s="49"/>
    </row>
    <row r="10">
      <c r="A10" s="92">
        <v>45282.0</v>
      </c>
      <c r="B10" s="17">
        <v>45.0</v>
      </c>
      <c r="C10" s="17">
        <f t="shared" si="1"/>
        <v>381</v>
      </c>
      <c r="O10" s="96" t="s">
        <v>20</v>
      </c>
      <c r="P10" s="96">
        <v>557.0</v>
      </c>
    </row>
    <row r="11">
      <c r="A11" s="92">
        <v>45286.0</v>
      </c>
      <c r="B11" s="17">
        <v>45.0</v>
      </c>
      <c r="C11" s="17">
        <f t="shared" si="1"/>
        <v>426</v>
      </c>
      <c r="O11" s="96" t="s">
        <v>22</v>
      </c>
      <c r="P11" s="17">
        <f>SUM(C19:D29)</f>
        <v>338</v>
      </c>
    </row>
    <row r="12">
      <c r="A12" s="92">
        <v>45287.0</v>
      </c>
      <c r="B12" s="49">
        <v>45.0</v>
      </c>
      <c r="C12" s="17">
        <f t="shared" si="1"/>
        <v>471</v>
      </c>
      <c r="O12" s="96" t="s">
        <v>24</v>
      </c>
      <c r="P12" s="17" t="str">
        <f>#REF!-C30</f>
        <v>#REF!</v>
      </c>
    </row>
    <row r="13">
      <c r="A13" s="92">
        <v>45288.0</v>
      </c>
      <c r="B13" s="17">
        <v>45.0</v>
      </c>
      <c r="C13" s="17">
        <f t="shared" si="1"/>
        <v>516</v>
      </c>
      <c r="O13" s="96" t="s">
        <v>60</v>
      </c>
      <c r="P13" s="42" t="str">
        <f>(C30/#REF!)*100</f>
        <v>#REF!</v>
      </c>
    </row>
    <row r="14">
      <c r="A14" s="92">
        <v>45289.0</v>
      </c>
      <c r="B14" s="17">
        <v>41.0</v>
      </c>
      <c r="C14" s="17">
        <f t="shared" si="1"/>
        <v>557</v>
      </c>
    </row>
    <row r="15">
      <c r="B15" s="49"/>
      <c r="C15" s="49"/>
    </row>
    <row r="16">
      <c r="B16" s="49"/>
      <c r="C16" s="49"/>
    </row>
    <row r="17">
      <c r="B17" s="49"/>
      <c r="C17" s="49"/>
    </row>
    <row r="18">
      <c r="A18" s="89" t="s">
        <v>53</v>
      </c>
      <c r="B18" s="93" t="s">
        <v>61</v>
      </c>
      <c r="C18" s="93" t="s">
        <v>5</v>
      </c>
      <c r="D18" s="93" t="s">
        <v>6</v>
      </c>
      <c r="E18" s="90" t="s">
        <v>55</v>
      </c>
    </row>
    <row r="19">
      <c r="A19" s="97">
        <v>45293.0</v>
      </c>
      <c r="B19" s="96">
        <v>39.0</v>
      </c>
      <c r="C19" s="98">
        <v>34.0</v>
      </c>
      <c r="D19" s="98">
        <v>5.0</v>
      </c>
      <c r="E19" s="17">
        <f>B19</f>
        <v>39</v>
      </c>
    </row>
    <row r="20">
      <c r="A20" s="97">
        <v>45294.0</v>
      </c>
      <c r="B20" s="96">
        <v>44.0</v>
      </c>
      <c r="C20" s="98">
        <v>41.0</v>
      </c>
      <c r="D20" s="98">
        <v>3.0</v>
      </c>
      <c r="E20" s="17">
        <f t="shared" ref="E20:E41" si="2">E19+B20</f>
        <v>83</v>
      </c>
    </row>
    <row r="21">
      <c r="A21" s="97">
        <v>45295.0</v>
      </c>
      <c r="B21" s="96">
        <v>25.0</v>
      </c>
      <c r="C21" s="98">
        <v>24.0</v>
      </c>
      <c r="D21" s="98">
        <v>1.0</v>
      </c>
      <c r="E21" s="17">
        <f t="shared" si="2"/>
        <v>108</v>
      </c>
    </row>
    <row r="22">
      <c r="A22" s="97">
        <v>45296.0</v>
      </c>
      <c r="B22" s="96">
        <v>5.0</v>
      </c>
      <c r="C22" s="98">
        <v>5.0</v>
      </c>
      <c r="D22" s="98">
        <v>0.0</v>
      </c>
      <c r="E22" s="17">
        <f t="shared" si="2"/>
        <v>113</v>
      </c>
    </row>
    <row r="23">
      <c r="A23" s="97">
        <v>45299.0</v>
      </c>
      <c r="B23" s="96">
        <v>33.0</v>
      </c>
      <c r="C23" s="98">
        <v>24.0</v>
      </c>
      <c r="D23" s="98">
        <v>9.0</v>
      </c>
      <c r="E23" s="17">
        <f t="shared" si="2"/>
        <v>146</v>
      </c>
    </row>
    <row r="24">
      <c r="A24" s="97">
        <v>45300.0</v>
      </c>
      <c r="B24" s="96">
        <v>28.0</v>
      </c>
      <c r="C24" s="98">
        <v>26.0</v>
      </c>
      <c r="D24" s="98">
        <v>2.0</v>
      </c>
      <c r="E24" s="17">
        <f t="shared" si="2"/>
        <v>174</v>
      </c>
    </row>
    <row r="25">
      <c r="A25" s="97">
        <v>45301.0</v>
      </c>
      <c r="B25" s="96">
        <v>36.0</v>
      </c>
      <c r="C25" s="98">
        <v>33.0</v>
      </c>
      <c r="D25" s="98">
        <v>3.0</v>
      </c>
      <c r="E25" s="17">
        <f t="shared" si="2"/>
        <v>210</v>
      </c>
    </row>
    <row r="26">
      <c r="A26" s="97">
        <v>45302.0</v>
      </c>
      <c r="B26" s="96">
        <v>41.0</v>
      </c>
      <c r="C26" s="98">
        <v>31.0</v>
      </c>
      <c r="D26" s="98">
        <v>10.0</v>
      </c>
      <c r="E26" s="17">
        <f t="shared" si="2"/>
        <v>251</v>
      </c>
    </row>
    <row r="27">
      <c r="A27" s="97">
        <v>45303.0</v>
      </c>
      <c r="B27" s="96">
        <v>24.0</v>
      </c>
      <c r="C27" s="98">
        <v>24.0</v>
      </c>
      <c r="D27" s="98">
        <v>0.0</v>
      </c>
      <c r="E27" s="17">
        <f t="shared" si="2"/>
        <v>275</v>
      </c>
    </row>
    <row r="28">
      <c r="A28" s="97">
        <v>45308.0</v>
      </c>
      <c r="B28" s="96">
        <v>35.0</v>
      </c>
      <c r="C28" s="98">
        <v>34.0</v>
      </c>
      <c r="D28" s="98">
        <v>1.0</v>
      </c>
      <c r="E28" s="17">
        <f t="shared" si="2"/>
        <v>310</v>
      </c>
    </row>
    <row r="29">
      <c r="A29" s="97">
        <v>45309.0</v>
      </c>
      <c r="B29" s="96">
        <v>28.0</v>
      </c>
      <c r="C29" s="98">
        <v>28.0</v>
      </c>
      <c r="D29" s="98">
        <v>0.0</v>
      </c>
      <c r="E29" s="17">
        <f t="shared" si="2"/>
        <v>338</v>
      </c>
    </row>
    <row r="30">
      <c r="A30" s="97">
        <v>45310.0</v>
      </c>
      <c r="B30" s="96">
        <v>7.0</v>
      </c>
      <c r="C30" s="99">
        <v>7.0</v>
      </c>
      <c r="D30" s="98">
        <v>0.0</v>
      </c>
      <c r="E30" s="17">
        <f t="shared" si="2"/>
        <v>345</v>
      </c>
    </row>
    <row r="31">
      <c r="A31" s="97">
        <v>45313.0</v>
      </c>
      <c r="B31" s="96">
        <v>10.0</v>
      </c>
      <c r="C31" s="100">
        <v>9.0</v>
      </c>
      <c r="D31" s="98">
        <v>1.0</v>
      </c>
      <c r="E31" s="17">
        <f t="shared" si="2"/>
        <v>355</v>
      </c>
    </row>
    <row r="32">
      <c r="A32" s="97">
        <v>45314.0</v>
      </c>
      <c r="B32" s="96">
        <v>10.0</v>
      </c>
      <c r="C32" s="100">
        <v>9.0</v>
      </c>
      <c r="D32" s="98">
        <v>1.0</v>
      </c>
      <c r="E32" s="17">
        <f t="shared" si="2"/>
        <v>365</v>
      </c>
    </row>
    <row r="33">
      <c r="A33" s="97">
        <v>45315.0</v>
      </c>
      <c r="B33" s="96">
        <v>17.0</v>
      </c>
      <c r="C33" s="100">
        <v>13.0</v>
      </c>
      <c r="D33" s="98">
        <v>4.0</v>
      </c>
      <c r="E33" s="17">
        <f t="shared" si="2"/>
        <v>382</v>
      </c>
    </row>
    <row r="34">
      <c r="A34" s="97">
        <v>45320.0</v>
      </c>
      <c r="B34" s="96">
        <v>13.0</v>
      </c>
      <c r="C34" s="100">
        <v>13.0</v>
      </c>
      <c r="D34" s="98">
        <v>0.0</v>
      </c>
      <c r="E34" s="17">
        <f t="shared" si="2"/>
        <v>395</v>
      </c>
    </row>
    <row r="35">
      <c r="A35" s="97">
        <v>45321.0</v>
      </c>
      <c r="B35" s="96">
        <v>24.0</v>
      </c>
      <c r="C35" s="100">
        <v>23.0</v>
      </c>
      <c r="D35" s="98">
        <v>1.0</v>
      </c>
      <c r="E35" s="17">
        <f t="shared" si="2"/>
        <v>419</v>
      </c>
    </row>
    <row r="36">
      <c r="A36" s="97">
        <v>45322.0</v>
      </c>
      <c r="B36" s="96">
        <v>11.0</v>
      </c>
      <c r="C36" s="100">
        <v>11.0</v>
      </c>
      <c r="D36" s="98">
        <v>0.0</v>
      </c>
      <c r="E36" s="17">
        <f t="shared" si="2"/>
        <v>430</v>
      </c>
    </row>
    <row r="37">
      <c r="A37" s="97">
        <v>45324.0</v>
      </c>
      <c r="B37" s="96">
        <v>43.0</v>
      </c>
      <c r="C37" s="100">
        <v>42.0</v>
      </c>
      <c r="D37" s="98">
        <v>1.0</v>
      </c>
      <c r="E37" s="17">
        <f t="shared" si="2"/>
        <v>473</v>
      </c>
    </row>
    <row r="38">
      <c r="A38" s="97">
        <v>45327.0</v>
      </c>
      <c r="B38" s="96">
        <v>38.0</v>
      </c>
      <c r="C38" s="100">
        <v>38.0</v>
      </c>
      <c r="D38" s="98">
        <v>0.0</v>
      </c>
      <c r="E38" s="17">
        <f t="shared" si="2"/>
        <v>511</v>
      </c>
    </row>
    <row r="39">
      <c r="A39" s="97">
        <v>45330.0</v>
      </c>
      <c r="B39" s="96">
        <v>33.0</v>
      </c>
      <c r="C39" s="100">
        <v>6.0</v>
      </c>
      <c r="D39" s="98">
        <v>27.0</v>
      </c>
      <c r="E39" s="17">
        <f t="shared" si="2"/>
        <v>544</v>
      </c>
    </row>
    <row r="40">
      <c r="A40" s="97">
        <v>45334.0</v>
      </c>
      <c r="B40" s="96">
        <v>67.0</v>
      </c>
      <c r="C40" s="100">
        <v>61.0</v>
      </c>
      <c r="D40" s="98">
        <v>6.0</v>
      </c>
      <c r="E40" s="17">
        <f t="shared" si="2"/>
        <v>611</v>
      </c>
    </row>
    <row r="41">
      <c r="A41" s="97">
        <v>45335.0</v>
      </c>
      <c r="B41" s="96">
        <v>38.0</v>
      </c>
      <c r="C41" s="100">
        <v>37.0</v>
      </c>
      <c r="D41" s="98">
        <v>1.0</v>
      </c>
      <c r="E41" s="17">
        <f t="shared" si="2"/>
        <v>649</v>
      </c>
    </row>
    <row r="42">
      <c r="A42" s="97">
        <v>45336.0</v>
      </c>
      <c r="B42" s="96"/>
      <c r="C42" s="42"/>
      <c r="D42" s="101"/>
      <c r="E42" s="17"/>
    </row>
    <row r="43">
      <c r="A43" s="97">
        <v>45337.0</v>
      </c>
      <c r="B43" s="96"/>
      <c r="C43" s="42"/>
      <c r="D43" s="101"/>
      <c r="E43" s="17"/>
    </row>
    <row r="44">
      <c r="A44" s="97">
        <v>45338.0</v>
      </c>
      <c r="B44" s="96"/>
      <c r="C44" s="42"/>
      <c r="D44" s="101"/>
      <c r="E44" s="17"/>
    </row>
    <row r="45">
      <c r="A45" s="97">
        <v>45339.0</v>
      </c>
      <c r="B45" s="96"/>
      <c r="C45" s="42"/>
      <c r="D45" s="101"/>
      <c r="E45" s="17"/>
    </row>
    <row r="46">
      <c r="A46" s="97">
        <v>45340.0</v>
      </c>
      <c r="B46" s="96"/>
      <c r="C46" s="42"/>
      <c r="D46" s="101"/>
      <c r="E46" s="17"/>
    </row>
    <row r="47">
      <c r="A47" s="97">
        <v>45341.0</v>
      </c>
      <c r="B47" s="96"/>
      <c r="C47" s="42"/>
      <c r="D47" s="101"/>
      <c r="E47" s="17"/>
    </row>
    <row r="48">
      <c r="A48" s="97">
        <v>45342.0</v>
      </c>
      <c r="B48" s="96"/>
      <c r="C48" s="42"/>
      <c r="D48" s="101"/>
      <c r="E48" s="17"/>
    </row>
    <row r="49">
      <c r="A49" s="97">
        <v>45343.0</v>
      </c>
      <c r="B49" s="96"/>
      <c r="C49" s="42"/>
      <c r="D49" s="101"/>
      <c r="E49" s="17"/>
    </row>
    <row r="50">
      <c r="A50" s="97">
        <v>45344.0</v>
      </c>
      <c r="B50" s="96"/>
      <c r="C50" s="42"/>
      <c r="D50" s="101"/>
      <c r="E50" s="17"/>
    </row>
    <row r="51">
      <c r="A51" s="97">
        <v>45345.0</v>
      </c>
      <c r="B51" s="96"/>
      <c r="C51" s="42"/>
      <c r="D51" s="101"/>
      <c r="E51" s="17"/>
    </row>
    <row r="52">
      <c r="A52" s="97">
        <v>45346.0</v>
      </c>
      <c r="B52" s="96"/>
      <c r="C52" s="42"/>
      <c r="D52" s="101"/>
      <c r="E52" s="17"/>
    </row>
    <row r="53">
      <c r="A53" s="97">
        <v>45347.0</v>
      </c>
      <c r="B53" s="96"/>
      <c r="C53" s="42"/>
      <c r="D53" s="101"/>
      <c r="E53" s="17"/>
    </row>
    <row r="54">
      <c r="A54" s="97">
        <v>45348.0</v>
      </c>
      <c r="B54" s="96"/>
      <c r="C54" s="42"/>
      <c r="D54" s="101"/>
      <c r="E54" s="17"/>
    </row>
    <row r="55">
      <c r="B55" s="49"/>
      <c r="C55" s="49"/>
    </row>
    <row r="56">
      <c r="B56" s="49"/>
      <c r="C56" s="49"/>
    </row>
    <row r="57">
      <c r="B57" s="49"/>
      <c r="C57" s="49"/>
    </row>
    <row r="58">
      <c r="B58" s="49"/>
      <c r="C58" s="49"/>
    </row>
    <row r="59">
      <c r="B59" s="49"/>
      <c r="C59" s="49"/>
    </row>
    <row r="60">
      <c r="B60" s="49"/>
      <c r="C60" s="49"/>
    </row>
    <row r="61">
      <c r="B61" s="49"/>
      <c r="C61" s="49"/>
    </row>
    <row r="62">
      <c r="B62" s="49"/>
      <c r="C62" s="49"/>
    </row>
    <row r="63">
      <c r="B63" s="49"/>
      <c r="C63" s="49"/>
    </row>
    <row r="64">
      <c r="B64" s="49"/>
      <c r="C64" s="49"/>
    </row>
    <row r="65">
      <c r="B65" s="49"/>
      <c r="C65" s="49"/>
    </row>
    <row r="66">
      <c r="B66" s="49"/>
      <c r="C66" s="49"/>
    </row>
    <row r="67">
      <c r="B67" s="49"/>
      <c r="C67" s="49"/>
    </row>
    <row r="68">
      <c r="B68" s="49"/>
      <c r="C68" s="49"/>
    </row>
    <row r="69">
      <c r="B69" s="49"/>
      <c r="C69" s="49"/>
    </row>
    <row r="70">
      <c r="B70" s="49"/>
      <c r="C70" s="49"/>
    </row>
    <row r="71">
      <c r="B71" s="49"/>
      <c r="C71" s="49"/>
    </row>
    <row r="72">
      <c r="B72" s="49"/>
      <c r="C72" s="49"/>
    </row>
    <row r="73">
      <c r="B73" s="49"/>
      <c r="C73" s="49"/>
    </row>
    <row r="74">
      <c r="B74" s="49"/>
      <c r="C74" s="49"/>
    </row>
    <row r="75">
      <c r="B75" s="49"/>
      <c r="C75" s="49"/>
    </row>
    <row r="76">
      <c r="B76" s="49"/>
      <c r="C76" s="49"/>
    </row>
    <row r="77">
      <c r="B77" s="49"/>
      <c r="C77" s="49"/>
    </row>
    <row r="78">
      <c r="B78" s="49"/>
      <c r="C78" s="49"/>
    </row>
    <row r="79">
      <c r="B79" s="49"/>
      <c r="C79" s="49"/>
    </row>
    <row r="80">
      <c r="B80" s="49"/>
      <c r="C80" s="49"/>
    </row>
    <row r="81">
      <c r="B81" s="49"/>
      <c r="C81" s="49"/>
    </row>
    <row r="82">
      <c r="B82" s="49"/>
      <c r="C82" s="49"/>
    </row>
    <row r="83">
      <c r="B83" s="49"/>
      <c r="C83" s="49"/>
    </row>
    <row r="84">
      <c r="B84" s="49"/>
      <c r="C84" s="49"/>
    </row>
    <row r="85">
      <c r="B85" s="49"/>
      <c r="C85" s="49"/>
    </row>
    <row r="86">
      <c r="B86" s="49"/>
      <c r="C86" s="49"/>
    </row>
    <row r="87">
      <c r="B87" s="49"/>
      <c r="C87" s="49"/>
    </row>
    <row r="88">
      <c r="B88" s="49"/>
      <c r="C88" s="49"/>
    </row>
    <row r="89">
      <c r="B89" s="49"/>
      <c r="C89" s="49"/>
    </row>
    <row r="90">
      <c r="B90" s="49"/>
      <c r="C90" s="49"/>
    </row>
    <row r="91">
      <c r="B91" s="49"/>
      <c r="C91" s="49"/>
    </row>
    <row r="92">
      <c r="B92" s="49"/>
      <c r="C92" s="49"/>
    </row>
    <row r="93">
      <c r="B93" s="49"/>
      <c r="C93" s="49"/>
    </row>
    <row r="94">
      <c r="B94" s="49"/>
      <c r="C94" s="49"/>
    </row>
    <row r="95">
      <c r="B95" s="49"/>
      <c r="C95" s="49"/>
    </row>
    <row r="96">
      <c r="B96" s="49"/>
      <c r="C96" s="49"/>
    </row>
    <row r="97">
      <c r="B97" s="49"/>
      <c r="C97" s="49"/>
    </row>
    <row r="98">
      <c r="B98" s="49"/>
      <c r="C98" s="49"/>
    </row>
    <row r="99">
      <c r="B99" s="49"/>
      <c r="C99" s="49"/>
    </row>
    <row r="100">
      <c r="B100" s="49"/>
      <c r="C100" s="49"/>
    </row>
    <row r="101">
      <c r="B101" s="49"/>
      <c r="C101" s="49"/>
    </row>
    <row r="102">
      <c r="B102" s="49"/>
      <c r="C102" s="49"/>
    </row>
    <row r="103">
      <c r="B103" s="49"/>
      <c r="C103" s="49"/>
    </row>
    <row r="104">
      <c r="B104" s="49"/>
      <c r="C104" s="49"/>
    </row>
    <row r="105">
      <c r="B105" s="49"/>
      <c r="C105" s="49"/>
    </row>
    <row r="106">
      <c r="B106" s="49"/>
      <c r="C106" s="49"/>
    </row>
    <row r="107">
      <c r="B107" s="49"/>
      <c r="C107" s="49"/>
    </row>
    <row r="108">
      <c r="B108" s="49"/>
      <c r="C108" s="49"/>
    </row>
    <row r="109">
      <c r="B109" s="49"/>
      <c r="C109" s="49"/>
    </row>
    <row r="110">
      <c r="B110" s="49"/>
      <c r="C110" s="49"/>
    </row>
    <row r="111">
      <c r="B111" s="49"/>
      <c r="C111" s="49"/>
    </row>
    <row r="112">
      <c r="B112" s="49"/>
      <c r="C112" s="49"/>
    </row>
    <row r="113">
      <c r="B113" s="49"/>
      <c r="C113" s="49"/>
    </row>
    <row r="114">
      <c r="B114" s="49"/>
      <c r="C114" s="49"/>
    </row>
    <row r="115">
      <c r="B115" s="49"/>
      <c r="C115" s="49"/>
    </row>
    <row r="116">
      <c r="B116" s="49"/>
      <c r="C116" s="49"/>
    </row>
    <row r="117">
      <c r="B117" s="49"/>
      <c r="C117" s="49"/>
    </row>
    <row r="118">
      <c r="B118" s="49"/>
      <c r="C118" s="49"/>
    </row>
    <row r="119">
      <c r="B119" s="49"/>
      <c r="C119" s="49"/>
    </row>
    <row r="120">
      <c r="B120" s="49"/>
      <c r="C120" s="49"/>
    </row>
    <row r="121">
      <c r="B121" s="49"/>
      <c r="C121" s="49"/>
    </row>
    <row r="122">
      <c r="B122" s="49"/>
      <c r="C122" s="49"/>
    </row>
    <row r="123">
      <c r="B123" s="49"/>
      <c r="C123" s="49"/>
    </row>
    <row r="124">
      <c r="B124" s="49"/>
      <c r="C124" s="49"/>
    </row>
    <row r="125">
      <c r="B125" s="49"/>
      <c r="C125" s="49"/>
    </row>
    <row r="126">
      <c r="B126" s="49"/>
      <c r="C126" s="49"/>
    </row>
    <row r="127">
      <c r="B127" s="49"/>
      <c r="C127" s="49"/>
    </row>
    <row r="128">
      <c r="B128" s="49"/>
      <c r="C128" s="49"/>
    </row>
    <row r="129">
      <c r="B129" s="49"/>
      <c r="C129" s="49"/>
    </row>
    <row r="130">
      <c r="B130" s="49"/>
      <c r="C130" s="49"/>
    </row>
    <row r="131">
      <c r="B131" s="49"/>
      <c r="C131" s="49"/>
    </row>
    <row r="132">
      <c r="B132" s="49"/>
      <c r="C132" s="49"/>
    </row>
    <row r="133">
      <c r="B133" s="49"/>
      <c r="C133" s="49"/>
    </row>
    <row r="134">
      <c r="B134" s="49"/>
      <c r="C134" s="49"/>
    </row>
    <row r="135">
      <c r="B135" s="49"/>
      <c r="C135" s="49"/>
    </row>
    <row r="136">
      <c r="B136" s="49"/>
      <c r="C136" s="49"/>
    </row>
    <row r="137">
      <c r="B137" s="49"/>
      <c r="C137" s="49"/>
    </row>
    <row r="138">
      <c r="B138" s="49"/>
      <c r="C138" s="49"/>
    </row>
    <row r="139">
      <c r="B139" s="49"/>
      <c r="C139" s="49"/>
    </row>
    <row r="140">
      <c r="B140" s="49"/>
      <c r="C140" s="49"/>
    </row>
    <row r="141">
      <c r="B141" s="49"/>
      <c r="C141" s="49"/>
    </row>
    <row r="142">
      <c r="B142" s="49"/>
      <c r="C142" s="49"/>
    </row>
    <row r="143">
      <c r="B143" s="49"/>
      <c r="C143" s="49"/>
    </row>
    <row r="144">
      <c r="B144" s="49"/>
      <c r="C144" s="49"/>
    </row>
    <row r="145">
      <c r="B145" s="49"/>
      <c r="C145" s="49"/>
    </row>
    <row r="146">
      <c r="B146" s="49"/>
      <c r="C146" s="49"/>
    </row>
    <row r="147">
      <c r="B147" s="49"/>
      <c r="C147" s="49"/>
    </row>
    <row r="148">
      <c r="B148" s="49"/>
      <c r="C148" s="49"/>
    </row>
    <row r="149">
      <c r="B149" s="49"/>
      <c r="C149" s="49"/>
    </row>
    <row r="150">
      <c r="B150" s="49"/>
      <c r="C150" s="49"/>
    </row>
    <row r="151">
      <c r="B151" s="49"/>
      <c r="C151" s="49"/>
    </row>
    <row r="152">
      <c r="B152" s="49"/>
      <c r="C152" s="49"/>
    </row>
    <row r="153">
      <c r="B153" s="49"/>
      <c r="C153" s="49"/>
    </row>
    <row r="154">
      <c r="B154" s="49"/>
      <c r="C154" s="49"/>
    </row>
    <row r="155">
      <c r="B155" s="49"/>
      <c r="C155" s="49"/>
    </row>
    <row r="156">
      <c r="B156" s="49"/>
      <c r="C156" s="49"/>
    </row>
    <row r="157">
      <c r="B157" s="49"/>
      <c r="C157" s="49"/>
    </row>
    <row r="158">
      <c r="B158" s="49"/>
      <c r="C158" s="49"/>
    </row>
    <row r="159">
      <c r="B159" s="49"/>
      <c r="C159" s="49"/>
    </row>
    <row r="160">
      <c r="B160" s="49"/>
      <c r="C160" s="49"/>
    </row>
    <row r="161">
      <c r="B161" s="49"/>
      <c r="C161" s="49"/>
    </row>
    <row r="162">
      <c r="B162" s="49"/>
      <c r="C162" s="49"/>
    </row>
    <row r="163">
      <c r="B163" s="49"/>
      <c r="C163" s="49"/>
    </row>
    <row r="164">
      <c r="B164" s="49"/>
      <c r="C164" s="49"/>
    </row>
    <row r="165">
      <c r="B165" s="49"/>
      <c r="C165" s="49"/>
    </row>
    <row r="166">
      <c r="B166" s="49"/>
      <c r="C166" s="49"/>
    </row>
    <row r="167">
      <c r="B167" s="49"/>
      <c r="C167" s="49"/>
    </row>
    <row r="168">
      <c r="B168" s="49"/>
      <c r="C168" s="49"/>
    </row>
    <row r="169">
      <c r="B169" s="49"/>
      <c r="C169" s="49"/>
    </row>
    <row r="170">
      <c r="B170" s="49"/>
      <c r="C170" s="49"/>
    </row>
    <row r="171">
      <c r="B171" s="49"/>
      <c r="C171" s="49"/>
    </row>
    <row r="172">
      <c r="B172" s="49"/>
      <c r="C172" s="49"/>
    </row>
    <row r="173">
      <c r="B173" s="49"/>
      <c r="C173" s="49"/>
    </row>
    <row r="174">
      <c r="B174" s="49"/>
      <c r="C174" s="49"/>
    </row>
    <row r="175">
      <c r="B175" s="49"/>
      <c r="C175" s="49"/>
    </row>
    <row r="176">
      <c r="B176" s="49"/>
      <c r="C176" s="49"/>
    </row>
    <row r="177">
      <c r="B177" s="49"/>
      <c r="C177" s="49"/>
    </row>
    <row r="178">
      <c r="B178" s="49"/>
      <c r="C178" s="49"/>
    </row>
    <row r="179">
      <c r="B179" s="49"/>
      <c r="C179" s="49"/>
    </row>
    <row r="180">
      <c r="B180" s="49"/>
      <c r="C180" s="49"/>
    </row>
    <row r="181">
      <c r="B181" s="49"/>
      <c r="C181" s="49"/>
    </row>
    <row r="182">
      <c r="B182" s="49"/>
      <c r="C182" s="49"/>
    </row>
    <row r="183">
      <c r="B183" s="49"/>
      <c r="C183" s="49"/>
    </row>
    <row r="184">
      <c r="B184" s="49"/>
      <c r="C184" s="49"/>
    </row>
    <row r="185">
      <c r="B185" s="49"/>
      <c r="C185" s="49"/>
    </row>
    <row r="186">
      <c r="B186" s="49"/>
      <c r="C186" s="49"/>
    </row>
    <row r="187">
      <c r="B187" s="49"/>
      <c r="C187" s="49"/>
    </row>
    <row r="188">
      <c r="B188" s="49"/>
      <c r="C188" s="49"/>
    </row>
    <row r="189">
      <c r="B189" s="49"/>
      <c r="C189" s="49"/>
    </row>
    <row r="190">
      <c r="B190" s="49"/>
      <c r="C190" s="49"/>
    </row>
    <row r="191">
      <c r="B191" s="49"/>
      <c r="C191" s="49"/>
    </row>
    <row r="192">
      <c r="B192" s="49"/>
      <c r="C192" s="49"/>
    </row>
    <row r="193">
      <c r="B193" s="49"/>
      <c r="C193" s="49"/>
    </row>
    <row r="194">
      <c r="B194" s="49"/>
      <c r="C194" s="49"/>
    </row>
    <row r="195">
      <c r="B195" s="49"/>
      <c r="C195" s="49"/>
    </row>
    <row r="196">
      <c r="B196" s="49"/>
      <c r="C196" s="49"/>
    </row>
    <row r="197">
      <c r="B197" s="49"/>
      <c r="C197" s="49"/>
    </row>
    <row r="198">
      <c r="B198" s="49"/>
      <c r="C198" s="49"/>
    </row>
    <row r="199">
      <c r="B199" s="49"/>
      <c r="C199" s="49"/>
    </row>
    <row r="200">
      <c r="B200" s="49"/>
      <c r="C200" s="49"/>
    </row>
    <row r="201">
      <c r="B201" s="49"/>
      <c r="C201" s="49"/>
    </row>
    <row r="202">
      <c r="B202" s="49"/>
      <c r="C202" s="49"/>
    </row>
    <row r="203">
      <c r="B203" s="49"/>
      <c r="C203" s="49"/>
    </row>
    <row r="204">
      <c r="B204" s="49"/>
      <c r="C204" s="49"/>
    </row>
    <row r="205">
      <c r="B205" s="49"/>
      <c r="C205" s="49"/>
    </row>
    <row r="206">
      <c r="B206" s="49"/>
      <c r="C206" s="49"/>
    </row>
    <row r="207">
      <c r="B207" s="49"/>
      <c r="C207" s="49"/>
    </row>
    <row r="208">
      <c r="B208" s="49"/>
      <c r="C208" s="49"/>
    </row>
    <row r="209">
      <c r="B209" s="49"/>
      <c r="C209" s="49"/>
    </row>
    <row r="210">
      <c r="B210" s="49"/>
      <c r="C210" s="49"/>
    </row>
    <row r="211">
      <c r="B211" s="49"/>
      <c r="C211" s="49"/>
    </row>
    <row r="212">
      <c r="B212" s="49"/>
      <c r="C212" s="49"/>
    </row>
    <row r="213">
      <c r="B213" s="49"/>
      <c r="C213" s="49"/>
    </row>
    <row r="214">
      <c r="B214" s="49"/>
      <c r="C214" s="49"/>
    </row>
    <row r="215">
      <c r="B215" s="49"/>
      <c r="C215" s="49"/>
    </row>
    <row r="216">
      <c r="B216" s="49"/>
      <c r="C216" s="49"/>
    </row>
    <row r="217">
      <c r="B217" s="49"/>
      <c r="C217" s="49"/>
    </row>
    <row r="218">
      <c r="B218" s="49"/>
      <c r="C218" s="49"/>
    </row>
    <row r="219">
      <c r="B219" s="49"/>
      <c r="C219" s="49"/>
    </row>
    <row r="220">
      <c r="B220" s="49"/>
      <c r="C220" s="49"/>
    </row>
    <row r="221">
      <c r="B221" s="49"/>
      <c r="C221" s="49"/>
    </row>
    <row r="222">
      <c r="B222" s="49"/>
      <c r="C222" s="49"/>
    </row>
    <row r="223">
      <c r="B223" s="49"/>
      <c r="C223" s="49"/>
    </row>
    <row r="224">
      <c r="B224" s="49"/>
      <c r="C224" s="49"/>
    </row>
    <row r="225">
      <c r="B225" s="49"/>
      <c r="C225" s="49"/>
    </row>
    <row r="226">
      <c r="B226" s="49"/>
      <c r="C226" s="49"/>
    </row>
    <row r="227">
      <c r="B227" s="49"/>
      <c r="C227" s="49"/>
    </row>
    <row r="228">
      <c r="B228" s="49"/>
      <c r="C228" s="49"/>
    </row>
    <row r="229">
      <c r="B229" s="49"/>
      <c r="C229" s="49"/>
    </row>
    <row r="230">
      <c r="B230" s="49"/>
      <c r="C230" s="49"/>
    </row>
    <row r="231">
      <c r="B231" s="49"/>
      <c r="C231" s="49"/>
    </row>
    <row r="232">
      <c r="B232" s="49"/>
      <c r="C232" s="49"/>
    </row>
    <row r="233">
      <c r="B233" s="49"/>
      <c r="C233" s="49"/>
    </row>
    <row r="234">
      <c r="B234" s="49"/>
      <c r="C234" s="49"/>
    </row>
    <row r="235">
      <c r="B235" s="49"/>
      <c r="C235" s="49"/>
    </row>
    <row r="236">
      <c r="B236" s="49"/>
      <c r="C236" s="49"/>
    </row>
    <row r="237">
      <c r="B237" s="49"/>
      <c r="C237" s="49"/>
    </row>
    <row r="238">
      <c r="B238" s="49"/>
      <c r="C238" s="49"/>
    </row>
    <row r="239">
      <c r="B239" s="49"/>
      <c r="C239" s="49"/>
    </row>
    <row r="240">
      <c r="B240" s="49"/>
      <c r="C240" s="49"/>
    </row>
    <row r="241">
      <c r="B241" s="49"/>
      <c r="C241" s="49"/>
    </row>
    <row r="242">
      <c r="B242" s="49"/>
      <c r="C242" s="49"/>
    </row>
    <row r="243">
      <c r="B243" s="49"/>
      <c r="C243" s="49"/>
    </row>
    <row r="244">
      <c r="B244" s="49"/>
      <c r="C244" s="49"/>
    </row>
    <row r="245">
      <c r="B245" s="49"/>
      <c r="C245" s="49"/>
    </row>
    <row r="246">
      <c r="B246" s="49"/>
      <c r="C246" s="49"/>
    </row>
    <row r="247">
      <c r="B247" s="49"/>
      <c r="C247" s="49"/>
    </row>
    <row r="248">
      <c r="B248" s="49"/>
      <c r="C248" s="49"/>
    </row>
    <row r="249">
      <c r="B249" s="49"/>
      <c r="C249" s="49"/>
    </row>
    <row r="250">
      <c r="B250" s="49"/>
      <c r="C250" s="49"/>
    </row>
    <row r="251">
      <c r="B251" s="49"/>
      <c r="C251" s="49"/>
    </row>
    <row r="252">
      <c r="B252" s="49"/>
      <c r="C252" s="49"/>
    </row>
    <row r="253">
      <c r="B253" s="49"/>
      <c r="C253" s="49"/>
    </row>
    <row r="254">
      <c r="B254" s="49"/>
      <c r="C254" s="49"/>
    </row>
    <row r="255">
      <c r="B255" s="49"/>
      <c r="C255" s="49"/>
    </row>
    <row r="256">
      <c r="B256" s="49"/>
      <c r="C256" s="49"/>
    </row>
    <row r="257">
      <c r="B257" s="49"/>
      <c r="C257" s="49"/>
    </row>
    <row r="258">
      <c r="B258" s="49"/>
      <c r="C258" s="49"/>
    </row>
    <row r="259">
      <c r="B259" s="49"/>
      <c r="C259" s="49"/>
    </row>
    <row r="260">
      <c r="B260" s="49"/>
      <c r="C260" s="49"/>
    </row>
    <row r="261">
      <c r="B261" s="49"/>
      <c r="C261" s="49"/>
    </row>
    <row r="262">
      <c r="B262" s="49"/>
      <c r="C262" s="49"/>
    </row>
    <row r="263">
      <c r="B263" s="49"/>
      <c r="C263" s="49"/>
    </row>
    <row r="264">
      <c r="B264" s="49"/>
      <c r="C264" s="49"/>
    </row>
    <row r="265">
      <c r="B265" s="49"/>
      <c r="C265" s="49"/>
    </row>
    <row r="266">
      <c r="B266" s="49"/>
      <c r="C266" s="49"/>
    </row>
    <row r="267">
      <c r="B267" s="49"/>
      <c r="C267" s="49"/>
    </row>
    <row r="268">
      <c r="B268" s="49"/>
      <c r="C268" s="49"/>
    </row>
    <row r="269">
      <c r="B269" s="49"/>
      <c r="C269" s="49"/>
    </row>
    <row r="270">
      <c r="B270" s="49"/>
      <c r="C270" s="49"/>
    </row>
    <row r="271">
      <c r="B271" s="49"/>
      <c r="C271" s="49"/>
    </row>
    <row r="272">
      <c r="B272" s="49"/>
      <c r="C272" s="49"/>
    </row>
    <row r="273">
      <c r="B273" s="49"/>
      <c r="C273" s="49"/>
    </row>
    <row r="274">
      <c r="B274" s="49"/>
      <c r="C274" s="49"/>
    </row>
    <row r="275">
      <c r="B275" s="49"/>
      <c r="C275" s="49"/>
    </row>
    <row r="276">
      <c r="B276" s="49"/>
      <c r="C276" s="49"/>
    </row>
    <row r="277">
      <c r="B277" s="49"/>
      <c r="C277" s="49"/>
    </row>
    <row r="278">
      <c r="B278" s="49"/>
      <c r="C278" s="49"/>
    </row>
    <row r="279">
      <c r="B279" s="49"/>
      <c r="C279" s="49"/>
    </row>
    <row r="280">
      <c r="B280" s="49"/>
      <c r="C280" s="49"/>
    </row>
    <row r="281">
      <c r="B281" s="49"/>
      <c r="C281" s="49"/>
    </row>
    <row r="282">
      <c r="B282" s="49"/>
      <c r="C282" s="49"/>
    </row>
    <row r="283">
      <c r="B283" s="49"/>
      <c r="C283" s="49"/>
    </row>
    <row r="284">
      <c r="B284" s="49"/>
      <c r="C284" s="49"/>
    </row>
    <row r="285">
      <c r="B285" s="49"/>
      <c r="C285" s="49"/>
    </row>
    <row r="286">
      <c r="B286" s="49"/>
      <c r="C286" s="49"/>
    </row>
    <row r="287">
      <c r="B287" s="49"/>
      <c r="C287" s="49"/>
    </row>
    <row r="288">
      <c r="B288" s="49"/>
      <c r="C288" s="49"/>
    </row>
    <row r="289">
      <c r="B289" s="49"/>
      <c r="C289" s="49"/>
    </row>
    <row r="290">
      <c r="B290" s="49"/>
      <c r="C290" s="49"/>
    </row>
    <row r="291">
      <c r="B291" s="49"/>
      <c r="C291" s="49"/>
    </row>
    <row r="292">
      <c r="B292" s="49"/>
      <c r="C292" s="49"/>
    </row>
    <row r="293">
      <c r="B293" s="49"/>
      <c r="C293" s="49"/>
    </row>
    <row r="294">
      <c r="B294" s="49"/>
      <c r="C294" s="49"/>
    </row>
    <row r="295">
      <c r="B295" s="49"/>
      <c r="C295" s="49"/>
    </row>
    <row r="296">
      <c r="B296" s="49"/>
      <c r="C296" s="49"/>
    </row>
    <row r="297">
      <c r="B297" s="49"/>
      <c r="C297" s="49"/>
    </row>
    <row r="298">
      <c r="B298" s="49"/>
      <c r="C298" s="49"/>
    </row>
    <row r="299">
      <c r="B299" s="49"/>
      <c r="C299" s="49"/>
    </row>
    <row r="300">
      <c r="B300" s="49"/>
      <c r="C300" s="49"/>
    </row>
    <row r="301">
      <c r="B301" s="49"/>
      <c r="C301" s="49"/>
    </row>
    <row r="302">
      <c r="B302" s="49"/>
      <c r="C302" s="49"/>
    </row>
    <row r="303">
      <c r="B303" s="49"/>
      <c r="C303" s="49"/>
    </row>
    <row r="304">
      <c r="B304" s="49"/>
      <c r="C304" s="49"/>
    </row>
    <row r="305">
      <c r="B305" s="49"/>
      <c r="C305" s="49"/>
    </row>
    <row r="306">
      <c r="B306" s="49"/>
      <c r="C306" s="49"/>
    </row>
    <row r="307">
      <c r="B307" s="49"/>
      <c r="C307" s="49"/>
    </row>
    <row r="308">
      <c r="B308" s="49"/>
      <c r="C308" s="49"/>
    </row>
    <row r="309">
      <c r="B309" s="49"/>
      <c r="C309" s="49"/>
    </row>
    <row r="310">
      <c r="B310" s="49"/>
      <c r="C310" s="49"/>
    </row>
    <row r="311">
      <c r="B311" s="49"/>
      <c r="C311" s="49"/>
    </row>
    <row r="312">
      <c r="B312" s="49"/>
      <c r="C312" s="49"/>
    </row>
    <row r="313">
      <c r="B313" s="49"/>
      <c r="C313" s="49"/>
    </row>
    <row r="314">
      <c r="B314" s="49"/>
      <c r="C314" s="49"/>
    </row>
    <row r="315">
      <c r="B315" s="49"/>
      <c r="C315" s="49"/>
    </row>
    <row r="316">
      <c r="B316" s="49"/>
      <c r="C316" s="49"/>
    </row>
    <row r="317">
      <c r="B317" s="49"/>
      <c r="C317" s="49"/>
    </row>
    <row r="318">
      <c r="B318" s="49"/>
      <c r="C318" s="49"/>
    </row>
    <row r="319">
      <c r="B319" s="49"/>
      <c r="C319" s="49"/>
    </row>
    <row r="320">
      <c r="B320" s="49"/>
      <c r="C320" s="49"/>
    </row>
    <row r="321">
      <c r="B321" s="49"/>
      <c r="C321" s="49"/>
    </row>
    <row r="322">
      <c r="B322" s="49"/>
      <c r="C322" s="49"/>
    </row>
    <row r="323">
      <c r="B323" s="49"/>
      <c r="C323" s="49"/>
    </row>
    <row r="324">
      <c r="B324" s="49"/>
      <c r="C324" s="49"/>
    </row>
    <row r="325">
      <c r="B325" s="49"/>
      <c r="C325" s="49"/>
    </row>
    <row r="326">
      <c r="B326" s="49"/>
      <c r="C326" s="49"/>
    </row>
    <row r="327">
      <c r="B327" s="49"/>
      <c r="C327" s="49"/>
    </row>
    <row r="328">
      <c r="B328" s="49"/>
      <c r="C328" s="49"/>
    </row>
    <row r="329">
      <c r="B329" s="49"/>
      <c r="C329" s="49"/>
    </row>
    <row r="330">
      <c r="B330" s="49"/>
      <c r="C330" s="49"/>
    </row>
    <row r="331">
      <c r="B331" s="49"/>
      <c r="C331" s="49"/>
    </row>
    <row r="332">
      <c r="B332" s="49"/>
      <c r="C332" s="49"/>
    </row>
    <row r="333">
      <c r="B333" s="49"/>
      <c r="C333" s="49"/>
    </row>
    <row r="334">
      <c r="B334" s="49"/>
      <c r="C334" s="49"/>
    </row>
    <row r="335">
      <c r="B335" s="49"/>
      <c r="C335" s="49"/>
    </row>
    <row r="336">
      <c r="B336" s="49"/>
      <c r="C336" s="49"/>
    </row>
    <row r="337">
      <c r="B337" s="49"/>
      <c r="C337" s="49"/>
    </row>
    <row r="338">
      <c r="B338" s="49"/>
      <c r="C338" s="49"/>
    </row>
    <row r="339">
      <c r="B339" s="49"/>
      <c r="C339" s="49"/>
    </row>
    <row r="340">
      <c r="B340" s="49"/>
      <c r="C340" s="49"/>
    </row>
    <row r="341">
      <c r="B341" s="49"/>
      <c r="C341" s="49"/>
    </row>
    <row r="342">
      <c r="B342" s="49"/>
      <c r="C342" s="49"/>
    </row>
    <row r="343">
      <c r="B343" s="49"/>
      <c r="C343" s="49"/>
    </row>
    <row r="344">
      <c r="B344" s="49"/>
      <c r="C344" s="49"/>
    </row>
    <row r="345">
      <c r="B345" s="49"/>
      <c r="C345" s="49"/>
    </row>
    <row r="346">
      <c r="B346" s="49"/>
      <c r="C346" s="49"/>
    </row>
    <row r="347">
      <c r="B347" s="49"/>
      <c r="C347" s="49"/>
    </row>
    <row r="348">
      <c r="B348" s="49"/>
      <c r="C348" s="49"/>
    </row>
    <row r="349">
      <c r="B349" s="49"/>
      <c r="C349" s="49"/>
    </row>
    <row r="350">
      <c r="B350" s="49"/>
      <c r="C350" s="49"/>
    </row>
    <row r="351">
      <c r="B351" s="49"/>
      <c r="C351" s="49"/>
    </row>
    <row r="352">
      <c r="B352" s="49"/>
      <c r="C352" s="49"/>
    </row>
    <row r="353">
      <c r="B353" s="49"/>
      <c r="C353" s="49"/>
    </row>
    <row r="354">
      <c r="B354" s="49"/>
      <c r="C354" s="49"/>
    </row>
    <row r="355">
      <c r="B355" s="49"/>
      <c r="C355" s="49"/>
    </row>
    <row r="356">
      <c r="B356" s="49"/>
      <c r="C356" s="49"/>
    </row>
    <row r="357">
      <c r="B357" s="49"/>
      <c r="C357" s="49"/>
    </row>
    <row r="358">
      <c r="B358" s="49"/>
      <c r="C358" s="49"/>
    </row>
    <row r="359">
      <c r="B359" s="49"/>
      <c r="C359" s="49"/>
    </row>
    <row r="360">
      <c r="B360" s="49"/>
      <c r="C360" s="49"/>
    </row>
    <row r="361">
      <c r="B361" s="49"/>
      <c r="C361" s="49"/>
    </row>
    <row r="362">
      <c r="B362" s="49"/>
      <c r="C362" s="49"/>
    </row>
    <row r="363">
      <c r="B363" s="49"/>
      <c r="C363" s="49"/>
    </row>
    <row r="364">
      <c r="B364" s="49"/>
      <c r="C364" s="49"/>
    </row>
    <row r="365">
      <c r="B365" s="49"/>
      <c r="C365" s="49"/>
    </row>
    <row r="366">
      <c r="B366" s="49"/>
      <c r="C366" s="49"/>
    </row>
    <row r="367">
      <c r="B367" s="49"/>
      <c r="C367" s="49"/>
    </row>
    <row r="368">
      <c r="B368" s="49"/>
      <c r="C368" s="49"/>
    </row>
    <row r="369">
      <c r="B369" s="49"/>
      <c r="C369" s="49"/>
    </row>
    <row r="370">
      <c r="B370" s="49"/>
      <c r="C370" s="49"/>
    </row>
    <row r="371">
      <c r="B371" s="49"/>
      <c r="C371" s="49"/>
    </row>
    <row r="372">
      <c r="B372" s="49"/>
      <c r="C372" s="49"/>
    </row>
    <row r="373">
      <c r="B373" s="49"/>
      <c r="C373" s="49"/>
    </row>
    <row r="374">
      <c r="B374" s="49"/>
      <c r="C374" s="49"/>
    </row>
    <row r="375">
      <c r="B375" s="49"/>
      <c r="C375" s="49"/>
    </row>
    <row r="376">
      <c r="B376" s="49"/>
      <c r="C376" s="49"/>
    </row>
    <row r="377">
      <c r="B377" s="49"/>
      <c r="C377" s="49"/>
    </row>
    <row r="378">
      <c r="B378" s="49"/>
      <c r="C378" s="49"/>
    </row>
    <row r="379">
      <c r="B379" s="49"/>
      <c r="C379" s="49"/>
    </row>
    <row r="380">
      <c r="B380" s="49"/>
      <c r="C380" s="49"/>
    </row>
    <row r="381">
      <c r="B381" s="49"/>
      <c r="C381" s="49"/>
    </row>
    <row r="382">
      <c r="B382" s="49"/>
      <c r="C382" s="49"/>
    </row>
    <row r="383">
      <c r="B383" s="49"/>
      <c r="C383" s="49"/>
    </row>
    <row r="384">
      <c r="B384" s="49"/>
      <c r="C384" s="49"/>
    </row>
    <row r="385">
      <c r="B385" s="49"/>
      <c r="C385" s="49"/>
    </row>
    <row r="386">
      <c r="B386" s="49"/>
      <c r="C386" s="49"/>
    </row>
    <row r="387">
      <c r="B387" s="49"/>
      <c r="C387" s="49"/>
    </row>
    <row r="388">
      <c r="B388" s="49"/>
      <c r="C388" s="49"/>
    </row>
    <row r="389">
      <c r="B389" s="49"/>
      <c r="C389" s="49"/>
    </row>
    <row r="390">
      <c r="B390" s="49"/>
      <c r="C390" s="49"/>
    </row>
    <row r="391">
      <c r="B391" s="49"/>
      <c r="C391" s="49"/>
    </row>
    <row r="392">
      <c r="B392" s="49"/>
      <c r="C392" s="49"/>
    </row>
    <row r="393">
      <c r="B393" s="49"/>
      <c r="C393" s="49"/>
    </row>
    <row r="394">
      <c r="B394" s="49"/>
      <c r="C394" s="49"/>
    </row>
    <row r="395">
      <c r="B395" s="49"/>
      <c r="C395" s="49"/>
    </row>
    <row r="396">
      <c r="B396" s="49"/>
      <c r="C396" s="49"/>
    </row>
    <row r="397">
      <c r="B397" s="49"/>
      <c r="C397" s="49"/>
    </row>
    <row r="398">
      <c r="B398" s="49"/>
      <c r="C398" s="49"/>
    </row>
    <row r="399">
      <c r="B399" s="49"/>
      <c r="C399" s="49"/>
    </row>
    <row r="400">
      <c r="B400" s="49"/>
      <c r="C400" s="49"/>
    </row>
    <row r="401">
      <c r="B401" s="49"/>
      <c r="C401" s="49"/>
    </row>
    <row r="402">
      <c r="B402" s="49"/>
      <c r="C402" s="49"/>
    </row>
    <row r="403">
      <c r="B403" s="49"/>
      <c r="C403" s="49"/>
    </row>
    <row r="404">
      <c r="B404" s="49"/>
      <c r="C404" s="49"/>
    </row>
    <row r="405">
      <c r="B405" s="49"/>
      <c r="C405" s="49"/>
    </row>
    <row r="406">
      <c r="B406" s="49"/>
      <c r="C406" s="49"/>
    </row>
    <row r="407">
      <c r="B407" s="49"/>
      <c r="C407" s="49"/>
    </row>
    <row r="408">
      <c r="B408" s="49"/>
      <c r="C408" s="49"/>
    </row>
    <row r="409">
      <c r="B409" s="49"/>
      <c r="C409" s="49"/>
    </row>
    <row r="410">
      <c r="B410" s="49"/>
      <c r="C410" s="49"/>
    </row>
    <row r="411">
      <c r="B411" s="49"/>
      <c r="C411" s="49"/>
    </row>
    <row r="412">
      <c r="B412" s="49"/>
      <c r="C412" s="49"/>
    </row>
    <row r="413">
      <c r="B413" s="49"/>
      <c r="C413" s="49"/>
    </row>
    <row r="414">
      <c r="B414" s="49"/>
      <c r="C414" s="49"/>
    </row>
    <row r="415">
      <c r="B415" s="49"/>
      <c r="C415" s="49"/>
    </row>
    <row r="416">
      <c r="B416" s="49"/>
      <c r="C416" s="49"/>
    </row>
    <row r="417">
      <c r="B417" s="49"/>
      <c r="C417" s="49"/>
    </row>
    <row r="418">
      <c r="B418" s="49"/>
      <c r="C418" s="49"/>
    </row>
    <row r="419">
      <c r="B419" s="49"/>
      <c r="C419" s="49"/>
    </row>
    <row r="420">
      <c r="B420" s="49"/>
      <c r="C420" s="49"/>
    </row>
    <row r="421">
      <c r="B421" s="49"/>
      <c r="C421" s="49"/>
    </row>
    <row r="422">
      <c r="B422" s="49"/>
      <c r="C422" s="49"/>
    </row>
    <row r="423">
      <c r="B423" s="49"/>
      <c r="C423" s="49"/>
    </row>
    <row r="424">
      <c r="B424" s="49"/>
      <c r="C424" s="49"/>
    </row>
    <row r="425">
      <c r="B425" s="49"/>
      <c r="C425" s="49"/>
    </row>
    <row r="426">
      <c r="B426" s="49"/>
      <c r="C426" s="49"/>
    </row>
    <row r="427">
      <c r="B427" s="49"/>
      <c r="C427" s="49"/>
    </row>
    <row r="428">
      <c r="B428" s="49"/>
      <c r="C428" s="49"/>
    </row>
    <row r="429">
      <c r="B429" s="49"/>
      <c r="C429" s="49"/>
    </row>
    <row r="430">
      <c r="B430" s="49"/>
      <c r="C430" s="49"/>
    </row>
    <row r="431">
      <c r="B431" s="49"/>
      <c r="C431" s="49"/>
    </row>
    <row r="432">
      <c r="B432" s="49"/>
      <c r="C432" s="49"/>
    </row>
    <row r="433">
      <c r="B433" s="49"/>
      <c r="C433" s="49"/>
    </row>
    <row r="434">
      <c r="B434" s="49"/>
      <c r="C434" s="49"/>
    </row>
    <row r="435">
      <c r="B435" s="49"/>
      <c r="C435" s="49"/>
    </row>
    <row r="436">
      <c r="B436" s="49"/>
      <c r="C436" s="49"/>
    </row>
    <row r="437">
      <c r="B437" s="49"/>
      <c r="C437" s="49"/>
    </row>
    <row r="438">
      <c r="B438" s="49"/>
      <c r="C438" s="49"/>
    </row>
    <row r="439">
      <c r="B439" s="49"/>
      <c r="C439" s="49"/>
    </row>
    <row r="440">
      <c r="B440" s="49"/>
      <c r="C440" s="49"/>
    </row>
    <row r="441">
      <c r="B441" s="49"/>
      <c r="C441" s="49"/>
    </row>
    <row r="442">
      <c r="B442" s="49"/>
      <c r="C442" s="49"/>
    </row>
    <row r="443">
      <c r="B443" s="49"/>
      <c r="C443" s="49"/>
    </row>
    <row r="444">
      <c r="B444" s="49"/>
      <c r="C444" s="49"/>
    </row>
    <row r="445">
      <c r="B445" s="49"/>
      <c r="C445" s="49"/>
    </row>
    <row r="446">
      <c r="B446" s="49"/>
      <c r="C446" s="49"/>
    </row>
    <row r="447">
      <c r="B447" s="49"/>
      <c r="C447" s="49"/>
    </row>
    <row r="448">
      <c r="B448" s="49"/>
      <c r="C448" s="49"/>
    </row>
    <row r="449">
      <c r="B449" s="49"/>
      <c r="C449" s="49"/>
    </row>
    <row r="450">
      <c r="B450" s="49"/>
      <c r="C450" s="49"/>
    </row>
    <row r="451">
      <c r="B451" s="49"/>
      <c r="C451" s="49"/>
    </row>
    <row r="452">
      <c r="B452" s="49"/>
      <c r="C452" s="49"/>
    </row>
    <row r="453">
      <c r="B453" s="49"/>
      <c r="C453" s="49"/>
    </row>
    <row r="454">
      <c r="B454" s="49"/>
      <c r="C454" s="49"/>
    </row>
    <row r="455">
      <c r="B455" s="49"/>
      <c r="C455" s="49"/>
    </row>
    <row r="456">
      <c r="B456" s="49"/>
      <c r="C456" s="49"/>
    </row>
    <row r="457">
      <c r="B457" s="49"/>
      <c r="C457" s="49"/>
    </row>
    <row r="458">
      <c r="B458" s="49"/>
      <c r="C458" s="49"/>
    </row>
    <row r="459">
      <c r="B459" s="49"/>
      <c r="C459" s="49"/>
    </row>
    <row r="460">
      <c r="B460" s="49"/>
      <c r="C460" s="49"/>
    </row>
    <row r="461">
      <c r="B461" s="49"/>
      <c r="C461" s="49"/>
    </row>
    <row r="462">
      <c r="B462" s="49"/>
      <c r="C462" s="49"/>
    </row>
    <row r="463">
      <c r="B463" s="49"/>
      <c r="C463" s="49"/>
    </row>
    <row r="464">
      <c r="B464" s="49"/>
      <c r="C464" s="49"/>
    </row>
    <row r="465">
      <c r="B465" s="49"/>
      <c r="C465" s="49"/>
    </row>
    <row r="466">
      <c r="B466" s="49"/>
      <c r="C466" s="49"/>
    </row>
    <row r="467">
      <c r="B467" s="49"/>
      <c r="C467" s="49"/>
    </row>
    <row r="468">
      <c r="B468" s="49"/>
      <c r="C468" s="49"/>
    </row>
    <row r="469">
      <c r="B469" s="49"/>
      <c r="C469" s="49"/>
    </row>
    <row r="470">
      <c r="B470" s="49"/>
      <c r="C470" s="49"/>
    </row>
    <row r="471">
      <c r="B471" s="49"/>
      <c r="C471" s="49"/>
    </row>
    <row r="472">
      <c r="B472" s="49"/>
      <c r="C472" s="49"/>
    </row>
    <row r="473">
      <c r="B473" s="49"/>
      <c r="C473" s="49"/>
    </row>
    <row r="474">
      <c r="B474" s="49"/>
      <c r="C474" s="49"/>
    </row>
    <row r="475">
      <c r="B475" s="49"/>
      <c r="C475" s="49"/>
    </row>
    <row r="476">
      <c r="B476" s="49"/>
      <c r="C476" s="49"/>
    </row>
    <row r="477">
      <c r="B477" s="49"/>
      <c r="C477" s="49"/>
    </row>
    <row r="478">
      <c r="B478" s="49"/>
      <c r="C478" s="49"/>
    </row>
    <row r="479">
      <c r="B479" s="49"/>
      <c r="C479" s="49"/>
    </row>
    <row r="480">
      <c r="B480" s="49"/>
      <c r="C480" s="49"/>
    </row>
    <row r="481">
      <c r="B481" s="49"/>
      <c r="C481" s="49"/>
    </row>
    <row r="482">
      <c r="B482" s="49"/>
      <c r="C482" s="49"/>
    </row>
    <row r="483">
      <c r="B483" s="49"/>
      <c r="C483" s="49"/>
    </row>
    <row r="484">
      <c r="B484" s="49"/>
      <c r="C484" s="49"/>
    </row>
    <row r="485">
      <c r="B485" s="49"/>
      <c r="C485" s="49"/>
    </row>
    <row r="486">
      <c r="B486" s="49"/>
      <c r="C486" s="49"/>
    </row>
    <row r="487">
      <c r="B487" s="49"/>
      <c r="C487" s="49"/>
    </row>
    <row r="488">
      <c r="B488" s="49"/>
      <c r="C488" s="49"/>
    </row>
    <row r="489">
      <c r="B489" s="49"/>
      <c r="C489" s="49"/>
    </row>
    <row r="490">
      <c r="B490" s="49"/>
      <c r="C490" s="49"/>
    </row>
    <row r="491">
      <c r="B491" s="49"/>
      <c r="C491" s="49"/>
    </row>
    <row r="492">
      <c r="B492" s="49"/>
      <c r="C492" s="49"/>
    </row>
    <row r="493">
      <c r="B493" s="49"/>
      <c r="C493" s="49"/>
    </row>
    <row r="494">
      <c r="B494" s="49"/>
      <c r="C494" s="49"/>
    </row>
    <row r="495">
      <c r="B495" s="49"/>
      <c r="C495" s="49"/>
    </row>
    <row r="496">
      <c r="B496" s="49"/>
      <c r="C496" s="49"/>
    </row>
    <row r="497">
      <c r="B497" s="49"/>
      <c r="C497" s="49"/>
    </row>
    <row r="498">
      <c r="B498" s="49"/>
      <c r="C498" s="49"/>
    </row>
    <row r="499">
      <c r="B499" s="49"/>
      <c r="C499" s="49"/>
    </row>
    <row r="500">
      <c r="B500" s="49"/>
      <c r="C500" s="49"/>
    </row>
    <row r="501">
      <c r="B501" s="49"/>
      <c r="C501" s="49"/>
    </row>
    <row r="502">
      <c r="B502" s="49"/>
      <c r="C502" s="49"/>
    </row>
    <row r="503">
      <c r="B503" s="49"/>
      <c r="C503" s="49"/>
    </row>
    <row r="504">
      <c r="B504" s="49"/>
      <c r="C504" s="49"/>
    </row>
    <row r="505">
      <c r="B505" s="49"/>
      <c r="C505" s="49"/>
    </row>
    <row r="506">
      <c r="B506" s="49"/>
      <c r="C506" s="49"/>
    </row>
    <row r="507">
      <c r="B507" s="49"/>
      <c r="C507" s="49"/>
    </row>
    <row r="508">
      <c r="B508" s="49"/>
      <c r="C508" s="49"/>
    </row>
    <row r="509">
      <c r="B509" s="49"/>
      <c r="C509" s="49"/>
    </row>
    <row r="510">
      <c r="B510" s="49"/>
      <c r="C510" s="49"/>
    </row>
    <row r="511">
      <c r="B511" s="49"/>
      <c r="C511" s="49"/>
    </row>
    <row r="512">
      <c r="B512" s="49"/>
      <c r="C512" s="49"/>
    </row>
    <row r="513">
      <c r="B513" s="49"/>
      <c r="C513" s="49"/>
    </row>
    <row r="514">
      <c r="B514" s="49"/>
      <c r="C514" s="49"/>
    </row>
    <row r="515">
      <c r="B515" s="49"/>
      <c r="C515" s="49"/>
    </row>
    <row r="516">
      <c r="B516" s="49"/>
      <c r="C516" s="49"/>
    </row>
    <row r="517">
      <c r="B517" s="49"/>
      <c r="C517" s="49"/>
    </row>
    <row r="518">
      <c r="B518" s="49"/>
      <c r="C518" s="49"/>
    </row>
    <row r="519">
      <c r="B519" s="49"/>
      <c r="C519" s="49"/>
    </row>
    <row r="520">
      <c r="B520" s="49"/>
      <c r="C520" s="49"/>
    </row>
    <row r="521">
      <c r="B521" s="49"/>
      <c r="C521" s="49"/>
    </row>
    <row r="522">
      <c r="B522" s="49"/>
      <c r="C522" s="49"/>
    </row>
    <row r="523">
      <c r="B523" s="49"/>
      <c r="C523" s="49"/>
    </row>
    <row r="524">
      <c r="B524" s="49"/>
      <c r="C524" s="49"/>
    </row>
    <row r="525">
      <c r="B525" s="49"/>
      <c r="C525" s="49"/>
    </row>
    <row r="526">
      <c r="B526" s="49"/>
      <c r="C526" s="49"/>
    </row>
    <row r="527">
      <c r="B527" s="49"/>
      <c r="C527" s="49"/>
    </row>
    <row r="528">
      <c r="B528" s="49"/>
      <c r="C528" s="49"/>
    </row>
    <row r="529">
      <c r="B529" s="49"/>
      <c r="C529" s="49"/>
    </row>
    <row r="530">
      <c r="B530" s="49"/>
      <c r="C530" s="49"/>
    </row>
    <row r="531">
      <c r="B531" s="49"/>
      <c r="C531" s="49"/>
    </row>
    <row r="532">
      <c r="B532" s="49"/>
      <c r="C532" s="49"/>
    </row>
    <row r="533">
      <c r="B533" s="49"/>
      <c r="C533" s="49"/>
    </row>
    <row r="534">
      <c r="B534" s="49"/>
      <c r="C534" s="49"/>
    </row>
    <row r="535">
      <c r="B535" s="49"/>
      <c r="C535" s="49"/>
    </row>
    <row r="536">
      <c r="B536" s="49"/>
      <c r="C536" s="49"/>
    </row>
    <row r="537">
      <c r="B537" s="49"/>
      <c r="C537" s="49"/>
    </row>
    <row r="538">
      <c r="B538" s="49"/>
      <c r="C538" s="49"/>
    </row>
    <row r="539">
      <c r="B539" s="49"/>
      <c r="C539" s="49"/>
    </row>
    <row r="540">
      <c r="B540" s="49"/>
      <c r="C540" s="49"/>
    </row>
    <row r="541">
      <c r="B541" s="49"/>
      <c r="C541" s="49"/>
    </row>
    <row r="542">
      <c r="B542" s="49"/>
      <c r="C542" s="49"/>
    </row>
    <row r="543">
      <c r="B543" s="49"/>
      <c r="C543" s="49"/>
    </row>
    <row r="544">
      <c r="B544" s="49"/>
      <c r="C544" s="49"/>
    </row>
    <row r="545">
      <c r="B545" s="49"/>
      <c r="C545" s="49"/>
    </row>
    <row r="546">
      <c r="B546" s="49"/>
      <c r="C546" s="49"/>
    </row>
    <row r="547">
      <c r="B547" s="49"/>
      <c r="C547" s="49"/>
    </row>
    <row r="548">
      <c r="B548" s="49"/>
      <c r="C548" s="49"/>
    </row>
    <row r="549">
      <c r="B549" s="49"/>
      <c r="C549" s="49"/>
    </row>
    <row r="550">
      <c r="B550" s="49"/>
      <c r="C550" s="49"/>
    </row>
    <row r="551">
      <c r="B551" s="49"/>
      <c r="C551" s="49"/>
    </row>
    <row r="552">
      <c r="B552" s="49"/>
      <c r="C552" s="49"/>
    </row>
    <row r="553">
      <c r="B553" s="49"/>
      <c r="C553" s="49"/>
    </row>
    <row r="554">
      <c r="B554" s="49"/>
      <c r="C554" s="49"/>
    </row>
    <row r="555">
      <c r="B555" s="49"/>
      <c r="C555" s="49"/>
    </row>
    <row r="556">
      <c r="B556" s="49"/>
      <c r="C556" s="49"/>
    </row>
    <row r="557">
      <c r="B557" s="49"/>
      <c r="C557" s="49"/>
    </row>
    <row r="558">
      <c r="B558" s="49"/>
      <c r="C558" s="49"/>
    </row>
    <row r="559">
      <c r="B559" s="49"/>
      <c r="C559" s="49"/>
    </row>
    <row r="560">
      <c r="B560" s="49"/>
      <c r="C560" s="49"/>
    </row>
    <row r="561">
      <c r="B561" s="49"/>
      <c r="C561" s="49"/>
    </row>
    <row r="562">
      <c r="B562" s="49"/>
      <c r="C562" s="49"/>
    </row>
    <row r="563">
      <c r="B563" s="49"/>
      <c r="C563" s="49"/>
    </row>
    <row r="564">
      <c r="B564" s="49"/>
      <c r="C564" s="49"/>
    </row>
    <row r="565">
      <c r="B565" s="49"/>
      <c r="C565" s="49"/>
    </row>
    <row r="566">
      <c r="B566" s="49"/>
      <c r="C566" s="49"/>
    </row>
    <row r="567">
      <c r="B567" s="49"/>
      <c r="C567" s="49"/>
    </row>
    <row r="568">
      <c r="B568" s="49"/>
      <c r="C568" s="49"/>
    </row>
    <row r="569">
      <c r="B569" s="49"/>
      <c r="C569" s="49"/>
    </row>
    <row r="570">
      <c r="B570" s="49"/>
      <c r="C570" s="49"/>
    </row>
    <row r="571">
      <c r="B571" s="49"/>
      <c r="C571" s="49"/>
    </row>
    <row r="572">
      <c r="B572" s="49"/>
      <c r="C572" s="49"/>
    </row>
    <row r="573">
      <c r="B573" s="49"/>
      <c r="C573" s="49"/>
    </row>
    <row r="574">
      <c r="B574" s="49"/>
      <c r="C574" s="49"/>
    </row>
    <row r="575">
      <c r="B575" s="49"/>
      <c r="C575" s="49"/>
    </row>
    <row r="576">
      <c r="B576" s="49"/>
      <c r="C576" s="49"/>
    </row>
    <row r="577">
      <c r="B577" s="49"/>
      <c r="C577" s="49"/>
    </row>
    <row r="578">
      <c r="B578" s="49"/>
      <c r="C578" s="49"/>
    </row>
    <row r="579">
      <c r="B579" s="49"/>
      <c r="C579" s="49"/>
    </row>
    <row r="580">
      <c r="B580" s="49"/>
      <c r="C580" s="49"/>
    </row>
    <row r="581">
      <c r="B581" s="49"/>
      <c r="C581" s="49"/>
    </row>
    <row r="582">
      <c r="B582" s="49"/>
      <c r="C582" s="49"/>
    </row>
    <row r="583">
      <c r="B583" s="49"/>
      <c r="C583" s="49"/>
    </row>
    <row r="584">
      <c r="B584" s="49"/>
      <c r="C584" s="49"/>
    </row>
    <row r="585">
      <c r="B585" s="49"/>
      <c r="C585" s="49"/>
    </row>
    <row r="586">
      <c r="B586" s="49"/>
      <c r="C586" s="49"/>
    </row>
    <row r="587">
      <c r="B587" s="49"/>
      <c r="C587" s="49"/>
    </row>
    <row r="588">
      <c r="B588" s="49"/>
      <c r="C588" s="49"/>
    </row>
    <row r="589">
      <c r="B589" s="49"/>
      <c r="C589" s="49"/>
    </row>
    <row r="590">
      <c r="B590" s="49"/>
      <c r="C590" s="49"/>
    </row>
    <row r="591">
      <c r="B591" s="49"/>
      <c r="C591" s="49"/>
    </row>
    <row r="592">
      <c r="B592" s="49"/>
      <c r="C592" s="49"/>
    </row>
    <row r="593">
      <c r="B593" s="49"/>
      <c r="C593" s="49"/>
    </row>
    <row r="594">
      <c r="B594" s="49"/>
      <c r="C594" s="49"/>
    </row>
    <row r="595">
      <c r="B595" s="49"/>
      <c r="C595" s="49"/>
    </row>
    <row r="596">
      <c r="B596" s="49"/>
      <c r="C596" s="49"/>
    </row>
    <row r="597">
      <c r="B597" s="49"/>
      <c r="C597" s="49"/>
    </row>
    <row r="598">
      <c r="B598" s="49"/>
      <c r="C598" s="49"/>
    </row>
    <row r="599">
      <c r="B599" s="49"/>
      <c r="C599" s="49"/>
    </row>
    <row r="600">
      <c r="B600" s="49"/>
      <c r="C600" s="49"/>
    </row>
    <row r="601">
      <c r="B601" s="49"/>
      <c r="C601" s="49"/>
    </row>
    <row r="602">
      <c r="B602" s="49"/>
      <c r="C602" s="49"/>
    </row>
    <row r="603">
      <c r="B603" s="49"/>
      <c r="C603" s="49"/>
    </row>
    <row r="604">
      <c r="B604" s="49"/>
      <c r="C604" s="49"/>
    </row>
    <row r="605">
      <c r="B605" s="49"/>
      <c r="C605" s="49"/>
    </row>
    <row r="606">
      <c r="B606" s="49"/>
      <c r="C606" s="49"/>
    </row>
    <row r="607">
      <c r="B607" s="49"/>
      <c r="C607" s="49"/>
    </row>
    <row r="608">
      <c r="B608" s="49"/>
      <c r="C608" s="49"/>
    </row>
    <row r="609">
      <c r="B609" s="49"/>
      <c r="C609" s="49"/>
    </row>
    <row r="610">
      <c r="B610" s="49"/>
      <c r="C610" s="49"/>
    </row>
    <row r="611">
      <c r="B611" s="49"/>
      <c r="C611" s="49"/>
    </row>
    <row r="612">
      <c r="B612" s="49"/>
      <c r="C612" s="49"/>
    </row>
    <row r="613">
      <c r="B613" s="49"/>
      <c r="C613" s="49"/>
    </row>
    <row r="614">
      <c r="B614" s="49"/>
      <c r="C614" s="49"/>
    </row>
    <row r="615">
      <c r="B615" s="49"/>
      <c r="C615" s="49"/>
    </row>
    <row r="616">
      <c r="B616" s="49"/>
      <c r="C616" s="49"/>
    </row>
    <row r="617">
      <c r="B617" s="49"/>
      <c r="C617" s="49"/>
    </row>
    <row r="618">
      <c r="B618" s="49"/>
      <c r="C618" s="49"/>
    </row>
    <row r="619">
      <c r="B619" s="49"/>
      <c r="C619" s="49"/>
    </row>
    <row r="620">
      <c r="B620" s="49"/>
      <c r="C620" s="49"/>
    </row>
    <row r="621">
      <c r="B621" s="49"/>
      <c r="C621" s="49"/>
    </row>
    <row r="622">
      <c r="B622" s="49"/>
      <c r="C622" s="49"/>
    </row>
    <row r="623">
      <c r="B623" s="49"/>
      <c r="C623" s="49"/>
    </row>
    <row r="624">
      <c r="B624" s="49"/>
      <c r="C624" s="49"/>
    </row>
    <row r="625">
      <c r="B625" s="49"/>
      <c r="C625" s="49"/>
    </row>
    <row r="626">
      <c r="B626" s="49"/>
      <c r="C626" s="49"/>
    </row>
    <row r="627">
      <c r="B627" s="49"/>
      <c r="C627" s="49"/>
    </row>
    <row r="628">
      <c r="B628" s="49"/>
      <c r="C628" s="49"/>
    </row>
    <row r="629">
      <c r="B629" s="49"/>
      <c r="C629" s="49"/>
    </row>
    <row r="630">
      <c r="B630" s="49"/>
      <c r="C630" s="49"/>
    </row>
    <row r="631">
      <c r="B631" s="49"/>
      <c r="C631" s="49"/>
    </row>
    <row r="632">
      <c r="B632" s="49"/>
      <c r="C632" s="49"/>
    </row>
    <row r="633">
      <c r="B633" s="49"/>
      <c r="C633" s="49"/>
    </row>
    <row r="634">
      <c r="B634" s="49"/>
      <c r="C634" s="49"/>
    </row>
    <row r="635">
      <c r="B635" s="49"/>
      <c r="C635" s="49"/>
    </row>
    <row r="636">
      <c r="B636" s="49"/>
      <c r="C636" s="49"/>
    </row>
    <row r="637">
      <c r="B637" s="49"/>
      <c r="C637" s="49"/>
    </row>
    <row r="638">
      <c r="B638" s="49"/>
      <c r="C638" s="49"/>
    </row>
    <row r="639">
      <c r="B639" s="49"/>
      <c r="C639" s="49"/>
    </row>
    <row r="640">
      <c r="B640" s="49"/>
      <c r="C640" s="49"/>
    </row>
    <row r="641">
      <c r="B641" s="49"/>
      <c r="C641" s="49"/>
    </row>
    <row r="642">
      <c r="B642" s="49"/>
      <c r="C642" s="49"/>
    </row>
    <row r="643">
      <c r="B643" s="49"/>
      <c r="C643" s="49"/>
    </row>
    <row r="644">
      <c r="B644" s="49"/>
      <c r="C644" s="49"/>
    </row>
    <row r="645">
      <c r="B645" s="49"/>
      <c r="C645" s="49"/>
    </row>
    <row r="646">
      <c r="B646" s="49"/>
      <c r="C646" s="49"/>
    </row>
    <row r="647">
      <c r="B647" s="49"/>
      <c r="C647" s="49"/>
    </row>
    <row r="648">
      <c r="B648" s="49"/>
      <c r="C648" s="49"/>
    </row>
    <row r="649">
      <c r="B649" s="49"/>
      <c r="C649" s="49"/>
    </row>
    <row r="650">
      <c r="B650" s="49"/>
      <c r="C650" s="49"/>
    </row>
    <row r="651">
      <c r="B651" s="49"/>
      <c r="C651" s="49"/>
    </row>
    <row r="652">
      <c r="B652" s="49"/>
      <c r="C652" s="49"/>
    </row>
    <row r="653">
      <c r="B653" s="49"/>
      <c r="C653" s="49"/>
    </row>
    <row r="654">
      <c r="B654" s="49"/>
      <c r="C654" s="49"/>
    </row>
    <row r="655">
      <c r="B655" s="49"/>
      <c r="C655" s="49"/>
    </row>
    <row r="656">
      <c r="B656" s="49"/>
      <c r="C656" s="49"/>
    </row>
    <row r="657">
      <c r="B657" s="49"/>
      <c r="C657" s="49"/>
    </row>
    <row r="658">
      <c r="B658" s="49"/>
      <c r="C658" s="49"/>
    </row>
    <row r="659">
      <c r="B659" s="49"/>
      <c r="C659" s="49"/>
    </row>
    <row r="660">
      <c r="B660" s="49"/>
      <c r="C660" s="49"/>
    </row>
    <row r="661">
      <c r="B661" s="49"/>
      <c r="C661" s="49"/>
    </row>
    <row r="662">
      <c r="B662" s="49"/>
      <c r="C662" s="49"/>
    </row>
    <row r="663">
      <c r="B663" s="49"/>
      <c r="C663" s="49"/>
    </row>
    <row r="664">
      <c r="B664" s="49"/>
      <c r="C664" s="49"/>
    </row>
    <row r="665">
      <c r="B665" s="49"/>
      <c r="C665" s="49"/>
    </row>
    <row r="666">
      <c r="B666" s="49"/>
      <c r="C666" s="49"/>
    </row>
    <row r="667">
      <c r="B667" s="49"/>
      <c r="C667" s="49"/>
    </row>
    <row r="668">
      <c r="B668" s="49"/>
      <c r="C668" s="49"/>
    </row>
    <row r="669">
      <c r="B669" s="49"/>
      <c r="C669" s="49"/>
    </row>
    <row r="670">
      <c r="B670" s="49"/>
      <c r="C670" s="49"/>
    </row>
    <row r="671">
      <c r="B671" s="49"/>
      <c r="C671" s="49"/>
    </row>
    <row r="672">
      <c r="B672" s="49"/>
      <c r="C672" s="49"/>
    </row>
    <row r="673">
      <c r="B673" s="49"/>
      <c r="C673" s="49"/>
    </row>
    <row r="674">
      <c r="B674" s="49"/>
      <c r="C674" s="49"/>
    </row>
    <row r="675">
      <c r="B675" s="49"/>
      <c r="C675" s="49"/>
    </row>
    <row r="676">
      <c r="B676" s="49"/>
      <c r="C676" s="49"/>
    </row>
    <row r="677">
      <c r="B677" s="49"/>
      <c r="C677" s="49"/>
    </row>
    <row r="678">
      <c r="B678" s="49"/>
      <c r="C678" s="49"/>
    </row>
    <row r="679">
      <c r="B679" s="49"/>
      <c r="C679" s="49"/>
    </row>
    <row r="680">
      <c r="B680" s="49"/>
      <c r="C680" s="49"/>
    </row>
    <row r="681">
      <c r="B681" s="49"/>
      <c r="C681" s="49"/>
    </row>
    <row r="682">
      <c r="B682" s="49"/>
      <c r="C682" s="49"/>
    </row>
    <row r="683">
      <c r="B683" s="49"/>
      <c r="C683" s="49"/>
    </row>
    <row r="684">
      <c r="B684" s="49"/>
      <c r="C684" s="49"/>
    </row>
    <row r="685">
      <c r="B685" s="49"/>
      <c r="C685" s="49"/>
    </row>
    <row r="686">
      <c r="B686" s="49"/>
      <c r="C686" s="49"/>
    </row>
    <row r="687">
      <c r="B687" s="49"/>
      <c r="C687" s="49"/>
    </row>
    <row r="688">
      <c r="B688" s="49"/>
      <c r="C688" s="49"/>
    </row>
    <row r="689">
      <c r="B689" s="49"/>
      <c r="C689" s="49"/>
    </row>
    <row r="690">
      <c r="B690" s="49"/>
      <c r="C690" s="49"/>
    </row>
    <row r="691">
      <c r="B691" s="49"/>
      <c r="C691" s="49"/>
    </row>
    <row r="692">
      <c r="B692" s="49"/>
      <c r="C692" s="49"/>
    </row>
    <row r="693">
      <c r="B693" s="49"/>
      <c r="C693" s="49"/>
    </row>
    <row r="694">
      <c r="B694" s="49"/>
      <c r="C694" s="49"/>
    </row>
    <row r="695">
      <c r="B695" s="49"/>
      <c r="C695" s="49"/>
    </row>
    <row r="696">
      <c r="B696" s="49"/>
      <c r="C696" s="49"/>
    </row>
    <row r="697">
      <c r="B697" s="49"/>
      <c r="C697" s="49"/>
    </row>
    <row r="698">
      <c r="B698" s="49"/>
      <c r="C698" s="49"/>
    </row>
    <row r="699">
      <c r="B699" s="49"/>
      <c r="C699" s="49"/>
    </row>
    <row r="700">
      <c r="B700" s="49"/>
      <c r="C700" s="49"/>
    </row>
    <row r="701">
      <c r="B701" s="49"/>
      <c r="C701" s="49"/>
    </row>
    <row r="702">
      <c r="B702" s="49"/>
      <c r="C702" s="49"/>
    </row>
    <row r="703">
      <c r="B703" s="49"/>
      <c r="C703" s="49"/>
    </row>
    <row r="704">
      <c r="B704" s="49"/>
      <c r="C704" s="49"/>
    </row>
    <row r="705">
      <c r="B705" s="49"/>
      <c r="C705" s="49"/>
    </row>
    <row r="706">
      <c r="B706" s="49"/>
      <c r="C706" s="49"/>
    </row>
    <row r="707">
      <c r="B707" s="49"/>
      <c r="C707" s="49"/>
    </row>
    <row r="708">
      <c r="B708" s="49"/>
      <c r="C708" s="49"/>
    </row>
    <row r="709">
      <c r="B709" s="49"/>
      <c r="C709" s="49"/>
    </row>
    <row r="710">
      <c r="B710" s="49"/>
      <c r="C710" s="49"/>
    </row>
    <row r="711">
      <c r="B711" s="49"/>
      <c r="C711" s="49"/>
    </row>
    <row r="712">
      <c r="B712" s="49"/>
      <c r="C712" s="49"/>
    </row>
    <row r="713">
      <c r="B713" s="49"/>
      <c r="C713" s="49"/>
    </row>
    <row r="714">
      <c r="B714" s="49"/>
      <c r="C714" s="49"/>
    </row>
    <row r="715">
      <c r="B715" s="49"/>
      <c r="C715" s="49"/>
    </row>
    <row r="716">
      <c r="B716" s="49"/>
      <c r="C716" s="49"/>
    </row>
    <row r="717">
      <c r="B717" s="49"/>
      <c r="C717" s="49"/>
    </row>
    <row r="718">
      <c r="B718" s="49"/>
      <c r="C718" s="49"/>
    </row>
    <row r="719">
      <c r="B719" s="49"/>
      <c r="C719" s="49"/>
    </row>
    <row r="720">
      <c r="B720" s="49"/>
      <c r="C720" s="49"/>
    </row>
    <row r="721">
      <c r="B721" s="49"/>
      <c r="C721" s="49"/>
    </row>
    <row r="722">
      <c r="B722" s="49"/>
      <c r="C722" s="49"/>
    </row>
    <row r="723">
      <c r="B723" s="49"/>
      <c r="C723" s="49"/>
    </row>
    <row r="724">
      <c r="B724" s="49"/>
      <c r="C724" s="49"/>
    </row>
    <row r="725">
      <c r="B725" s="49"/>
      <c r="C725" s="49"/>
    </row>
    <row r="726">
      <c r="B726" s="49"/>
      <c r="C726" s="49"/>
    </row>
    <row r="727">
      <c r="B727" s="49"/>
      <c r="C727" s="49"/>
    </row>
    <row r="728">
      <c r="B728" s="49"/>
      <c r="C728" s="49"/>
    </row>
    <row r="729">
      <c r="B729" s="49"/>
      <c r="C729" s="49"/>
    </row>
    <row r="730">
      <c r="B730" s="49"/>
      <c r="C730" s="49"/>
    </row>
    <row r="731">
      <c r="B731" s="49"/>
      <c r="C731" s="49"/>
    </row>
    <row r="732">
      <c r="B732" s="49"/>
      <c r="C732" s="49"/>
    </row>
    <row r="733">
      <c r="B733" s="49"/>
      <c r="C733" s="49"/>
    </row>
    <row r="734">
      <c r="B734" s="49"/>
      <c r="C734" s="49"/>
    </row>
    <row r="735">
      <c r="B735" s="49"/>
      <c r="C735" s="49"/>
    </row>
    <row r="736">
      <c r="B736" s="49"/>
      <c r="C736" s="49"/>
    </row>
    <row r="737">
      <c r="B737" s="49"/>
      <c r="C737" s="49"/>
    </row>
    <row r="738">
      <c r="B738" s="49"/>
      <c r="C738" s="49"/>
    </row>
    <row r="739">
      <c r="B739" s="49"/>
      <c r="C739" s="49"/>
    </row>
    <row r="740">
      <c r="B740" s="49"/>
      <c r="C740" s="49"/>
    </row>
    <row r="741">
      <c r="B741" s="49"/>
      <c r="C741" s="49"/>
    </row>
    <row r="742">
      <c r="B742" s="49"/>
      <c r="C742" s="49"/>
    </row>
    <row r="743">
      <c r="B743" s="49"/>
      <c r="C743" s="49"/>
    </row>
    <row r="744">
      <c r="B744" s="49"/>
      <c r="C744" s="49"/>
    </row>
    <row r="745">
      <c r="B745" s="49"/>
      <c r="C745" s="49"/>
    </row>
    <row r="746">
      <c r="B746" s="49"/>
      <c r="C746" s="49"/>
    </row>
    <row r="747">
      <c r="B747" s="49"/>
      <c r="C747" s="49"/>
    </row>
    <row r="748">
      <c r="B748" s="49"/>
      <c r="C748" s="49"/>
    </row>
    <row r="749">
      <c r="B749" s="49"/>
      <c r="C749" s="49"/>
    </row>
    <row r="750">
      <c r="B750" s="49"/>
      <c r="C750" s="49"/>
    </row>
    <row r="751">
      <c r="B751" s="49"/>
      <c r="C751" s="49"/>
    </row>
    <row r="752">
      <c r="B752" s="49"/>
      <c r="C752" s="49"/>
    </row>
    <row r="753">
      <c r="B753" s="49"/>
      <c r="C753" s="49"/>
    </row>
    <row r="754">
      <c r="B754" s="49"/>
      <c r="C754" s="49"/>
    </row>
    <row r="755">
      <c r="B755" s="49"/>
      <c r="C755" s="49"/>
    </row>
    <row r="756">
      <c r="B756" s="49"/>
      <c r="C756" s="49"/>
    </row>
    <row r="757">
      <c r="B757" s="49"/>
      <c r="C757" s="49"/>
    </row>
    <row r="758">
      <c r="B758" s="49"/>
      <c r="C758" s="49"/>
    </row>
    <row r="759">
      <c r="B759" s="49"/>
      <c r="C759" s="49"/>
    </row>
    <row r="760">
      <c r="B760" s="49"/>
      <c r="C760" s="49"/>
    </row>
    <row r="761">
      <c r="B761" s="49"/>
      <c r="C761" s="49"/>
    </row>
    <row r="762">
      <c r="B762" s="49"/>
      <c r="C762" s="49"/>
    </row>
    <row r="763">
      <c r="B763" s="49"/>
      <c r="C763" s="49"/>
    </row>
    <row r="764">
      <c r="B764" s="49"/>
      <c r="C764" s="49"/>
    </row>
    <row r="765">
      <c r="B765" s="49"/>
      <c r="C765" s="49"/>
    </row>
    <row r="766">
      <c r="B766" s="49"/>
      <c r="C766" s="49"/>
    </row>
    <row r="767">
      <c r="B767" s="49"/>
      <c r="C767" s="49"/>
    </row>
    <row r="768">
      <c r="B768" s="49"/>
      <c r="C768" s="49"/>
    </row>
    <row r="769">
      <c r="B769" s="49"/>
      <c r="C769" s="49"/>
    </row>
    <row r="770">
      <c r="B770" s="49"/>
      <c r="C770" s="49"/>
    </row>
    <row r="771">
      <c r="B771" s="49"/>
      <c r="C771" s="49"/>
    </row>
    <row r="772">
      <c r="B772" s="49"/>
      <c r="C772" s="49"/>
    </row>
    <row r="773">
      <c r="B773" s="49"/>
      <c r="C773" s="49"/>
    </row>
    <row r="774">
      <c r="B774" s="49"/>
      <c r="C774" s="49"/>
    </row>
    <row r="775">
      <c r="B775" s="49"/>
      <c r="C775" s="49"/>
    </row>
    <row r="776">
      <c r="B776" s="49"/>
      <c r="C776" s="49"/>
    </row>
    <row r="777">
      <c r="B777" s="49"/>
      <c r="C777" s="49"/>
    </row>
    <row r="778">
      <c r="B778" s="49"/>
      <c r="C778" s="49"/>
    </row>
    <row r="779">
      <c r="B779" s="49"/>
      <c r="C779" s="49"/>
    </row>
    <row r="780">
      <c r="B780" s="49"/>
      <c r="C780" s="49"/>
    </row>
    <row r="781">
      <c r="B781" s="49"/>
      <c r="C781" s="49"/>
    </row>
    <row r="782">
      <c r="B782" s="49"/>
      <c r="C782" s="49"/>
    </row>
    <row r="783">
      <c r="B783" s="49"/>
      <c r="C783" s="49"/>
    </row>
    <row r="784">
      <c r="B784" s="49"/>
      <c r="C784" s="49"/>
    </row>
    <row r="785">
      <c r="B785" s="49"/>
      <c r="C785" s="49"/>
    </row>
    <row r="786">
      <c r="B786" s="49"/>
      <c r="C786" s="49"/>
    </row>
    <row r="787">
      <c r="B787" s="49"/>
      <c r="C787" s="49"/>
    </row>
    <row r="788">
      <c r="B788" s="49"/>
      <c r="C788" s="49"/>
    </row>
    <row r="789">
      <c r="B789" s="49"/>
      <c r="C789" s="49"/>
    </row>
    <row r="790">
      <c r="B790" s="49"/>
      <c r="C790" s="49"/>
    </row>
    <row r="791">
      <c r="B791" s="49"/>
      <c r="C791" s="49"/>
    </row>
    <row r="792">
      <c r="B792" s="49"/>
      <c r="C792" s="49"/>
    </row>
    <row r="793">
      <c r="B793" s="49"/>
      <c r="C793" s="49"/>
    </row>
    <row r="794">
      <c r="B794" s="49"/>
      <c r="C794" s="49"/>
    </row>
    <row r="795">
      <c r="B795" s="49"/>
      <c r="C795" s="49"/>
    </row>
    <row r="796">
      <c r="B796" s="49"/>
      <c r="C796" s="49"/>
    </row>
    <row r="797">
      <c r="B797" s="49"/>
      <c r="C797" s="49"/>
    </row>
    <row r="798">
      <c r="B798" s="49"/>
      <c r="C798" s="49"/>
    </row>
    <row r="799">
      <c r="B799" s="49"/>
      <c r="C799" s="49"/>
    </row>
    <row r="800">
      <c r="B800" s="49"/>
      <c r="C800" s="49"/>
    </row>
    <row r="801">
      <c r="B801" s="49"/>
      <c r="C801" s="49"/>
    </row>
    <row r="802">
      <c r="B802" s="49"/>
      <c r="C802" s="49"/>
    </row>
    <row r="803">
      <c r="B803" s="49"/>
      <c r="C803" s="49"/>
    </row>
    <row r="804">
      <c r="B804" s="49"/>
      <c r="C804" s="49"/>
    </row>
    <row r="805">
      <c r="B805" s="49"/>
      <c r="C805" s="49"/>
    </row>
    <row r="806">
      <c r="B806" s="49"/>
      <c r="C806" s="49"/>
    </row>
    <row r="807">
      <c r="B807" s="49"/>
      <c r="C807" s="49"/>
    </row>
    <row r="808">
      <c r="B808" s="49"/>
      <c r="C808" s="49"/>
    </row>
    <row r="809">
      <c r="B809" s="49"/>
      <c r="C809" s="49"/>
    </row>
    <row r="810">
      <c r="B810" s="49"/>
      <c r="C810" s="49"/>
    </row>
    <row r="811">
      <c r="B811" s="49"/>
      <c r="C811" s="49"/>
    </row>
    <row r="812">
      <c r="B812" s="49"/>
      <c r="C812" s="49"/>
    </row>
    <row r="813">
      <c r="B813" s="49"/>
      <c r="C813" s="49"/>
    </row>
    <row r="814">
      <c r="B814" s="49"/>
      <c r="C814" s="49"/>
    </row>
    <row r="815">
      <c r="B815" s="49"/>
      <c r="C815" s="49"/>
    </row>
    <row r="816">
      <c r="B816" s="49"/>
      <c r="C816" s="49"/>
    </row>
    <row r="817">
      <c r="B817" s="49"/>
      <c r="C817" s="49"/>
    </row>
    <row r="818">
      <c r="B818" s="49"/>
      <c r="C818" s="49"/>
    </row>
    <row r="819">
      <c r="B819" s="49"/>
      <c r="C819" s="49"/>
    </row>
    <row r="820">
      <c r="B820" s="49"/>
      <c r="C820" s="49"/>
    </row>
    <row r="821">
      <c r="B821" s="49"/>
      <c r="C821" s="49"/>
    </row>
    <row r="822">
      <c r="B822" s="49"/>
      <c r="C822" s="49"/>
    </row>
    <row r="823">
      <c r="B823" s="49"/>
      <c r="C823" s="49"/>
    </row>
    <row r="824">
      <c r="B824" s="49"/>
      <c r="C824" s="49"/>
    </row>
    <row r="825">
      <c r="B825" s="49"/>
      <c r="C825" s="49"/>
    </row>
    <row r="826">
      <c r="B826" s="49"/>
      <c r="C826" s="49"/>
    </row>
    <row r="827">
      <c r="B827" s="49"/>
      <c r="C827" s="49"/>
    </row>
    <row r="828">
      <c r="B828" s="49"/>
      <c r="C828" s="49"/>
    </row>
    <row r="829">
      <c r="B829" s="49"/>
      <c r="C829" s="49"/>
    </row>
    <row r="830">
      <c r="B830" s="49"/>
      <c r="C830" s="49"/>
    </row>
    <row r="831">
      <c r="B831" s="49"/>
      <c r="C831" s="49"/>
    </row>
    <row r="832">
      <c r="B832" s="49"/>
      <c r="C832" s="49"/>
    </row>
    <row r="833">
      <c r="B833" s="49"/>
      <c r="C833" s="49"/>
    </row>
    <row r="834">
      <c r="B834" s="49"/>
      <c r="C834" s="49"/>
    </row>
    <row r="835">
      <c r="B835" s="49"/>
      <c r="C835" s="49"/>
    </row>
    <row r="836">
      <c r="B836" s="49"/>
      <c r="C836" s="49"/>
    </row>
    <row r="837">
      <c r="B837" s="49"/>
      <c r="C837" s="49"/>
    </row>
    <row r="838">
      <c r="B838" s="49"/>
      <c r="C838" s="49"/>
    </row>
    <row r="839">
      <c r="B839" s="49"/>
      <c r="C839" s="49"/>
    </row>
    <row r="840">
      <c r="B840" s="49"/>
      <c r="C840" s="49"/>
    </row>
    <row r="841">
      <c r="B841" s="49"/>
      <c r="C841" s="49"/>
    </row>
    <row r="842">
      <c r="B842" s="49"/>
      <c r="C842" s="49"/>
    </row>
    <row r="843">
      <c r="B843" s="49"/>
      <c r="C843" s="49"/>
    </row>
    <row r="844">
      <c r="B844" s="49"/>
      <c r="C844" s="49"/>
    </row>
    <row r="845">
      <c r="B845" s="49"/>
      <c r="C845" s="49"/>
    </row>
    <row r="846">
      <c r="B846" s="49"/>
      <c r="C846" s="49"/>
    </row>
    <row r="847">
      <c r="B847" s="49"/>
      <c r="C847" s="49"/>
    </row>
    <row r="848">
      <c r="B848" s="49"/>
      <c r="C848" s="49"/>
    </row>
    <row r="849">
      <c r="B849" s="49"/>
      <c r="C849" s="49"/>
    </row>
    <row r="850">
      <c r="B850" s="49"/>
      <c r="C850" s="49"/>
    </row>
    <row r="851">
      <c r="B851" s="49"/>
      <c r="C851" s="49"/>
    </row>
    <row r="852">
      <c r="B852" s="49"/>
      <c r="C852" s="49"/>
    </row>
    <row r="853">
      <c r="B853" s="49"/>
      <c r="C853" s="49"/>
    </row>
    <row r="854">
      <c r="B854" s="49"/>
      <c r="C854" s="49"/>
    </row>
    <row r="855">
      <c r="B855" s="49"/>
      <c r="C855" s="49"/>
    </row>
    <row r="856">
      <c r="B856" s="49"/>
      <c r="C856" s="49"/>
    </row>
    <row r="857">
      <c r="B857" s="49"/>
      <c r="C857" s="49"/>
    </row>
    <row r="858">
      <c r="B858" s="49"/>
      <c r="C858" s="49"/>
    </row>
    <row r="859">
      <c r="B859" s="49"/>
      <c r="C859" s="49"/>
    </row>
    <row r="860">
      <c r="B860" s="49"/>
      <c r="C860" s="49"/>
    </row>
    <row r="861">
      <c r="B861" s="49"/>
      <c r="C861" s="49"/>
    </row>
    <row r="862">
      <c r="B862" s="49"/>
      <c r="C862" s="49"/>
    </row>
    <row r="863">
      <c r="B863" s="49"/>
      <c r="C863" s="49"/>
    </row>
    <row r="864">
      <c r="B864" s="49"/>
      <c r="C864" s="49"/>
    </row>
    <row r="865">
      <c r="B865" s="49"/>
      <c r="C865" s="49"/>
    </row>
    <row r="866">
      <c r="B866" s="49"/>
      <c r="C866" s="49"/>
    </row>
    <row r="867">
      <c r="B867" s="49"/>
      <c r="C867" s="49"/>
    </row>
    <row r="868">
      <c r="B868" s="49"/>
      <c r="C868" s="49"/>
    </row>
    <row r="869">
      <c r="B869" s="49"/>
      <c r="C869" s="49"/>
    </row>
    <row r="870">
      <c r="B870" s="49"/>
      <c r="C870" s="49"/>
    </row>
    <row r="871">
      <c r="B871" s="49"/>
      <c r="C871" s="49"/>
    </row>
    <row r="872">
      <c r="B872" s="49"/>
      <c r="C872" s="49"/>
    </row>
    <row r="873">
      <c r="B873" s="49"/>
      <c r="C873" s="49"/>
    </row>
    <row r="874">
      <c r="B874" s="49"/>
      <c r="C874" s="49"/>
    </row>
    <row r="875">
      <c r="B875" s="49"/>
      <c r="C875" s="49"/>
    </row>
    <row r="876">
      <c r="B876" s="49"/>
      <c r="C876" s="49"/>
    </row>
    <row r="877">
      <c r="B877" s="49"/>
      <c r="C877" s="49"/>
    </row>
    <row r="878">
      <c r="B878" s="49"/>
      <c r="C878" s="49"/>
    </row>
    <row r="879">
      <c r="B879" s="49"/>
      <c r="C879" s="49"/>
    </row>
    <row r="880">
      <c r="B880" s="49"/>
      <c r="C880" s="49"/>
    </row>
    <row r="881">
      <c r="B881" s="49"/>
      <c r="C881" s="49"/>
    </row>
    <row r="882">
      <c r="B882" s="49"/>
      <c r="C882" s="49"/>
    </row>
    <row r="883">
      <c r="B883" s="49"/>
      <c r="C883" s="49"/>
    </row>
    <row r="884">
      <c r="B884" s="49"/>
      <c r="C884" s="49"/>
    </row>
    <row r="885">
      <c r="B885" s="49"/>
      <c r="C885" s="49"/>
    </row>
    <row r="886">
      <c r="B886" s="49"/>
      <c r="C886" s="49"/>
    </row>
    <row r="887">
      <c r="B887" s="49"/>
      <c r="C887" s="49"/>
    </row>
    <row r="888">
      <c r="B888" s="49"/>
      <c r="C888" s="49"/>
    </row>
    <row r="889">
      <c r="B889" s="49"/>
      <c r="C889" s="49"/>
    </row>
    <row r="890">
      <c r="B890" s="49"/>
      <c r="C890" s="49"/>
    </row>
    <row r="891">
      <c r="B891" s="49"/>
      <c r="C891" s="49"/>
    </row>
    <row r="892">
      <c r="B892" s="49"/>
      <c r="C892" s="49"/>
    </row>
    <row r="893">
      <c r="B893" s="49"/>
      <c r="C893" s="49"/>
    </row>
    <row r="894">
      <c r="B894" s="49"/>
      <c r="C894" s="49"/>
    </row>
    <row r="895">
      <c r="B895" s="49"/>
      <c r="C895" s="49"/>
    </row>
    <row r="896">
      <c r="B896" s="49"/>
      <c r="C896" s="49"/>
    </row>
    <row r="897">
      <c r="B897" s="49"/>
      <c r="C897" s="49"/>
    </row>
    <row r="898">
      <c r="B898" s="49"/>
      <c r="C898" s="49"/>
    </row>
    <row r="899">
      <c r="B899" s="49"/>
      <c r="C899" s="49"/>
    </row>
    <row r="900">
      <c r="B900" s="49"/>
      <c r="C900" s="49"/>
    </row>
    <row r="901">
      <c r="B901" s="49"/>
      <c r="C901" s="49"/>
    </row>
    <row r="902">
      <c r="B902" s="49"/>
      <c r="C902" s="49"/>
    </row>
    <row r="903">
      <c r="B903" s="49"/>
      <c r="C903" s="49"/>
    </row>
    <row r="904">
      <c r="B904" s="49"/>
      <c r="C904" s="49"/>
    </row>
    <row r="905">
      <c r="B905" s="49"/>
      <c r="C905" s="49"/>
    </row>
    <row r="906">
      <c r="B906" s="49"/>
      <c r="C906" s="49"/>
    </row>
    <row r="907">
      <c r="B907" s="49"/>
      <c r="C907" s="49"/>
    </row>
    <row r="908">
      <c r="B908" s="49"/>
      <c r="C908" s="49"/>
    </row>
    <row r="909">
      <c r="B909" s="49"/>
      <c r="C909" s="49"/>
    </row>
    <row r="910">
      <c r="B910" s="49"/>
      <c r="C910" s="49"/>
    </row>
    <row r="911">
      <c r="B911" s="49"/>
      <c r="C911" s="49"/>
    </row>
    <row r="912">
      <c r="B912" s="49"/>
      <c r="C912" s="49"/>
    </row>
    <row r="913">
      <c r="B913" s="49"/>
      <c r="C913" s="49"/>
    </row>
    <row r="914">
      <c r="B914" s="49"/>
      <c r="C914" s="49"/>
    </row>
    <row r="915">
      <c r="B915" s="49"/>
      <c r="C915" s="49"/>
    </row>
    <row r="916">
      <c r="B916" s="49"/>
      <c r="C916" s="49"/>
    </row>
    <row r="917">
      <c r="B917" s="49"/>
      <c r="C917" s="49"/>
    </row>
    <row r="918">
      <c r="B918" s="49"/>
      <c r="C918" s="49"/>
    </row>
    <row r="919">
      <c r="B919" s="49"/>
      <c r="C919" s="49"/>
    </row>
    <row r="920">
      <c r="B920" s="49"/>
      <c r="C920" s="49"/>
    </row>
    <row r="921">
      <c r="B921" s="49"/>
      <c r="C921" s="49"/>
    </row>
    <row r="922">
      <c r="B922" s="49"/>
      <c r="C922" s="49"/>
    </row>
    <row r="923">
      <c r="B923" s="49"/>
      <c r="C923" s="49"/>
    </row>
    <row r="924">
      <c r="B924" s="49"/>
      <c r="C924" s="49"/>
    </row>
    <row r="925">
      <c r="B925" s="49"/>
      <c r="C925" s="49"/>
    </row>
    <row r="926">
      <c r="B926" s="49"/>
      <c r="C926" s="49"/>
    </row>
    <row r="927">
      <c r="B927" s="49"/>
      <c r="C927" s="49"/>
    </row>
    <row r="928">
      <c r="B928" s="49"/>
      <c r="C928" s="49"/>
    </row>
    <row r="929">
      <c r="B929" s="49"/>
      <c r="C929" s="49"/>
    </row>
    <row r="930">
      <c r="B930" s="49"/>
      <c r="C930" s="49"/>
    </row>
    <row r="931">
      <c r="B931" s="49"/>
      <c r="C931" s="49"/>
    </row>
    <row r="932">
      <c r="B932" s="49"/>
      <c r="C932" s="49"/>
    </row>
    <row r="933">
      <c r="B933" s="49"/>
      <c r="C933" s="49"/>
    </row>
    <row r="934">
      <c r="B934" s="49"/>
      <c r="C934" s="49"/>
    </row>
    <row r="935">
      <c r="B935" s="49"/>
      <c r="C935" s="4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1.88"/>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F2" s="193" t="s">
        <v>1999</v>
      </c>
    </row>
    <row r="3">
      <c r="F3" s="193" t="s">
        <v>2000</v>
      </c>
    </row>
    <row r="4">
      <c r="F4" s="193" t="s">
        <v>2001</v>
      </c>
    </row>
    <row r="5">
      <c r="F5" s="193" t="s">
        <v>2002</v>
      </c>
    </row>
    <row r="6">
      <c r="F6" s="193" t="s">
        <v>2003</v>
      </c>
    </row>
    <row r="7">
      <c r="F7" s="193" t="s">
        <v>2004</v>
      </c>
    </row>
    <row r="8">
      <c r="F8" s="193" t="s">
        <v>2005</v>
      </c>
    </row>
    <row r="9">
      <c r="F9" s="193" t="s">
        <v>2006</v>
      </c>
    </row>
    <row r="10">
      <c r="F10" s="193" t="s">
        <v>2007</v>
      </c>
    </row>
    <row r="11">
      <c r="F11" s="193" t="s">
        <v>2008</v>
      </c>
    </row>
    <row r="12">
      <c r="F12" s="193" t="s">
        <v>2009</v>
      </c>
    </row>
    <row r="13">
      <c r="F13" s="193" t="s">
        <v>2010</v>
      </c>
    </row>
    <row r="14">
      <c r="F14" s="193" t="s">
        <v>2011</v>
      </c>
    </row>
    <row r="15">
      <c r="F15" s="193" t="s">
        <v>2012</v>
      </c>
    </row>
    <row r="16">
      <c r="F16" s="193" t="s">
        <v>2013</v>
      </c>
    </row>
    <row r="17">
      <c r="F17" s="193" t="s">
        <v>2014</v>
      </c>
    </row>
    <row r="18">
      <c r="F18" s="193" t="s">
        <v>2015</v>
      </c>
    </row>
    <row r="19">
      <c r="F19" s="193" t="s">
        <v>2016</v>
      </c>
    </row>
    <row r="20">
      <c r="F20" s="193" t="s">
        <v>2017</v>
      </c>
    </row>
    <row r="21">
      <c r="F21" s="193" t="s">
        <v>2018</v>
      </c>
    </row>
    <row r="22">
      <c r="F22" s="193" t="s">
        <v>2019</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1.25"/>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F2" s="193" t="s">
        <v>2020</v>
      </c>
      <c r="K2" s="193" t="s">
        <v>5</v>
      </c>
    </row>
    <row r="3">
      <c r="F3" s="193" t="s">
        <v>2021</v>
      </c>
      <c r="K3" s="193" t="s">
        <v>5</v>
      </c>
    </row>
    <row r="4">
      <c r="F4" s="193" t="s">
        <v>2022</v>
      </c>
      <c r="K4" s="193" t="s">
        <v>5</v>
      </c>
    </row>
    <row r="5">
      <c r="F5" s="193" t="s">
        <v>2023</v>
      </c>
      <c r="K5" s="193" t="s">
        <v>5</v>
      </c>
    </row>
    <row r="6">
      <c r="K6" s="213"/>
    </row>
    <row r="7">
      <c r="K7" s="213"/>
    </row>
    <row r="8">
      <c r="K8" s="213"/>
    </row>
    <row r="9">
      <c r="K9" s="213"/>
    </row>
  </sheetData>
  <dataValidations>
    <dataValidation type="list" allowBlank="1" showErrorMessage="1" sqref="K2:K9">
      <formula1>"Pass,Fail,Not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3.0"/>
  </cols>
  <sheetData>
    <row r="1">
      <c r="A1" s="222" t="s">
        <v>81</v>
      </c>
      <c r="B1" s="223" t="s">
        <v>43</v>
      </c>
      <c r="C1" s="223" t="s">
        <v>82</v>
      </c>
      <c r="D1" s="223" t="s">
        <v>83</v>
      </c>
      <c r="E1" s="223" t="s">
        <v>86</v>
      </c>
      <c r="F1" s="223" t="s">
        <v>87</v>
      </c>
      <c r="G1" s="223" t="s">
        <v>88</v>
      </c>
      <c r="H1" s="223" t="s">
        <v>89</v>
      </c>
      <c r="I1" s="223" t="s">
        <v>90</v>
      </c>
      <c r="J1" s="223" t="s">
        <v>91</v>
      </c>
      <c r="K1" s="223" t="s">
        <v>92</v>
      </c>
      <c r="L1" s="223" t="s">
        <v>93</v>
      </c>
      <c r="M1" s="223" t="s">
        <v>1686</v>
      </c>
      <c r="N1" s="223" t="s">
        <v>756</v>
      </c>
    </row>
    <row r="2">
      <c r="F2" s="193" t="s">
        <v>2024</v>
      </c>
      <c r="K2" s="193" t="s">
        <v>5</v>
      </c>
    </row>
    <row r="3">
      <c r="F3" s="193" t="s">
        <v>2025</v>
      </c>
      <c r="K3" s="193" t="s">
        <v>5</v>
      </c>
    </row>
    <row r="4">
      <c r="F4" s="193" t="s">
        <v>2026</v>
      </c>
      <c r="K4" s="193" t="s">
        <v>5</v>
      </c>
    </row>
    <row r="5">
      <c r="F5" s="193" t="s">
        <v>2027</v>
      </c>
      <c r="K5" s="193" t="s">
        <v>5</v>
      </c>
    </row>
    <row r="6">
      <c r="F6" s="193" t="s">
        <v>2028</v>
      </c>
      <c r="K6" s="193" t="s">
        <v>5</v>
      </c>
    </row>
    <row r="7">
      <c r="F7" s="193" t="s">
        <v>2029</v>
      </c>
      <c r="K7" s="193" t="s">
        <v>5</v>
      </c>
    </row>
    <row r="8">
      <c r="F8" s="193" t="s">
        <v>2030</v>
      </c>
      <c r="K8" s="193" t="s">
        <v>5</v>
      </c>
    </row>
    <row r="9">
      <c r="F9" s="193" t="s">
        <v>2031</v>
      </c>
      <c r="K9" s="193" t="s">
        <v>5</v>
      </c>
    </row>
    <row r="10">
      <c r="F10" s="193" t="s">
        <v>2032</v>
      </c>
      <c r="K10" s="193" t="s">
        <v>2033</v>
      </c>
    </row>
    <row r="11">
      <c r="K11" s="213"/>
    </row>
    <row r="12">
      <c r="K12" s="213"/>
    </row>
  </sheetData>
  <dataValidations>
    <dataValidation type="list" allowBlank="1" showErrorMessage="1" sqref="K2:K12">
      <formula1>"Pass,Fail,Not tested"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15.5"/>
    <col customWidth="1" min="15" max="15" width="23.5"/>
  </cols>
  <sheetData>
    <row r="1">
      <c r="A1" s="121" t="s">
        <v>81</v>
      </c>
      <c r="B1" s="121" t="s">
        <v>43</v>
      </c>
      <c r="C1" s="121" t="s">
        <v>82</v>
      </c>
      <c r="D1" s="121" t="s">
        <v>83</v>
      </c>
      <c r="E1" s="121" t="s">
        <v>84</v>
      </c>
      <c r="F1" s="121" t="s">
        <v>85</v>
      </c>
      <c r="G1" s="121" t="s">
        <v>86</v>
      </c>
      <c r="H1" s="121" t="s">
        <v>87</v>
      </c>
      <c r="I1" s="121" t="s">
        <v>88</v>
      </c>
      <c r="J1" s="121" t="s">
        <v>89</v>
      </c>
      <c r="K1" s="121" t="s">
        <v>90</v>
      </c>
      <c r="L1" s="121" t="s">
        <v>91</v>
      </c>
      <c r="M1" s="121" t="s">
        <v>92</v>
      </c>
      <c r="N1" s="121" t="s">
        <v>93</v>
      </c>
      <c r="O1" s="122" t="s">
        <v>2034</v>
      </c>
      <c r="P1" s="122"/>
    </row>
    <row r="2" ht="57.75" customHeight="1">
      <c r="A2" s="193" t="s">
        <v>2035</v>
      </c>
      <c r="B2" s="193" t="s">
        <v>45</v>
      </c>
      <c r="D2" s="193" t="s">
        <v>2036</v>
      </c>
      <c r="E2" s="193" t="s">
        <v>2037</v>
      </c>
      <c r="F2" s="193" t="s">
        <v>2038</v>
      </c>
      <c r="G2" s="193" t="s">
        <v>2038</v>
      </c>
      <c r="H2" s="240" t="s">
        <v>2039</v>
      </c>
      <c r="I2" s="240" t="s">
        <v>2040</v>
      </c>
      <c r="J2" s="240" t="s">
        <v>2041</v>
      </c>
      <c r="K2" s="240" t="s">
        <v>2042</v>
      </c>
      <c r="L2" s="193" t="s">
        <v>1309</v>
      </c>
      <c r="M2" s="193" t="s">
        <v>5</v>
      </c>
      <c r="O2" s="193" t="s">
        <v>284</v>
      </c>
      <c r="P2" s="241">
        <v>45324.0</v>
      </c>
    </row>
    <row r="3" ht="52.5" customHeight="1">
      <c r="A3" s="193" t="s">
        <v>2043</v>
      </c>
      <c r="B3" s="193" t="s">
        <v>45</v>
      </c>
      <c r="D3" s="193" t="s">
        <v>2036</v>
      </c>
      <c r="E3" s="193" t="s">
        <v>2037</v>
      </c>
      <c r="F3" s="193" t="s">
        <v>2038</v>
      </c>
      <c r="G3" s="193" t="s">
        <v>2038</v>
      </c>
      <c r="H3" s="240" t="s">
        <v>2044</v>
      </c>
      <c r="I3" s="240" t="s">
        <v>2040</v>
      </c>
      <c r="J3" s="240" t="s">
        <v>2045</v>
      </c>
      <c r="K3" s="240" t="s">
        <v>2046</v>
      </c>
      <c r="L3" s="193" t="s">
        <v>1309</v>
      </c>
      <c r="M3" s="193" t="s">
        <v>5</v>
      </c>
      <c r="O3" s="193" t="s">
        <v>284</v>
      </c>
      <c r="P3" s="241">
        <v>45324.0</v>
      </c>
    </row>
    <row r="4" ht="63.75" customHeight="1">
      <c r="A4" s="193" t="s">
        <v>2047</v>
      </c>
      <c r="B4" s="193" t="s">
        <v>45</v>
      </c>
      <c r="D4" s="193" t="s">
        <v>2036</v>
      </c>
      <c r="E4" s="193" t="s">
        <v>2048</v>
      </c>
      <c r="F4" s="193" t="s">
        <v>2038</v>
      </c>
      <c r="G4" s="193" t="s">
        <v>2038</v>
      </c>
      <c r="H4" s="240" t="s">
        <v>2049</v>
      </c>
      <c r="I4" s="240" t="s">
        <v>2040</v>
      </c>
      <c r="J4" s="240" t="s">
        <v>2050</v>
      </c>
      <c r="K4" s="240" t="s">
        <v>2051</v>
      </c>
      <c r="L4" s="193" t="s">
        <v>1309</v>
      </c>
      <c r="M4" s="193" t="s">
        <v>5</v>
      </c>
      <c r="O4" s="193" t="s">
        <v>284</v>
      </c>
      <c r="P4" s="241">
        <v>45324.0</v>
      </c>
    </row>
    <row r="5" ht="61.5" customHeight="1">
      <c r="A5" s="193" t="s">
        <v>2052</v>
      </c>
      <c r="B5" s="193" t="s">
        <v>45</v>
      </c>
      <c r="D5" s="193" t="s">
        <v>2036</v>
      </c>
      <c r="E5" s="193" t="s">
        <v>2048</v>
      </c>
      <c r="F5" s="193" t="s">
        <v>2038</v>
      </c>
      <c r="G5" s="193" t="s">
        <v>2038</v>
      </c>
      <c r="H5" s="242" t="s">
        <v>2053</v>
      </c>
      <c r="I5" s="240" t="s">
        <v>2040</v>
      </c>
      <c r="J5" s="240" t="s">
        <v>2054</v>
      </c>
      <c r="K5" s="240" t="s">
        <v>2055</v>
      </c>
      <c r="L5" s="193" t="s">
        <v>1309</v>
      </c>
      <c r="M5" s="193" t="s">
        <v>5</v>
      </c>
      <c r="O5" s="193" t="s">
        <v>284</v>
      </c>
      <c r="P5" s="241">
        <v>45324.0</v>
      </c>
    </row>
    <row r="6" ht="71.25" customHeight="1">
      <c r="A6" s="193" t="s">
        <v>2056</v>
      </c>
      <c r="B6" s="193" t="s">
        <v>46</v>
      </c>
      <c r="D6" s="193" t="s">
        <v>2036</v>
      </c>
      <c r="E6" s="193" t="s">
        <v>2048</v>
      </c>
      <c r="F6" s="193" t="s">
        <v>2038</v>
      </c>
      <c r="G6" s="193" t="s">
        <v>2038</v>
      </c>
      <c r="H6" s="240" t="s">
        <v>2057</v>
      </c>
      <c r="I6" s="240" t="s">
        <v>2040</v>
      </c>
      <c r="J6" s="240" t="s">
        <v>2058</v>
      </c>
      <c r="K6" s="240" t="s">
        <v>2059</v>
      </c>
      <c r="L6" s="193" t="s">
        <v>1309</v>
      </c>
      <c r="M6" s="193" t="s">
        <v>5</v>
      </c>
      <c r="O6" s="193" t="s">
        <v>284</v>
      </c>
      <c r="P6" s="241">
        <v>45324.0</v>
      </c>
    </row>
    <row r="7" ht="58.5" customHeight="1">
      <c r="A7" s="193" t="s">
        <v>2060</v>
      </c>
      <c r="B7" s="193" t="s">
        <v>46</v>
      </c>
      <c r="D7" s="193" t="s">
        <v>2036</v>
      </c>
      <c r="E7" s="193" t="s">
        <v>2048</v>
      </c>
      <c r="F7" s="193" t="s">
        <v>2038</v>
      </c>
      <c r="G7" s="193" t="s">
        <v>2038</v>
      </c>
      <c r="H7" s="243" t="s">
        <v>2061</v>
      </c>
      <c r="I7" s="240" t="s">
        <v>2040</v>
      </c>
      <c r="J7" s="240" t="s">
        <v>2062</v>
      </c>
      <c r="K7" s="240" t="s">
        <v>2063</v>
      </c>
      <c r="L7" s="193" t="s">
        <v>1309</v>
      </c>
      <c r="M7" s="193" t="s">
        <v>5</v>
      </c>
      <c r="O7" s="193" t="s">
        <v>284</v>
      </c>
      <c r="P7" s="241">
        <v>45324.0</v>
      </c>
    </row>
    <row r="8" ht="58.5" customHeight="1">
      <c r="A8" s="193" t="s">
        <v>2064</v>
      </c>
      <c r="B8" s="193" t="s">
        <v>46</v>
      </c>
      <c r="D8" s="193" t="s">
        <v>2036</v>
      </c>
      <c r="E8" s="193" t="s">
        <v>2048</v>
      </c>
      <c r="F8" s="193" t="s">
        <v>2038</v>
      </c>
      <c r="G8" s="193" t="s">
        <v>2038</v>
      </c>
      <c r="H8" s="240" t="s">
        <v>2065</v>
      </c>
      <c r="I8" s="240" t="s">
        <v>2040</v>
      </c>
      <c r="J8" s="240" t="s">
        <v>2066</v>
      </c>
      <c r="K8" s="240" t="s">
        <v>2067</v>
      </c>
      <c r="L8" s="193" t="s">
        <v>1309</v>
      </c>
      <c r="M8" s="193" t="s">
        <v>5</v>
      </c>
      <c r="O8" s="193" t="s">
        <v>284</v>
      </c>
      <c r="P8" s="241">
        <v>45324.0</v>
      </c>
    </row>
    <row r="9" ht="57.75" customHeight="1">
      <c r="A9" s="193" t="s">
        <v>2068</v>
      </c>
      <c r="B9" s="193" t="s">
        <v>46</v>
      </c>
      <c r="D9" s="193" t="s">
        <v>2036</v>
      </c>
      <c r="E9" s="193" t="s">
        <v>2048</v>
      </c>
      <c r="F9" s="193" t="s">
        <v>2038</v>
      </c>
      <c r="G9" s="193" t="s">
        <v>2038</v>
      </c>
      <c r="H9" s="240" t="s">
        <v>2069</v>
      </c>
      <c r="I9" s="240" t="s">
        <v>2040</v>
      </c>
      <c r="J9" s="240" t="s">
        <v>2070</v>
      </c>
      <c r="K9" s="240" t="s">
        <v>2071</v>
      </c>
      <c r="L9" s="193" t="s">
        <v>1309</v>
      </c>
      <c r="M9" s="193" t="s">
        <v>5</v>
      </c>
      <c r="O9" s="193" t="s">
        <v>284</v>
      </c>
      <c r="P9" s="241">
        <v>45324.0</v>
      </c>
    </row>
    <row r="10" ht="45.75" customHeight="1">
      <c r="A10" s="193" t="s">
        <v>2072</v>
      </c>
      <c r="B10" s="193" t="s">
        <v>46</v>
      </c>
      <c r="D10" s="193" t="s">
        <v>2036</v>
      </c>
      <c r="E10" s="193" t="s">
        <v>2048</v>
      </c>
      <c r="F10" s="193" t="s">
        <v>2038</v>
      </c>
      <c r="G10" s="193" t="s">
        <v>2038</v>
      </c>
      <c r="H10" s="240" t="s">
        <v>2073</v>
      </c>
      <c r="I10" s="240" t="s">
        <v>2040</v>
      </c>
      <c r="J10" s="240" t="s">
        <v>2074</v>
      </c>
      <c r="K10" s="240" t="s">
        <v>2075</v>
      </c>
      <c r="L10" s="193" t="s">
        <v>1309</v>
      </c>
      <c r="M10" s="193" t="s">
        <v>5</v>
      </c>
      <c r="O10" s="193" t="s">
        <v>284</v>
      </c>
      <c r="P10" s="241">
        <v>45324.0</v>
      </c>
    </row>
    <row r="11" ht="63.0" customHeight="1">
      <c r="A11" s="193" t="s">
        <v>2076</v>
      </c>
      <c r="B11" s="193" t="s">
        <v>45</v>
      </c>
      <c r="D11" s="193" t="s">
        <v>2036</v>
      </c>
      <c r="E11" s="193" t="s">
        <v>2048</v>
      </c>
      <c r="F11" s="193" t="s">
        <v>2038</v>
      </c>
      <c r="G11" s="193" t="s">
        <v>2038</v>
      </c>
      <c r="H11" s="240" t="s">
        <v>2077</v>
      </c>
      <c r="I11" s="240" t="s">
        <v>2040</v>
      </c>
      <c r="J11" s="240" t="s">
        <v>2078</v>
      </c>
      <c r="K11" s="240" t="s">
        <v>2079</v>
      </c>
      <c r="L11" s="193" t="s">
        <v>1309</v>
      </c>
      <c r="M11" s="193" t="s">
        <v>5</v>
      </c>
      <c r="O11" s="193" t="s">
        <v>284</v>
      </c>
      <c r="P11" s="241">
        <v>45324.0</v>
      </c>
    </row>
    <row r="12" ht="64.5" customHeight="1">
      <c r="A12" s="193" t="s">
        <v>2080</v>
      </c>
      <c r="B12" s="193" t="s">
        <v>45</v>
      </c>
      <c r="D12" s="193" t="s">
        <v>2036</v>
      </c>
      <c r="E12" s="193" t="s">
        <v>2048</v>
      </c>
      <c r="F12" s="193" t="s">
        <v>2038</v>
      </c>
      <c r="G12" s="193" t="s">
        <v>2038</v>
      </c>
      <c r="H12" s="240" t="s">
        <v>2081</v>
      </c>
      <c r="I12" s="240" t="s">
        <v>2040</v>
      </c>
      <c r="J12" s="240" t="s">
        <v>2082</v>
      </c>
      <c r="K12" s="240" t="s">
        <v>2083</v>
      </c>
      <c r="L12" s="193" t="s">
        <v>1309</v>
      </c>
      <c r="M12" s="193" t="s">
        <v>5</v>
      </c>
      <c r="O12" s="193" t="s">
        <v>284</v>
      </c>
      <c r="P12" s="241">
        <v>45324.0</v>
      </c>
    </row>
    <row r="13" ht="64.5" customHeight="1">
      <c r="A13" s="193" t="s">
        <v>2084</v>
      </c>
      <c r="B13" s="193" t="s">
        <v>45</v>
      </c>
      <c r="D13" s="193" t="s">
        <v>2036</v>
      </c>
      <c r="E13" s="193" t="s">
        <v>2048</v>
      </c>
      <c r="F13" s="193" t="s">
        <v>2038</v>
      </c>
      <c r="G13" s="193" t="s">
        <v>2038</v>
      </c>
      <c r="H13" s="240" t="s">
        <v>2085</v>
      </c>
      <c r="I13" s="240" t="s">
        <v>2040</v>
      </c>
      <c r="J13" s="240" t="s">
        <v>2086</v>
      </c>
      <c r="K13" s="240" t="s">
        <v>2086</v>
      </c>
      <c r="L13" s="193" t="s">
        <v>1309</v>
      </c>
      <c r="M13" s="193" t="s">
        <v>5</v>
      </c>
      <c r="O13" s="193" t="s">
        <v>284</v>
      </c>
      <c r="P13" s="241">
        <v>45324.0</v>
      </c>
    </row>
    <row r="14" ht="49.5" customHeight="1">
      <c r="A14" s="193" t="s">
        <v>2087</v>
      </c>
      <c r="B14" s="193" t="s">
        <v>45</v>
      </c>
      <c r="D14" s="193" t="s">
        <v>2036</v>
      </c>
      <c r="E14" s="193" t="s">
        <v>2048</v>
      </c>
      <c r="F14" s="193" t="s">
        <v>2038</v>
      </c>
      <c r="G14" s="193" t="s">
        <v>2038</v>
      </c>
      <c r="H14" s="240" t="s">
        <v>2088</v>
      </c>
      <c r="I14" s="240" t="s">
        <v>2040</v>
      </c>
      <c r="J14" s="240" t="s">
        <v>2089</v>
      </c>
      <c r="K14" s="240" t="s">
        <v>2090</v>
      </c>
      <c r="L14" s="193" t="s">
        <v>1309</v>
      </c>
      <c r="M14" s="193" t="s">
        <v>5</v>
      </c>
      <c r="O14" s="193" t="s">
        <v>284</v>
      </c>
      <c r="P14" s="241">
        <v>45324.0</v>
      </c>
    </row>
    <row r="15" ht="61.5" customHeight="1">
      <c r="A15" s="193" t="s">
        <v>2091</v>
      </c>
      <c r="B15" s="193" t="s">
        <v>46</v>
      </c>
      <c r="D15" s="193" t="s">
        <v>2036</v>
      </c>
      <c r="E15" s="193" t="s">
        <v>2048</v>
      </c>
      <c r="F15" s="193" t="s">
        <v>2038</v>
      </c>
      <c r="G15" s="193" t="s">
        <v>2038</v>
      </c>
      <c r="H15" s="240" t="s">
        <v>2092</v>
      </c>
      <c r="I15" s="240" t="s">
        <v>2040</v>
      </c>
      <c r="J15" s="240" t="s">
        <v>2093</v>
      </c>
      <c r="K15" s="240" t="s">
        <v>2094</v>
      </c>
      <c r="L15" s="193" t="s">
        <v>1309</v>
      </c>
      <c r="M15" s="193" t="s">
        <v>5</v>
      </c>
      <c r="O15" s="193" t="s">
        <v>284</v>
      </c>
      <c r="P15" s="241">
        <v>45324.0</v>
      </c>
    </row>
    <row r="16" ht="41.25" customHeight="1">
      <c r="A16" s="193" t="s">
        <v>2095</v>
      </c>
      <c r="B16" s="193" t="s">
        <v>45</v>
      </c>
      <c r="D16" s="193" t="s">
        <v>2036</v>
      </c>
      <c r="E16" s="193" t="s">
        <v>2048</v>
      </c>
      <c r="F16" s="193" t="s">
        <v>2038</v>
      </c>
      <c r="G16" s="193" t="s">
        <v>2038</v>
      </c>
      <c r="H16" s="240" t="s">
        <v>2096</v>
      </c>
      <c r="I16" s="240" t="s">
        <v>2040</v>
      </c>
      <c r="J16" s="240" t="s">
        <v>2097</v>
      </c>
      <c r="K16" s="240" t="s">
        <v>2098</v>
      </c>
      <c r="L16" s="193" t="s">
        <v>1309</v>
      </c>
      <c r="M16" s="193" t="s">
        <v>5</v>
      </c>
      <c r="O16" s="193" t="s">
        <v>284</v>
      </c>
      <c r="P16" s="241">
        <v>45324.0</v>
      </c>
    </row>
    <row r="17" ht="53.25" customHeight="1">
      <c r="A17" s="193" t="s">
        <v>2099</v>
      </c>
      <c r="B17" s="193" t="s">
        <v>45</v>
      </c>
      <c r="D17" s="193" t="s">
        <v>2036</v>
      </c>
      <c r="E17" s="193" t="s">
        <v>2048</v>
      </c>
      <c r="F17" s="193" t="s">
        <v>2038</v>
      </c>
      <c r="G17" s="193" t="s">
        <v>2038</v>
      </c>
      <c r="H17" s="240" t="s">
        <v>2100</v>
      </c>
      <c r="I17" s="240" t="s">
        <v>2040</v>
      </c>
      <c r="J17" s="240" t="s">
        <v>2101</v>
      </c>
      <c r="K17" s="240" t="s">
        <v>2102</v>
      </c>
      <c r="L17" s="193" t="s">
        <v>1309</v>
      </c>
      <c r="M17" s="193" t="s">
        <v>5</v>
      </c>
      <c r="O17" s="193" t="s">
        <v>284</v>
      </c>
      <c r="P17" s="241">
        <v>45324.0</v>
      </c>
    </row>
    <row r="18" ht="42.75" customHeight="1">
      <c r="A18" s="193" t="s">
        <v>2103</v>
      </c>
      <c r="B18" s="193" t="s">
        <v>45</v>
      </c>
      <c r="D18" s="193" t="s">
        <v>2036</v>
      </c>
      <c r="E18" s="193" t="s">
        <v>2048</v>
      </c>
      <c r="F18" s="193" t="s">
        <v>2038</v>
      </c>
      <c r="G18" s="193" t="s">
        <v>2038</v>
      </c>
      <c r="H18" s="240" t="s">
        <v>2104</v>
      </c>
      <c r="I18" s="240" t="s">
        <v>2040</v>
      </c>
      <c r="J18" s="240" t="s">
        <v>2105</v>
      </c>
      <c r="K18" s="240" t="s">
        <v>2106</v>
      </c>
      <c r="L18" s="193" t="s">
        <v>1309</v>
      </c>
      <c r="M18" s="193" t="s">
        <v>5</v>
      </c>
      <c r="O18" s="193" t="s">
        <v>284</v>
      </c>
      <c r="P18" s="241">
        <v>45324.0</v>
      </c>
    </row>
    <row r="19" ht="63.75" customHeight="1">
      <c r="A19" s="193" t="s">
        <v>2107</v>
      </c>
      <c r="B19" s="193" t="s">
        <v>45</v>
      </c>
      <c r="D19" s="193" t="s">
        <v>2036</v>
      </c>
      <c r="E19" s="193" t="s">
        <v>2048</v>
      </c>
      <c r="F19" s="193" t="s">
        <v>2038</v>
      </c>
      <c r="G19" s="193" t="s">
        <v>2038</v>
      </c>
      <c r="H19" s="240" t="s">
        <v>2108</v>
      </c>
      <c r="I19" s="240" t="s">
        <v>2040</v>
      </c>
      <c r="J19" s="240" t="s">
        <v>2109</v>
      </c>
      <c r="K19" s="240" t="s">
        <v>2110</v>
      </c>
      <c r="L19" s="193" t="s">
        <v>1309</v>
      </c>
      <c r="M19" s="193" t="s">
        <v>5</v>
      </c>
      <c r="O19" s="193" t="s">
        <v>284</v>
      </c>
      <c r="P19" s="241">
        <v>45324.0</v>
      </c>
    </row>
    <row r="20" ht="51.75" customHeight="1">
      <c r="A20" s="193" t="s">
        <v>2111</v>
      </c>
      <c r="B20" s="193" t="s">
        <v>45</v>
      </c>
      <c r="D20" s="193"/>
      <c r="E20" s="193" t="s">
        <v>2048</v>
      </c>
      <c r="F20" s="193" t="s">
        <v>2038</v>
      </c>
      <c r="G20" s="193" t="s">
        <v>2038</v>
      </c>
      <c r="H20" s="240" t="s">
        <v>2112</v>
      </c>
      <c r="I20" s="240" t="s">
        <v>2040</v>
      </c>
      <c r="J20" s="240" t="s">
        <v>2113</v>
      </c>
      <c r="K20" s="240" t="s">
        <v>2114</v>
      </c>
      <c r="L20" s="193" t="s">
        <v>1309</v>
      </c>
      <c r="M20" s="193" t="s">
        <v>5</v>
      </c>
      <c r="O20" s="193" t="s">
        <v>284</v>
      </c>
      <c r="P20" s="241">
        <v>45324.0</v>
      </c>
    </row>
    <row r="21" ht="43.5" customHeight="1">
      <c r="A21" s="193" t="s">
        <v>2115</v>
      </c>
      <c r="B21" s="193" t="s">
        <v>45</v>
      </c>
      <c r="D21" s="193" t="s">
        <v>2036</v>
      </c>
      <c r="E21" s="193" t="s">
        <v>2048</v>
      </c>
      <c r="F21" s="193" t="s">
        <v>2038</v>
      </c>
      <c r="G21" s="193" t="s">
        <v>2038</v>
      </c>
      <c r="H21" s="240" t="s">
        <v>2116</v>
      </c>
      <c r="I21" s="240" t="s">
        <v>2040</v>
      </c>
      <c r="J21" s="240" t="s">
        <v>2117</v>
      </c>
      <c r="K21" s="240" t="s">
        <v>2118</v>
      </c>
      <c r="L21" s="193" t="s">
        <v>1309</v>
      </c>
      <c r="M21" s="193" t="s">
        <v>5</v>
      </c>
      <c r="O21" s="193" t="s">
        <v>284</v>
      </c>
      <c r="P21" s="241">
        <v>45324.0</v>
      </c>
    </row>
    <row r="22" ht="79.5" customHeight="1">
      <c r="A22" s="193" t="s">
        <v>2119</v>
      </c>
      <c r="B22" s="193" t="s">
        <v>45</v>
      </c>
      <c r="D22" s="193" t="s">
        <v>2036</v>
      </c>
      <c r="E22" s="193" t="s">
        <v>2048</v>
      </c>
      <c r="F22" s="193" t="s">
        <v>2038</v>
      </c>
      <c r="G22" s="193" t="s">
        <v>2038</v>
      </c>
      <c r="H22" s="240" t="s">
        <v>2120</v>
      </c>
      <c r="I22" s="240" t="s">
        <v>2040</v>
      </c>
      <c r="J22" s="240" t="s">
        <v>2121</v>
      </c>
      <c r="K22" s="240" t="s">
        <v>2122</v>
      </c>
      <c r="L22" s="193" t="s">
        <v>1309</v>
      </c>
      <c r="M22" s="193" t="s">
        <v>5</v>
      </c>
      <c r="O22" s="193" t="s">
        <v>284</v>
      </c>
      <c r="P22" s="241">
        <v>45324.0</v>
      </c>
    </row>
    <row r="23" ht="58.5" customHeight="1">
      <c r="A23" s="193" t="s">
        <v>2123</v>
      </c>
      <c r="B23" s="193" t="s">
        <v>45</v>
      </c>
      <c r="D23" s="193" t="s">
        <v>2036</v>
      </c>
      <c r="E23" s="193" t="s">
        <v>2048</v>
      </c>
      <c r="F23" s="193" t="s">
        <v>2038</v>
      </c>
      <c r="G23" s="193" t="s">
        <v>2038</v>
      </c>
      <c r="H23" s="240" t="s">
        <v>2124</v>
      </c>
      <c r="I23" s="240" t="s">
        <v>2040</v>
      </c>
      <c r="J23" s="240" t="s">
        <v>2125</v>
      </c>
      <c r="K23" s="240" t="s">
        <v>2126</v>
      </c>
      <c r="L23" s="193" t="s">
        <v>1309</v>
      </c>
      <c r="M23" s="193" t="s">
        <v>5</v>
      </c>
      <c r="O23" s="193" t="s">
        <v>284</v>
      </c>
      <c r="P23" s="210">
        <v>45414.0</v>
      </c>
    </row>
    <row r="24" ht="68.25" customHeight="1">
      <c r="A24" s="193" t="s">
        <v>2127</v>
      </c>
      <c r="B24" s="193" t="s">
        <v>45</v>
      </c>
      <c r="D24" s="193" t="s">
        <v>2036</v>
      </c>
      <c r="E24" s="193" t="s">
        <v>2048</v>
      </c>
      <c r="F24" s="193" t="s">
        <v>2038</v>
      </c>
      <c r="G24" s="193" t="s">
        <v>2038</v>
      </c>
      <c r="H24" s="240" t="s">
        <v>2128</v>
      </c>
      <c r="I24" s="240" t="s">
        <v>2040</v>
      </c>
      <c r="J24" s="240" t="s">
        <v>2129</v>
      </c>
      <c r="K24" s="240" t="s">
        <v>2130</v>
      </c>
      <c r="M24" s="193" t="s">
        <v>5</v>
      </c>
      <c r="O24" s="193" t="s">
        <v>284</v>
      </c>
      <c r="P24" s="193" t="s">
        <v>1428</v>
      </c>
    </row>
    <row r="25" ht="51.75" customHeight="1">
      <c r="A25" s="193" t="s">
        <v>2131</v>
      </c>
      <c r="B25" s="193"/>
      <c r="D25" s="193"/>
      <c r="E25" s="193" t="s">
        <v>2048</v>
      </c>
      <c r="F25" s="193" t="s">
        <v>2038</v>
      </c>
      <c r="G25" s="193" t="s">
        <v>2038</v>
      </c>
      <c r="H25" s="240" t="s">
        <v>2132</v>
      </c>
      <c r="I25" s="240" t="s">
        <v>2040</v>
      </c>
      <c r="J25" s="240"/>
      <c r="K25" s="240"/>
      <c r="M25" s="193" t="s">
        <v>5</v>
      </c>
      <c r="O25" s="193" t="s">
        <v>284</v>
      </c>
      <c r="P25" s="193" t="s">
        <v>1428</v>
      </c>
    </row>
    <row r="26" ht="51.75" customHeight="1">
      <c r="A26" s="193" t="s">
        <v>2133</v>
      </c>
      <c r="B26" s="193" t="s">
        <v>45</v>
      </c>
      <c r="D26" s="193" t="s">
        <v>2036</v>
      </c>
      <c r="E26" s="193" t="s">
        <v>2048</v>
      </c>
      <c r="F26" s="193" t="s">
        <v>2038</v>
      </c>
      <c r="G26" s="193" t="s">
        <v>2038</v>
      </c>
      <c r="H26" s="240" t="s">
        <v>2134</v>
      </c>
      <c r="I26" s="240" t="s">
        <v>2040</v>
      </c>
      <c r="J26" s="240" t="s">
        <v>2135</v>
      </c>
      <c r="K26" s="240" t="s">
        <v>2136</v>
      </c>
      <c r="M26" s="193" t="s">
        <v>5</v>
      </c>
      <c r="O26" s="193" t="s">
        <v>284</v>
      </c>
      <c r="P26" s="193" t="s">
        <v>1428</v>
      </c>
    </row>
    <row r="27" ht="43.5" customHeight="1">
      <c r="A27" s="193" t="s">
        <v>2137</v>
      </c>
      <c r="B27" s="193" t="s">
        <v>45</v>
      </c>
      <c r="D27" s="193" t="s">
        <v>2036</v>
      </c>
      <c r="E27" s="193" t="s">
        <v>2048</v>
      </c>
      <c r="F27" s="193" t="s">
        <v>2038</v>
      </c>
      <c r="G27" s="193" t="s">
        <v>2038</v>
      </c>
      <c r="H27" s="240" t="s">
        <v>2138</v>
      </c>
      <c r="I27" s="240" t="s">
        <v>2040</v>
      </c>
      <c r="J27" s="240" t="s">
        <v>2139</v>
      </c>
      <c r="K27" s="240" t="s">
        <v>2140</v>
      </c>
      <c r="M27" s="193" t="s">
        <v>5</v>
      </c>
      <c r="O27" s="193" t="s">
        <v>284</v>
      </c>
      <c r="P27" s="193" t="s">
        <v>1428</v>
      </c>
    </row>
    <row r="28" ht="45.0" customHeight="1">
      <c r="A28" s="193" t="s">
        <v>2141</v>
      </c>
      <c r="B28" s="193" t="s">
        <v>45</v>
      </c>
      <c r="D28" s="193" t="s">
        <v>2036</v>
      </c>
      <c r="E28" s="193" t="s">
        <v>2048</v>
      </c>
      <c r="F28" s="193" t="s">
        <v>2038</v>
      </c>
      <c r="G28" s="193" t="s">
        <v>2038</v>
      </c>
      <c r="H28" s="240" t="s">
        <v>2142</v>
      </c>
      <c r="I28" s="240" t="s">
        <v>2040</v>
      </c>
      <c r="J28" s="240" t="s">
        <v>2143</v>
      </c>
      <c r="K28" s="240" t="s">
        <v>2144</v>
      </c>
      <c r="M28" s="193" t="s">
        <v>5</v>
      </c>
      <c r="O28" s="193" t="s">
        <v>284</v>
      </c>
      <c r="P28" s="193" t="s">
        <v>1428</v>
      </c>
    </row>
    <row r="29" ht="56.25" customHeight="1">
      <c r="A29" s="193" t="s">
        <v>2145</v>
      </c>
      <c r="B29" s="193" t="s">
        <v>45</v>
      </c>
      <c r="D29" s="193" t="s">
        <v>2036</v>
      </c>
      <c r="E29" s="193" t="s">
        <v>2048</v>
      </c>
      <c r="F29" s="193" t="s">
        <v>2038</v>
      </c>
      <c r="G29" s="193" t="s">
        <v>2038</v>
      </c>
      <c r="H29" s="240" t="s">
        <v>2146</v>
      </c>
      <c r="I29" s="240" t="s">
        <v>2040</v>
      </c>
      <c r="J29" s="240" t="s">
        <v>2147</v>
      </c>
      <c r="K29" s="240" t="s">
        <v>2148</v>
      </c>
      <c r="M29" s="193" t="s">
        <v>5</v>
      </c>
      <c r="O29" s="193" t="s">
        <v>284</v>
      </c>
      <c r="P29" s="193" t="s">
        <v>1428</v>
      </c>
    </row>
    <row r="30" ht="57.0" customHeight="1">
      <c r="A30" s="193" t="s">
        <v>2149</v>
      </c>
      <c r="B30" s="193" t="s">
        <v>45</v>
      </c>
      <c r="D30" s="193" t="s">
        <v>2036</v>
      </c>
      <c r="E30" s="193" t="s">
        <v>2048</v>
      </c>
      <c r="F30" s="193" t="s">
        <v>2038</v>
      </c>
      <c r="G30" s="193" t="s">
        <v>2038</v>
      </c>
      <c r="H30" s="240" t="s">
        <v>2150</v>
      </c>
      <c r="I30" s="240" t="s">
        <v>2040</v>
      </c>
      <c r="J30" s="240" t="s">
        <v>2151</v>
      </c>
      <c r="K30" s="240" t="s">
        <v>2152</v>
      </c>
      <c r="M30" s="193" t="s">
        <v>5</v>
      </c>
      <c r="O30" s="193" t="s">
        <v>284</v>
      </c>
      <c r="P30" s="193" t="s">
        <v>1428</v>
      </c>
    </row>
    <row r="31" ht="45.0" customHeight="1">
      <c r="A31" s="193" t="s">
        <v>2153</v>
      </c>
      <c r="B31" s="193" t="s">
        <v>45</v>
      </c>
      <c r="D31" s="193" t="s">
        <v>2036</v>
      </c>
      <c r="G31" s="193" t="s">
        <v>2038</v>
      </c>
      <c r="H31" s="240" t="s">
        <v>2154</v>
      </c>
      <c r="I31" s="216"/>
      <c r="J31" s="216"/>
      <c r="K31" s="216"/>
      <c r="M31" s="193" t="s">
        <v>5</v>
      </c>
      <c r="O31" s="193" t="s">
        <v>284</v>
      </c>
      <c r="P31" s="193" t="s">
        <v>1428</v>
      </c>
    </row>
    <row r="32" ht="49.5" customHeight="1">
      <c r="A32" s="193" t="s">
        <v>2155</v>
      </c>
      <c r="B32" s="193" t="s">
        <v>45</v>
      </c>
      <c r="D32" s="193" t="s">
        <v>2036</v>
      </c>
      <c r="G32" s="193" t="s">
        <v>2038</v>
      </c>
      <c r="H32" s="240" t="s">
        <v>2156</v>
      </c>
      <c r="I32" s="216"/>
      <c r="J32" s="216"/>
      <c r="K32" s="216"/>
      <c r="M32" s="193" t="s">
        <v>5</v>
      </c>
      <c r="O32" s="193" t="s">
        <v>284</v>
      </c>
      <c r="P32" s="193" t="s">
        <v>1428</v>
      </c>
    </row>
    <row r="33" ht="42.75" customHeight="1">
      <c r="A33" s="193" t="s">
        <v>2157</v>
      </c>
      <c r="B33" s="193" t="s">
        <v>45</v>
      </c>
      <c r="D33" s="193" t="s">
        <v>2036</v>
      </c>
      <c r="G33" s="193" t="s">
        <v>2038</v>
      </c>
      <c r="H33" s="240" t="s">
        <v>2158</v>
      </c>
      <c r="I33" s="216"/>
      <c r="J33" s="216"/>
      <c r="K33" s="216"/>
      <c r="M33" s="193" t="s">
        <v>5</v>
      </c>
      <c r="O33" s="193" t="s">
        <v>284</v>
      </c>
    </row>
    <row r="34" ht="35.25" customHeight="1">
      <c r="A34" s="193" t="s">
        <v>2159</v>
      </c>
      <c r="B34" s="193" t="s">
        <v>46</v>
      </c>
      <c r="D34" s="193" t="s">
        <v>2036</v>
      </c>
      <c r="G34" s="193" t="s">
        <v>2038</v>
      </c>
      <c r="H34" s="240" t="s">
        <v>2160</v>
      </c>
      <c r="I34" s="216"/>
      <c r="J34" s="216"/>
      <c r="K34" s="216"/>
      <c r="M34" s="193" t="s">
        <v>5</v>
      </c>
      <c r="O34" s="193" t="s">
        <v>284</v>
      </c>
    </row>
    <row r="35" ht="40.5" customHeight="1">
      <c r="A35" s="193" t="s">
        <v>2161</v>
      </c>
      <c r="B35" s="193" t="s">
        <v>45</v>
      </c>
      <c r="D35" s="193" t="s">
        <v>2036</v>
      </c>
      <c r="G35" s="193" t="s">
        <v>2038</v>
      </c>
      <c r="H35" s="240" t="s">
        <v>2162</v>
      </c>
      <c r="I35" s="216"/>
      <c r="J35" s="216"/>
      <c r="K35" s="216"/>
      <c r="M35" s="193" t="s">
        <v>5</v>
      </c>
      <c r="O35" s="193" t="s">
        <v>284</v>
      </c>
    </row>
    <row r="36" ht="42.75" customHeight="1">
      <c r="A36" s="193" t="s">
        <v>2163</v>
      </c>
      <c r="B36" s="193" t="s">
        <v>45</v>
      </c>
      <c r="D36" s="193" t="s">
        <v>2036</v>
      </c>
      <c r="G36" s="193" t="s">
        <v>2038</v>
      </c>
      <c r="H36" s="240" t="s">
        <v>2164</v>
      </c>
      <c r="I36" s="216"/>
      <c r="J36" s="216"/>
      <c r="K36" s="216"/>
      <c r="M36" s="193" t="s">
        <v>5</v>
      </c>
      <c r="O36" s="193" t="s">
        <v>284</v>
      </c>
    </row>
    <row r="37" ht="59.25" customHeight="1">
      <c r="A37" s="193" t="s">
        <v>2165</v>
      </c>
      <c r="B37" s="193" t="s">
        <v>46</v>
      </c>
      <c r="D37" s="193" t="s">
        <v>2036</v>
      </c>
      <c r="G37" s="193" t="s">
        <v>2038</v>
      </c>
      <c r="H37" s="240" t="s">
        <v>2166</v>
      </c>
      <c r="I37" s="216"/>
      <c r="J37" s="216"/>
      <c r="K37" s="216"/>
      <c r="M37" s="193" t="s">
        <v>5</v>
      </c>
      <c r="O37" s="193" t="s">
        <v>284</v>
      </c>
    </row>
    <row r="38" ht="39.0" customHeight="1">
      <c r="A38" s="193" t="s">
        <v>2167</v>
      </c>
      <c r="B38" s="193" t="s">
        <v>45</v>
      </c>
      <c r="D38" s="193" t="s">
        <v>2036</v>
      </c>
      <c r="G38" s="193" t="s">
        <v>2038</v>
      </c>
      <c r="H38" s="240" t="s">
        <v>2168</v>
      </c>
      <c r="I38" s="216"/>
      <c r="J38" s="216"/>
      <c r="K38" s="216"/>
      <c r="M38" s="193" t="s">
        <v>5</v>
      </c>
      <c r="O38" s="193" t="s">
        <v>284</v>
      </c>
    </row>
    <row r="39" ht="50.25" customHeight="1">
      <c r="A39" s="193" t="s">
        <v>2169</v>
      </c>
      <c r="B39" s="193" t="s">
        <v>45</v>
      </c>
      <c r="D39" s="193" t="s">
        <v>2036</v>
      </c>
      <c r="G39" s="193" t="s">
        <v>2038</v>
      </c>
      <c r="H39" s="240" t="s">
        <v>2170</v>
      </c>
      <c r="I39" s="216"/>
      <c r="J39" s="216"/>
      <c r="K39" s="216"/>
      <c r="M39" s="193" t="s">
        <v>5</v>
      </c>
      <c r="O39" s="193" t="s">
        <v>284</v>
      </c>
    </row>
    <row r="40" ht="30.75" customHeight="1">
      <c r="A40" s="193" t="s">
        <v>2171</v>
      </c>
      <c r="B40" s="193" t="s">
        <v>45</v>
      </c>
      <c r="D40" s="193" t="s">
        <v>2036</v>
      </c>
      <c r="G40" s="193" t="s">
        <v>2038</v>
      </c>
      <c r="H40" s="240" t="s">
        <v>2172</v>
      </c>
      <c r="I40" s="216"/>
      <c r="J40" s="216"/>
      <c r="K40" s="216"/>
      <c r="M40" s="193" t="s">
        <v>5</v>
      </c>
      <c r="O40" s="193" t="s">
        <v>284</v>
      </c>
    </row>
    <row r="41" ht="21.0" customHeight="1">
      <c r="A41" s="193" t="s">
        <v>2173</v>
      </c>
      <c r="B41" s="193" t="s">
        <v>46</v>
      </c>
      <c r="D41" s="193" t="s">
        <v>2036</v>
      </c>
      <c r="G41" s="193" t="s">
        <v>2038</v>
      </c>
      <c r="H41" s="240" t="s">
        <v>2174</v>
      </c>
      <c r="I41" s="216"/>
      <c r="J41" s="216"/>
      <c r="K41" s="216"/>
      <c r="M41" s="193" t="s">
        <v>5</v>
      </c>
      <c r="O41" s="213"/>
    </row>
    <row r="42" ht="22.5" customHeight="1">
      <c r="A42" s="193" t="s">
        <v>2175</v>
      </c>
      <c r="B42" s="193" t="s">
        <v>46</v>
      </c>
      <c r="D42" s="193" t="s">
        <v>2036</v>
      </c>
      <c r="G42" s="193" t="s">
        <v>2038</v>
      </c>
      <c r="H42" s="240" t="s">
        <v>2176</v>
      </c>
      <c r="I42" s="216"/>
      <c r="J42" s="216"/>
      <c r="K42" s="216"/>
      <c r="M42" s="193" t="s">
        <v>5</v>
      </c>
      <c r="O42" s="213"/>
    </row>
    <row r="43">
      <c r="A43" s="193" t="s">
        <v>2177</v>
      </c>
      <c r="B43" s="213"/>
      <c r="D43" s="193" t="s">
        <v>2036</v>
      </c>
      <c r="G43" s="213"/>
      <c r="H43" s="216"/>
      <c r="I43" s="216"/>
      <c r="J43" s="216"/>
      <c r="K43" s="216"/>
      <c r="M43" s="213"/>
      <c r="O43" s="213"/>
    </row>
    <row r="44">
      <c r="A44" s="193" t="s">
        <v>2178</v>
      </c>
      <c r="B44" s="213"/>
      <c r="D44" s="193" t="s">
        <v>2036</v>
      </c>
      <c r="G44" s="213"/>
      <c r="H44" s="216"/>
      <c r="I44" s="216"/>
      <c r="J44" s="216"/>
      <c r="K44" s="216"/>
      <c r="M44" s="213"/>
      <c r="O44" s="213"/>
    </row>
    <row r="45">
      <c r="A45" s="193" t="s">
        <v>2179</v>
      </c>
      <c r="B45" s="213"/>
      <c r="D45" s="193" t="s">
        <v>2036</v>
      </c>
      <c r="G45" s="213"/>
      <c r="H45" s="216"/>
      <c r="I45" s="216"/>
      <c r="J45" s="216"/>
      <c r="K45" s="216"/>
      <c r="M45" s="213"/>
      <c r="O45" s="213"/>
    </row>
    <row r="46">
      <c r="A46" s="193" t="s">
        <v>2180</v>
      </c>
      <c r="B46" s="213"/>
      <c r="D46" s="193" t="s">
        <v>2036</v>
      </c>
      <c r="G46" s="213"/>
      <c r="H46" s="216"/>
      <c r="I46" s="216"/>
      <c r="J46" s="216"/>
      <c r="K46" s="216"/>
      <c r="M46" s="213"/>
      <c r="O46" s="213"/>
    </row>
    <row r="47">
      <c r="A47" s="193" t="s">
        <v>2181</v>
      </c>
      <c r="B47" s="213"/>
      <c r="D47" s="193" t="s">
        <v>2036</v>
      </c>
      <c r="G47" s="213"/>
      <c r="H47" s="216"/>
      <c r="I47" s="216"/>
      <c r="J47" s="216"/>
      <c r="K47" s="216"/>
      <c r="M47" s="213"/>
      <c r="O47" s="213"/>
    </row>
    <row r="48">
      <c r="A48" s="193" t="s">
        <v>2182</v>
      </c>
      <c r="B48" s="213"/>
      <c r="D48" s="193" t="s">
        <v>2036</v>
      </c>
      <c r="G48" s="213"/>
      <c r="H48" s="216"/>
      <c r="I48" s="216"/>
      <c r="J48" s="216"/>
      <c r="K48" s="216"/>
      <c r="M48" s="213"/>
      <c r="O48" s="213"/>
    </row>
    <row r="49">
      <c r="A49" s="193" t="s">
        <v>2183</v>
      </c>
      <c r="B49" s="213"/>
      <c r="D49" s="193" t="s">
        <v>2036</v>
      </c>
      <c r="H49" s="216"/>
      <c r="I49" s="216"/>
      <c r="J49" s="216"/>
      <c r="K49" s="216"/>
      <c r="M49" s="213"/>
      <c r="O49" s="213"/>
    </row>
    <row r="50">
      <c r="D50" s="193" t="s">
        <v>2036</v>
      </c>
      <c r="H50" s="216"/>
      <c r="I50" s="216"/>
      <c r="J50" s="216"/>
      <c r="K50" s="216"/>
      <c r="M50" s="213"/>
      <c r="O50" s="213"/>
    </row>
    <row r="51">
      <c r="D51" s="193" t="s">
        <v>2036</v>
      </c>
      <c r="H51" s="216"/>
      <c r="I51" s="216"/>
      <c r="J51" s="216"/>
      <c r="K51" s="216"/>
      <c r="M51" s="213"/>
      <c r="O51" s="213"/>
    </row>
    <row r="52">
      <c r="H52" s="216"/>
      <c r="I52" s="216"/>
      <c r="J52" s="216"/>
      <c r="K52" s="216"/>
      <c r="M52" s="213"/>
      <c r="O52" s="213"/>
    </row>
    <row r="53">
      <c r="H53" s="216"/>
      <c r="I53" s="216"/>
      <c r="J53" s="216"/>
      <c r="K53" s="216"/>
      <c r="M53" s="213"/>
      <c r="O53" s="213"/>
    </row>
    <row r="54">
      <c r="H54" s="216"/>
      <c r="I54" s="216"/>
      <c r="J54" s="216"/>
      <c r="K54" s="216"/>
      <c r="M54" s="213"/>
      <c r="O54" s="213"/>
    </row>
    <row r="55">
      <c r="H55" s="216"/>
      <c r="I55" s="216"/>
      <c r="J55" s="216"/>
      <c r="K55" s="216"/>
      <c r="M55" s="213"/>
      <c r="O55" s="213"/>
    </row>
    <row r="56">
      <c r="H56" s="216"/>
      <c r="I56" s="216"/>
      <c r="J56" s="216"/>
      <c r="K56" s="216"/>
      <c r="M56" s="213"/>
      <c r="O56" s="213"/>
    </row>
    <row r="57">
      <c r="H57" s="216"/>
      <c r="I57" s="216"/>
      <c r="J57" s="216"/>
      <c r="K57" s="216"/>
      <c r="M57" s="213"/>
      <c r="O57" s="213"/>
    </row>
    <row r="58">
      <c r="H58" s="216"/>
      <c r="I58" s="216"/>
      <c r="J58" s="216"/>
      <c r="K58" s="216"/>
      <c r="M58" s="213"/>
      <c r="O58" s="213"/>
    </row>
    <row r="59">
      <c r="H59" s="216"/>
      <c r="I59" s="216"/>
      <c r="J59" s="216"/>
      <c r="K59" s="216"/>
      <c r="M59" s="213"/>
      <c r="O59" s="213"/>
    </row>
    <row r="60">
      <c r="H60" s="216"/>
      <c r="I60" s="216"/>
      <c r="J60" s="216"/>
      <c r="K60" s="216"/>
      <c r="M60" s="213"/>
    </row>
    <row r="61">
      <c r="H61" s="216"/>
      <c r="I61" s="216"/>
      <c r="J61" s="216"/>
      <c r="K61" s="216"/>
      <c r="M61" s="213"/>
    </row>
    <row r="62">
      <c r="H62" s="216"/>
      <c r="I62" s="216"/>
      <c r="J62" s="216"/>
      <c r="K62" s="216"/>
      <c r="M62" s="213"/>
    </row>
    <row r="63">
      <c r="H63" s="216"/>
      <c r="I63" s="216"/>
      <c r="J63" s="216"/>
      <c r="K63" s="216"/>
      <c r="M63" s="213"/>
    </row>
    <row r="64">
      <c r="H64" s="216"/>
      <c r="I64" s="216"/>
      <c r="J64" s="216"/>
      <c r="K64" s="216"/>
      <c r="M64" s="213"/>
    </row>
    <row r="65">
      <c r="H65" s="216"/>
      <c r="I65" s="216"/>
      <c r="J65" s="216"/>
      <c r="K65" s="216"/>
      <c r="M65" s="213"/>
    </row>
    <row r="66">
      <c r="H66" s="216"/>
      <c r="I66" s="216"/>
      <c r="J66" s="216"/>
      <c r="K66" s="216"/>
      <c r="M66" s="213"/>
    </row>
    <row r="67">
      <c r="H67" s="216"/>
      <c r="I67" s="216"/>
      <c r="J67" s="216"/>
      <c r="K67" s="216"/>
      <c r="M67" s="213"/>
    </row>
    <row r="68">
      <c r="H68" s="216"/>
      <c r="I68" s="216"/>
      <c r="J68" s="216"/>
      <c r="K68" s="216"/>
      <c r="M68" s="213"/>
    </row>
    <row r="69">
      <c r="H69" s="216"/>
      <c r="I69" s="216"/>
      <c r="J69" s="216"/>
      <c r="K69" s="216"/>
      <c r="M69" s="213"/>
    </row>
    <row r="70">
      <c r="H70" s="216"/>
      <c r="I70" s="216"/>
      <c r="J70" s="216"/>
      <c r="K70" s="216"/>
      <c r="M70" s="213"/>
    </row>
    <row r="71">
      <c r="H71" s="216"/>
      <c r="I71" s="216"/>
      <c r="J71" s="216"/>
      <c r="K71" s="216"/>
      <c r="M71" s="213"/>
    </row>
    <row r="72">
      <c r="H72" s="216"/>
      <c r="I72" s="216"/>
      <c r="J72" s="216"/>
      <c r="K72" s="216"/>
      <c r="M72" s="213"/>
    </row>
    <row r="73">
      <c r="H73" s="216"/>
      <c r="I73" s="216"/>
      <c r="J73" s="216"/>
      <c r="K73" s="216"/>
      <c r="M73" s="213"/>
    </row>
    <row r="74">
      <c r="H74" s="216"/>
      <c r="I74" s="216"/>
      <c r="J74" s="216"/>
      <c r="K74" s="216"/>
      <c r="M74" s="213"/>
    </row>
    <row r="75">
      <c r="H75" s="216"/>
      <c r="I75" s="216"/>
      <c r="J75" s="216"/>
      <c r="K75" s="216"/>
      <c r="M75" s="213"/>
    </row>
    <row r="76">
      <c r="H76" s="216"/>
      <c r="I76" s="216"/>
      <c r="J76" s="216"/>
      <c r="K76" s="216"/>
      <c r="M76" s="213"/>
    </row>
    <row r="77">
      <c r="H77" s="216"/>
      <c r="I77" s="216"/>
      <c r="J77" s="216"/>
      <c r="K77" s="216"/>
      <c r="M77" s="213"/>
    </row>
    <row r="78">
      <c r="H78" s="216"/>
      <c r="I78" s="216"/>
      <c r="J78" s="216"/>
      <c r="K78" s="216"/>
      <c r="M78" s="213"/>
    </row>
    <row r="79">
      <c r="H79" s="216"/>
      <c r="I79" s="216"/>
      <c r="J79" s="216"/>
      <c r="K79" s="216"/>
      <c r="M79" s="213"/>
    </row>
    <row r="80">
      <c r="H80" s="216"/>
      <c r="I80" s="216"/>
      <c r="J80" s="216"/>
      <c r="K80" s="216"/>
    </row>
    <row r="81">
      <c r="H81" s="216"/>
      <c r="I81" s="216"/>
      <c r="J81" s="216"/>
      <c r="K81" s="216"/>
    </row>
    <row r="82">
      <c r="H82" s="216"/>
      <c r="I82" s="216"/>
      <c r="J82" s="216"/>
      <c r="K82" s="216"/>
    </row>
    <row r="83">
      <c r="H83" s="216"/>
      <c r="I83" s="216"/>
      <c r="J83" s="216"/>
      <c r="K83" s="216"/>
    </row>
    <row r="84">
      <c r="H84" s="216"/>
      <c r="I84" s="216"/>
      <c r="J84" s="216"/>
      <c r="K84" s="216"/>
    </row>
    <row r="85">
      <c r="H85" s="216"/>
      <c r="I85" s="216"/>
      <c r="J85" s="216"/>
      <c r="K85" s="216"/>
    </row>
    <row r="86">
      <c r="H86" s="216"/>
      <c r="I86" s="216"/>
      <c r="J86" s="216"/>
      <c r="K86" s="216"/>
    </row>
    <row r="87">
      <c r="H87" s="216"/>
      <c r="I87" s="216"/>
      <c r="J87" s="216"/>
      <c r="K87" s="216"/>
    </row>
    <row r="88">
      <c r="H88" s="216"/>
      <c r="I88" s="216"/>
      <c r="J88" s="216"/>
      <c r="K88" s="216"/>
    </row>
    <row r="89">
      <c r="H89" s="216"/>
      <c r="I89" s="216"/>
      <c r="J89" s="216"/>
      <c r="K89" s="216"/>
    </row>
    <row r="90">
      <c r="H90" s="216"/>
      <c r="I90" s="216"/>
      <c r="J90" s="216"/>
      <c r="K90" s="216"/>
    </row>
    <row r="91">
      <c r="H91" s="216"/>
      <c r="I91" s="216"/>
      <c r="J91" s="216"/>
      <c r="K91" s="216"/>
    </row>
    <row r="92">
      <c r="H92" s="216"/>
      <c r="I92" s="216"/>
      <c r="J92" s="216"/>
      <c r="K92" s="216"/>
    </row>
    <row r="93">
      <c r="H93" s="216"/>
      <c r="I93" s="216"/>
      <c r="J93" s="216"/>
      <c r="K93" s="216"/>
    </row>
    <row r="94">
      <c r="H94" s="216"/>
      <c r="I94" s="216"/>
      <c r="J94" s="216"/>
      <c r="K94" s="216"/>
    </row>
    <row r="95">
      <c r="H95" s="216"/>
      <c r="I95" s="216"/>
      <c r="J95" s="216"/>
      <c r="K95" s="216"/>
    </row>
    <row r="96">
      <c r="H96" s="216"/>
      <c r="I96" s="216"/>
      <c r="J96" s="216"/>
      <c r="K96" s="216"/>
    </row>
    <row r="97">
      <c r="H97" s="216"/>
      <c r="I97" s="216"/>
      <c r="J97" s="216"/>
      <c r="K97" s="216"/>
    </row>
    <row r="98">
      <c r="H98" s="216"/>
      <c r="I98" s="216"/>
      <c r="J98" s="216"/>
      <c r="K98" s="216"/>
    </row>
    <row r="99">
      <c r="H99" s="216"/>
      <c r="I99" s="216"/>
      <c r="J99" s="216"/>
      <c r="K99" s="216"/>
    </row>
    <row r="100">
      <c r="H100" s="216"/>
      <c r="I100" s="216"/>
      <c r="J100" s="216"/>
      <c r="K100" s="216"/>
    </row>
    <row r="101">
      <c r="H101" s="216"/>
      <c r="I101" s="216"/>
      <c r="J101" s="216"/>
      <c r="K101" s="216"/>
    </row>
    <row r="102">
      <c r="H102" s="216"/>
      <c r="I102" s="216"/>
      <c r="J102" s="216"/>
      <c r="K102" s="216"/>
    </row>
    <row r="103">
      <c r="H103" s="216"/>
      <c r="I103" s="216"/>
      <c r="J103" s="216"/>
      <c r="K103" s="216"/>
    </row>
    <row r="104">
      <c r="H104" s="216"/>
      <c r="I104" s="216"/>
      <c r="J104" s="216"/>
      <c r="K104" s="216"/>
    </row>
    <row r="105">
      <c r="H105" s="216"/>
      <c r="I105" s="216"/>
      <c r="J105" s="216"/>
      <c r="K105" s="216"/>
    </row>
    <row r="106">
      <c r="H106" s="216"/>
      <c r="I106" s="216"/>
      <c r="J106" s="216"/>
      <c r="K106" s="216"/>
    </row>
    <row r="107">
      <c r="H107" s="216"/>
      <c r="I107" s="216"/>
      <c r="J107" s="216"/>
      <c r="K107" s="216"/>
    </row>
    <row r="108">
      <c r="H108" s="216"/>
      <c r="I108" s="216"/>
      <c r="J108" s="216"/>
      <c r="K108" s="216"/>
    </row>
    <row r="109">
      <c r="H109" s="216"/>
      <c r="I109" s="216"/>
      <c r="J109" s="216"/>
      <c r="K109" s="216"/>
    </row>
    <row r="110">
      <c r="H110" s="216"/>
      <c r="I110" s="216"/>
      <c r="J110" s="216"/>
      <c r="K110" s="216"/>
    </row>
    <row r="111">
      <c r="H111" s="216"/>
      <c r="I111" s="216"/>
      <c r="J111" s="216"/>
      <c r="K111" s="216"/>
    </row>
    <row r="112">
      <c r="H112" s="216"/>
      <c r="I112" s="216"/>
      <c r="J112" s="216"/>
      <c r="K112" s="216"/>
    </row>
    <row r="113">
      <c r="H113" s="216"/>
      <c r="I113" s="216"/>
      <c r="J113" s="216"/>
      <c r="K113" s="216"/>
    </row>
    <row r="114">
      <c r="H114" s="216"/>
      <c r="I114" s="216"/>
      <c r="J114" s="216"/>
      <c r="K114" s="216"/>
    </row>
    <row r="115">
      <c r="H115" s="216"/>
      <c r="I115" s="216"/>
      <c r="J115" s="216"/>
      <c r="K115" s="216"/>
    </row>
    <row r="116">
      <c r="H116" s="216"/>
      <c r="I116" s="216"/>
      <c r="J116" s="216"/>
      <c r="K116" s="216"/>
    </row>
    <row r="117">
      <c r="H117" s="216"/>
      <c r="I117" s="216"/>
      <c r="J117" s="216"/>
      <c r="K117" s="216"/>
    </row>
    <row r="118">
      <c r="H118" s="216"/>
      <c r="I118" s="216"/>
      <c r="J118" s="216"/>
      <c r="K118" s="216"/>
    </row>
    <row r="119">
      <c r="H119" s="216"/>
      <c r="I119" s="216"/>
      <c r="J119" s="216"/>
      <c r="K119" s="216"/>
    </row>
    <row r="120">
      <c r="H120" s="216"/>
      <c r="I120" s="216"/>
      <c r="J120" s="216"/>
      <c r="K120" s="216"/>
    </row>
    <row r="121">
      <c r="H121" s="216"/>
      <c r="I121" s="216"/>
      <c r="J121" s="216"/>
      <c r="K121" s="216"/>
    </row>
    <row r="122">
      <c r="H122" s="216"/>
      <c r="I122" s="216"/>
      <c r="J122" s="216"/>
      <c r="K122" s="216"/>
    </row>
    <row r="123">
      <c r="H123" s="216"/>
      <c r="I123" s="216"/>
      <c r="J123" s="216"/>
      <c r="K123" s="216"/>
    </row>
    <row r="124">
      <c r="H124" s="216"/>
      <c r="I124" s="216"/>
      <c r="J124" s="216"/>
      <c r="K124" s="216"/>
    </row>
    <row r="125">
      <c r="H125" s="216"/>
      <c r="I125" s="216"/>
      <c r="J125" s="216"/>
      <c r="K125" s="216"/>
    </row>
    <row r="126">
      <c r="H126" s="216"/>
      <c r="I126" s="216"/>
      <c r="J126" s="216"/>
      <c r="K126" s="216"/>
    </row>
    <row r="127">
      <c r="H127" s="216"/>
      <c r="I127" s="216"/>
      <c r="J127" s="216"/>
      <c r="K127" s="216"/>
    </row>
    <row r="128">
      <c r="H128" s="216"/>
      <c r="I128" s="216"/>
      <c r="J128" s="216"/>
      <c r="K128" s="216"/>
    </row>
    <row r="129">
      <c r="H129" s="216"/>
      <c r="I129" s="216"/>
      <c r="J129" s="216"/>
      <c r="K129" s="216"/>
    </row>
    <row r="130">
      <c r="H130" s="216"/>
      <c r="I130" s="216"/>
      <c r="J130" s="216"/>
      <c r="K130" s="216"/>
    </row>
    <row r="131">
      <c r="H131" s="216"/>
      <c r="I131" s="216"/>
      <c r="J131" s="216"/>
      <c r="K131" s="216"/>
    </row>
    <row r="132">
      <c r="H132" s="216"/>
      <c r="I132" s="216"/>
      <c r="J132" s="216"/>
      <c r="K132" s="216"/>
    </row>
    <row r="133">
      <c r="H133" s="216"/>
      <c r="I133" s="216"/>
      <c r="J133" s="216"/>
      <c r="K133" s="216"/>
    </row>
    <row r="134">
      <c r="H134" s="216"/>
      <c r="I134" s="216"/>
      <c r="J134" s="216"/>
      <c r="K134" s="216"/>
    </row>
    <row r="135">
      <c r="H135" s="216"/>
      <c r="I135" s="216"/>
      <c r="J135" s="216"/>
      <c r="K135" s="216"/>
    </row>
    <row r="136">
      <c r="H136" s="216"/>
      <c r="I136" s="216"/>
      <c r="J136" s="216"/>
      <c r="K136" s="216"/>
    </row>
    <row r="137">
      <c r="H137" s="216"/>
      <c r="I137" s="216"/>
      <c r="J137" s="216"/>
      <c r="K137" s="216"/>
    </row>
    <row r="138">
      <c r="H138" s="216"/>
      <c r="I138" s="216"/>
      <c r="J138" s="216"/>
      <c r="K138" s="216"/>
    </row>
    <row r="139">
      <c r="H139" s="216"/>
      <c r="I139" s="216"/>
      <c r="J139" s="216"/>
      <c r="K139" s="216"/>
    </row>
    <row r="140">
      <c r="H140" s="216"/>
      <c r="I140" s="216"/>
      <c r="J140" s="216"/>
      <c r="K140" s="216"/>
    </row>
    <row r="141">
      <c r="H141" s="216"/>
      <c r="I141" s="216"/>
      <c r="J141" s="216"/>
      <c r="K141" s="216"/>
    </row>
    <row r="142">
      <c r="H142" s="216"/>
      <c r="I142" s="216"/>
      <c r="J142" s="216"/>
      <c r="K142" s="216"/>
    </row>
    <row r="143">
      <c r="H143" s="216"/>
      <c r="I143" s="216"/>
      <c r="J143" s="216"/>
      <c r="K143" s="216"/>
    </row>
    <row r="144">
      <c r="H144" s="216"/>
      <c r="I144" s="216"/>
      <c r="J144" s="216"/>
      <c r="K144" s="216"/>
    </row>
    <row r="145">
      <c r="H145" s="216"/>
      <c r="I145" s="216"/>
      <c r="J145" s="216"/>
      <c r="K145" s="216"/>
    </row>
    <row r="146">
      <c r="H146" s="216"/>
      <c r="I146" s="216"/>
      <c r="J146" s="216"/>
      <c r="K146" s="216"/>
    </row>
    <row r="147">
      <c r="H147" s="216"/>
      <c r="I147" s="216"/>
      <c r="J147" s="216"/>
      <c r="K147" s="216"/>
    </row>
    <row r="148">
      <c r="H148" s="216"/>
      <c r="I148" s="216"/>
      <c r="J148" s="216"/>
      <c r="K148" s="216"/>
    </row>
    <row r="149">
      <c r="H149" s="216"/>
      <c r="I149" s="216"/>
      <c r="J149" s="216"/>
      <c r="K149" s="216"/>
    </row>
    <row r="150">
      <c r="H150" s="216"/>
      <c r="I150" s="216"/>
      <c r="J150" s="216"/>
      <c r="K150" s="216"/>
    </row>
    <row r="151">
      <c r="H151" s="216"/>
      <c r="I151" s="216"/>
      <c r="J151" s="216"/>
      <c r="K151" s="216"/>
    </row>
    <row r="152">
      <c r="H152" s="216"/>
      <c r="I152" s="216"/>
      <c r="J152" s="216"/>
      <c r="K152" s="216"/>
    </row>
    <row r="153">
      <c r="H153" s="216"/>
      <c r="I153" s="216"/>
      <c r="J153" s="216"/>
      <c r="K153" s="216"/>
    </row>
    <row r="154">
      <c r="H154" s="216"/>
      <c r="I154" s="216"/>
      <c r="J154" s="216"/>
      <c r="K154" s="216"/>
    </row>
    <row r="155">
      <c r="H155" s="216"/>
      <c r="I155" s="216"/>
      <c r="J155" s="216"/>
      <c r="K155" s="216"/>
    </row>
    <row r="156">
      <c r="H156" s="216"/>
      <c r="I156" s="216"/>
      <c r="J156" s="216"/>
      <c r="K156" s="216"/>
    </row>
    <row r="157">
      <c r="H157" s="216"/>
      <c r="I157" s="216"/>
      <c r="J157" s="216"/>
      <c r="K157" s="216"/>
    </row>
    <row r="158">
      <c r="H158" s="216"/>
      <c r="I158" s="216"/>
      <c r="J158" s="216"/>
      <c r="K158" s="216"/>
    </row>
    <row r="159">
      <c r="H159" s="216"/>
      <c r="I159" s="216"/>
      <c r="J159" s="216"/>
      <c r="K159" s="216"/>
    </row>
    <row r="160">
      <c r="H160" s="216"/>
      <c r="I160" s="216"/>
      <c r="J160" s="216"/>
      <c r="K160" s="216"/>
    </row>
    <row r="161">
      <c r="H161" s="216"/>
      <c r="I161" s="216"/>
      <c r="J161" s="216"/>
      <c r="K161" s="216"/>
    </row>
    <row r="162">
      <c r="H162" s="216"/>
      <c r="I162" s="216"/>
      <c r="J162" s="216"/>
      <c r="K162" s="216"/>
    </row>
    <row r="163">
      <c r="H163" s="216"/>
      <c r="I163" s="216"/>
      <c r="J163" s="216"/>
      <c r="K163" s="216"/>
    </row>
    <row r="164">
      <c r="H164" s="216"/>
      <c r="I164" s="216"/>
      <c r="J164" s="216"/>
      <c r="K164" s="216"/>
    </row>
    <row r="165">
      <c r="H165" s="216"/>
      <c r="I165" s="216"/>
      <c r="J165" s="216"/>
      <c r="K165" s="216"/>
    </row>
    <row r="166">
      <c r="H166" s="216"/>
      <c r="I166" s="216"/>
      <c r="J166" s="216"/>
      <c r="K166" s="216"/>
    </row>
    <row r="167">
      <c r="H167" s="216"/>
      <c r="I167" s="216"/>
      <c r="J167" s="216"/>
      <c r="K167" s="216"/>
    </row>
    <row r="168">
      <c r="H168" s="216"/>
      <c r="I168" s="216"/>
      <c r="J168" s="216"/>
      <c r="K168" s="216"/>
    </row>
    <row r="169">
      <c r="H169" s="216"/>
      <c r="I169" s="216"/>
      <c r="J169" s="216"/>
      <c r="K169" s="216"/>
    </row>
    <row r="170">
      <c r="H170" s="216"/>
      <c r="I170" s="216"/>
      <c r="J170" s="216"/>
      <c r="K170" s="216"/>
    </row>
    <row r="171">
      <c r="H171" s="216"/>
      <c r="I171" s="216"/>
      <c r="J171" s="216"/>
      <c r="K171" s="216"/>
    </row>
    <row r="172">
      <c r="H172" s="216"/>
      <c r="I172" s="216"/>
      <c r="J172" s="216"/>
      <c r="K172" s="216"/>
    </row>
    <row r="173">
      <c r="H173" s="216"/>
      <c r="I173" s="216"/>
      <c r="J173" s="216"/>
      <c r="K173" s="216"/>
    </row>
    <row r="174">
      <c r="H174" s="216"/>
      <c r="I174" s="216"/>
      <c r="J174" s="216"/>
      <c r="K174" s="216"/>
    </row>
    <row r="175">
      <c r="H175" s="216"/>
      <c r="I175" s="216"/>
      <c r="J175" s="216"/>
      <c r="K175" s="216"/>
    </row>
    <row r="176">
      <c r="H176" s="216"/>
      <c r="I176" s="216"/>
      <c r="J176" s="216"/>
      <c r="K176" s="216"/>
    </row>
    <row r="177">
      <c r="H177" s="216"/>
      <c r="I177" s="216"/>
      <c r="J177" s="216"/>
      <c r="K177" s="216"/>
    </row>
    <row r="178">
      <c r="H178" s="216"/>
      <c r="I178" s="216"/>
      <c r="J178" s="216"/>
      <c r="K178" s="216"/>
    </row>
    <row r="179">
      <c r="H179" s="216"/>
      <c r="I179" s="216"/>
      <c r="J179" s="216"/>
      <c r="K179" s="216"/>
    </row>
    <row r="180">
      <c r="H180" s="216"/>
      <c r="I180" s="216"/>
      <c r="J180" s="216"/>
      <c r="K180" s="216"/>
    </row>
    <row r="181">
      <c r="H181" s="216"/>
      <c r="I181" s="216"/>
      <c r="J181" s="216"/>
      <c r="K181" s="216"/>
    </row>
    <row r="182">
      <c r="H182" s="216"/>
      <c r="I182" s="216"/>
      <c r="J182" s="216"/>
      <c r="K182" s="216"/>
    </row>
    <row r="183">
      <c r="H183" s="216"/>
      <c r="I183" s="216"/>
      <c r="J183" s="216"/>
      <c r="K183" s="216"/>
    </row>
    <row r="184">
      <c r="H184" s="216"/>
      <c r="I184" s="216"/>
      <c r="J184" s="216"/>
      <c r="K184" s="216"/>
    </row>
    <row r="185">
      <c r="H185" s="216"/>
      <c r="I185" s="216"/>
      <c r="J185" s="216"/>
      <c r="K185" s="216"/>
    </row>
    <row r="186">
      <c r="H186" s="216"/>
      <c r="I186" s="216"/>
      <c r="J186" s="216"/>
      <c r="K186" s="216"/>
    </row>
    <row r="187">
      <c r="H187" s="216"/>
      <c r="I187" s="216"/>
      <c r="J187" s="216"/>
      <c r="K187" s="216"/>
    </row>
    <row r="188">
      <c r="H188" s="216"/>
      <c r="I188" s="216"/>
      <c r="J188" s="216"/>
      <c r="K188" s="216"/>
    </row>
    <row r="189">
      <c r="H189" s="216"/>
      <c r="I189" s="216"/>
      <c r="J189" s="216"/>
      <c r="K189" s="216"/>
    </row>
    <row r="190">
      <c r="H190" s="216"/>
      <c r="I190" s="216"/>
      <c r="J190" s="216"/>
      <c r="K190" s="216"/>
    </row>
    <row r="191">
      <c r="H191" s="216"/>
      <c r="I191" s="216"/>
      <c r="J191" s="216"/>
      <c r="K191" s="216"/>
    </row>
    <row r="192">
      <c r="H192" s="216"/>
      <c r="I192" s="216"/>
      <c r="J192" s="216"/>
      <c r="K192" s="216"/>
    </row>
    <row r="193">
      <c r="H193" s="216"/>
      <c r="I193" s="216"/>
      <c r="J193" s="216"/>
      <c r="K193" s="216"/>
    </row>
    <row r="194">
      <c r="H194" s="216"/>
      <c r="I194" s="216"/>
      <c r="J194" s="216"/>
      <c r="K194" s="216"/>
    </row>
    <row r="195">
      <c r="H195" s="216"/>
      <c r="I195" s="216"/>
      <c r="J195" s="216"/>
      <c r="K195" s="216"/>
    </row>
    <row r="196">
      <c r="H196" s="216"/>
      <c r="I196" s="216"/>
      <c r="J196" s="216"/>
      <c r="K196" s="216"/>
    </row>
    <row r="197">
      <c r="H197" s="216"/>
      <c r="I197" s="216"/>
      <c r="J197" s="216"/>
      <c r="K197" s="216"/>
    </row>
    <row r="198">
      <c r="H198" s="216"/>
      <c r="I198" s="216"/>
      <c r="J198" s="216"/>
      <c r="K198" s="216"/>
    </row>
    <row r="199">
      <c r="H199" s="216"/>
      <c r="I199" s="216"/>
      <c r="J199" s="216"/>
      <c r="K199" s="216"/>
    </row>
    <row r="200">
      <c r="H200" s="216"/>
      <c r="I200" s="216"/>
      <c r="J200" s="216"/>
      <c r="K200" s="216"/>
    </row>
    <row r="201">
      <c r="H201" s="216"/>
      <c r="I201" s="216"/>
      <c r="J201" s="216"/>
      <c r="K201" s="216"/>
    </row>
    <row r="202">
      <c r="H202" s="216"/>
      <c r="I202" s="216"/>
      <c r="J202" s="216"/>
      <c r="K202" s="216"/>
    </row>
    <row r="203">
      <c r="H203" s="216"/>
      <c r="I203" s="216"/>
      <c r="J203" s="216"/>
      <c r="K203" s="216"/>
    </row>
    <row r="204">
      <c r="H204" s="216"/>
      <c r="I204" s="216"/>
      <c r="J204" s="216"/>
      <c r="K204" s="216"/>
    </row>
    <row r="205">
      <c r="H205" s="216"/>
      <c r="I205" s="216"/>
      <c r="J205" s="216"/>
      <c r="K205" s="216"/>
    </row>
    <row r="206">
      <c r="H206" s="216"/>
      <c r="I206" s="216"/>
      <c r="J206" s="216"/>
      <c r="K206" s="216"/>
    </row>
    <row r="207">
      <c r="H207" s="216"/>
      <c r="I207" s="216"/>
      <c r="J207" s="216"/>
      <c r="K207" s="216"/>
    </row>
    <row r="208">
      <c r="H208" s="216"/>
      <c r="I208" s="216"/>
      <c r="J208" s="216"/>
      <c r="K208" s="216"/>
    </row>
    <row r="209">
      <c r="H209" s="216"/>
      <c r="I209" s="216"/>
      <c r="J209" s="216"/>
      <c r="K209" s="216"/>
    </row>
    <row r="210">
      <c r="H210" s="216"/>
      <c r="I210" s="216"/>
      <c r="J210" s="216"/>
      <c r="K210" s="216"/>
    </row>
    <row r="211">
      <c r="H211" s="216"/>
      <c r="I211" s="216"/>
      <c r="J211" s="216"/>
      <c r="K211" s="216"/>
    </row>
    <row r="212">
      <c r="H212" s="216"/>
      <c r="I212" s="216"/>
      <c r="J212" s="216"/>
      <c r="K212" s="216"/>
    </row>
    <row r="213">
      <c r="H213" s="216"/>
      <c r="I213" s="216"/>
      <c r="J213" s="216"/>
      <c r="K213" s="216"/>
    </row>
    <row r="214">
      <c r="H214" s="216"/>
      <c r="I214" s="216"/>
      <c r="J214" s="216"/>
      <c r="K214" s="216"/>
    </row>
    <row r="215">
      <c r="H215" s="216"/>
      <c r="I215" s="216"/>
      <c r="J215" s="216"/>
      <c r="K215" s="216"/>
    </row>
    <row r="216">
      <c r="H216" s="216"/>
      <c r="I216" s="216"/>
      <c r="J216" s="216"/>
      <c r="K216" s="216"/>
    </row>
    <row r="217">
      <c r="H217" s="216"/>
      <c r="I217" s="216"/>
      <c r="J217" s="216"/>
      <c r="K217" s="216"/>
    </row>
    <row r="218">
      <c r="H218" s="216"/>
      <c r="I218" s="216"/>
      <c r="J218" s="216"/>
      <c r="K218" s="216"/>
    </row>
    <row r="219">
      <c r="H219" s="216"/>
      <c r="I219" s="216"/>
      <c r="J219" s="216"/>
      <c r="K219" s="216"/>
    </row>
    <row r="220">
      <c r="H220" s="216"/>
      <c r="I220" s="216"/>
      <c r="J220" s="216"/>
      <c r="K220" s="216"/>
    </row>
    <row r="221">
      <c r="H221" s="216"/>
      <c r="I221" s="216"/>
      <c r="J221" s="216"/>
      <c r="K221" s="216"/>
    </row>
    <row r="222">
      <c r="H222" s="216"/>
      <c r="I222" s="216"/>
      <c r="J222" s="216"/>
      <c r="K222" s="216"/>
    </row>
    <row r="223">
      <c r="H223" s="216"/>
      <c r="I223" s="216"/>
      <c r="J223" s="216"/>
      <c r="K223" s="216"/>
    </row>
    <row r="224">
      <c r="H224" s="216"/>
      <c r="I224" s="216"/>
      <c r="J224" s="216"/>
      <c r="K224" s="216"/>
    </row>
    <row r="225">
      <c r="H225" s="216"/>
      <c r="I225" s="216"/>
      <c r="J225" s="216"/>
      <c r="K225" s="216"/>
    </row>
    <row r="226">
      <c r="H226" s="216"/>
      <c r="I226" s="216"/>
      <c r="J226" s="216"/>
      <c r="K226" s="216"/>
    </row>
    <row r="227">
      <c r="H227" s="216"/>
      <c r="I227" s="216"/>
      <c r="J227" s="216"/>
      <c r="K227" s="216"/>
    </row>
    <row r="228">
      <c r="H228" s="216"/>
      <c r="I228" s="216"/>
      <c r="J228" s="216"/>
      <c r="K228" s="216"/>
    </row>
    <row r="229">
      <c r="H229" s="216"/>
      <c r="I229" s="216"/>
      <c r="J229" s="216"/>
      <c r="K229" s="216"/>
    </row>
    <row r="230">
      <c r="H230" s="216"/>
      <c r="I230" s="216"/>
      <c r="J230" s="216"/>
      <c r="K230" s="216"/>
    </row>
    <row r="231">
      <c r="H231" s="216"/>
      <c r="I231" s="216"/>
      <c r="J231" s="216"/>
      <c r="K231" s="216"/>
    </row>
    <row r="232">
      <c r="H232" s="216"/>
      <c r="I232" s="216"/>
      <c r="J232" s="216"/>
      <c r="K232" s="216"/>
    </row>
    <row r="233">
      <c r="H233" s="216"/>
      <c r="I233" s="216"/>
      <c r="J233" s="216"/>
      <c r="K233" s="216"/>
    </row>
    <row r="234">
      <c r="H234" s="216"/>
      <c r="I234" s="216"/>
      <c r="J234" s="216"/>
      <c r="K234" s="216"/>
    </row>
    <row r="235">
      <c r="H235" s="216"/>
      <c r="I235" s="216"/>
      <c r="J235" s="216"/>
      <c r="K235" s="216"/>
    </row>
    <row r="236">
      <c r="H236" s="216"/>
      <c r="I236" s="216"/>
      <c r="J236" s="216"/>
      <c r="K236" s="216"/>
    </row>
    <row r="237">
      <c r="H237" s="216"/>
      <c r="I237" s="216"/>
      <c r="J237" s="216"/>
      <c r="K237" s="216"/>
    </row>
    <row r="238">
      <c r="H238" s="216"/>
      <c r="I238" s="216"/>
      <c r="J238" s="216"/>
      <c r="K238" s="216"/>
    </row>
    <row r="239">
      <c r="H239" s="216"/>
      <c r="I239" s="216"/>
      <c r="J239" s="216"/>
      <c r="K239" s="216"/>
    </row>
    <row r="240">
      <c r="H240" s="216"/>
      <c r="I240" s="216"/>
      <c r="J240" s="216"/>
      <c r="K240" s="216"/>
    </row>
    <row r="241">
      <c r="H241" s="216"/>
      <c r="I241" s="216"/>
      <c r="J241" s="216"/>
      <c r="K241" s="216"/>
    </row>
    <row r="242">
      <c r="H242" s="216"/>
      <c r="I242" s="216"/>
      <c r="J242" s="216"/>
      <c r="K242" s="216"/>
    </row>
    <row r="243">
      <c r="H243" s="216"/>
      <c r="I243" s="216"/>
      <c r="J243" s="216"/>
      <c r="K243" s="216"/>
    </row>
    <row r="244">
      <c r="H244" s="216"/>
      <c r="I244" s="216"/>
      <c r="J244" s="216"/>
      <c r="K244" s="216"/>
    </row>
    <row r="245">
      <c r="H245" s="216"/>
      <c r="I245" s="216"/>
      <c r="J245" s="216"/>
      <c r="K245" s="216"/>
    </row>
    <row r="246">
      <c r="H246" s="216"/>
      <c r="I246" s="216"/>
      <c r="J246" s="216"/>
      <c r="K246" s="216"/>
    </row>
    <row r="247">
      <c r="H247" s="216"/>
      <c r="I247" s="216"/>
      <c r="J247" s="216"/>
      <c r="K247" s="216"/>
    </row>
    <row r="248">
      <c r="H248" s="216"/>
      <c r="I248" s="216"/>
      <c r="J248" s="216"/>
      <c r="K248" s="216"/>
    </row>
    <row r="249">
      <c r="H249" s="216"/>
      <c r="I249" s="216"/>
      <c r="J249" s="216"/>
      <c r="K249" s="216"/>
    </row>
    <row r="250">
      <c r="H250" s="216"/>
      <c r="I250" s="216"/>
      <c r="J250" s="216"/>
      <c r="K250" s="216"/>
    </row>
    <row r="251">
      <c r="H251" s="216"/>
      <c r="I251" s="216"/>
      <c r="J251" s="216"/>
      <c r="K251" s="216"/>
    </row>
    <row r="252">
      <c r="H252" s="216"/>
      <c r="I252" s="216"/>
      <c r="J252" s="216"/>
      <c r="K252" s="216"/>
    </row>
    <row r="253">
      <c r="H253" s="216"/>
      <c r="I253" s="216"/>
      <c r="J253" s="216"/>
      <c r="K253" s="216"/>
    </row>
    <row r="254">
      <c r="H254" s="216"/>
      <c r="I254" s="216"/>
      <c r="J254" s="216"/>
      <c r="K254" s="216"/>
    </row>
    <row r="255">
      <c r="H255" s="216"/>
      <c r="I255" s="216"/>
      <c r="J255" s="216"/>
      <c r="K255" s="216"/>
    </row>
    <row r="256">
      <c r="H256" s="216"/>
      <c r="I256" s="216"/>
      <c r="J256" s="216"/>
      <c r="K256" s="216"/>
    </row>
    <row r="257">
      <c r="H257" s="216"/>
      <c r="I257" s="216"/>
      <c r="J257" s="216"/>
      <c r="K257" s="216"/>
    </row>
    <row r="258">
      <c r="H258" s="216"/>
      <c r="I258" s="216"/>
      <c r="J258" s="216"/>
      <c r="K258" s="216"/>
    </row>
    <row r="259">
      <c r="H259" s="216"/>
      <c r="I259" s="216"/>
      <c r="J259" s="216"/>
      <c r="K259" s="216"/>
    </row>
    <row r="260">
      <c r="H260" s="216"/>
      <c r="I260" s="216"/>
      <c r="J260" s="216"/>
      <c r="K260" s="216"/>
    </row>
    <row r="261">
      <c r="H261" s="216"/>
      <c r="I261" s="216"/>
      <c r="J261" s="216"/>
      <c r="K261" s="216"/>
    </row>
    <row r="262">
      <c r="H262" s="216"/>
      <c r="I262" s="216"/>
      <c r="J262" s="216"/>
      <c r="K262" s="216"/>
    </row>
    <row r="263">
      <c r="H263" s="216"/>
      <c r="I263" s="216"/>
      <c r="J263" s="216"/>
      <c r="K263" s="216"/>
    </row>
    <row r="264">
      <c r="H264" s="216"/>
      <c r="I264" s="216"/>
      <c r="J264" s="216"/>
      <c r="K264" s="216"/>
    </row>
    <row r="265">
      <c r="H265" s="216"/>
      <c r="I265" s="216"/>
      <c r="J265" s="216"/>
      <c r="K265" s="216"/>
    </row>
    <row r="266">
      <c r="H266" s="216"/>
      <c r="I266" s="216"/>
      <c r="J266" s="216"/>
      <c r="K266" s="216"/>
    </row>
    <row r="267">
      <c r="H267" s="216"/>
      <c r="I267" s="216"/>
      <c r="J267" s="216"/>
      <c r="K267" s="216"/>
    </row>
    <row r="268">
      <c r="H268" s="216"/>
      <c r="I268" s="216"/>
      <c r="J268" s="216"/>
      <c r="K268" s="216"/>
    </row>
    <row r="269">
      <c r="H269" s="216"/>
      <c r="I269" s="216"/>
      <c r="J269" s="216"/>
      <c r="K269" s="216"/>
    </row>
    <row r="270">
      <c r="H270" s="216"/>
      <c r="I270" s="216"/>
      <c r="J270" s="216"/>
      <c r="K270" s="216"/>
    </row>
    <row r="271">
      <c r="H271" s="216"/>
      <c r="I271" s="216"/>
      <c r="J271" s="216"/>
      <c r="K271" s="216"/>
    </row>
    <row r="272">
      <c r="H272" s="216"/>
      <c r="I272" s="216"/>
      <c r="J272" s="216"/>
      <c r="K272" s="216"/>
    </row>
    <row r="273">
      <c r="H273" s="216"/>
      <c r="I273" s="216"/>
      <c r="J273" s="216"/>
      <c r="K273" s="216"/>
    </row>
    <row r="274">
      <c r="H274" s="216"/>
      <c r="I274" s="216"/>
      <c r="J274" s="216"/>
      <c r="K274" s="216"/>
    </row>
    <row r="275">
      <c r="H275" s="216"/>
      <c r="I275" s="216"/>
      <c r="J275" s="216"/>
      <c r="K275" s="216"/>
    </row>
    <row r="276">
      <c r="H276" s="216"/>
      <c r="I276" s="216"/>
      <c r="J276" s="216"/>
      <c r="K276" s="216"/>
    </row>
    <row r="277">
      <c r="H277" s="216"/>
      <c r="I277" s="216"/>
      <c r="J277" s="216"/>
      <c r="K277" s="216"/>
    </row>
    <row r="278">
      <c r="H278" s="216"/>
      <c r="I278" s="216"/>
      <c r="J278" s="216"/>
      <c r="K278" s="216"/>
    </row>
    <row r="279">
      <c r="H279" s="216"/>
      <c r="I279" s="216"/>
      <c r="J279" s="216"/>
      <c r="K279" s="216"/>
    </row>
    <row r="280">
      <c r="H280" s="216"/>
      <c r="I280" s="216"/>
      <c r="J280" s="216"/>
      <c r="K280" s="216"/>
    </row>
    <row r="281">
      <c r="H281" s="216"/>
      <c r="I281" s="216"/>
      <c r="J281" s="216"/>
      <c r="K281" s="216"/>
    </row>
    <row r="282">
      <c r="H282" s="216"/>
      <c r="I282" s="216"/>
      <c r="J282" s="216"/>
      <c r="K282" s="216"/>
    </row>
    <row r="283">
      <c r="H283" s="216"/>
      <c r="I283" s="216"/>
      <c r="J283" s="216"/>
      <c r="K283" s="216"/>
    </row>
    <row r="284">
      <c r="H284" s="216"/>
      <c r="I284" s="216"/>
      <c r="J284" s="216"/>
      <c r="K284" s="216"/>
    </row>
    <row r="285">
      <c r="H285" s="216"/>
      <c r="I285" s="216"/>
      <c r="J285" s="216"/>
      <c r="K285" s="216"/>
    </row>
    <row r="286">
      <c r="H286" s="216"/>
      <c r="I286" s="216"/>
      <c r="J286" s="216"/>
      <c r="K286" s="216"/>
    </row>
    <row r="287">
      <c r="H287" s="216"/>
      <c r="I287" s="216"/>
      <c r="J287" s="216"/>
      <c r="K287" s="216"/>
    </row>
    <row r="288">
      <c r="H288" s="216"/>
      <c r="I288" s="216"/>
      <c r="J288" s="216"/>
      <c r="K288" s="216"/>
    </row>
    <row r="289">
      <c r="H289" s="216"/>
      <c r="I289" s="216"/>
      <c r="J289" s="216"/>
      <c r="K289" s="216"/>
    </row>
    <row r="290">
      <c r="H290" s="216"/>
      <c r="I290" s="216"/>
      <c r="J290" s="216"/>
      <c r="K290" s="216"/>
    </row>
    <row r="291">
      <c r="H291" s="216"/>
      <c r="I291" s="216"/>
      <c r="J291" s="216"/>
      <c r="K291" s="216"/>
    </row>
    <row r="292">
      <c r="H292" s="216"/>
      <c r="I292" s="216"/>
      <c r="J292" s="216"/>
      <c r="K292" s="216"/>
    </row>
    <row r="293">
      <c r="H293" s="216"/>
      <c r="I293" s="216"/>
      <c r="J293" s="216"/>
      <c r="K293" s="216"/>
    </row>
    <row r="294">
      <c r="H294" s="216"/>
      <c r="I294" s="216"/>
      <c r="J294" s="216"/>
      <c r="K294" s="216"/>
    </row>
    <row r="295">
      <c r="H295" s="216"/>
      <c r="I295" s="216"/>
      <c r="J295" s="216"/>
      <c r="K295" s="216"/>
    </row>
    <row r="296">
      <c r="H296" s="216"/>
      <c r="I296" s="216"/>
      <c r="J296" s="216"/>
      <c r="K296" s="216"/>
    </row>
    <row r="297">
      <c r="H297" s="216"/>
      <c r="I297" s="216"/>
      <c r="J297" s="216"/>
      <c r="K297" s="216"/>
    </row>
    <row r="298">
      <c r="H298" s="216"/>
      <c r="I298" s="216"/>
      <c r="J298" s="216"/>
      <c r="K298" s="216"/>
    </row>
    <row r="299">
      <c r="H299" s="216"/>
      <c r="I299" s="216"/>
      <c r="J299" s="216"/>
      <c r="K299" s="216"/>
    </row>
    <row r="300">
      <c r="H300" s="216"/>
      <c r="I300" s="216"/>
      <c r="J300" s="216"/>
      <c r="K300" s="216"/>
    </row>
    <row r="301">
      <c r="H301" s="216"/>
      <c r="I301" s="216"/>
      <c r="J301" s="216"/>
      <c r="K301" s="216"/>
    </row>
    <row r="302">
      <c r="H302" s="216"/>
      <c r="I302" s="216"/>
      <c r="J302" s="216"/>
      <c r="K302" s="216"/>
    </row>
    <row r="303">
      <c r="H303" s="216"/>
      <c r="I303" s="216"/>
      <c r="J303" s="216"/>
      <c r="K303" s="216"/>
    </row>
    <row r="304">
      <c r="H304" s="216"/>
      <c r="I304" s="216"/>
      <c r="J304" s="216"/>
      <c r="K304" s="216"/>
    </row>
    <row r="305">
      <c r="H305" s="216"/>
      <c r="I305" s="216"/>
      <c r="J305" s="216"/>
      <c r="K305" s="216"/>
    </row>
    <row r="306">
      <c r="H306" s="216"/>
      <c r="I306" s="216"/>
      <c r="J306" s="216"/>
      <c r="K306" s="216"/>
    </row>
    <row r="307">
      <c r="H307" s="216"/>
      <c r="I307" s="216"/>
      <c r="J307" s="216"/>
      <c r="K307" s="216"/>
    </row>
    <row r="308">
      <c r="H308" s="216"/>
      <c r="I308" s="216"/>
      <c r="J308" s="216"/>
      <c r="K308" s="216"/>
    </row>
    <row r="309">
      <c r="H309" s="216"/>
      <c r="I309" s="216"/>
      <c r="J309" s="216"/>
      <c r="K309" s="216"/>
    </row>
    <row r="310">
      <c r="H310" s="216"/>
      <c r="I310" s="216"/>
      <c r="J310" s="216"/>
      <c r="K310" s="216"/>
    </row>
    <row r="311">
      <c r="H311" s="216"/>
      <c r="I311" s="216"/>
      <c r="J311" s="216"/>
      <c r="K311" s="216"/>
    </row>
    <row r="312">
      <c r="H312" s="216"/>
      <c r="I312" s="216"/>
      <c r="J312" s="216"/>
      <c r="K312" s="216"/>
    </row>
    <row r="313">
      <c r="H313" s="216"/>
      <c r="I313" s="216"/>
      <c r="J313" s="216"/>
      <c r="K313" s="216"/>
    </row>
    <row r="314">
      <c r="H314" s="216"/>
      <c r="I314" s="216"/>
      <c r="J314" s="216"/>
      <c r="K314" s="216"/>
    </row>
    <row r="315">
      <c r="H315" s="216"/>
      <c r="I315" s="216"/>
      <c r="J315" s="216"/>
      <c r="K315" s="216"/>
    </row>
    <row r="316">
      <c r="H316" s="216"/>
      <c r="I316" s="216"/>
      <c r="J316" s="216"/>
      <c r="K316" s="216"/>
    </row>
    <row r="317">
      <c r="H317" s="216"/>
      <c r="I317" s="216"/>
      <c r="J317" s="216"/>
      <c r="K317" s="216"/>
    </row>
    <row r="318">
      <c r="H318" s="216"/>
      <c r="I318" s="216"/>
      <c r="J318" s="216"/>
      <c r="K318" s="216"/>
    </row>
    <row r="319">
      <c r="H319" s="216"/>
      <c r="I319" s="216"/>
      <c r="J319" s="216"/>
      <c r="K319" s="216"/>
    </row>
    <row r="320">
      <c r="H320" s="216"/>
      <c r="I320" s="216"/>
      <c r="J320" s="216"/>
      <c r="K320" s="216"/>
    </row>
    <row r="321">
      <c r="H321" s="216"/>
      <c r="I321" s="216"/>
      <c r="J321" s="216"/>
      <c r="K321" s="216"/>
    </row>
    <row r="322">
      <c r="H322" s="216"/>
      <c r="I322" s="216"/>
      <c r="J322" s="216"/>
      <c r="K322" s="216"/>
    </row>
    <row r="323">
      <c r="H323" s="216"/>
      <c r="I323" s="216"/>
      <c r="J323" s="216"/>
      <c r="K323" s="216"/>
    </row>
    <row r="324">
      <c r="H324" s="216"/>
      <c r="I324" s="216"/>
      <c r="J324" s="216"/>
      <c r="K324" s="216"/>
    </row>
    <row r="325">
      <c r="H325" s="216"/>
      <c r="I325" s="216"/>
      <c r="J325" s="216"/>
      <c r="K325" s="216"/>
    </row>
    <row r="326">
      <c r="H326" s="216"/>
      <c r="I326" s="216"/>
      <c r="J326" s="216"/>
      <c r="K326" s="216"/>
    </row>
    <row r="327">
      <c r="H327" s="216"/>
      <c r="I327" s="216"/>
      <c r="J327" s="216"/>
      <c r="K327" s="216"/>
    </row>
    <row r="328">
      <c r="H328" s="216"/>
      <c r="I328" s="216"/>
      <c r="J328" s="216"/>
      <c r="K328" s="216"/>
    </row>
    <row r="329">
      <c r="H329" s="216"/>
      <c r="I329" s="216"/>
      <c r="J329" s="216"/>
      <c r="K329" s="216"/>
    </row>
    <row r="330">
      <c r="H330" s="216"/>
      <c r="I330" s="216"/>
      <c r="J330" s="216"/>
      <c r="K330" s="216"/>
    </row>
    <row r="331">
      <c r="H331" s="216"/>
      <c r="I331" s="216"/>
      <c r="J331" s="216"/>
      <c r="K331" s="216"/>
    </row>
    <row r="332">
      <c r="H332" s="216"/>
      <c r="I332" s="216"/>
      <c r="J332" s="216"/>
      <c r="K332" s="216"/>
    </row>
    <row r="333">
      <c r="H333" s="216"/>
      <c r="I333" s="216"/>
      <c r="J333" s="216"/>
      <c r="K333" s="216"/>
    </row>
    <row r="334">
      <c r="H334" s="216"/>
      <c r="I334" s="216"/>
      <c r="J334" s="216"/>
      <c r="K334" s="216"/>
    </row>
    <row r="335">
      <c r="H335" s="216"/>
      <c r="I335" s="216"/>
      <c r="J335" s="216"/>
      <c r="K335" s="216"/>
    </row>
    <row r="336">
      <c r="H336" s="216"/>
      <c r="I336" s="216"/>
      <c r="J336" s="216"/>
      <c r="K336" s="216"/>
    </row>
    <row r="337">
      <c r="H337" s="216"/>
      <c r="I337" s="216"/>
      <c r="J337" s="216"/>
      <c r="K337" s="216"/>
    </row>
    <row r="338">
      <c r="H338" s="216"/>
      <c r="I338" s="216"/>
      <c r="J338" s="216"/>
      <c r="K338" s="216"/>
    </row>
    <row r="339">
      <c r="H339" s="216"/>
      <c r="I339" s="216"/>
      <c r="J339" s="216"/>
      <c r="K339" s="216"/>
    </row>
    <row r="340">
      <c r="H340" s="216"/>
      <c r="I340" s="216"/>
      <c r="J340" s="216"/>
      <c r="K340" s="216"/>
    </row>
    <row r="341">
      <c r="H341" s="216"/>
      <c r="I341" s="216"/>
      <c r="J341" s="216"/>
      <c r="K341" s="216"/>
    </row>
    <row r="342">
      <c r="H342" s="216"/>
      <c r="I342" s="216"/>
      <c r="J342" s="216"/>
      <c r="K342" s="216"/>
    </row>
    <row r="343">
      <c r="H343" s="216"/>
      <c r="I343" s="216"/>
      <c r="J343" s="216"/>
      <c r="K343" s="216"/>
    </row>
    <row r="344">
      <c r="H344" s="216"/>
      <c r="I344" s="216"/>
      <c r="J344" s="216"/>
      <c r="K344" s="216"/>
    </row>
    <row r="345">
      <c r="H345" s="216"/>
      <c r="I345" s="216"/>
      <c r="J345" s="216"/>
      <c r="K345" s="216"/>
    </row>
    <row r="346">
      <c r="H346" s="216"/>
      <c r="I346" s="216"/>
      <c r="J346" s="216"/>
      <c r="K346" s="216"/>
    </row>
    <row r="347">
      <c r="H347" s="216"/>
      <c r="I347" s="216"/>
      <c r="J347" s="216"/>
      <c r="K347" s="216"/>
    </row>
    <row r="348">
      <c r="H348" s="216"/>
      <c r="I348" s="216"/>
      <c r="J348" s="216"/>
      <c r="K348" s="216"/>
    </row>
    <row r="349">
      <c r="H349" s="216"/>
      <c r="I349" s="216"/>
      <c r="J349" s="216"/>
      <c r="K349" s="216"/>
    </row>
    <row r="350">
      <c r="H350" s="216"/>
      <c r="I350" s="216"/>
      <c r="J350" s="216"/>
      <c r="K350" s="216"/>
    </row>
    <row r="351">
      <c r="H351" s="216"/>
      <c r="I351" s="216"/>
      <c r="J351" s="216"/>
      <c r="K351" s="216"/>
    </row>
    <row r="352">
      <c r="H352" s="216"/>
      <c r="I352" s="216"/>
      <c r="J352" s="216"/>
      <c r="K352" s="216"/>
    </row>
    <row r="353">
      <c r="H353" s="216"/>
      <c r="I353" s="216"/>
      <c r="J353" s="216"/>
      <c r="K353" s="216"/>
    </row>
    <row r="354">
      <c r="H354" s="216"/>
      <c r="I354" s="216"/>
      <c r="J354" s="216"/>
      <c r="K354" s="216"/>
    </row>
    <row r="355">
      <c r="H355" s="216"/>
      <c r="I355" s="216"/>
      <c r="J355" s="216"/>
      <c r="K355" s="216"/>
    </row>
    <row r="356">
      <c r="H356" s="216"/>
      <c r="I356" s="216"/>
      <c r="J356" s="216"/>
      <c r="K356" s="216"/>
    </row>
    <row r="357">
      <c r="H357" s="216"/>
      <c r="I357" s="216"/>
      <c r="J357" s="216"/>
      <c r="K357" s="216"/>
    </row>
    <row r="358">
      <c r="H358" s="216"/>
      <c r="I358" s="216"/>
      <c r="J358" s="216"/>
      <c r="K358" s="216"/>
    </row>
    <row r="359">
      <c r="H359" s="216"/>
      <c r="I359" s="216"/>
      <c r="J359" s="216"/>
      <c r="K359" s="216"/>
    </row>
    <row r="360">
      <c r="H360" s="216"/>
      <c r="I360" s="216"/>
      <c r="J360" s="216"/>
      <c r="K360" s="216"/>
    </row>
    <row r="361">
      <c r="H361" s="216"/>
      <c r="I361" s="216"/>
      <c r="J361" s="216"/>
      <c r="K361" s="216"/>
    </row>
    <row r="362">
      <c r="H362" s="216"/>
      <c r="I362" s="216"/>
      <c r="J362" s="216"/>
      <c r="K362" s="216"/>
    </row>
    <row r="363">
      <c r="H363" s="216"/>
      <c r="I363" s="216"/>
      <c r="J363" s="216"/>
      <c r="K363" s="216"/>
    </row>
    <row r="364">
      <c r="H364" s="216"/>
      <c r="I364" s="216"/>
      <c r="J364" s="216"/>
      <c r="K364" s="216"/>
    </row>
    <row r="365">
      <c r="H365" s="216"/>
      <c r="I365" s="216"/>
      <c r="J365" s="216"/>
      <c r="K365" s="216"/>
    </row>
    <row r="366">
      <c r="H366" s="216"/>
      <c r="I366" s="216"/>
      <c r="J366" s="216"/>
      <c r="K366" s="216"/>
    </row>
    <row r="367">
      <c r="H367" s="216"/>
      <c r="I367" s="216"/>
      <c r="J367" s="216"/>
      <c r="K367" s="216"/>
    </row>
    <row r="368">
      <c r="H368" s="216"/>
      <c r="I368" s="216"/>
      <c r="J368" s="216"/>
      <c r="K368" s="216"/>
    </row>
    <row r="369">
      <c r="H369" s="216"/>
      <c r="I369" s="216"/>
      <c r="J369" s="216"/>
      <c r="K369" s="216"/>
    </row>
    <row r="370">
      <c r="H370" s="216"/>
      <c r="I370" s="216"/>
      <c r="J370" s="216"/>
      <c r="K370" s="216"/>
    </row>
    <row r="371">
      <c r="H371" s="216"/>
      <c r="I371" s="216"/>
      <c r="J371" s="216"/>
      <c r="K371" s="216"/>
    </row>
    <row r="372">
      <c r="H372" s="216"/>
      <c r="I372" s="216"/>
      <c r="J372" s="216"/>
      <c r="K372" s="216"/>
    </row>
    <row r="373">
      <c r="H373" s="216"/>
      <c r="I373" s="216"/>
      <c r="J373" s="216"/>
      <c r="K373" s="216"/>
    </row>
    <row r="374">
      <c r="H374" s="216"/>
      <c r="I374" s="216"/>
      <c r="J374" s="216"/>
      <c r="K374" s="216"/>
    </row>
    <row r="375">
      <c r="H375" s="216"/>
      <c r="I375" s="216"/>
      <c r="J375" s="216"/>
      <c r="K375" s="216"/>
    </row>
    <row r="376">
      <c r="H376" s="216"/>
      <c r="I376" s="216"/>
      <c r="J376" s="216"/>
      <c r="K376" s="216"/>
    </row>
    <row r="377">
      <c r="H377" s="216"/>
      <c r="I377" s="216"/>
      <c r="J377" s="216"/>
      <c r="K377" s="216"/>
    </row>
    <row r="378">
      <c r="H378" s="216"/>
      <c r="I378" s="216"/>
      <c r="J378" s="216"/>
      <c r="K378" s="216"/>
    </row>
    <row r="379">
      <c r="H379" s="216"/>
      <c r="I379" s="216"/>
      <c r="J379" s="216"/>
      <c r="K379" s="216"/>
    </row>
    <row r="380">
      <c r="H380" s="216"/>
      <c r="I380" s="216"/>
      <c r="J380" s="216"/>
      <c r="K380" s="216"/>
    </row>
    <row r="381">
      <c r="H381" s="216"/>
      <c r="I381" s="216"/>
      <c r="J381" s="216"/>
      <c r="K381" s="216"/>
    </row>
    <row r="382">
      <c r="H382" s="216"/>
      <c r="I382" s="216"/>
      <c r="J382" s="216"/>
      <c r="K382" s="216"/>
    </row>
    <row r="383">
      <c r="H383" s="216"/>
      <c r="I383" s="216"/>
      <c r="J383" s="216"/>
      <c r="K383" s="216"/>
    </row>
    <row r="384">
      <c r="H384" s="216"/>
      <c r="I384" s="216"/>
      <c r="J384" s="216"/>
      <c r="K384" s="216"/>
    </row>
    <row r="385">
      <c r="H385" s="216"/>
      <c r="I385" s="216"/>
      <c r="J385" s="216"/>
      <c r="K385" s="216"/>
    </row>
    <row r="386">
      <c r="H386" s="216"/>
      <c r="I386" s="216"/>
      <c r="J386" s="216"/>
      <c r="K386" s="216"/>
    </row>
    <row r="387">
      <c r="H387" s="216"/>
      <c r="I387" s="216"/>
      <c r="J387" s="216"/>
      <c r="K387" s="216"/>
    </row>
    <row r="388">
      <c r="H388" s="216"/>
      <c r="I388" s="216"/>
      <c r="J388" s="216"/>
      <c r="K388" s="216"/>
    </row>
    <row r="389">
      <c r="H389" s="216"/>
      <c r="I389" s="216"/>
      <c r="J389" s="216"/>
      <c r="K389" s="216"/>
    </row>
    <row r="390">
      <c r="H390" s="216"/>
      <c r="I390" s="216"/>
      <c r="J390" s="216"/>
      <c r="K390" s="216"/>
    </row>
    <row r="391">
      <c r="H391" s="216"/>
      <c r="I391" s="216"/>
      <c r="J391" s="216"/>
      <c r="K391" s="216"/>
    </row>
    <row r="392">
      <c r="H392" s="216"/>
      <c r="I392" s="216"/>
      <c r="J392" s="216"/>
      <c r="K392" s="216"/>
    </row>
    <row r="393">
      <c r="H393" s="216"/>
      <c r="I393" s="216"/>
      <c r="J393" s="216"/>
      <c r="K393" s="216"/>
    </row>
    <row r="394">
      <c r="H394" s="216"/>
      <c r="I394" s="216"/>
      <c r="J394" s="216"/>
      <c r="K394" s="216"/>
    </row>
    <row r="395">
      <c r="H395" s="216"/>
      <c r="I395" s="216"/>
      <c r="J395" s="216"/>
      <c r="K395" s="216"/>
    </row>
    <row r="396">
      <c r="H396" s="216"/>
      <c r="I396" s="216"/>
      <c r="J396" s="216"/>
      <c r="K396" s="216"/>
    </row>
    <row r="397">
      <c r="H397" s="216"/>
      <c r="I397" s="216"/>
      <c r="J397" s="216"/>
      <c r="K397" s="216"/>
    </row>
    <row r="398">
      <c r="H398" s="216"/>
      <c r="I398" s="216"/>
      <c r="J398" s="216"/>
      <c r="K398" s="216"/>
    </row>
    <row r="399">
      <c r="H399" s="216"/>
      <c r="I399" s="216"/>
      <c r="J399" s="216"/>
      <c r="K399" s="216"/>
    </row>
    <row r="400">
      <c r="H400" s="216"/>
      <c r="I400" s="216"/>
      <c r="J400" s="216"/>
      <c r="K400" s="216"/>
    </row>
    <row r="401">
      <c r="H401" s="216"/>
      <c r="I401" s="216"/>
      <c r="J401" s="216"/>
      <c r="K401" s="216"/>
    </row>
    <row r="402">
      <c r="H402" s="216"/>
      <c r="I402" s="216"/>
      <c r="J402" s="216"/>
      <c r="K402" s="216"/>
    </row>
    <row r="403">
      <c r="H403" s="216"/>
      <c r="I403" s="216"/>
      <c r="J403" s="216"/>
      <c r="K403" s="216"/>
    </row>
    <row r="404">
      <c r="H404" s="216"/>
      <c r="I404" s="216"/>
      <c r="J404" s="216"/>
      <c r="K404" s="216"/>
    </row>
    <row r="405">
      <c r="H405" s="216"/>
      <c r="I405" s="216"/>
      <c r="J405" s="216"/>
      <c r="K405" s="216"/>
    </row>
    <row r="406">
      <c r="H406" s="216"/>
      <c r="I406" s="216"/>
      <c r="J406" s="216"/>
      <c r="K406" s="216"/>
    </row>
    <row r="407">
      <c r="H407" s="216"/>
      <c r="I407" s="216"/>
      <c r="J407" s="216"/>
      <c r="K407" s="216"/>
    </row>
    <row r="408">
      <c r="H408" s="216"/>
      <c r="I408" s="216"/>
      <c r="J408" s="216"/>
      <c r="K408" s="216"/>
    </row>
    <row r="409">
      <c r="H409" s="216"/>
      <c r="I409" s="216"/>
      <c r="J409" s="216"/>
      <c r="K409" s="216"/>
    </row>
    <row r="410">
      <c r="H410" s="216"/>
      <c r="I410" s="216"/>
      <c r="J410" s="216"/>
      <c r="K410" s="216"/>
    </row>
    <row r="411">
      <c r="H411" s="216"/>
      <c r="I411" s="216"/>
      <c r="J411" s="216"/>
      <c r="K411" s="216"/>
    </row>
    <row r="412">
      <c r="H412" s="216"/>
      <c r="I412" s="216"/>
      <c r="J412" s="216"/>
      <c r="K412" s="216"/>
    </row>
    <row r="413">
      <c r="H413" s="216"/>
      <c r="I413" s="216"/>
      <c r="J413" s="216"/>
      <c r="K413" s="216"/>
    </row>
    <row r="414">
      <c r="H414" s="216"/>
      <c r="I414" s="216"/>
      <c r="J414" s="216"/>
      <c r="K414" s="216"/>
    </row>
    <row r="415">
      <c r="H415" s="216"/>
      <c r="I415" s="216"/>
      <c r="J415" s="216"/>
      <c r="K415" s="216"/>
    </row>
    <row r="416">
      <c r="H416" s="216"/>
      <c r="I416" s="216"/>
      <c r="J416" s="216"/>
      <c r="K416" s="216"/>
    </row>
    <row r="417">
      <c r="H417" s="216"/>
      <c r="I417" s="216"/>
      <c r="J417" s="216"/>
      <c r="K417" s="216"/>
    </row>
    <row r="418">
      <c r="H418" s="216"/>
      <c r="I418" s="216"/>
      <c r="J418" s="216"/>
      <c r="K418" s="216"/>
    </row>
    <row r="419">
      <c r="H419" s="216"/>
      <c r="I419" s="216"/>
      <c r="J419" s="216"/>
      <c r="K419" s="216"/>
    </row>
    <row r="420">
      <c r="H420" s="216"/>
      <c r="I420" s="216"/>
      <c r="J420" s="216"/>
      <c r="K420" s="216"/>
    </row>
    <row r="421">
      <c r="H421" s="216"/>
      <c r="I421" s="216"/>
      <c r="J421" s="216"/>
      <c r="K421" s="216"/>
    </row>
    <row r="422">
      <c r="H422" s="216"/>
      <c r="I422" s="216"/>
      <c r="J422" s="216"/>
      <c r="K422" s="216"/>
    </row>
    <row r="423">
      <c r="H423" s="216"/>
      <c r="I423" s="216"/>
      <c r="J423" s="216"/>
      <c r="K423" s="216"/>
    </row>
    <row r="424">
      <c r="H424" s="216"/>
      <c r="I424" s="216"/>
      <c r="J424" s="216"/>
      <c r="K424" s="216"/>
    </row>
    <row r="425">
      <c r="H425" s="216"/>
      <c r="I425" s="216"/>
      <c r="J425" s="216"/>
      <c r="K425" s="216"/>
    </row>
    <row r="426">
      <c r="H426" s="216"/>
      <c r="I426" s="216"/>
      <c r="J426" s="216"/>
      <c r="K426" s="216"/>
    </row>
    <row r="427">
      <c r="H427" s="216"/>
      <c r="I427" s="216"/>
      <c r="J427" s="216"/>
      <c r="K427" s="216"/>
    </row>
    <row r="428">
      <c r="H428" s="216"/>
      <c r="I428" s="216"/>
      <c r="J428" s="216"/>
      <c r="K428" s="216"/>
    </row>
    <row r="429">
      <c r="H429" s="216"/>
      <c r="I429" s="216"/>
      <c r="J429" s="216"/>
      <c r="K429" s="216"/>
    </row>
    <row r="430">
      <c r="H430" s="216"/>
      <c r="I430" s="216"/>
      <c r="J430" s="216"/>
      <c r="K430" s="216"/>
    </row>
    <row r="431">
      <c r="H431" s="216"/>
      <c r="I431" s="216"/>
      <c r="J431" s="216"/>
      <c r="K431" s="216"/>
    </row>
    <row r="432">
      <c r="H432" s="216"/>
      <c r="I432" s="216"/>
      <c r="J432" s="216"/>
      <c r="K432" s="216"/>
    </row>
    <row r="433">
      <c r="H433" s="216"/>
      <c r="I433" s="216"/>
      <c r="J433" s="216"/>
      <c r="K433" s="216"/>
    </row>
    <row r="434">
      <c r="H434" s="216"/>
      <c r="I434" s="216"/>
      <c r="J434" s="216"/>
      <c r="K434" s="216"/>
    </row>
    <row r="435">
      <c r="H435" s="216"/>
      <c r="I435" s="216"/>
      <c r="J435" s="216"/>
      <c r="K435" s="216"/>
    </row>
    <row r="436">
      <c r="H436" s="216"/>
      <c r="I436" s="216"/>
      <c r="J436" s="216"/>
      <c r="K436" s="216"/>
    </row>
    <row r="437">
      <c r="H437" s="216"/>
      <c r="I437" s="216"/>
      <c r="J437" s="216"/>
      <c r="K437" s="216"/>
    </row>
    <row r="438">
      <c r="H438" s="216"/>
      <c r="I438" s="216"/>
      <c r="J438" s="216"/>
      <c r="K438" s="216"/>
    </row>
    <row r="439">
      <c r="H439" s="216"/>
      <c r="I439" s="216"/>
      <c r="J439" s="216"/>
      <c r="K439" s="216"/>
    </row>
    <row r="440">
      <c r="H440" s="216"/>
      <c r="I440" s="216"/>
      <c r="J440" s="216"/>
      <c r="K440" s="216"/>
    </row>
    <row r="441">
      <c r="H441" s="216"/>
      <c r="I441" s="216"/>
      <c r="J441" s="216"/>
      <c r="K441" s="216"/>
    </row>
    <row r="442">
      <c r="H442" s="216"/>
      <c r="I442" s="216"/>
      <c r="J442" s="216"/>
      <c r="K442" s="216"/>
    </row>
    <row r="443">
      <c r="H443" s="216"/>
      <c r="I443" s="216"/>
      <c r="J443" s="216"/>
      <c r="K443" s="216"/>
    </row>
    <row r="444">
      <c r="H444" s="216"/>
      <c r="I444" s="216"/>
      <c r="J444" s="216"/>
      <c r="K444" s="216"/>
    </row>
    <row r="445">
      <c r="H445" s="216"/>
      <c r="I445" s="216"/>
      <c r="J445" s="216"/>
      <c r="K445" s="216"/>
    </row>
    <row r="446">
      <c r="H446" s="216"/>
      <c r="I446" s="216"/>
      <c r="J446" s="216"/>
      <c r="K446" s="216"/>
    </row>
    <row r="447">
      <c r="H447" s="216"/>
      <c r="I447" s="216"/>
      <c r="J447" s="216"/>
      <c r="K447" s="216"/>
    </row>
    <row r="448">
      <c r="H448" s="216"/>
      <c r="I448" s="216"/>
      <c r="J448" s="216"/>
      <c r="K448" s="216"/>
    </row>
    <row r="449">
      <c r="H449" s="216"/>
      <c r="I449" s="216"/>
      <c r="J449" s="216"/>
      <c r="K449" s="216"/>
    </row>
    <row r="450">
      <c r="H450" s="216"/>
      <c r="I450" s="216"/>
      <c r="J450" s="216"/>
      <c r="K450" s="216"/>
    </row>
    <row r="451">
      <c r="H451" s="216"/>
      <c r="I451" s="216"/>
      <c r="J451" s="216"/>
      <c r="K451" s="216"/>
    </row>
    <row r="452">
      <c r="H452" s="216"/>
      <c r="I452" s="216"/>
      <c r="J452" s="216"/>
      <c r="K452" s="216"/>
    </row>
    <row r="453">
      <c r="H453" s="216"/>
      <c r="I453" s="216"/>
      <c r="J453" s="216"/>
      <c r="K453" s="216"/>
    </row>
    <row r="454">
      <c r="H454" s="216"/>
      <c r="I454" s="216"/>
      <c r="J454" s="216"/>
      <c r="K454" s="216"/>
    </row>
    <row r="455">
      <c r="H455" s="216"/>
      <c r="I455" s="216"/>
      <c r="J455" s="216"/>
      <c r="K455" s="216"/>
    </row>
    <row r="456">
      <c r="H456" s="216"/>
      <c r="I456" s="216"/>
      <c r="J456" s="216"/>
      <c r="K456" s="216"/>
    </row>
    <row r="457">
      <c r="H457" s="216"/>
      <c r="I457" s="216"/>
      <c r="J457" s="216"/>
      <c r="K457" s="216"/>
    </row>
    <row r="458">
      <c r="H458" s="216"/>
      <c r="I458" s="216"/>
      <c r="J458" s="216"/>
      <c r="K458" s="216"/>
    </row>
    <row r="459">
      <c r="H459" s="216"/>
      <c r="I459" s="216"/>
      <c r="J459" s="216"/>
      <c r="K459" s="216"/>
    </row>
    <row r="460">
      <c r="H460" s="216"/>
      <c r="I460" s="216"/>
      <c r="J460" s="216"/>
      <c r="K460" s="216"/>
    </row>
    <row r="461">
      <c r="H461" s="216"/>
      <c r="I461" s="216"/>
      <c r="J461" s="216"/>
      <c r="K461" s="216"/>
    </row>
    <row r="462">
      <c r="H462" s="216"/>
      <c r="I462" s="216"/>
      <c r="J462" s="216"/>
      <c r="K462" s="216"/>
    </row>
    <row r="463">
      <c r="H463" s="216"/>
      <c r="I463" s="216"/>
      <c r="J463" s="216"/>
      <c r="K463" s="216"/>
    </row>
    <row r="464">
      <c r="H464" s="216"/>
      <c r="I464" s="216"/>
      <c r="J464" s="216"/>
      <c r="K464" s="216"/>
    </row>
    <row r="465">
      <c r="H465" s="216"/>
      <c r="I465" s="216"/>
      <c r="J465" s="216"/>
      <c r="K465" s="216"/>
    </row>
    <row r="466">
      <c r="H466" s="216"/>
      <c r="I466" s="216"/>
      <c r="J466" s="216"/>
      <c r="K466" s="216"/>
    </row>
    <row r="467">
      <c r="H467" s="216"/>
      <c r="I467" s="216"/>
      <c r="J467" s="216"/>
      <c r="K467" s="216"/>
    </row>
    <row r="468">
      <c r="H468" s="216"/>
      <c r="I468" s="216"/>
      <c r="J468" s="216"/>
      <c r="K468" s="216"/>
    </row>
    <row r="469">
      <c r="H469" s="216"/>
      <c r="I469" s="216"/>
      <c r="J469" s="216"/>
      <c r="K469" s="216"/>
    </row>
    <row r="470">
      <c r="H470" s="216"/>
      <c r="I470" s="216"/>
      <c r="J470" s="216"/>
      <c r="K470" s="216"/>
    </row>
    <row r="471">
      <c r="H471" s="216"/>
      <c r="I471" s="216"/>
      <c r="J471" s="216"/>
      <c r="K471" s="216"/>
    </row>
    <row r="472">
      <c r="H472" s="216"/>
      <c r="I472" s="216"/>
      <c r="J472" s="216"/>
      <c r="K472" s="216"/>
    </row>
    <row r="473">
      <c r="H473" s="216"/>
      <c r="I473" s="216"/>
      <c r="J473" s="216"/>
      <c r="K473" s="216"/>
    </row>
    <row r="474">
      <c r="H474" s="216"/>
      <c r="I474" s="216"/>
      <c r="J474" s="216"/>
      <c r="K474" s="216"/>
    </row>
    <row r="475">
      <c r="H475" s="216"/>
      <c r="I475" s="216"/>
      <c r="J475" s="216"/>
      <c r="K475" s="216"/>
    </row>
    <row r="476">
      <c r="H476" s="216"/>
      <c r="I476" s="216"/>
      <c r="J476" s="216"/>
      <c r="K476" s="216"/>
    </row>
    <row r="477">
      <c r="H477" s="216"/>
      <c r="I477" s="216"/>
      <c r="J477" s="216"/>
      <c r="K477" s="216"/>
    </row>
    <row r="478">
      <c r="H478" s="216"/>
      <c r="I478" s="216"/>
      <c r="J478" s="216"/>
      <c r="K478" s="216"/>
    </row>
    <row r="479">
      <c r="H479" s="216"/>
      <c r="I479" s="216"/>
      <c r="J479" s="216"/>
      <c r="K479" s="216"/>
    </row>
    <row r="480">
      <c r="H480" s="216"/>
      <c r="I480" s="216"/>
      <c r="J480" s="216"/>
      <c r="K480" s="216"/>
    </row>
    <row r="481">
      <c r="H481" s="216"/>
      <c r="I481" s="216"/>
      <c r="J481" s="216"/>
      <c r="K481" s="216"/>
    </row>
    <row r="482">
      <c r="H482" s="216"/>
      <c r="I482" s="216"/>
      <c r="J482" s="216"/>
      <c r="K482" s="216"/>
    </row>
    <row r="483">
      <c r="H483" s="216"/>
      <c r="I483" s="216"/>
      <c r="J483" s="216"/>
      <c r="K483" s="216"/>
    </row>
    <row r="484">
      <c r="H484" s="216"/>
      <c r="I484" s="216"/>
      <c r="J484" s="216"/>
      <c r="K484" s="216"/>
    </row>
    <row r="485">
      <c r="H485" s="216"/>
      <c r="I485" s="216"/>
      <c r="J485" s="216"/>
      <c r="K485" s="216"/>
    </row>
    <row r="486">
      <c r="H486" s="216"/>
      <c r="I486" s="216"/>
      <c r="J486" s="216"/>
      <c r="K486" s="216"/>
    </row>
    <row r="487">
      <c r="H487" s="216"/>
      <c r="I487" s="216"/>
      <c r="J487" s="216"/>
      <c r="K487" s="216"/>
    </row>
    <row r="488">
      <c r="H488" s="216"/>
      <c r="I488" s="216"/>
      <c r="J488" s="216"/>
      <c r="K488" s="216"/>
    </row>
    <row r="489">
      <c r="H489" s="216"/>
      <c r="I489" s="216"/>
      <c r="J489" s="216"/>
      <c r="K489" s="216"/>
    </row>
    <row r="490">
      <c r="H490" s="216"/>
      <c r="I490" s="216"/>
      <c r="J490" s="216"/>
      <c r="K490" s="216"/>
    </row>
    <row r="491">
      <c r="H491" s="216"/>
      <c r="I491" s="216"/>
      <c r="J491" s="216"/>
      <c r="K491" s="216"/>
    </row>
    <row r="492">
      <c r="H492" s="216"/>
      <c r="I492" s="216"/>
      <c r="J492" s="216"/>
      <c r="K492" s="216"/>
    </row>
    <row r="493">
      <c r="H493" s="216"/>
      <c r="I493" s="216"/>
      <c r="J493" s="216"/>
      <c r="K493" s="216"/>
    </row>
    <row r="494">
      <c r="H494" s="216"/>
      <c r="I494" s="216"/>
      <c r="J494" s="216"/>
      <c r="K494" s="216"/>
    </row>
    <row r="495">
      <c r="H495" s="216"/>
      <c r="I495" s="216"/>
      <c r="J495" s="216"/>
      <c r="K495" s="216"/>
    </row>
    <row r="496">
      <c r="H496" s="216"/>
      <c r="I496" s="216"/>
      <c r="J496" s="216"/>
      <c r="K496" s="216"/>
    </row>
    <row r="497">
      <c r="H497" s="216"/>
      <c r="I497" s="216"/>
      <c r="J497" s="216"/>
      <c r="K497" s="216"/>
    </row>
    <row r="498">
      <c r="H498" s="216"/>
      <c r="I498" s="216"/>
      <c r="J498" s="216"/>
      <c r="K498" s="216"/>
    </row>
    <row r="499">
      <c r="H499" s="216"/>
      <c r="I499" s="216"/>
      <c r="J499" s="216"/>
      <c r="K499" s="216"/>
    </row>
    <row r="500">
      <c r="H500" s="216"/>
      <c r="I500" s="216"/>
      <c r="J500" s="216"/>
      <c r="K500" s="216"/>
    </row>
    <row r="501">
      <c r="H501" s="216"/>
      <c r="I501" s="216"/>
      <c r="J501" s="216"/>
      <c r="K501" s="216"/>
    </row>
    <row r="502">
      <c r="H502" s="216"/>
      <c r="I502" s="216"/>
      <c r="J502" s="216"/>
      <c r="K502" s="216"/>
    </row>
    <row r="503">
      <c r="H503" s="216"/>
      <c r="I503" s="216"/>
      <c r="J503" s="216"/>
      <c r="K503" s="216"/>
    </row>
    <row r="504">
      <c r="H504" s="216"/>
      <c r="I504" s="216"/>
      <c r="J504" s="216"/>
      <c r="K504" s="216"/>
    </row>
    <row r="505">
      <c r="H505" s="216"/>
      <c r="I505" s="216"/>
      <c r="J505" s="216"/>
      <c r="K505" s="216"/>
    </row>
    <row r="506">
      <c r="H506" s="216"/>
      <c r="I506" s="216"/>
      <c r="J506" s="216"/>
      <c r="K506" s="216"/>
    </row>
    <row r="507">
      <c r="H507" s="216"/>
      <c r="I507" s="216"/>
      <c r="J507" s="216"/>
      <c r="K507" s="216"/>
    </row>
    <row r="508">
      <c r="H508" s="216"/>
      <c r="I508" s="216"/>
      <c r="J508" s="216"/>
      <c r="K508" s="216"/>
    </row>
    <row r="509">
      <c r="H509" s="216"/>
      <c r="I509" s="216"/>
      <c r="J509" s="216"/>
      <c r="K509" s="216"/>
    </row>
    <row r="510">
      <c r="H510" s="216"/>
      <c r="I510" s="216"/>
      <c r="J510" s="216"/>
      <c r="K510" s="216"/>
    </row>
    <row r="511">
      <c r="H511" s="216"/>
      <c r="I511" s="216"/>
      <c r="J511" s="216"/>
      <c r="K511" s="216"/>
    </row>
    <row r="512">
      <c r="H512" s="216"/>
      <c r="I512" s="216"/>
      <c r="J512" s="216"/>
      <c r="K512" s="216"/>
    </row>
    <row r="513">
      <c r="H513" s="216"/>
      <c r="I513" s="216"/>
      <c r="J513" s="216"/>
      <c r="K513" s="216"/>
    </row>
    <row r="514">
      <c r="H514" s="216"/>
      <c r="I514" s="216"/>
      <c r="J514" s="216"/>
      <c r="K514" s="216"/>
    </row>
    <row r="515">
      <c r="H515" s="216"/>
      <c r="I515" s="216"/>
      <c r="J515" s="216"/>
      <c r="K515" s="216"/>
    </row>
    <row r="516">
      <c r="H516" s="216"/>
      <c r="I516" s="216"/>
      <c r="J516" s="216"/>
      <c r="K516" s="216"/>
    </row>
    <row r="517">
      <c r="H517" s="216"/>
      <c r="I517" s="216"/>
      <c r="J517" s="216"/>
      <c r="K517" s="216"/>
    </row>
    <row r="518">
      <c r="H518" s="216"/>
      <c r="I518" s="216"/>
      <c r="J518" s="216"/>
      <c r="K518" s="216"/>
    </row>
    <row r="519">
      <c r="H519" s="216"/>
      <c r="I519" s="216"/>
      <c r="J519" s="216"/>
      <c r="K519" s="216"/>
    </row>
    <row r="520">
      <c r="H520" s="216"/>
      <c r="I520" s="216"/>
      <c r="J520" s="216"/>
      <c r="K520" s="216"/>
    </row>
    <row r="521">
      <c r="H521" s="216"/>
      <c r="I521" s="216"/>
      <c r="J521" s="216"/>
      <c r="K521" s="216"/>
    </row>
    <row r="522">
      <c r="H522" s="216"/>
      <c r="I522" s="216"/>
      <c r="J522" s="216"/>
      <c r="K522" s="216"/>
    </row>
    <row r="523">
      <c r="H523" s="216"/>
      <c r="I523" s="216"/>
      <c r="J523" s="216"/>
      <c r="K523" s="216"/>
    </row>
    <row r="524">
      <c r="H524" s="216"/>
      <c r="I524" s="216"/>
      <c r="J524" s="216"/>
      <c r="K524" s="216"/>
    </row>
    <row r="525">
      <c r="H525" s="216"/>
      <c r="I525" s="216"/>
      <c r="J525" s="216"/>
      <c r="K525" s="216"/>
    </row>
    <row r="526">
      <c r="H526" s="216"/>
      <c r="I526" s="216"/>
      <c r="J526" s="216"/>
      <c r="K526" s="216"/>
    </row>
    <row r="527">
      <c r="H527" s="216"/>
      <c r="I527" s="216"/>
      <c r="J527" s="216"/>
      <c r="K527" s="216"/>
    </row>
    <row r="528">
      <c r="H528" s="216"/>
      <c r="I528" s="216"/>
      <c r="J528" s="216"/>
      <c r="K528" s="216"/>
    </row>
    <row r="529">
      <c r="H529" s="216"/>
      <c r="I529" s="216"/>
      <c r="J529" s="216"/>
      <c r="K529" s="216"/>
    </row>
    <row r="530">
      <c r="H530" s="216"/>
      <c r="I530" s="216"/>
      <c r="J530" s="216"/>
      <c r="K530" s="216"/>
    </row>
    <row r="531">
      <c r="H531" s="216"/>
      <c r="I531" s="216"/>
      <c r="J531" s="216"/>
      <c r="K531" s="216"/>
    </row>
    <row r="532">
      <c r="H532" s="216"/>
      <c r="I532" s="216"/>
      <c r="J532" s="216"/>
      <c r="K532" s="216"/>
    </row>
    <row r="533">
      <c r="H533" s="216"/>
      <c r="I533" s="216"/>
      <c r="J533" s="216"/>
      <c r="K533" s="216"/>
    </row>
    <row r="534">
      <c r="H534" s="216"/>
      <c r="I534" s="216"/>
      <c r="J534" s="216"/>
      <c r="K534" s="216"/>
    </row>
    <row r="535">
      <c r="H535" s="216"/>
      <c r="I535" s="216"/>
      <c r="J535" s="216"/>
      <c r="K535" s="216"/>
    </row>
    <row r="536">
      <c r="H536" s="216"/>
      <c r="I536" s="216"/>
      <c r="J536" s="216"/>
      <c r="K536" s="216"/>
    </row>
    <row r="537">
      <c r="H537" s="216"/>
      <c r="I537" s="216"/>
      <c r="J537" s="216"/>
      <c r="K537" s="216"/>
    </row>
    <row r="538">
      <c r="H538" s="216"/>
      <c r="I538" s="216"/>
      <c r="J538" s="216"/>
      <c r="K538" s="216"/>
    </row>
    <row r="539">
      <c r="H539" s="216"/>
      <c r="I539" s="216"/>
      <c r="J539" s="216"/>
      <c r="K539" s="216"/>
    </row>
    <row r="540">
      <c r="H540" s="216"/>
      <c r="I540" s="216"/>
      <c r="J540" s="216"/>
      <c r="K540" s="216"/>
    </row>
    <row r="541">
      <c r="H541" s="216"/>
      <c r="I541" s="216"/>
      <c r="J541" s="216"/>
      <c r="K541" s="216"/>
    </row>
    <row r="542">
      <c r="H542" s="216"/>
      <c r="I542" s="216"/>
      <c r="J542" s="216"/>
      <c r="K542" s="216"/>
    </row>
    <row r="543">
      <c r="H543" s="216"/>
      <c r="I543" s="216"/>
      <c r="J543" s="216"/>
      <c r="K543" s="216"/>
    </row>
    <row r="544">
      <c r="H544" s="216"/>
      <c r="I544" s="216"/>
      <c r="J544" s="216"/>
      <c r="K544" s="216"/>
    </row>
    <row r="545">
      <c r="H545" s="216"/>
      <c r="I545" s="216"/>
      <c r="J545" s="216"/>
      <c r="K545" s="216"/>
    </row>
    <row r="546">
      <c r="H546" s="216"/>
      <c r="I546" s="216"/>
      <c r="J546" s="216"/>
      <c r="K546" s="216"/>
    </row>
    <row r="547">
      <c r="H547" s="216"/>
      <c r="I547" s="216"/>
      <c r="J547" s="216"/>
      <c r="K547" s="216"/>
    </row>
    <row r="548">
      <c r="H548" s="216"/>
      <c r="I548" s="216"/>
      <c r="J548" s="216"/>
      <c r="K548" s="216"/>
    </row>
    <row r="549">
      <c r="H549" s="216"/>
      <c r="I549" s="216"/>
      <c r="J549" s="216"/>
      <c r="K549" s="216"/>
    </row>
    <row r="550">
      <c r="H550" s="216"/>
      <c r="I550" s="216"/>
      <c r="J550" s="216"/>
      <c r="K550" s="216"/>
    </row>
    <row r="551">
      <c r="H551" s="216"/>
      <c r="I551" s="216"/>
      <c r="J551" s="216"/>
      <c r="K551" s="216"/>
    </row>
    <row r="552">
      <c r="H552" s="216"/>
      <c r="I552" s="216"/>
      <c r="J552" s="216"/>
      <c r="K552" s="216"/>
    </row>
    <row r="553">
      <c r="H553" s="216"/>
      <c r="I553" s="216"/>
      <c r="J553" s="216"/>
      <c r="K553" s="216"/>
    </row>
    <row r="554">
      <c r="H554" s="216"/>
      <c r="I554" s="216"/>
      <c r="J554" s="216"/>
      <c r="K554" s="216"/>
    </row>
    <row r="555">
      <c r="H555" s="216"/>
      <c r="I555" s="216"/>
      <c r="J555" s="216"/>
      <c r="K555" s="216"/>
    </row>
    <row r="556">
      <c r="H556" s="216"/>
      <c r="I556" s="216"/>
      <c r="J556" s="216"/>
      <c r="K556" s="216"/>
    </row>
    <row r="557">
      <c r="H557" s="216"/>
      <c r="I557" s="216"/>
      <c r="J557" s="216"/>
      <c r="K557" s="216"/>
    </row>
    <row r="558">
      <c r="H558" s="216"/>
      <c r="I558" s="216"/>
      <c r="J558" s="216"/>
      <c r="K558" s="216"/>
    </row>
    <row r="559">
      <c r="H559" s="216"/>
      <c r="I559" s="216"/>
      <c r="J559" s="216"/>
      <c r="K559" s="216"/>
    </row>
    <row r="560">
      <c r="H560" s="216"/>
      <c r="I560" s="216"/>
      <c r="J560" s="216"/>
      <c r="K560" s="216"/>
    </row>
    <row r="561">
      <c r="H561" s="216"/>
      <c r="I561" s="216"/>
      <c r="J561" s="216"/>
      <c r="K561" s="216"/>
    </row>
    <row r="562">
      <c r="H562" s="216"/>
      <c r="I562" s="216"/>
      <c r="J562" s="216"/>
      <c r="K562" s="216"/>
    </row>
    <row r="563">
      <c r="H563" s="216"/>
      <c r="I563" s="216"/>
      <c r="J563" s="216"/>
      <c r="K563" s="216"/>
    </row>
    <row r="564">
      <c r="H564" s="216"/>
      <c r="I564" s="216"/>
      <c r="J564" s="216"/>
      <c r="K564" s="216"/>
    </row>
    <row r="565">
      <c r="H565" s="216"/>
      <c r="I565" s="216"/>
      <c r="J565" s="216"/>
      <c r="K565" s="216"/>
    </row>
    <row r="566">
      <c r="H566" s="216"/>
      <c r="I566" s="216"/>
      <c r="J566" s="216"/>
      <c r="K566" s="216"/>
    </row>
    <row r="567">
      <c r="H567" s="216"/>
      <c r="I567" s="216"/>
      <c r="J567" s="216"/>
      <c r="K567" s="216"/>
    </row>
    <row r="568">
      <c r="H568" s="216"/>
      <c r="I568" s="216"/>
      <c r="J568" s="216"/>
      <c r="K568" s="216"/>
    </row>
    <row r="569">
      <c r="H569" s="216"/>
      <c r="I569" s="216"/>
      <c r="J569" s="216"/>
      <c r="K569" s="216"/>
    </row>
    <row r="570">
      <c r="H570" s="216"/>
      <c r="I570" s="216"/>
      <c r="J570" s="216"/>
      <c r="K570" s="216"/>
    </row>
    <row r="571">
      <c r="H571" s="216"/>
      <c r="I571" s="216"/>
      <c r="J571" s="216"/>
      <c r="K571" s="216"/>
    </row>
    <row r="572">
      <c r="H572" s="216"/>
      <c r="I572" s="216"/>
      <c r="J572" s="216"/>
      <c r="K572" s="216"/>
    </row>
    <row r="573">
      <c r="H573" s="216"/>
      <c r="I573" s="216"/>
      <c r="J573" s="216"/>
      <c r="K573" s="216"/>
    </row>
    <row r="574">
      <c r="H574" s="216"/>
      <c r="I574" s="216"/>
      <c r="J574" s="216"/>
      <c r="K574" s="216"/>
    </row>
    <row r="575">
      <c r="H575" s="216"/>
      <c r="I575" s="216"/>
      <c r="J575" s="216"/>
      <c r="K575" s="216"/>
    </row>
    <row r="576">
      <c r="H576" s="216"/>
      <c r="I576" s="216"/>
      <c r="J576" s="216"/>
      <c r="K576" s="216"/>
    </row>
    <row r="577">
      <c r="H577" s="216"/>
      <c r="I577" s="216"/>
      <c r="J577" s="216"/>
      <c r="K577" s="216"/>
    </row>
    <row r="578">
      <c r="H578" s="216"/>
      <c r="I578" s="216"/>
      <c r="J578" s="216"/>
      <c r="K578" s="216"/>
    </row>
    <row r="579">
      <c r="H579" s="216"/>
      <c r="I579" s="216"/>
      <c r="J579" s="216"/>
      <c r="K579" s="216"/>
    </row>
    <row r="580">
      <c r="H580" s="216"/>
      <c r="I580" s="216"/>
      <c r="J580" s="216"/>
      <c r="K580" s="216"/>
    </row>
    <row r="581">
      <c r="H581" s="216"/>
      <c r="I581" s="216"/>
      <c r="J581" s="216"/>
      <c r="K581" s="216"/>
    </row>
    <row r="582">
      <c r="H582" s="216"/>
      <c r="I582" s="216"/>
      <c r="J582" s="216"/>
      <c r="K582" s="216"/>
    </row>
    <row r="583">
      <c r="H583" s="216"/>
      <c r="I583" s="216"/>
      <c r="J583" s="216"/>
      <c r="K583" s="216"/>
    </row>
    <row r="584">
      <c r="H584" s="216"/>
      <c r="I584" s="216"/>
      <c r="J584" s="216"/>
      <c r="K584" s="216"/>
    </row>
    <row r="585">
      <c r="H585" s="216"/>
      <c r="I585" s="216"/>
      <c r="J585" s="216"/>
      <c r="K585" s="216"/>
    </row>
    <row r="586">
      <c r="H586" s="216"/>
      <c r="I586" s="216"/>
      <c r="J586" s="216"/>
      <c r="K586" s="216"/>
    </row>
    <row r="587">
      <c r="H587" s="216"/>
      <c r="I587" s="216"/>
      <c r="J587" s="216"/>
      <c r="K587" s="216"/>
    </row>
    <row r="588">
      <c r="H588" s="216"/>
      <c r="I588" s="216"/>
      <c r="J588" s="216"/>
      <c r="K588" s="216"/>
    </row>
    <row r="589">
      <c r="H589" s="216"/>
      <c r="I589" s="216"/>
      <c r="J589" s="216"/>
      <c r="K589" s="216"/>
    </row>
    <row r="590">
      <c r="H590" s="216"/>
      <c r="I590" s="216"/>
      <c r="J590" s="216"/>
      <c r="K590" s="216"/>
    </row>
    <row r="591">
      <c r="H591" s="216"/>
      <c r="I591" s="216"/>
      <c r="J591" s="216"/>
      <c r="K591" s="216"/>
    </row>
    <row r="592">
      <c r="H592" s="216"/>
      <c r="I592" s="216"/>
      <c r="J592" s="216"/>
      <c r="K592" s="216"/>
    </row>
    <row r="593">
      <c r="H593" s="216"/>
      <c r="I593" s="216"/>
      <c r="J593" s="216"/>
      <c r="K593" s="216"/>
    </row>
    <row r="594">
      <c r="H594" s="216"/>
      <c r="I594" s="216"/>
      <c r="J594" s="216"/>
      <c r="K594" s="216"/>
    </row>
    <row r="595">
      <c r="H595" s="216"/>
      <c r="I595" s="216"/>
      <c r="J595" s="216"/>
      <c r="K595" s="216"/>
    </row>
    <row r="596">
      <c r="H596" s="216"/>
      <c r="I596" s="216"/>
      <c r="J596" s="216"/>
      <c r="K596" s="216"/>
    </row>
    <row r="597">
      <c r="H597" s="216"/>
      <c r="I597" s="216"/>
      <c r="J597" s="216"/>
      <c r="K597" s="216"/>
    </row>
    <row r="598">
      <c r="H598" s="216"/>
      <c r="I598" s="216"/>
      <c r="J598" s="216"/>
      <c r="K598" s="216"/>
    </row>
    <row r="599">
      <c r="H599" s="216"/>
      <c r="I599" s="216"/>
      <c r="J599" s="216"/>
      <c r="K599" s="216"/>
    </row>
    <row r="600">
      <c r="H600" s="216"/>
      <c r="I600" s="216"/>
      <c r="J600" s="216"/>
      <c r="K600" s="216"/>
    </row>
    <row r="601">
      <c r="H601" s="216"/>
      <c r="I601" s="216"/>
      <c r="J601" s="216"/>
      <c r="K601" s="216"/>
    </row>
    <row r="602">
      <c r="H602" s="216"/>
      <c r="I602" s="216"/>
      <c r="J602" s="216"/>
      <c r="K602" s="216"/>
    </row>
    <row r="603">
      <c r="H603" s="216"/>
      <c r="I603" s="216"/>
      <c r="J603" s="216"/>
      <c r="K603" s="216"/>
    </row>
    <row r="604">
      <c r="H604" s="216"/>
      <c r="I604" s="216"/>
      <c r="J604" s="216"/>
      <c r="K604" s="216"/>
    </row>
    <row r="605">
      <c r="H605" s="216"/>
      <c r="I605" s="216"/>
      <c r="J605" s="216"/>
      <c r="K605" s="216"/>
    </row>
    <row r="606">
      <c r="H606" s="216"/>
      <c r="I606" s="216"/>
      <c r="J606" s="216"/>
      <c r="K606" s="216"/>
    </row>
    <row r="607">
      <c r="H607" s="216"/>
      <c r="I607" s="216"/>
      <c r="J607" s="216"/>
      <c r="K607" s="216"/>
    </row>
    <row r="608">
      <c r="H608" s="216"/>
      <c r="I608" s="216"/>
      <c r="J608" s="216"/>
      <c r="K608" s="216"/>
    </row>
    <row r="609">
      <c r="H609" s="216"/>
      <c r="I609" s="216"/>
      <c r="J609" s="216"/>
      <c r="K609" s="216"/>
    </row>
    <row r="610">
      <c r="H610" s="216"/>
      <c r="I610" s="216"/>
      <c r="J610" s="216"/>
      <c r="K610" s="216"/>
    </row>
    <row r="611">
      <c r="H611" s="216"/>
      <c r="I611" s="216"/>
      <c r="J611" s="216"/>
      <c r="K611" s="216"/>
    </row>
    <row r="612">
      <c r="H612" s="216"/>
      <c r="I612" s="216"/>
      <c r="J612" s="216"/>
      <c r="K612" s="216"/>
    </row>
    <row r="613">
      <c r="H613" s="216"/>
      <c r="I613" s="216"/>
      <c r="J613" s="216"/>
      <c r="K613" s="216"/>
    </row>
    <row r="614">
      <c r="H614" s="216"/>
      <c r="I614" s="216"/>
      <c r="J614" s="216"/>
      <c r="K614" s="216"/>
    </row>
    <row r="615">
      <c r="H615" s="216"/>
      <c r="I615" s="216"/>
      <c r="J615" s="216"/>
      <c r="K615" s="216"/>
    </row>
    <row r="616">
      <c r="H616" s="216"/>
      <c r="I616" s="216"/>
      <c r="J616" s="216"/>
      <c r="K616" s="216"/>
    </row>
    <row r="617">
      <c r="H617" s="216"/>
      <c r="I617" s="216"/>
      <c r="J617" s="216"/>
      <c r="K617" s="216"/>
    </row>
    <row r="618">
      <c r="H618" s="216"/>
      <c r="I618" s="216"/>
      <c r="J618" s="216"/>
      <c r="K618" s="216"/>
    </row>
    <row r="619">
      <c r="H619" s="216"/>
      <c r="I619" s="216"/>
      <c r="J619" s="216"/>
      <c r="K619" s="216"/>
    </row>
    <row r="620">
      <c r="H620" s="216"/>
      <c r="I620" s="216"/>
      <c r="J620" s="216"/>
      <c r="K620" s="216"/>
    </row>
    <row r="621">
      <c r="H621" s="216"/>
      <c r="I621" s="216"/>
      <c r="J621" s="216"/>
      <c r="K621" s="216"/>
    </row>
    <row r="622">
      <c r="H622" s="216"/>
      <c r="I622" s="216"/>
      <c r="J622" s="216"/>
      <c r="K622" s="216"/>
    </row>
    <row r="623">
      <c r="H623" s="216"/>
      <c r="I623" s="216"/>
      <c r="J623" s="216"/>
      <c r="K623" s="216"/>
    </row>
    <row r="624">
      <c r="H624" s="216"/>
      <c r="I624" s="216"/>
      <c r="J624" s="216"/>
      <c r="K624" s="216"/>
    </row>
    <row r="625">
      <c r="H625" s="216"/>
      <c r="I625" s="216"/>
      <c r="J625" s="216"/>
      <c r="K625" s="216"/>
    </row>
    <row r="626">
      <c r="H626" s="216"/>
      <c r="I626" s="216"/>
      <c r="J626" s="216"/>
      <c r="K626" s="216"/>
    </row>
    <row r="627">
      <c r="H627" s="216"/>
      <c r="I627" s="216"/>
      <c r="J627" s="216"/>
      <c r="K627" s="216"/>
    </row>
    <row r="628">
      <c r="H628" s="216"/>
      <c r="I628" s="216"/>
      <c r="J628" s="216"/>
      <c r="K628" s="216"/>
    </row>
    <row r="629">
      <c r="H629" s="216"/>
      <c r="I629" s="216"/>
      <c r="J629" s="216"/>
      <c r="K629" s="216"/>
    </row>
    <row r="630">
      <c r="H630" s="216"/>
      <c r="I630" s="216"/>
      <c r="J630" s="216"/>
      <c r="K630" s="216"/>
    </row>
    <row r="631">
      <c r="H631" s="216"/>
      <c r="I631" s="216"/>
      <c r="J631" s="216"/>
      <c r="K631" s="216"/>
    </row>
    <row r="632">
      <c r="H632" s="216"/>
      <c r="I632" s="216"/>
      <c r="J632" s="216"/>
      <c r="K632" s="216"/>
    </row>
    <row r="633">
      <c r="H633" s="216"/>
      <c r="I633" s="216"/>
      <c r="J633" s="216"/>
      <c r="K633" s="216"/>
    </row>
    <row r="634">
      <c r="H634" s="216"/>
      <c r="I634" s="216"/>
      <c r="J634" s="216"/>
      <c r="K634" s="216"/>
    </row>
    <row r="635">
      <c r="H635" s="216"/>
      <c r="I635" s="216"/>
      <c r="J635" s="216"/>
      <c r="K635" s="216"/>
    </row>
    <row r="636">
      <c r="H636" s="216"/>
      <c r="I636" s="216"/>
      <c r="J636" s="216"/>
      <c r="K636" s="216"/>
    </row>
    <row r="637">
      <c r="H637" s="216"/>
      <c r="I637" s="216"/>
      <c r="J637" s="216"/>
      <c r="K637" s="216"/>
    </row>
    <row r="638">
      <c r="H638" s="216"/>
      <c r="I638" s="216"/>
      <c r="J638" s="216"/>
      <c r="K638" s="216"/>
    </row>
    <row r="639">
      <c r="H639" s="216"/>
      <c r="I639" s="216"/>
      <c r="J639" s="216"/>
      <c r="K639" s="216"/>
    </row>
    <row r="640">
      <c r="H640" s="216"/>
      <c r="I640" s="216"/>
      <c r="J640" s="216"/>
      <c r="K640" s="216"/>
    </row>
    <row r="641">
      <c r="H641" s="216"/>
      <c r="I641" s="216"/>
      <c r="J641" s="216"/>
      <c r="K641" s="216"/>
    </row>
    <row r="642">
      <c r="H642" s="216"/>
      <c r="I642" s="216"/>
      <c r="J642" s="216"/>
      <c r="K642" s="216"/>
    </row>
    <row r="643">
      <c r="H643" s="216"/>
      <c r="I643" s="216"/>
      <c r="J643" s="216"/>
      <c r="K643" s="216"/>
    </row>
    <row r="644">
      <c r="H644" s="216"/>
      <c r="I644" s="216"/>
      <c r="J644" s="216"/>
      <c r="K644" s="216"/>
    </row>
    <row r="645">
      <c r="H645" s="216"/>
      <c r="I645" s="216"/>
      <c r="J645" s="216"/>
      <c r="K645" s="216"/>
    </row>
    <row r="646">
      <c r="H646" s="216"/>
      <c r="I646" s="216"/>
      <c r="J646" s="216"/>
      <c r="K646" s="216"/>
    </row>
    <row r="647">
      <c r="H647" s="216"/>
      <c r="I647" s="216"/>
      <c r="J647" s="216"/>
      <c r="K647" s="216"/>
    </row>
    <row r="648">
      <c r="H648" s="216"/>
      <c r="I648" s="216"/>
      <c r="J648" s="216"/>
      <c r="K648" s="216"/>
    </row>
    <row r="649">
      <c r="H649" s="216"/>
      <c r="I649" s="216"/>
      <c r="J649" s="216"/>
      <c r="K649" s="216"/>
    </row>
    <row r="650">
      <c r="H650" s="216"/>
      <c r="I650" s="216"/>
      <c r="J650" s="216"/>
      <c r="K650" s="216"/>
    </row>
    <row r="651">
      <c r="H651" s="216"/>
      <c r="I651" s="216"/>
      <c r="J651" s="216"/>
      <c r="K651" s="216"/>
    </row>
    <row r="652">
      <c r="H652" s="216"/>
      <c r="I652" s="216"/>
      <c r="J652" s="216"/>
      <c r="K652" s="216"/>
    </row>
    <row r="653">
      <c r="H653" s="216"/>
      <c r="I653" s="216"/>
      <c r="J653" s="216"/>
      <c r="K653" s="216"/>
    </row>
    <row r="654">
      <c r="H654" s="216"/>
      <c r="I654" s="216"/>
      <c r="J654" s="216"/>
      <c r="K654" s="216"/>
    </row>
    <row r="655">
      <c r="H655" s="216"/>
      <c r="I655" s="216"/>
      <c r="J655" s="216"/>
      <c r="K655" s="216"/>
    </row>
    <row r="656">
      <c r="H656" s="216"/>
      <c r="I656" s="216"/>
      <c r="J656" s="216"/>
      <c r="K656" s="216"/>
    </row>
    <row r="657">
      <c r="H657" s="216"/>
      <c r="I657" s="216"/>
      <c r="J657" s="216"/>
      <c r="K657" s="216"/>
    </row>
    <row r="658">
      <c r="H658" s="216"/>
      <c r="I658" s="216"/>
      <c r="J658" s="216"/>
      <c r="K658" s="216"/>
    </row>
    <row r="659">
      <c r="H659" s="216"/>
      <c r="I659" s="216"/>
      <c r="J659" s="216"/>
      <c r="K659" s="216"/>
    </row>
    <row r="660">
      <c r="H660" s="216"/>
      <c r="I660" s="216"/>
      <c r="J660" s="216"/>
      <c r="K660" s="216"/>
    </row>
    <row r="661">
      <c r="H661" s="216"/>
      <c r="I661" s="216"/>
      <c r="J661" s="216"/>
      <c r="K661" s="216"/>
    </row>
    <row r="662">
      <c r="H662" s="216"/>
      <c r="I662" s="216"/>
      <c r="J662" s="216"/>
      <c r="K662" s="216"/>
    </row>
    <row r="663">
      <c r="H663" s="216"/>
      <c r="I663" s="216"/>
      <c r="J663" s="216"/>
      <c r="K663" s="216"/>
    </row>
    <row r="664">
      <c r="H664" s="216"/>
      <c r="I664" s="216"/>
      <c r="J664" s="216"/>
      <c r="K664" s="216"/>
    </row>
    <row r="665">
      <c r="H665" s="216"/>
      <c r="I665" s="216"/>
      <c r="J665" s="216"/>
      <c r="K665" s="216"/>
    </row>
    <row r="666">
      <c r="H666" s="216"/>
      <c r="I666" s="216"/>
      <c r="J666" s="216"/>
      <c r="K666" s="216"/>
    </row>
    <row r="667">
      <c r="H667" s="216"/>
      <c r="I667" s="216"/>
      <c r="J667" s="216"/>
      <c r="K667" s="216"/>
    </row>
    <row r="668">
      <c r="H668" s="216"/>
      <c r="I668" s="216"/>
      <c r="J668" s="216"/>
      <c r="K668" s="216"/>
    </row>
    <row r="669">
      <c r="H669" s="216"/>
      <c r="I669" s="216"/>
      <c r="J669" s="216"/>
      <c r="K669" s="216"/>
    </row>
    <row r="670">
      <c r="H670" s="216"/>
      <c r="I670" s="216"/>
      <c r="J670" s="216"/>
      <c r="K670" s="216"/>
    </row>
    <row r="671">
      <c r="H671" s="216"/>
      <c r="I671" s="216"/>
      <c r="J671" s="216"/>
      <c r="K671" s="216"/>
    </row>
    <row r="672">
      <c r="H672" s="216"/>
      <c r="I672" s="216"/>
      <c r="J672" s="216"/>
      <c r="K672" s="216"/>
    </row>
    <row r="673">
      <c r="H673" s="216"/>
      <c r="I673" s="216"/>
      <c r="J673" s="216"/>
      <c r="K673" s="216"/>
    </row>
    <row r="674">
      <c r="H674" s="216"/>
      <c r="I674" s="216"/>
      <c r="J674" s="216"/>
      <c r="K674" s="216"/>
    </row>
    <row r="675">
      <c r="H675" s="216"/>
      <c r="I675" s="216"/>
      <c r="J675" s="216"/>
      <c r="K675" s="216"/>
    </row>
    <row r="676">
      <c r="H676" s="216"/>
      <c r="I676" s="216"/>
      <c r="J676" s="216"/>
      <c r="K676" s="216"/>
    </row>
    <row r="677">
      <c r="H677" s="216"/>
      <c r="I677" s="216"/>
      <c r="J677" s="216"/>
      <c r="K677" s="216"/>
    </row>
    <row r="678">
      <c r="H678" s="216"/>
      <c r="I678" s="216"/>
      <c r="J678" s="216"/>
      <c r="K678" s="216"/>
    </row>
    <row r="679">
      <c r="H679" s="216"/>
      <c r="I679" s="216"/>
      <c r="J679" s="216"/>
      <c r="K679" s="216"/>
    </row>
    <row r="680">
      <c r="H680" s="216"/>
      <c r="I680" s="216"/>
      <c r="J680" s="216"/>
      <c r="K680" s="216"/>
    </row>
    <row r="681">
      <c r="H681" s="216"/>
      <c r="I681" s="216"/>
      <c r="J681" s="216"/>
      <c r="K681" s="216"/>
    </row>
    <row r="682">
      <c r="H682" s="216"/>
      <c r="I682" s="216"/>
      <c r="J682" s="216"/>
      <c r="K682" s="216"/>
    </row>
    <row r="683">
      <c r="H683" s="216"/>
      <c r="I683" s="216"/>
      <c r="J683" s="216"/>
      <c r="K683" s="216"/>
    </row>
    <row r="684">
      <c r="H684" s="216"/>
      <c r="I684" s="216"/>
      <c r="J684" s="216"/>
      <c r="K684" s="216"/>
    </row>
    <row r="685">
      <c r="H685" s="216"/>
      <c r="I685" s="216"/>
      <c r="J685" s="216"/>
      <c r="K685" s="216"/>
    </row>
    <row r="686">
      <c r="H686" s="216"/>
      <c r="I686" s="216"/>
      <c r="J686" s="216"/>
      <c r="K686" s="216"/>
    </row>
    <row r="687">
      <c r="H687" s="216"/>
      <c r="I687" s="216"/>
      <c r="J687" s="216"/>
      <c r="K687" s="216"/>
    </row>
    <row r="688">
      <c r="H688" s="216"/>
      <c r="I688" s="216"/>
      <c r="J688" s="216"/>
      <c r="K688" s="216"/>
    </row>
    <row r="689">
      <c r="H689" s="216"/>
      <c r="I689" s="216"/>
      <c r="J689" s="216"/>
      <c r="K689" s="216"/>
    </row>
    <row r="690">
      <c r="H690" s="216"/>
      <c r="I690" s="216"/>
      <c r="J690" s="216"/>
      <c r="K690" s="216"/>
    </row>
    <row r="691">
      <c r="H691" s="216"/>
      <c r="I691" s="216"/>
      <c r="J691" s="216"/>
      <c r="K691" s="216"/>
    </row>
    <row r="692">
      <c r="H692" s="216"/>
      <c r="I692" s="216"/>
      <c r="J692" s="216"/>
      <c r="K692" s="216"/>
    </row>
    <row r="693">
      <c r="H693" s="216"/>
      <c r="I693" s="216"/>
      <c r="J693" s="216"/>
      <c r="K693" s="216"/>
    </row>
    <row r="694">
      <c r="H694" s="216"/>
      <c r="I694" s="216"/>
      <c r="J694" s="216"/>
      <c r="K694" s="216"/>
    </row>
    <row r="695">
      <c r="H695" s="216"/>
      <c r="I695" s="216"/>
      <c r="J695" s="216"/>
      <c r="K695" s="216"/>
    </row>
    <row r="696">
      <c r="H696" s="216"/>
      <c r="I696" s="216"/>
      <c r="J696" s="216"/>
      <c r="K696" s="216"/>
    </row>
    <row r="697">
      <c r="H697" s="216"/>
      <c r="I697" s="216"/>
      <c r="J697" s="216"/>
      <c r="K697" s="216"/>
    </row>
    <row r="698">
      <c r="H698" s="216"/>
      <c r="I698" s="216"/>
      <c r="J698" s="216"/>
      <c r="K698" s="216"/>
    </row>
    <row r="699">
      <c r="H699" s="216"/>
      <c r="I699" s="216"/>
      <c r="J699" s="216"/>
      <c r="K699" s="216"/>
    </row>
    <row r="700">
      <c r="H700" s="216"/>
      <c r="I700" s="216"/>
      <c r="J700" s="216"/>
      <c r="K700" s="216"/>
    </row>
    <row r="701">
      <c r="H701" s="216"/>
      <c r="I701" s="216"/>
      <c r="J701" s="216"/>
      <c r="K701" s="216"/>
    </row>
    <row r="702">
      <c r="H702" s="216"/>
      <c r="I702" s="216"/>
      <c r="J702" s="216"/>
      <c r="K702" s="216"/>
    </row>
    <row r="703">
      <c r="H703" s="216"/>
      <c r="I703" s="216"/>
      <c r="J703" s="216"/>
      <c r="K703" s="216"/>
    </row>
    <row r="704">
      <c r="H704" s="216"/>
      <c r="I704" s="216"/>
      <c r="J704" s="216"/>
      <c r="K704" s="216"/>
    </row>
    <row r="705">
      <c r="H705" s="216"/>
      <c r="I705" s="216"/>
      <c r="J705" s="216"/>
      <c r="K705" s="216"/>
    </row>
    <row r="706">
      <c r="H706" s="216"/>
      <c r="I706" s="216"/>
      <c r="J706" s="216"/>
      <c r="K706" s="216"/>
    </row>
    <row r="707">
      <c r="H707" s="216"/>
      <c r="I707" s="216"/>
      <c r="J707" s="216"/>
      <c r="K707" s="216"/>
    </row>
    <row r="708">
      <c r="H708" s="216"/>
      <c r="I708" s="216"/>
      <c r="J708" s="216"/>
      <c r="K708" s="216"/>
    </row>
    <row r="709">
      <c r="H709" s="216"/>
      <c r="I709" s="216"/>
      <c r="J709" s="216"/>
      <c r="K709" s="216"/>
    </row>
    <row r="710">
      <c r="H710" s="216"/>
      <c r="I710" s="216"/>
      <c r="J710" s="216"/>
      <c r="K710" s="216"/>
    </row>
    <row r="711">
      <c r="H711" s="216"/>
      <c r="I711" s="216"/>
      <c r="J711" s="216"/>
      <c r="K711" s="216"/>
    </row>
    <row r="712">
      <c r="H712" s="216"/>
      <c r="I712" s="216"/>
      <c r="J712" s="216"/>
      <c r="K712" s="216"/>
    </row>
    <row r="713">
      <c r="H713" s="216"/>
      <c r="I713" s="216"/>
      <c r="J713" s="216"/>
      <c r="K713" s="216"/>
    </row>
    <row r="714">
      <c r="H714" s="216"/>
      <c r="I714" s="216"/>
      <c r="J714" s="216"/>
      <c r="K714" s="216"/>
    </row>
    <row r="715">
      <c r="H715" s="216"/>
      <c r="I715" s="216"/>
      <c r="J715" s="216"/>
      <c r="K715" s="216"/>
    </row>
    <row r="716">
      <c r="H716" s="216"/>
      <c r="I716" s="216"/>
      <c r="J716" s="216"/>
      <c r="K716" s="216"/>
    </row>
    <row r="717">
      <c r="H717" s="216"/>
      <c r="I717" s="216"/>
      <c r="J717" s="216"/>
      <c r="K717" s="216"/>
    </row>
    <row r="718">
      <c r="H718" s="216"/>
      <c r="I718" s="216"/>
      <c r="J718" s="216"/>
      <c r="K718" s="216"/>
    </row>
    <row r="719">
      <c r="H719" s="216"/>
      <c r="I719" s="216"/>
      <c r="J719" s="216"/>
      <c r="K719" s="216"/>
    </row>
    <row r="720">
      <c r="H720" s="216"/>
      <c r="I720" s="216"/>
      <c r="J720" s="216"/>
      <c r="K720" s="216"/>
    </row>
    <row r="721">
      <c r="H721" s="216"/>
      <c r="I721" s="216"/>
      <c r="J721" s="216"/>
      <c r="K721" s="216"/>
    </row>
    <row r="722">
      <c r="H722" s="216"/>
      <c r="I722" s="216"/>
      <c r="J722" s="216"/>
      <c r="K722" s="216"/>
    </row>
    <row r="723">
      <c r="H723" s="216"/>
      <c r="I723" s="216"/>
      <c r="J723" s="216"/>
      <c r="K723" s="216"/>
    </row>
    <row r="724">
      <c r="H724" s="216"/>
      <c r="I724" s="216"/>
      <c r="J724" s="216"/>
      <c r="K724" s="216"/>
    </row>
    <row r="725">
      <c r="H725" s="216"/>
      <c r="I725" s="216"/>
      <c r="J725" s="216"/>
      <c r="K725" s="216"/>
    </row>
    <row r="726">
      <c r="H726" s="216"/>
      <c r="I726" s="216"/>
      <c r="J726" s="216"/>
      <c r="K726" s="216"/>
    </row>
    <row r="727">
      <c r="H727" s="216"/>
      <c r="I727" s="216"/>
      <c r="J727" s="216"/>
      <c r="K727" s="216"/>
    </row>
    <row r="728">
      <c r="H728" s="216"/>
      <c r="I728" s="216"/>
      <c r="J728" s="216"/>
      <c r="K728" s="216"/>
    </row>
    <row r="729">
      <c r="H729" s="216"/>
      <c r="I729" s="216"/>
      <c r="J729" s="216"/>
      <c r="K729" s="216"/>
    </row>
    <row r="730">
      <c r="H730" s="216"/>
      <c r="I730" s="216"/>
      <c r="J730" s="216"/>
      <c r="K730" s="216"/>
    </row>
    <row r="731">
      <c r="H731" s="216"/>
      <c r="I731" s="216"/>
      <c r="J731" s="216"/>
      <c r="K731" s="216"/>
    </row>
    <row r="732">
      <c r="H732" s="216"/>
      <c r="I732" s="216"/>
      <c r="J732" s="216"/>
      <c r="K732" s="216"/>
    </row>
    <row r="733">
      <c r="H733" s="216"/>
      <c r="I733" s="216"/>
      <c r="J733" s="216"/>
      <c r="K733" s="216"/>
    </row>
    <row r="734">
      <c r="H734" s="216"/>
      <c r="I734" s="216"/>
      <c r="J734" s="216"/>
      <c r="K734" s="216"/>
    </row>
    <row r="735">
      <c r="H735" s="216"/>
      <c r="I735" s="216"/>
      <c r="J735" s="216"/>
      <c r="K735" s="216"/>
    </row>
    <row r="736">
      <c r="H736" s="216"/>
      <c r="I736" s="216"/>
      <c r="J736" s="216"/>
      <c r="K736" s="216"/>
    </row>
    <row r="737">
      <c r="H737" s="216"/>
      <c r="I737" s="216"/>
      <c r="J737" s="216"/>
      <c r="K737" s="216"/>
    </row>
    <row r="738">
      <c r="H738" s="216"/>
      <c r="I738" s="216"/>
      <c r="J738" s="216"/>
      <c r="K738" s="216"/>
    </row>
    <row r="739">
      <c r="H739" s="216"/>
      <c r="I739" s="216"/>
      <c r="J739" s="216"/>
      <c r="K739" s="216"/>
    </row>
    <row r="740">
      <c r="H740" s="216"/>
      <c r="I740" s="216"/>
      <c r="J740" s="216"/>
      <c r="K740" s="216"/>
    </row>
    <row r="741">
      <c r="H741" s="216"/>
      <c r="I741" s="216"/>
      <c r="J741" s="216"/>
      <c r="K741" s="216"/>
    </row>
    <row r="742">
      <c r="H742" s="216"/>
      <c r="I742" s="216"/>
      <c r="J742" s="216"/>
      <c r="K742" s="216"/>
    </row>
    <row r="743">
      <c r="H743" s="216"/>
      <c r="I743" s="216"/>
      <c r="J743" s="216"/>
      <c r="K743" s="216"/>
    </row>
    <row r="744">
      <c r="H744" s="216"/>
      <c r="I744" s="216"/>
      <c r="J744" s="216"/>
      <c r="K744" s="216"/>
    </row>
    <row r="745">
      <c r="H745" s="216"/>
      <c r="I745" s="216"/>
      <c r="J745" s="216"/>
      <c r="K745" s="216"/>
    </row>
    <row r="746">
      <c r="H746" s="216"/>
      <c r="I746" s="216"/>
      <c r="J746" s="216"/>
      <c r="K746" s="216"/>
    </row>
    <row r="747">
      <c r="H747" s="216"/>
      <c r="I747" s="216"/>
      <c r="J747" s="216"/>
      <c r="K747" s="216"/>
    </row>
    <row r="748">
      <c r="H748" s="216"/>
      <c r="I748" s="216"/>
      <c r="J748" s="216"/>
      <c r="K748" s="216"/>
    </row>
    <row r="749">
      <c r="H749" s="216"/>
      <c r="I749" s="216"/>
      <c r="J749" s="216"/>
      <c r="K749" s="216"/>
    </row>
    <row r="750">
      <c r="H750" s="216"/>
      <c r="I750" s="216"/>
      <c r="J750" s="216"/>
      <c r="K750" s="216"/>
    </row>
    <row r="751">
      <c r="H751" s="216"/>
      <c r="I751" s="216"/>
      <c r="J751" s="216"/>
      <c r="K751" s="216"/>
    </row>
    <row r="752">
      <c r="H752" s="216"/>
      <c r="I752" s="216"/>
      <c r="J752" s="216"/>
      <c r="K752" s="216"/>
    </row>
    <row r="753">
      <c r="H753" s="216"/>
      <c r="I753" s="216"/>
      <c r="J753" s="216"/>
      <c r="K753" s="216"/>
    </row>
    <row r="754">
      <c r="H754" s="216"/>
      <c r="I754" s="216"/>
      <c r="J754" s="216"/>
      <c r="K754" s="216"/>
    </row>
    <row r="755">
      <c r="H755" s="216"/>
      <c r="I755" s="216"/>
      <c r="J755" s="216"/>
      <c r="K755" s="216"/>
    </row>
    <row r="756">
      <c r="H756" s="216"/>
      <c r="I756" s="216"/>
      <c r="J756" s="216"/>
      <c r="K756" s="216"/>
    </row>
    <row r="757">
      <c r="H757" s="216"/>
      <c r="I757" s="216"/>
      <c r="J757" s="216"/>
      <c r="K757" s="216"/>
    </row>
    <row r="758">
      <c r="H758" s="216"/>
      <c r="I758" s="216"/>
      <c r="J758" s="216"/>
      <c r="K758" s="216"/>
    </row>
    <row r="759">
      <c r="H759" s="216"/>
      <c r="I759" s="216"/>
      <c r="J759" s="216"/>
      <c r="K759" s="216"/>
    </row>
    <row r="760">
      <c r="H760" s="216"/>
      <c r="I760" s="216"/>
      <c r="J760" s="216"/>
      <c r="K760" s="216"/>
    </row>
    <row r="761">
      <c r="H761" s="216"/>
      <c r="I761" s="216"/>
      <c r="J761" s="216"/>
      <c r="K761" s="216"/>
    </row>
    <row r="762">
      <c r="H762" s="216"/>
      <c r="I762" s="216"/>
      <c r="J762" s="216"/>
      <c r="K762" s="216"/>
    </row>
    <row r="763">
      <c r="H763" s="216"/>
      <c r="I763" s="216"/>
      <c r="J763" s="216"/>
      <c r="K763" s="216"/>
    </row>
    <row r="764">
      <c r="H764" s="216"/>
      <c r="I764" s="216"/>
      <c r="J764" s="216"/>
      <c r="K764" s="216"/>
    </row>
    <row r="765">
      <c r="H765" s="216"/>
      <c r="I765" s="216"/>
      <c r="J765" s="216"/>
      <c r="K765" s="216"/>
    </row>
    <row r="766">
      <c r="H766" s="216"/>
      <c r="I766" s="216"/>
      <c r="J766" s="216"/>
      <c r="K766" s="216"/>
    </row>
    <row r="767">
      <c r="H767" s="216"/>
      <c r="I767" s="216"/>
      <c r="J767" s="216"/>
      <c r="K767" s="216"/>
    </row>
    <row r="768">
      <c r="H768" s="216"/>
      <c r="I768" s="216"/>
      <c r="J768" s="216"/>
      <c r="K768" s="216"/>
    </row>
    <row r="769">
      <c r="H769" s="216"/>
      <c r="I769" s="216"/>
      <c r="J769" s="216"/>
      <c r="K769" s="216"/>
    </row>
    <row r="770">
      <c r="H770" s="216"/>
      <c r="I770" s="216"/>
      <c r="J770" s="216"/>
      <c r="K770" s="216"/>
    </row>
    <row r="771">
      <c r="H771" s="216"/>
      <c r="I771" s="216"/>
      <c r="J771" s="216"/>
      <c r="K771" s="216"/>
    </row>
    <row r="772">
      <c r="H772" s="216"/>
      <c r="I772" s="216"/>
      <c r="J772" s="216"/>
      <c r="K772" s="216"/>
    </row>
    <row r="773">
      <c r="H773" s="216"/>
      <c r="I773" s="216"/>
      <c r="J773" s="216"/>
      <c r="K773" s="216"/>
    </row>
    <row r="774">
      <c r="H774" s="216"/>
      <c r="I774" s="216"/>
      <c r="J774" s="216"/>
      <c r="K774" s="216"/>
    </row>
    <row r="775">
      <c r="H775" s="216"/>
      <c r="I775" s="216"/>
      <c r="J775" s="216"/>
      <c r="K775" s="216"/>
    </row>
    <row r="776">
      <c r="H776" s="216"/>
      <c r="I776" s="216"/>
      <c r="J776" s="216"/>
      <c r="K776" s="216"/>
    </row>
    <row r="777">
      <c r="H777" s="216"/>
      <c r="I777" s="216"/>
      <c r="J777" s="216"/>
      <c r="K777" s="216"/>
    </row>
    <row r="778">
      <c r="H778" s="216"/>
      <c r="I778" s="216"/>
      <c r="J778" s="216"/>
      <c r="K778" s="216"/>
    </row>
    <row r="779">
      <c r="H779" s="216"/>
      <c r="I779" s="216"/>
      <c r="J779" s="216"/>
      <c r="K779" s="216"/>
    </row>
    <row r="780">
      <c r="H780" s="216"/>
      <c r="I780" s="216"/>
      <c r="J780" s="216"/>
      <c r="K780" s="216"/>
    </row>
    <row r="781">
      <c r="H781" s="216"/>
      <c r="I781" s="216"/>
      <c r="J781" s="216"/>
      <c r="K781" s="216"/>
    </row>
    <row r="782">
      <c r="H782" s="216"/>
      <c r="I782" s="216"/>
      <c r="J782" s="216"/>
      <c r="K782" s="216"/>
    </row>
    <row r="783">
      <c r="H783" s="216"/>
      <c r="I783" s="216"/>
      <c r="J783" s="216"/>
      <c r="K783" s="216"/>
    </row>
    <row r="784">
      <c r="H784" s="216"/>
      <c r="I784" s="216"/>
      <c r="J784" s="216"/>
      <c r="K784" s="216"/>
    </row>
    <row r="785">
      <c r="H785" s="216"/>
      <c r="I785" s="216"/>
      <c r="J785" s="216"/>
      <c r="K785" s="216"/>
    </row>
    <row r="786">
      <c r="H786" s="216"/>
      <c r="I786" s="216"/>
      <c r="J786" s="216"/>
      <c r="K786" s="216"/>
    </row>
    <row r="787">
      <c r="H787" s="216"/>
      <c r="I787" s="216"/>
      <c r="J787" s="216"/>
      <c r="K787" s="216"/>
    </row>
    <row r="788">
      <c r="H788" s="216"/>
      <c r="I788" s="216"/>
      <c r="J788" s="216"/>
      <c r="K788" s="216"/>
    </row>
    <row r="789">
      <c r="H789" s="216"/>
      <c r="I789" s="216"/>
      <c r="J789" s="216"/>
      <c r="K789" s="216"/>
    </row>
    <row r="790">
      <c r="H790" s="216"/>
      <c r="I790" s="216"/>
      <c r="J790" s="216"/>
      <c r="K790" s="216"/>
    </row>
    <row r="791">
      <c r="H791" s="216"/>
      <c r="I791" s="216"/>
      <c r="J791" s="216"/>
      <c r="K791" s="216"/>
    </row>
    <row r="792">
      <c r="H792" s="216"/>
      <c r="I792" s="216"/>
      <c r="J792" s="216"/>
      <c r="K792" s="216"/>
    </row>
    <row r="793">
      <c r="H793" s="216"/>
      <c r="I793" s="216"/>
      <c r="J793" s="216"/>
      <c r="K793" s="216"/>
    </row>
    <row r="794">
      <c r="H794" s="216"/>
      <c r="I794" s="216"/>
      <c r="J794" s="216"/>
      <c r="K794" s="216"/>
    </row>
    <row r="795">
      <c r="H795" s="216"/>
      <c r="I795" s="216"/>
      <c r="J795" s="216"/>
      <c r="K795" s="216"/>
    </row>
    <row r="796">
      <c r="H796" s="216"/>
      <c r="I796" s="216"/>
      <c r="J796" s="216"/>
      <c r="K796" s="216"/>
    </row>
    <row r="797">
      <c r="H797" s="216"/>
      <c r="I797" s="216"/>
      <c r="J797" s="216"/>
      <c r="K797" s="216"/>
    </row>
    <row r="798">
      <c r="H798" s="216"/>
      <c r="I798" s="216"/>
      <c r="J798" s="216"/>
      <c r="K798" s="216"/>
    </row>
    <row r="799">
      <c r="H799" s="216"/>
      <c r="I799" s="216"/>
      <c r="J799" s="216"/>
      <c r="K799" s="216"/>
    </row>
    <row r="800">
      <c r="H800" s="216"/>
      <c r="I800" s="216"/>
      <c r="J800" s="216"/>
      <c r="K800" s="216"/>
    </row>
    <row r="801">
      <c r="H801" s="216"/>
      <c r="I801" s="216"/>
      <c r="J801" s="216"/>
      <c r="K801" s="216"/>
    </row>
    <row r="802">
      <c r="H802" s="216"/>
      <c r="I802" s="216"/>
      <c r="J802" s="216"/>
      <c r="K802" s="216"/>
    </row>
    <row r="803">
      <c r="H803" s="216"/>
      <c r="I803" s="216"/>
      <c r="J803" s="216"/>
      <c r="K803" s="216"/>
    </row>
    <row r="804">
      <c r="H804" s="216"/>
      <c r="I804" s="216"/>
      <c r="J804" s="216"/>
      <c r="K804" s="216"/>
    </row>
    <row r="805">
      <c r="H805" s="216"/>
      <c r="I805" s="216"/>
      <c r="J805" s="216"/>
      <c r="K805" s="216"/>
    </row>
    <row r="806">
      <c r="H806" s="216"/>
      <c r="I806" s="216"/>
      <c r="J806" s="216"/>
      <c r="K806" s="216"/>
    </row>
    <row r="807">
      <c r="H807" s="216"/>
      <c r="I807" s="216"/>
      <c r="J807" s="216"/>
      <c r="K807" s="216"/>
    </row>
    <row r="808">
      <c r="H808" s="216"/>
      <c r="I808" s="216"/>
      <c r="J808" s="216"/>
      <c r="K808" s="216"/>
    </row>
    <row r="809">
      <c r="H809" s="216"/>
      <c r="I809" s="216"/>
      <c r="J809" s="216"/>
      <c r="K809" s="216"/>
    </row>
    <row r="810">
      <c r="H810" s="216"/>
      <c r="I810" s="216"/>
      <c r="J810" s="216"/>
      <c r="K810" s="216"/>
    </row>
    <row r="811">
      <c r="H811" s="216"/>
      <c r="I811" s="216"/>
      <c r="J811" s="216"/>
      <c r="K811" s="216"/>
    </row>
    <row r="812">
      <c r="H812" s="216"/>
      <c r="I812" s="216"/>
      <c r="J812" s="216"/>
      <c r="K812" s="216"/>
    </row>
    <row r="813">
      <c r="H813" s="216"/>
      <c r="I813" s="216"/>
      <c r="J813" s="216"/>
      <c r="K813" s="216"/>
    </row>
    <row r="814">
      <c r="H814" s="216"/>
      <c r="I814" s="216"/>
      <c r="J814" s="216"/>
      <c r="K814" s="216"/>
    </row>
    <row r="815">
      <c r="H815" s="216"/>
      <c r="I815" s="216"/>
      <c r="J815" s="216"/>
      <c r="K815" s="216"/>
    </row>
    <row r="816">
      <c r="H816" s="216"/>
      <c r="I816" s="216"/>
      <c r="J816" s="216"/>
      <c r="K816" s="216"/>
    </row>
    <row r="817">
      <c r="H817" s="216"/>
      <c r="I817" s="216"/>
      <c r="J817" s="216"/>
      <c r="K817" s="216"/>
    </row>
    <row r="818">
      <c r="H818" s="216"/>
      <c r="I818" s="216"/>
      <c r="J818" s="216"/>
      <c r="K818" s="216"/>
    </row>
    <row r="819">
      <c r="H819" s="216"/>
      <c r="I819" s="216"/>
      <c r="J819" s="216"/>
      <c r="K819" s="216"/>
    </row>
    <row r="820">
      <c r="H820" s="216"/>
      <c r="I820" s="216"/>
      <c r="J820" s="216"/>
      <c r="K820" s="216"/>
    </row>
    <row r="821">
      <c r="H821" s="216"/>
      <c r="I821" s="216"/>
      <c r="J821" s="216"/>
      <c r="K821" s="216"/>
    </row>
    <row r="822">
      <c r="H822" s="216"/>
      <c r="I822" s="216"/>
      <c r="J822" s="216"/>
      <c r="K822" s="216"/>
    </row>
    <row r="823">
      <c r="H823" s="216"/>
      <c r="I823" s="216"/>
      <c r="J823" s="216"/>
      <c r="K823" s="216"/>
    </row>
    <row r="824">
      <c r="H824" s="216"/>
      <c r="I824" s="216"/>
      <c r="J824" s="216"/>
      <c r="K824" s="216"/>
    </row>
    <row r="825">
      <c r="H825" s="216"/>
      <c r="I825" s="216"/>
      <c r="J825" s="216"/>
      <c r="K825" s="216"/>
    </row>
    <row r="826">
      <c r="H826" s="216"/>
      <c r="I826" s="216"/>
      <c r="J826" s="216"/>
      <c r="K826" s="216"/>
    </row>
    <row r="827">
      <c r="H827" s="216"/>
      <c r="I827" s="216"/>
      <c r="J827" s="216"/>
      <c r="K827" s="216"/>
    </row>
    <row r="828">
      <c r="H828" s="216"/>
      <c r="I828" s="216"/>
      <c r="J828" s="216"/>
      <c r="K828" s="216"/>
    </row>
    <row r="829">
      <c r="H829" s="216"/>
      <c r="I829" s="216"/>
      <c r="J829" s="216"/>
      <c r="K829" s="216"/>
    </row>
    <row r="830">
      <c r="H830" s="216"/>
      <c r="I830" s="216"/>
      <c r="J830" s="216"/>
      <c r="K830" s="216"/>
    </row>
    <row r="831">
      <c r="H831" s="216"/>
      <c r="I831" s="216"/>
      <c r="J831" s="216"/>
      <c r="K831" s="216"/>
    </row>
    <row r="832">
      <c r="H832" s="216"/>
      <c r="I832" s="216"/>
      <c r="J832" s="216"/>
      <c r="K832" s="216"/>
    </row>
    <row r="833">
      <c r="H833" s="216"/>
      <c r="I833" s="216"/>
      <c r="J833" s="216"/>
      <c r="K833" s="216"/>
    </row>
    <row r="834">
      <c r="H834" s="216"/>
      <c r="I834" s="216"/>
      <c r="J834" s="216"/>
      <c r="K834" s="216"/>
    </row>
    <row r="835">
      <c r="H835" s="216"/>
      <c r="I835" s="216"/>
      <c r="J835" s="216"/>
      <c r="K835" s="216"/>
    </row>
    <row r="836">
      <c r="H836" s="216"/>
      <c r="I836" s="216"/>
      <c r="J836" s="216"/>
      <c r="K836" s="216"/>
    </row>
    <row r="837">
      <c r="H837" s="216"/>
      <c r="I837" s="216"/>
      <c r="J837" s="216"/>
      <c r="K837" s="216"/>
    </row>
    <row r="838">
      <c r="H838" s="216"/>
      <c r="I838" s="216"/>
      <c r="J838" s="216"/>
      <c r="K838" s="216"/>
    </row>
    <row r="839">
      <c r="H839" s="216"/>
      <c r="I839" s="216"/>
      <c r="J839" s="216"/>
      <c r="K839" s="216"/>
    </row>
    <row r="840">
      <c r="H840" s="216"/>
      <c r="I840" s="216"/>
      <c r="J840" s="216"/>
      <c r="K840" s="216"/>
    </row>
    <row r="841">
      <c r="H841" s="216"/>
      <c r="I841" s="216"/>
      <c r="J841" s="216"/>
      <c r="K841" s="216"/>
    </row>
    <row r="842">
      <c r="H842" s="216"/>
      <c r="I842" s="216"/>
      <c r="J842" s="216"/>
      <c r="K842" s="216"/>
    </row>
    <row r="843">
      <c r="H843" s="216"/>
      <c r="I843" s="216"/>
      <c r="J843" s="216"/>
      <c r="K843" s="216"/>
    </row>
    <row r="844">
      <c r="H844" s="216"/>
      <c r="I844" s="216"/>
      <c r="J844" s="216"/>
      <c r="K844" s="216"/>
    </row>
    <row r="845">
      <c r="H845" s="216"/>
      <c r="I845" s="216"/>
      <c r="J845" s="216"/>
      <c r="K845" s="216"/>
    </row>
    <row r="846">
      <c r="H846" s="216"/>
      <c r="I846" s="216"/>
      <c r="J846" s="216"/>
      <c r="K846" s="216"/>
    </row>
    <row r="847">
      <c r="H847" s="216"/>
      <c r="I847" s="216"/>
      <c r="J847" s="216"/>
      <c r="K847" s="216"/>
    </row>
    <row r="848">
      <c r="H848" s="216"/>
      <c r="I848" s="216"/>
      <c r="J848" s="216"/>
      <c r="K848" s="216"/>
    </row>
    <row r="849">
      <c r="H849" s="216"/>
      <c r="I849" s="216"/>
      <c r="J849" s="216"/>
      <c r="K849" s="216"/>
    </row>
    <row r="850">
      <c r="H850" s="216"/>
      <c r="I850" s="216"/>
      <c r="J850" s="216"/>
      <c r="K850" s="216"/>
    </row>
    <row r="851">
      <c r="H851" s="216"/>
      <c r="I851" s="216"/>
      <c r="J851" s="216"/>
      <c r="K851" s="216"/>
    </row>
    <row r="852">
      <c r="H852" s="216"/>
      <c r="I852" s="216"/>
      <c r="J852" s="216"/>
      <c r="K852" s="216"/>
    </row>
    <row r="853">
      <c r="H853" s="216"/>
      <c r="I853" s="216"/>
      <c r="J853" s="216"/>
      <c r="K853" s="216"/>
    </row>
    <row r="854">
      <c r="H854" s="216"/>
      <c r="I854" s="216"/>
      <c r="J854" s="216"/>
      <c r="K854" s="216"/>
    </row>
    <row r="855">
      <c r="H855" s="216"/>
      <c r="I855" s="216"/>
      <c r="J855" s="216"/>
      <c r="K855" s="216"/>
    </row>
    <row r="856">
      <c r="H856" s="216"/>
      <c r="I856" s="216"/>
      <c r="J856" s="216"/>
      <c r="K856" s="216"/>
    </row>
    <row r="857">
      <c r="H857" s="216"/>
      <c r="I857" s="216"/>
      <c r="J857" s="216"/>
      <c r="K857" s="216"/>
    </row>
    <row r="858">
      <c r="H858" s="216"/>
      <c r="I858" s="216"/>
      <c r="J858" s="216"/>
      <c r="K858" s="216"/>
    </row>
    <row r="859">
      <c r="H859" s="216"/>
      <c r="I859" s="216"/>
      <c r="J859" s="216"/>
      <c r="K859" s="216"/>
    </row>
    <row r="860">
      <c r="H860" s="216"/>
      <c r="I860" s="216"/>
      <c r="J860" s="216"/>
      <c r="K860" s="216"/>
    </row>
    <row r="861">
      <c r="H861" s="216"/>
      <c r="I861" s="216"/>
      <c r="J861" s="216"/>
      <c r="K861" s="216"/>
    </row>
    <row r="862">
      <c r="H862" s="216"/>
      <c r="I862" s="216"/>
      <c r="J862" s="216"/>
      <c r="K862" s="216"/>
    </row>
    <row r="863">
      <c r="H863" s="216"/>
      <c r="I863" s="216"/>
      <c r="J863" s="216"/>
      <c r="K863" s="216"/>
    </row>
    <row r="864">
      <c r="H864" s="216"/>
      <c r="I864" s="216"/>
      <c r="J864" s="216"/>
      <c r="K864" s="216"/>
    </row>
    <row r="865">
      <c r="H865" s="216"/>
      <c r="I865" s="216"/>
      <c r="J865" s="216"/>
      <c r="K865" s="216"/>
    </row>
    <row r="866">
      <c r="H866" s="216"/>
      <c r="I866" s="216"/>
      <c r="J866" s="216"/>
      <c r="K866" s="216"/>
    </row>
    <row r="867">
      <c r="H867" s="216"/>
      <c r="I867" s="216"/>
      <c r="J867" s="216"/>
      <c r="K867" s="216"/>
    </row>
    <row r="868">
      <c r="H868" s="216"/>
      <c r="I868" s="216"/>
      <c r="J868" s="216"/>
      <c r="K868" s="216"/>
    </row>
    <row r="869">
      <c r="H869" s="216"/>
      <c r="I869" s="216"/>
      <c r="J869" s="216"/>
      <c r="K869" s="216"/>
    </row>
    <row r="870">
      <c r="H870" s="216"/>
      <c r="I870" s="216"/>
      <c r="J870" s="216"/>
      <c r="K870" s="216"/>
    </row>
    <row r="871">
      <c r="H871" s="216"/>
      <c r="I871" s="216"/>
      <c r="J871" s="216"/>
      <c r="K871" s="216"/>
    </row>
    <row r="872">
      <c r="H872" s="216"/>
      <c r="I872" s="216"/>
      <c r="J872" s="216"/>
      <c r="K872" s="216"/>
    </row>
    <row r="873">
      <c r="H873" s="216"/>
      <c r="I873" s="216"/>
      <c r="J873" s="216"/>
      <c r="K873" s="216"/>
    </row>
    <row r="874">
      <c r="H874" s="216"/>
      <c r="I874" s="216"/>
      <c r="J874" s="216"/>
      <c r="K874" s="216"/>
    </row>
    <row r="875">
      <c r="H875" s="216"/>
      <c r="I875" s="216"/>
      <c r="J875" s="216"/>
      <c r="K875" s="216"/>
    </row>
    <row r="876">
      <c r="H876" s="216"/>
      <c r="I876" s="216"/>
      <c r="J876" s="216"/>
      <c r="K876" s="216"/>
    </row>
    <row r="877">
      <c r="H877" s="216"/>
      <c r="I877" s="216"/>
      <c r="J877" s="216"/>
      <c r="K877" s="216"/>
    </row>
    <row r="878">
      <c r="H878" s="216"/>
      <c r="I878" s="216"/>
      <c r="J878" s="216"/>
      <c r="K878" s="216"/>
    </row>
    <row r="879">
      <c r="H879" s="216"/>
      <c r="I879" s="216"/>
      <c r="J879" s="216"/>
      <c r="K879" s="216"/>
    </row>
    <row r="880">
      <c r="H880" s="216"/>
      <c r="I880" s="216"/>
      <c r="J880" s="216"/>
      <c r="K880" s="216"/>
    </row>
    <row r="881">
      <c r="H881" s="216"/>
      <c r="I881" s="216"/>
      <c r="J881" s="216"/>
      <c r="K881" s="216"/>
    </row>
    <row r="882">
      <c r="H882" s="216"/>
      <c r="I882" s="216"/>
      <c r="J882" s="216"/>
      <c r="K882" s="216"/>
    </row>
    <row r="883">
      <c r="H883" s="216"/>
      <c r="I883" s="216"/>
      <c r="J883" s="216"/>
      <c r="K883" s="216"/>
    </row>
    <row r="884">
      <c r="H884" s="216"/>
      <c r="I884" s="216"/>
      <c r="J884" s="216"/>
      <c r="K884" s="216"/>
    </row>
    <row r="885">
      <c r="H885" s="216"/>
      <c r="I885" s="216"/>
      <c r="J885" s="216"/>
      <c r="K885" s="216"/>
    </row>
    <row r="886">
      <c r="H886" s="216"/>
      <c r="I886" s="216"/>
      <c r="J886" s="216"/>
      <c r="K886" s="216"/>
    </row>
    <row r="887">
      <c r="H887" s="216"/>
      <c r="I887" s="216"/>
      <c r="J887" s="216"/>
      <c r="K887" s="216"/>
    </row>
    <row r="888">
      <c r="H888" s="216"/>
      <c r="I888" s="216"/>
      <c r="J888" s="216"/>
      <c r="K888" s="216"/>
    </row>
    <row r="889">
      <c r="H889" s="216"/>
      <c r="I889" s="216"/>
      <c r="J889" s="216"/>
      <c r="K889" s="216"/>
    </row>
    <row r="890">
      <c r="H890" s="216"/>
      <c r="I890" s="216"/>
      <c r="J890" s="216"/>
      <c r="K890" s="216"/>
    </row>
    <row r="891">
      <c r="H891" s="216"/>
      <c r="I891" s="216"/>
      <c r="J891" s="216"/>
      <c r="K891" s="216"/>
    </row>
    <row r="892">
      <c r="H892" s="216"/>
      <c r="I892" s="216"/>
      <c r="J892" s="216"/>
      <c r="K892" s="216"/>
    </row>
    <row r="893">
      <c r="H893" s="216"/>
      <c r="I893" s="216"/>
      <c r="J893" s="216"/>
      <c r="K893" s="216"/>
    </row>
    <row r="894">
      <c r="H894" s="216"/>
      <c r="I894" s="216"/>
      <c r="J894" s="216"/>
      <c r="K894" s="216"/>
    </row>
    <row r="895">
      <c r="H895" s="216"/>
      <c r="I895" s="216"/>
      <c r="J895" s="216"/>
      <c r="K895" s="216"/>
    </row>
    <row r="896">
      <c r="H896" s="216"/>
      <c r="I896" s="216"/>
      <c r="J896" s="216"/>
      <c r="K896" s="216"/>
    </row>
    <row r="897">
      <c r="H897" s="216"/>
      <c r="I897" s="216"/>
      <c r="J897" s="216"/>
      <c r="K897" s="216"/>
    </row>
    <row r="898">
      <c r="H898" s="216"/>
      <c r="I898" s="216"/>
      <c r="J898" s="216"/>
      <c r="K898" s="216"/>
    </row>
    <row r="899">
      <c r="H899" s="216"/>
      <c r="I899" s="216"/>
      <c r="J899" s="216"/>
      <c r="K899" s="216"/>
    </row>
    <row r="900">
      <c r="H900" s="216"/>
      <c r="I900" s="216"/>
      <c r="J900" s="216"/>
      <c r="K900" s="216"/>
    </row>
    <row r="901">
      <c r="H901" s="216"/>
      <c r="I901" s="216"/>
      <c r="J901" s="216"/>
      <c r="K901" s="216"/>
    </row>
    <row r="902">
      <c r="H902" s="216"/>
      <c r="I902" s="216"/>
      <c r="J902" s="216"/>
      <c r="K902" s="216"/>
    </row>
    <row r="903">
      <c r="H903" s="216"/>
      <c r="I903" s="216"/>
      <c r="J903" s="216"/>
      <c r="K903" s="216"/>
    </row>
    <row r="904">
      <c r="H904" s="216"/>
      <c r="I904" s="216"/>
      <c r="J904" s="216"/>
      <c r="K904" s="216"/>
    </row>
    <row r="905">
      <c r="H905" s="216"/>
      <c r="I905" s="216"/>
      <c r="J905" s="216"/>
      <c r="K905" s="216"/>
    </row>
    <row r="906">
      <c r="H906" s="216"/>
      <c r="I906" s="216"/>
      <c r="J906" s="216"/>
      <c r="K906" s="216"/>
    </row>
    <row r="907">
      <c r="H907" s="216"/>
      <c r="I907" s="216"/>
      <c r="J907" s="216"/>
      <c r="K907" s="216"/>
    </row>
    <row r="908">
      <c r="H908" s="216"/>
      <c r="I908" s="216"/>
      <c r="J908" s="216"/>
      <c r="K908" s="216"/>
    </row>
    <row r="909">
      <c r="H909" s="216"/>
      <c r="I909" s="216"/>
      <c r="J909" s="216"/>
      <c r="K909" s="216"/>
    </row>
    <row r="910">
      <c r="H910" s="216"/>
      <c r="I910" s="216"/>
      <c r="J910" s="216"/>
      <c r="K910" s="216"/>
    </row>
    <row r="911">
      <c r="H911" s="216"/>
      <c r="I911" s="216"/>
      <c r="J911" s="216"/>
      <c r="K911" s="216"/>
    </row>
    <row r="912">
      <c r="H912" s="216"/>
      <c r="I912" s="216"/>
      <c r="J912" s="216"/>
      <c r="K912" s="216"/>
    </row>
    <row r="913">
      <c r="H913" s="216"/>
      <c r="I913" s="216"/>
      <c r="J913" s="216"/>
      <c r="K913" s="216"/>
    </row>
    <row r="914">
      <c r="H914" s="216"/>
      <c r="I914" s="216"/>
      <c r="J914" s="216"/>
      <c r="K914" s="216"/>
    </row>
    <row r="915">
      <c r="H915" s="216"/>
      <c r="I915" s="216"/>
      <c r="J915" s="216"/>
      <c r="K915" s="216"/>
    </row>
    <row r="916">
      <c r="H916" s="216"/>
      <c r="I916" s="216"/>
      <c r="J916" s="216"/>
      <c r="K916" s="216"/>
    </row>
    <row r="917">
      <c r="H917" s="216"/>
      <c r="I917" s="216"/>
      <c r="J917" s="216"/>
      <c r="K917" s="216"/>
    </row>
    <row r="918">
      <c r="H918" s="216"/>
      <c r="I918" s="216"/>
      <c r="J918" s="216"/>
      <c r="K918" s="216"/>
    </row>
    <row r="919">
      <c r="H919" s="216"/>
      <c r="I919" s="216"/>
      <c r="J919" s="216"/>
      <c r="K919" s="216"/>
    </row>
    <row r="920">
      <c r="H920" s="216"/>
      <c r="I920" s="216"/>
      <c r="J920" s="216"/>
      <c r="K920" s="216"/>
    </row>
    <row r="921">
      <c r="H921" s="216"/>
      <c r="I921" s="216"/>
      <c r="J921" s="216"/>
      <c r="K921" s="216"/>
    </row>
    <row r="922">
      <c r="H922" s="216"/>
      <c r="I922" s="216"/>
      <c r="J922" s="216"/>
      <c r="K922" s="216"/>
    </row>
    <row r="923">
      <c r="H923" s="216"/>
      <c r="I923" s="216"/>
      <c r="J923" s="216"/>
      <c r="K923" s="216"/>
    </row>
    <row r="924">
      <c r="H924" s="216"/>
      <c r="I924" s="216"/>
      <c r="J924" s="216"/>
      <c r="K924" s="216"/>
    </row>
    <row r="925">
      <c r="H925" s="216"/>
      <c r="I925" s="216"/>
      <c r="J925" s="216"/>
      <c r="K925" s="216"/>
    </row>
    <row r="926">
      <c r="H926" s="216"/>
      <c r="I926" s="216"/>
      <c r="J926" s="216"/>
      <c r="K926" s="216"/>
    </row>
    <row r="927">
      <c r="H927" s="216"/>
      <c r="I927" s="216"/>
      <c r="J927" s="216"/>
      <c r="K927" s="216"/>
    </row>
    <row r="928">
      <c r="H928" s="216"/>
      <c r="I928" s="216"/>
      <c r="J928" s="216"/>
      <c r="K928" s="216"/>
    </row>
    <row r="929">
      <c r="H929" s="216"/>
      <c r="I929" s="216"/>
      <c r="J929" s="216"/>
      <c r="K929" s="216"/>
    </row>
    <row r="930">
      <c r="H930" s="216"/>
      <c r="I930" s="216"/>
      <c r="J930" s="216"/>
      <c r="K930" s="216"/>
    </row>
    <row r="931">
      <c r="H931" s="216"/>
      <c r="I931" s="216"/>
      <c r="J931" s="216"/>
      <c r="K931" s="216"/>
    </row>
    <row r="932">
      <c r="H932" s="216"/>
      <c r="I932" s="216"/>
      <c r="J932" s="216"/>
      <c r="K932" s="216"/>
    </row>
    <row r="933">
      <c r="H933" s="216"/>
      <c r="I933" s="216"/>
      <c r="J933" s="216"/>
      <c r="K933" s="216"/>
    </row>
    <row r="934">
      <c r="H934" s="216"/>
      <c r="I934" s="216"/>
      <c r="J934" s="216"/>
      <c r="K934" s="216"/>
    </row>
    <row r="935">
      <c r="H935" s="216"/>
      <c r="I935" s="216"/>
      <c r="J935" s="216"/>
      <c r="K935" s="216"/>
    </row>
    <row r="936">
      <c r="H936" s="216"/>
      <c r="I936" s="216"/>
      <c r="J936" s="216"/>
      <c r="K936" s="216"/>
    </row>
    <row r="937">
      <c r="H937" s="216"/>
      <c r="I937" s="216"/>
      <c r="J937" s="216"/>
      <c r="K937" s="216"/>
    </row>
    <row r="938">
      <c r="H938" s="216"/>
      <c r="I938" s="216"/>
      <c r="J938" s="216"/>
      <c r="K938" s="216"/>
    </row>
    <row r="939">
      <c r="H939" s="216"/>
      <c r="I939" s="216"/>
      <c r="J939" s="216"/>
      <c r="K939" s="216"/>
    </row>
    <row r="940">
      <c r="H940" s="216"/>
      <c r="I940" s="216"/>
      <c r="J940" s="216"/>
      <c r="K940" s="216"/>
    </row>
    <row r="941">
      <c r="H941" s="216"/>
      <c r="I941" s="216"/>
      <c r="J941" s="216"/>
      <c r="K941" s="216"/>
    </row>
    <row r="942">
      <c r="H942" s="216"/>
      <c r="I942" s="216"/>
      <c r="J942" s="216"/>
      <c r="K942" s="216"/>
    </row>
    <row r="943">
      <c r="H943" s="216"/>
      <c r="I943" s="216"/>
      <c r="J943" s="216"/>
      <c r="K943" s="216"/>
    </row>
    <row r="944">
      <c r="H944" s="216"/>
      <c r="I944" s="216"/>
      <c r="J944" s="216"/>
      <c r="K944" s="216"/>
    </row>
    <row r="945">
      <c r="H945" s="216"/>
      <c r="I945" s="216"/>
      <c r="J945" s="216"/>
      <c r="K945" s="216"/>
    </row>
    <row r="946">
      <c r="H946" s="216"/>
      <c r="I946" s="216"/>
      <c r="J946" s="216"/>
      <c r="K946" s="216"/>
    </row>
    <row r="947">
      <c r="H947" s="216"/>
      <c r="I947" s="216"/>
      <c r="J947" s="216"/>
      <c r="K947" s="216"/>
    </row>
    <row r="948">
      <c r="H948" s="216"/>
      <c r="I948" s="216"/>
      <c r="J948" s="216"/>
      <c r="K948" s="216"/>
    </row>
    <row r="949">
      <c r="H949" s="216"/>
      <c r="I949" s="216"/>
      <c r="J949" s="216"/>
      <c r="K949" s="216"/>
    </row>
    <row r="950">
      <c r="H950" s="216"/>
      <c r="I950" s="216"/>
      <c r="J950" s="216"/>
      <c r="K950" s="216"/>
    </row>
    <row r="951">
      <c r="H951" s="216"/>
      <c r="I951" s="216"/>
      <c r="J951" s="216"/>
      <c r="K951" s="216"/>
    </row>
    <row r="952">
      <c r="H952" s="216"/>
      <c r="I952" s="216"/>
      <c r="J952" s="216"/>
      <c r="K952" s="216"/>
    </row>
    <row r="953">
      <c r="H953" s="216"/>
      <c r="I953" s="216"/>
      <c r="J953" s="216"/>
      <c r="K953" s="216"/>
    </row>
    <row r="954">
      <c r="H954" s="216"/>
      <c r="I954" s="216"/>
      <c r="J954" s="216"/>
      <c r="K954" s="216"/>
    </row>
    <row r="955">
      <c r="H955" s="216"/>
      <c r="I955" s="216"/>
      <c r="J955" s="216"/>
      <c r="K955" s="216"/>
    </row>
    <row r="956">
      <c r="H956" s="216"/>
      <c r="I956" s="216"/>
      <c r="J956" s="216"/>
      <c r="K956" s="216"/>
    </row>
    <row r="957">
      <c r="H957" s="216"/>
      <c r="I957" s="216"/>
      <c r="J957" s="216"/>
      <c r="K957" s="216"/>
    </row>
    <row r="958">
      <c r="H958" s="216"/>
      <c r="I958" s="216"/>
      <c r="J958" s="216"/>
      <c r="K958" s="216"/>
    </row>
    <row r="959">
      <c r="H959" s="216"/>
      <c r="I959" s="216"/>
      <c r="J959" s="216"/>
      <c r="K959" s="216"/>
    </row>
    <row r="960">
      <c r="H960" s="216"/>
      <c r="I960" s="216"/>
      <c r="J960" s="216"/>
      <c r="K960" s="216"/>
    </row>
    <row r="961">
      <c r="H961" s="216"/>
      <c r="I961" s="216"/>
      <c r="J961" s="216"/>
      <c r="K961" s="216"/>
    </row>
    <row r="962">
      <c r="H962" s="216"/>
      <c r="I962" s="216"/>
      <c r="J962" s="216"/>
      <c r="K962" s="216"/>
    </row>
    <row r="963">
      <c r="H963" s="216"/>
      <c r="I963" s="216"/>
      <c r="J963" s="216"/>
      <c r="K963" s="216"/>
    </row>
    <row r="964">
      <c r="H964" s="216"/>
      <c r="I964" s="216"/>
      <c r="J964" s="216"/>
      <c r="K964" s="216"/>
    </row>
    <row r="965">
      <c r="H965" s="216"/>
      <c r="I965" s="216"/>
      <c r="J965" s="216"/>
      <c r="K965" s="216"/>
    </row>
    <row r="966">
      <c r="H966" s="216"/>
      <c r="I966" s="216"/>
      <c r="J966" s="216"/>
      <c r="K966" s="216"/>
    </row>
    <row r="967">
      <c r="H967" s="216"/>
      <c r="I967" s="216"/>
      <c r="J967" s="216"/>
      <c r="K967" s="216"/>
    </row>
    <row r="968">
      <c r="H968" s="216"/>
      <c r="I968" s="216"/>
      <c r="J968" s="216"/>
      <c r="K968" s="216"/>
    </row>
    <row r="969">
      <c r="H969" s="216"/>
      <c r="I969" s="216"/>
      <c r="J969" s="216"/>
      <c r="K969" s="216"/>
    </row>
    <row r="970">
      <c r="H970" s="216"/>
      <c r="I970" s="216"/>
      <c r="J970" s="216"/>
      <c r="K970" s="216"/>
    </row>
    <row r="971">
      <c r="H971" s="216"/>
      <c r="I971" s="216"/>
      <c r="J971" s="216"/>
      <c r="K971" s="216"/>
    </row>
    <row r="972">
      <c r="H972" s="216"/>
      <c r="I972" s="216"/>
      <c r="J972" s="216"/>
      <c r="K972" s="216"/>
    </row>
    <row r="973">
      <c r="H973" s="216"/>
      <c r="I973" s="216"/>
      <c r="J973" s="216"/>
      <c r="K973" s="216"/>
    </row>
    <row r="974">
      <c r="H974" s="216"/>
      <c r="I974" s="216"/>
      <c r="J974" s="216"/>
      <c r="K974" s="216"/>
    </row>
    <row r="975">
      <c r="H975" s="216"/>
      <c r="I975" s="216"/>
      <c r="J975" s="216"/>
      <c r="K975" s="216"/>
    </row>
    <row r="976">
      <c r="H976" s="216"/>
      <c r="I976" s="216"/>
      <c r="J976" s="216"/>
      <c r="K976" s="216"/>
    </row>
    <row r="977">
      <c r="H977" s="216"/>
      <c r="I977" s="216"/>
      <c r="J977" s="216"/>
      <c r="K977" s="216"/>
    </row>
    <row r="978">
      <c r="H978" s="216"/>
      <c r="I978" s="216"/>
      <c r="J978" s="216"/>
      <c r="K978" s="216"/>
    </row>
    <row r="979">
      <c r="H979" s="216"/>
      <c r="I979" s="216"/>
      <c r="J979" s="216"/>
      <c r="K979" s="216"/>
    </row>
    <row r="980">
      <c r="H980" s="216"/>
      <c r="I980" s="216"/>
      <c r="J980" s="216"/>
      <c r="K980" s="216"/>
    </row>
    <row r="981">
      <c r="H981" s="216"/>
      <c r="I981" s="216"/>
      <c r="J981" s="216"/>
      <c r="K981" s="216"/>
    </row>
    <row r="982">
      <c r="H982" s="216"/>
      <c r="I982" s="216"/>
      <c r="J982" s="216"/>
      <c r="K982" s="216"/>
    </row>
    <row r="983">
      <c r="H983" s="216"/>
      <c r="I983" s="216"/>
      <c r="J983" s="216"/>
      <c r="K983" s="216"/>
    </row>
    <row r="984">
      <c r="H984" s="216"/>
      <c r="I984" s="216"/>
      <c r="J984" s="216"/>
      <c r="K984" s="216"/>
    </row>
    <row r="985">
      <c r="H985" s="216"/>
      <c r="I985" s="216"/>
      <c r="J985" s="216"/>
      <c r="K985" s="216"/>
    </row>
    <row r="986">
      <c r="H986" s="216"/>
      <c r="I986" s="216"/>
      <c r="J986" s="216"/>
      <c r="K986" s="216"/>
    </row>
    <row r="987">
      <c r="H987" s="216"/>
      <c r="I987" s="216"/>
      <c r="J987" s="216"/>
      <c r="K987" s="216"/>
    </row>
    <row r="988">
      <c r="H988" s="216"/>
      <c r="I988" s="216"/>
      <c r="J988" s="216"/>
      <c r="K988" s="216"/>
    </row>
    <row r="989">
      <c r="H989" s="216"/>
      <c r="I989" s="216"/>
      <c r="J989" s="216"/>
      <c r="K989" s="216"/>
    </row>
    <row r="990">
      <c r="H990" s="216"/>
      <c r="I990" s="216"/>
      <c r="J990" s="216"/>
      <c r="K990" s="216"/>
    </row>
    <row r="991">
      <c r="H991" s="216"/>
      <c r="I991" s="216"/>
      <c r="J991" s="216"/>
      <c r="K991" s="216"/>
    </row>
    <row r="992">
      <c r="H992" s="216"/>
      <c r="I992" s="216"/>
      <c r="J992" s="216"/>
      <c r="K992" s="216"/>
    </row>
    <row r="993">
      <c r="H993" s="216"/>
      <c r="I993" s="216"/>
      <c r="J993" s="216"/>
      <c r="K993" s="216"/>
    </row>
    <row r="994">
      <c r="H994" s="216"/>
      <c r="I994" s="216"/>
      <c r="J994" s="216"/>
      <c r="K994" s="216"/>
    </row>
    <row r="995">
      <c r="H995" s="216"/>
      <c r="I995" s="216"/>
      <c r="J995" s="216"/>
      <c r="K995" s="216"/>
    </row>
    <row r="996">
      <c r="H996" s="216"/>
      <c r="I996" s="216"/>
      <c r="J996" s="216"/>
      <c r="K996" s="216"/>
    </row>
    <row r="997">
      <c r="H997" s="216"/>
      <c r="I997" s="216"/>
      <c r="J997" s="216"/>
      <c r="K997" s="216"/>
    </row>
    <row r="998">
      <c r="H998" s="216"/>
      <c r="I998" s="216"/>
      <c r="J998" s="216"/>
      <c r="K998" s="216"/>
    </row>
    <row r="999">
      <c r="H999" s="216"/>
      <c r="I999" s="216"/>
      <c r="J999" s="216"/>
      <c r="K999" s="216"/>
    </row>
    <row r="1000">
      <c r="H1000" s="216"/>
      <c r="I1000" s="216"/>
      <c r="J1000" s="216"/>
      <c r="K1000" s="216"/>
    </row>
  </sheetData>
  <dataValidations>
    <dataValidation type="list" allowBlank="1" showErrorMessage="1" sqref="G2:G48">
      <formula1>"Hardware,Option 2"</formula1>
    </dataValidation>
    <dataValidation type="list" allowBlank="1" showErrorMessage="1" sqref="M2:M79">
      <formula1>"Pass,Fail,Not tested"</formula1>
    </dataValidation>
    <dataValidation type="list" allowBlank="1" showErrorMessage="1" sqref="O2:O59">
      <formula1>"Karthikeyan k,Anurag Roy"</formula1>
    </dataValidation>
    <dataValidation type="list" allowBlank="1" showErrorMessage="1" sqref="B2:B49">
      <formula1>"P0,P1,P2"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8" width="16.25"/>
  </cols>
  <sheetData>
    <row r="1" ht="35.25" customHeight="1">
      <c r="A1" s="102" t="s">
        <v>48</v>
      </c>
      <c r="B1" s="103" t="s">
        <v>62</v>
      </c>
      <c r="C1" s="104"/>
      <c r="D1" s="105" t="s">
        <v>63</v>
      </c>
      <c r="E1" s="106" t="s">
        <v>45</v>
      </c>
      <c r="F1" s="106" t="s">
        <v>46</v>
      </c>
      <c r="G1" s="106" t="s">
        <v>47</v>
      </c>
      <c r="H1" s="107" t="s">
        <v>64</v>
      </c>
      <c r="I1" s="91"/>
      <c r="J1" s="91"/>
      <c r="K1" s="91"/>
      <c r="L1" s="91"/>
      <c r="M1" s="91"/>
      <c r="N1" s="91"/>
      <c r="O1" s="91"/>
      <c r="P1" s="91"/>
      <c r="Q1" s="91"/>
      <c r="R1" s="91"/>
      <c r="S1" s="91"/>
      <c r="T1" s="91"/>
      <c r="U1" s="91"/>
      <c r="V1" s="91"/>
      <c r="W1" s="91"/>
      <c r="X1" s="91"/>
      <c r="Y1" s="91"/>
      <c r="Z1" s="91"/>
      <c r="AA1" s="91"/>
      <c r="AB1" s="91"/>
    </row>
    <row r="2" ht="15.75" customHeight="1">
      <c r="A2" s="108">
        <v>1.0</v>
      </c>
      <c r="B2" s="109" t="s">
        <v>65</v>
      </c>
      <c r="C2" s="110" t="s">
        <v>66</v>
      </c>
      <c r="D2" s="108" t="s">
        <v>67</v>
      </c>
      <c r="E2" s="111">
        <f>COUNTIF('On-boarding &amp;profile creation'!B:B,"P0")</f>
        <v>9</v>
      </c>
      <c r="F2" s="111">
        <f>COUNTIF('On-boarding &amp;profile creation'!B:B,"P1")</f>
        <v>43</v>
      </c>
      <c r="G2" s="111">
        <f>COUNTIF('On-boarding &amp;profile creation'!B:B,"P2")</f>
        <v>15</v>
      </c>
      <c r="H2" s="111">
        <f t="shared" ref="H2:H7" si="1">SUM(E2:G2)</f>
        <v>67</v>
      </c>
    </row>
    <row r="3" ht="15.75" customHeight="1">
      <c r="A3" s="108">
        <v>2.0</v>
      </c>
      <c r="B3" s="112"/>
      <c r="C3" s="113" t="s">
        <v>68</v>
      </c>
      <c r="D3" s="108" t="s">
        <v>67</v>
      </c>
      <c r="E3" s="111">
        <f>COUNTIF('Home page '!B:B,"P0")</f>
        <v>23</v>
      </c>
      <c r="F3" s="111">
        <f>COUNTIF('Home page '!B:B,"P1")</f>
        <v>46</v>
      </c>
      <c r="G3" s="111">
        <f>COUNTIF('Home page '!B:B,"P2")</f>
        <v>16</v>
      </c>
      <c r="H3" s="111">
        <f t="shared" si="1"/>
        <v>85</v>
      </c>
    </row>
    <row r="4" ht="15.75" customHeight="1">
      <c r="A4" s="108">
        <v>3.0</v>
      </c>
      <c r="B4" s="112"/>
      <c r="C4" s="114" t="s">
        <v>69</v>
      </c>
      <c r="D4" s="108" t="s">
        <v>67</v>
      </c>
      <c r="E4" s="111">
        <f>COUNTIF(Connectivity!B:B,"P0")</f>
        <v>11</v>
      </c>
      <c r="F4" s="111">
        <f>COUNTIF(Connectivity!B:B,"P1")</f>
        <v>48</v>
      </c>
      <c r="G4" s="111">
        <f>COUNTIF(Connectivity!B:B,"P2")</f>
        <v>4</v>
      </c>
      <c r="H4" s="111">
        <f t="shared" si="1"/>
        <v>63</v>
      </c>
    </row>
    <row r="5" ht="15.75" customHeight="1">
      <c r="A5" s="108">
        <v>4.0</v>
      </c>
      <c r="B5" s="112"/>
      <c r="C5" s="114" t="s">
        <v>70</v>
      </c>
      <c r="D5" s="108" t="s">
        <v>67</v>
      </c>
      <c r="E5" s="111">
        <f>COUNTIF(Maps!B:B,"P0")</f>
        <v>16</v>
      </c>
      <c r="F5" s="111">
        <f>COUNTIF(Maps!B:B,"P1")</f>
        <v>53</v>
      </c>
      <c r="G5" s="111">
        <f>COUNTIF(Maps!B:B,"P2")</f>
        <v>1</v>
      </c>
      <c r="H5" s="111">
        <f t="shared" si="1"/>
        <v>70</v>
      </c>
    </row>
    <row r="6" ht="15.75" customHeight="1">
      <c r="A6" s="108">
        <v>6.0</v>
      </c>
      <c r="B6" s="112"/>
      <c r="C6" s="114" t="s">
        <v>71</v>
      </c>
      <c r="D6" s="108" t="s">
        <v>67</v>
      </c>
      <c r="E6" s="111">
        <f>COUNTIF('RIder dashboard(UrbanEco fitnes'!B:B,"P0")</f>
        <v>1</v>
      </c>
      <c r="F6" s="111">
        <f>COUNTIF('RIder dashboard(UrbanEco fitnes'!B:B,"P1")</f>
        <v>3</v>
      </c>
      <c r="G6" s="111">
        <f>COUNTIF('RIder dashboard(UrbanEco fitnes'!B:B,"P2")</f>
        <v>0</v>
      </c>
      <c r="H6" s="111">
        <f t="shared" si="1"/>
        <v>4</v>
      </c>
    </row>
    <row r="7" ht="15.75" customHeight="1">
      <c r="A7" s="108">
        <v>7.0</v>
      </c>
      <c r="B7" s="112"/>
      <c r="C7" s="114" t="s">
        <v>72</v>
      </c>
      <c r="D7" s="108" t="s">
        <v>67</v>
      </c>
      <c r="E7" s="111">
        <f>COUNTIF(' Ride Details, Stats &amp; History'!B:B,"P0")</f>
        <v>3</v>
      </c>
      <c r="F7" s="111">
        <f>COUNTIF(' Ride Details, Stats &amp; History'!B:B,"P1")</f>
        <v>28</v>
      </c>
      <c r="G7" s="111">
        <f>COUNTIF(' Ride Details, Stats &amp; History'!B:B,"P2")</f>
        <v>0</v>
      </c>
      <c r="H7" s="111">
        <f t="shared" si="1"/>
        <v>31</v>
      </c>
    </row>
    <row r="8" ht="15.75" customHeight="1">
      <c r="A8" s="108">
        <v>8.0</v>
      </c>
      <c r="B8" s="112"/>
      <c r="C8" s="114" t="s">
        <v>73</v>
      </c>
      <c r="D8" s="115" t="s">
        <v>67</v>
      </c>
      <c r="E8" s="111"/>
      <c r="F8" s="111"/>
      <c r="G8" s="111"/>
      <c r="H8" s="111"/>
    </row>
    <row r="9" ht="15.75" customHeight="1">
      <c r="A9" s="108">
        <v>10.0</v>
      </c>
      <c r="B9" s="112"/>
      <c r="C9" s="116" t="s">
        <v>74</v>
      </c>
      <c r="D9" s="115" t="s">
        <v>67</v>
      </c>
      <c r="E9" s="111"/>
      <c r="F9" s="111"/>
      <c r="G9" s="111"/>
      <c r="H9" s="111"/>
    </row>
    <row r="10" ht="15.75" customHeight="1">
      <c r="A10" s="108">
        <v>11.0</v>
      </c>
      <c r="B10" s="112"/>
      <c r="C10" s="116" t="s">
        <v>75</v>
      </c>
      <c r="D10" s="115" t="s">
        <v>67</v>
      </c>
      <c r="E10" s="111"/>
      <c r="F10" s="111"/>
      <c r="G10" s="111"/>
      <c r="H10" s="111"/>
    </row>
    <row r="11" ht="15.75" customHeight="1">
      <c r="A11" s="108">
        <v>12.0</v>
      </c>
      <c r="B11" s="112"/>
      <c r="C11" s="116" t="s">
        <v>76</v>
      </c>
      <c r="D11" s="115" t="s">
        <v>67</v>
      </c>
      <c r="E11" s="111"/>
      <c r="F11" s="111"/>
      <c r="G11" s="111"/>
      <c r="H11" s="111"/>
    </row>
    <row r="12" ht="15.75" customHeight="1">
      <c r="A12" s="108">
        <v>13.0</v>
      </c>
      <c r="B12" s="112"/>
      <c r="C12" s="116" t="s">
        <v>77</v>
      </c>
      <c r="D12" s="115" t="s">
        <v>67</v>
      </c>
      <c r="E12" s="111"/>
      <c r="F12" s="111"/>
      <c r="G12" s="111"/>
      <c r="H12" s="111"/>
    </row>
    <row r="13" ht="15.75" customHeight="1">
      <c r="A13" s="108">
        <v>14.0</v>
      </c>
      <c r="B13" s="112"/>
      <c r="C13" s="116" t="s">
        <v>78</v>
      </c>
      <c r="D13" s="115" t="s">
        <v>67</v>
      </c>
      <c r="E13" s="111"/>
      <c r="F13" s="111"/>
      <c r="G13" s="111"/>
      <c r="H13" s="111"/>
    </row>
    <row r="14" ht="15.75" customHeight="1">
      <c r="A14" s="108">
        <v>15.0</v>
      </c>
      <c r="B14" s="117"/>
      <c r="C14" s="116" t="s">
        <v>79</v>
      </c>
      <c r="D14" s="115" t="s">
        <v>67</v>
      </c>
      <c r="E14" s="111"/>
      <c r="F14" s="111"/>
      <c r="G14" s="111"/>
      <c r="H14" s="111"/>
    </row>
    <row r="15" ht="15.75" customHeight="1">
      <c r="A15" s="118" t="s">
        <v>80</v>
      </c>
      <c r="E15" s="119">
        <f t="shared" ref="E15:G15" si="2">SUM(E2:E14)</f>
        <v>63</v>
      </c>
      <c r="F15" s="119">
        <f t="shared" si="2"/>
        <v>221</v>
      </c>
      <c r="G15" s="119">
        <f t="shared" si="2"/>
        <v>36</v>
      </c>
      <c r="H15" s="119">
        <f>SUM(E15:G15)</f>
        <v>320</v>
      </c>
    </row>
    <row r="16" ht="15.75" customHeight="1">
      <c r="A16" s="38"/>
      <c r="B16" s="91"/>
      <c r="C16" s="91"/>
      <c r="D16" s="38"/>
      <c r="E16" s="120"/>
      <c r="F16" s="120"/>
      <c r="G16" s="120"/>
      <c r="H16" s="120"/>
    </row>
    <row r="17" ht="15.75" customHeight="1">
      <c r="A17" s="38"/>
      <c r="B17" s="91"/>
      <c r="C17" s="91"/>
      <c r="D17" s="38"/>
      <c r="E17" s="120"/>
      <c r="F17" s="120"/>
      <c r="G17" s="120"/>
      <c r="H17" s="120"/>
    </row>
    <row r="18" ht="15.75" customHeight="1">
      <c r="A18" s="38"/>
      <c r="B18" s="91"/>
      <c r="C18" s="91"/>
      <c r="D18" s="38"/>
      <c r="E18" s="120"/>
      <c r="F18" s="120"/>
      <c r="G18" s="120"/>
      <c r="H18" s="120"/>
    </row>
    <row r="19" ht="15.75" customHeight="1">
      <c r="A19" s="38"/>
      <c r="B19" s="91"/>
      <c r="C19" s="91"/>
      <c r="D19" s="38"/>
      <c r="E19" s="120"/>
      <c r="F19" s="120"/>
      <c r="G19" s="120"/>
      <c r="H19" s="120"/>
    </row>
    <row r="20" ht="15.75" customHeight="1">
      <c r="A20" s="38"/>
      <c r="B20" s="91"/>
      <c r="C20" s="91"/>
      <c r="D20" s="38"/>
      <c r="E20" s="120"/>
      <c r="F20" s="120"/>
      <c r="G20" s="120"/>
      <c r="H20" s="120"/>
    </row>
    <row r="21" ht="15.75" customHeight="1">
      <c r="A21" s="38"/>
      <c r="B21" s="91"/>
      <c r="C21" s="91"/>
      <c r="D21" s="38"/>
      <c r="E21" s="120"/>
      <c r="F21" s="120"/>
      <c r="G21" s="120"/>
      <c r="H21" s="120"/>
    </row>
    <row r="22" ht="15.75" customHeight="1">
      <c r="A22" s="38"/>
      <c r="B22" s="91"/>
      <c r="C22" s="91"/>
      <c r="D22" s="38"/>
      <c r="E22" s="120"/>
      <c r="F22" s="120"/>
      <c r="G22" s="120"/>
      <c r="H22" s="120"/>
    </row>
    <row r="23" ht="15.75" customHeight="1">
      <c r="A23" s="38"/>
      <c r="B23" s="91"/>
      <c r="C23" s="91"/>
      <c r="D23" s="38"/>
      <c r="E23" s="120"/>
      <c r="F23" s="120"/>
      <c r="G23" s="120"/>
      <c r="H23" s="120"/>
    </row>
    <row r="24" ht="15.75" customHeight="1">
      <c r="A24" s="38"/>
      <c r="B24" s="91"/>
      <c r="C24" s="91"/>
      <c r="D24" s="38"/>
      <c r="E24" s="120"/>
      <c r="F24" s="120"/>
      <c r="G24" s="120"/>
      <c r="H24" s="120"/>
    </row>
    <row r="25" ht="15.75" customHeight="1">
      <c r="A25" s="38"/>
      <c r="B25" s="91"/>
      <c r="C25" s="91"/>
      <c r="D25" s="38"/>
      <c r="E25" s="120"/>
      <c r="F25" s="120"/>
      <c r="G25" s="120"/>
      <c r="H25" s="120"/>
    </row>
    <row r="26" ht="15.75" customHeight="1">
      <c r="A26" s="38"/>
      <c r="B26" s="91"/>
      <c r="C26" s="91"/>
      <c r="D26" s="38"/>
      <c r="E26" s="120"/>
      <c r="F26" s="120"/>
      <c r="G26" s="120"/>
      <c r="H26" s="120"/>
    </row>
    <row r="27" ht="15.75" customHeight="1">
      <c r="A27" s="38"/>
      <c r="B27" s="91"/>
      <c r="C27" s="91"/>
      <c r="D27" s="38"/>
      <c r="E27" s="120"/>
      <c r="F27" s="120"/>
      <c r="G27" s="120"/>
      <c r="H27" s="120"/>
    </row>
    <row r="28" ht="15.75" customHeight="1">
      <c r="A28" s="38"/>
      <c r="B28" s="91"/>
      <c r="C28" s="91"/>
      <c r="D28" s="38"/>
      <c r="E28" s="120"/>
      <c r="F28" s="120"/>
      <c r="G28" s="120"/>
      <c r="H28" s="120"/>
    </row>
    <row r="29" ht="15.75" customHeight="1">
      <c r="A29" s="38"/>
      <c r="B29" s="91"/>
      <c r="C29" s="91"/>
      <c r="D29" s="38"/>
      <c r="E29" s="120"/>
      <c r="F29" s="120"/>
      <c r="G29" s="120"/>
      <c r="H29" s="120"/>
    </row>
    <row r="30" ht="15.75" customHeight="1">
      <c r="A30" s="38"/>
      <c r="B30" s="91"/>
      <c r="C30" s="91"/>
      <c r="D30" s="38"/>
      <c r="E30" s="120"/>
      <c r="F30" s="120"/>
      <c r="G30" s="120"/>
      <c r="H30" s="120"/>
    </row>
    <row r="31" ht="15.75" customHeight="1">
      <c r="A31" s="38"/>
      <c r="B31" s="91"/>
      <c r="C31" s="91"/>
      <c r="D31" s="38"/>
      <c r="E31" s="120"/>
      <c r="F31" s="120"/>
      <c r="G31" s="120"/>
      <c r="H31" s="120"/>
    </row>
    <row r="32" ht="15.75" customHeight="1">
      <c r="A32" s="38"/>
      <c r="B32" s="91"/>
      <c r="C32" s="91"/>
      <c r="D32" s="38"/>
      <c r="E32" s="120"/>
      <c r="F32" s="120"/>
      <c r="G32" s="120"/>
      <c r="H32" s="120"/>
    </row>
    <row r="33" ht="15.75" customHeight="1">
      <c r="A33" s="38"/>
      <c r="B33" s="91"/>
      <c r="C33" s="91"/>
      <c r="D33" s="38"/>
      <c r="E33" s="120"/>
      <c r="F33" s="120"/>
      <c r="G33" s="120"/>
      <c r="H33" s="120"/>
    </row>
    <row r="34" ht="15.75" customHeight="1">
      <c r="A34" s="38"/>
      <c r="B34" s="91"/>
      <c r="C34" s="91"/>
      <c r="D34" s="38"/>
      <c r="E34" s="120"/>
      <c r="F34" s="120"/>
      <c r="G34" s="120"/>
      <c r="H34" s="120"/>
    </row>
    <row r="35" ht="15.75" customHeight="1">
      <c r="A35" s="38"/>
      <c r="B35" s="91"/>
      <c r="C35" s="91"/>
      <c r="D35" s="38"/>
      <c r="E35" s="120"/>
      <c r="F35" s="120"/>
      <c r="G35" s="120"/>
      <c r="H35" s="120"/>
    </row>
    <row r="36" ht="15.75" customHeight="1">
      <c r="A36" s="38"/>
      <c r="B36" s="91"/>
      <c r="C36" s="91"/>
      <c r="D36" s="38"/>
      <c r="E36" s="120"/>
      <c r="F36" s="120"/>
      <c r="G36" s="120"/>
      <c r="H36" s="120"/>
    </row>
    <row r="37" ht="15.75" customHeight="1">
      <c r="A37" s="38"/>
      <c r="B37" s="91"/>
      <c r="C37" s="91"/>
      <c r="D37" s="38"/>
      <c r="E37" s="120"/>
      <c r="F37" s="120"/>
      <c r="G37" s="120"/>
      <c r="H37" s="120"/>
    </row>
    <row r="38" ht="15.75" customHeight="1">
      <c r="A38" s="38"/>
      <c r="B38" s="91"/>
      <c r="C38" s="91"/>
      <c r="D38" s="38"/>
      <c r="E38" s="120"/>
      <c r="F38" s="120"/>
      <c r="G38" s="120"/>
      <c r="H38" s="120"/>
    </row>
    <row r="39" ht="15.75" customHeight="1">
      <c r="A39" s="38"/>
      <c r="B39" s="91"/>
      <c r="C39" s="91"/>
      <c r="D39" s="38"/>
      <c r="E39" s="120"/>
      <c r="F39" s="120"/>
      <c r="G39" s="120"/>
      <c r="H39" s="120"/>
    </row>
    <row r="40" ht="15.75" customHeight="1">
      <c r="A40" s="38"/>
      <c r="B40" s="91"/>
      <c r="C40" s="91"/>
      <c r="D40" s="38"/>
      <c r="E40" s="120"/>
      <c r="F40" s="120"/>
      <c r="G40" s="120"/>
      <c r="H40" s="120"/>
    </row>
    <row r="41" ht="15.75" customHeight="1">
      <c r="A41" s="38"/>
      <c r="B41" s="91"/>
      <c r="C41" s="91"/>
      <c r="D41" s="38"/>
      <c r="E41" s="120"/>
      <c r="F41" s="120"/>
      <c r="G41" s="120"/>
      <c r="H41" s="120"/>
    </row>
    <row r="42" ht="15.75" customHeight="1">
      <c r="A42" s="38"/>
      <c r="B42" s="91"/>
      <c r="C42" s="91"/>
      <c r="D42" s="38"/>
      <c r="E42" s="120"/>
      <c r="F42" s="120"/>
      <c r="G42" s="120"/>
      <c r="H42" s="120"/>
    </row>
    <row r="43" ht="15.75" customHeight="1">
      <c r="A43" s="38"/>
      <c r="B43" s="91"/>
      <c r="C43" s="91"/>
      <c r="D43" s="38"/>
      <c r="E43" s="120"/>
      <c r="F43" s="120"/>
      <c r="G43" s="120"/>
      <c r="H43" s="120"/>
    </row>
    <row r="44" ht="15.75" customHeight="1">
      <c r="A44" s="38"/>
      <c r="B44" s="91"/>
      <c r="C44" s="91"/>
      <c r="D44" s="38"/>
      <c r="E44" s="120"/>
      <c r="F44" s="120"/>
      <c r="G44" s="120"/>
      <c r="H44" s="120"/>
    </row>
    <row r="45" ht="15.75" customHeight="1">
      <c r="A45" s="38"/>
      <c r="B45" s="91"/>
      <c r="C45" s="91"/>
      <c r="D45" s="38"/>
      <c r="E45" s="120"/>
      <c r="F45" s="120"/>
      <c r="G45" s="120"/>
      <c r="H45" s="120"/>
    </row>
    <row r="46" ht="15.75" customHeight="1">
      <c r="A46" s="38"/>
      <c r="B46" s="91"/>
      <c r="C46" s="91"/>
      <c r="D46" s="38"/>
      <c r="E46" s="120"/>
      <c r="F46" s="120"/>
      <c r="G46" s="120"/>
      <c r="H46" s="120"/>
    </row>
    <row r="47" ht="15.75" customHeight="1">
      <c r="A47" s="38"/>
      <c r="B47" s="91"/>
      <c r="C47" s="91"/>
      <c r="D47" s="38"/>
      <c r="E47" s="120"/>
      <c r="F47" s="120"/>
      <c r="G47" s="120"/>
      <c r="H47" s="120"/>
    </row>
    <row r="48" ht="15.75" customHeight="1">
      <c r="A48" s="38"/>
      <c r="B48" s="91"/>
      <c r="C48" s="91"/>
      <c r="D48" s="38"/>
      <c r="E48" s="120"/>
      <c r="F48" s="120"/>
      <c r="G48" s="120"/>
      <c r="H48" s="120"/>
    </row>
    <row r="49" ht="15.75" customHeight="1">
      <c r="A49" s="38"/>
      <c r="B49" s="91"/>
      <c r="C49" s="91"/>
      <c r="D49" s="38"/>
      <c r="E49" s="120"/>
      <c r="F49" s="120"/>
      <c r="G49" s="120"/>
      <c r="H49" s="120"/>
    </row>
    <row r="50" ht="15.75" customHeight="1">
      <c r="A50" s="38"/>
      <c r="B50" s="91"/>
      <c r="C50" s="91"/>
      <c r="D50" s="38"/>
      <c r="E50" s="120"/>
      <c r="F50" s="120"/>
      <c r="G50" s="120"/>
      <c r="H50" s="120"/>
    </row>
    <row r="51" ht="15.75" customHeight="1">
      <c r="A51" s="38"/>
      <c r="B51" s="91"/>
      <c r="C51" s="91"/>
      <c r="D51" s="38"/>
      <c r="E51" s="120"/>
      <c r="F51" s="120"/>
      <c r="G51" s="120"/>
      <c r="H51" s="120"/>
    </row>
    <row r="52" ht="15.75" customHeight="1">
      <c r="A52" s="38"/>
      <c r="B52" s="91"/>
      <c r="C52" s="91"/>
      <c r="D52" s="38"/>
      <c r="E52" s="120"/>
      <c r="F52" s="120"/>
      <c r="G52" s="120"/>
      <c r="H52" s="120"/>
    </row>
    <row r="53" ht="15.75" customHeight="1">
      <c r="A53" s="38"/>
      <c r="B53" s="91"/>
      <c r="C53" s="91"/>
      <c r="D53" s="38"/>
      <c r="E53" s="120"/>
      <c r="F53" s="120"/>
      <c r="G53" s="120"/>
      <c r="H53" s="120"/>
    </row>
    <row r="54" ht="15.75" customHeight="1">
      <c r="A54" s="38"/>
      <c r="B54" s="91"/>
      <c r="C54" s="91"/>
      <c r="D54" s="38"/>
      <c r="E54" s="120"/>
      <c r="F54" s="120"/>
      <c r="G54" s="120"/>
      <c r="H54" s="120"/>
    </row>
    <row r="55" ht="15.75" customHeight="1">
      <c r="A55" s="38"/>
      <c r="B55" s="91"/>
      <c r="C55" s="91"/>
      <c r="D55" s="38"/>
      <c r="E55" s="120"/>
      <c r="F55" s="120"/>
      <c r="G55" s="120"/>
      <c r="H55" s="120"/>
    </row>
    <row r="56" ht="15.75" customHeight="1">
      <c r="A56" s="38"/>
      <c r="B56" s="91"/>
      <c r="C56" s="91"/>
      <c r="D56" s="38"/>
      <c r="E56" s="120"/>
      <c r="F56" s="120"/>
      <c r="G56" s="120"/>
      <c r="H56" s="120"/>
    </row>
    <row r="57" ht="15.75" customHeight="1">
      <c r="A57" s="38"/>
      <c r="B57" s="91"/>
      <c r="C57" s="91"/>
      <c r="D57" s="38"/>
      <c r="E57" s="120"/>
      <c r="F57" s="120"/>
      <c r="G57" s="120"/>
      <c r="H57" s="120"/>
    </row>
    <row r="58" ht="15.75" customHeight="1">
      <c r="A58" s="38"/>
      <c r="B58" s="91"/>
      <c r="C58" s="91"/>
      <c r="D58" s="38"/>
      <c r="E58" s="120"/>
      <c r="F58" s="120"/>
      <c r="G58" s="120"/>
      <c r="H58" s="120"/>
    </row>
    <row r="59" ht="15.75" customHeight="1">
      <c r="A59" s="38"/>
      <c r="B59" s="91"/>
      <c r="C59" s="91"/>
      <c r="D59" s="38"/>
      <c r="E59" s="120"/>
      <c r="F59" s="120"/>
      <c r="G59" s="120"/>
      <c r="H59" s="120"/>
    </row>
    <row r="60" ht="15.75" customHeight="1">
      <c r="A60" s="38"/>
      <c r="B60" s="91"/>
      <c r="C60" s="91"/>
      <c r="D60" s="38"/>
      <c r="E60" s="120"/>
      <c r="F60" s="120"/>
      <c r="G60" s="120"/>
      <c r="H60" s="120"/>
    </row>
    <row r="61" ht="15.75" customHeight="1">
      <c r="A61" s="38"/>
      <c r="B61" s="91"/>
      <c r="C61" s="91"/>
      <c r="D61" s="38"/>
      <c r="E61" s="120"/>
      <c r="F61" s="120"/>
      <c r="G61" s="120"/>
      <c r="H61" s="120"/>
    </row>
    <row r="62" ht="15.75" customHeight="1">
      <c r="A62" s="38"/>
      <c r="B62" s="91"/>
      <c r="C62" s="91"/>
      <c r="D62" s="38"/>
      <c r="E62" s="120"/>
      <c r="F62" s="120"/>
      <c r="G62" s="120"/>
      <c r="H62" s="120"/>
    </row>
    <row r="63" ht="15.75" customHeight="1">
      <c r="A63" s="38"/>
      <c r="B63" s="91"/>
      <c r="C63" s="91"/>
      <c r="D63" s="38"/>
      <c r="E63" s="120"/>
      <c r="F63" s="120"/>
      <c r="G63" s="120"/>
      <c r="H63" s="120"/>
    </row>
    <row r="64" ht="15.75" customHeight="1">
      <c r="A64" s="38"/>
      <c r="B64" s="91"/>
      <c r="C64" s="91"/>
      <c r="D64" s="38"/>
      <c r="E64" s="120"/>
      <c r="F64" s="120"/>
      <c r="G64" s="120"/>
      <c r="H64" s="120"/>
    </row>
    <row r="65" ht="15.75" customHeight="1">
      <c r="A65" s="38"/>
      <c r="B65" s="91"/>
      <c r="C65" s="91"/>
      <c r="D65" s="38"/>
      <c r="E65" s="120"/>
      <c r="F65" s="120"/>
      <c r="G65" s="120"/>
      <c r="H65" s="120"/>
    </row>
    <row r="66" ht="15.75" customHeight="1">
      <c r="A66" s="38"/>
      <c r="B66" s="91"/>
      <c r="C66" s="91"/>
      <c r="D66" s="38"/>
      <c r="E66" s="120"/>
      <c r="F66" s="120"/>
      <c r="G66" s="120"/>
      <c r="H66" s="120"/>
    </row>
    <row r="67" ht="15.75" customHeight="1">
      <c r="A67" s="38"/>
      <c r="B67" s="91"/>
      <c r="C67" s="91"/>
      <c r="D67" s="38"/>
      <c r="E67" s="120"/>
      <c r="F67" s="120"/>
      <c r="G67" s="120"/>
      <c r="H67" s="120"/>
    </row>
    <row r="68" ht="15.75" customHeight="1">
      <c r="A68" s="38"/>
      <c r="B68" s="91"/>
      <c r="C68" s="91"/>
      <c r="D68" s="38"/>
      <c r="E68" s="120"/>
      <c r="F68" s="120"/>
      <c r="G68" s="120"/>
      <c r="H68" s="120"/>
    </row>
    <row r="69" ht="15.75" customHeight="1">
      <c r="A69" s="38"/>
      <c r="B69" s="91"/>
      <c r="C69" s="91"/>
      <c r="D69" s="38"/>
      <c r="E69" s="120"/>
      <c r="F69" s="120"/>
      <c r="G69" s="120"/>
      <c r="H69" s="120"/>
    </row>
    <row r="70" ht="15.75" customHeight="1">
      <c r="A70" s="38"/>
      <c r="B70" s="91"/>
      <c r="C70" s="91"/>
      <c r="D70" s="38"/>
      <c r="E70" s="120"/>
      <c r="F70" s="120"/>
      <c r="G70" s="120"/>
      <c r="H70" s="120"/>
    </row>
    <row r="71" ht="15.75" customHeight="1">
      <c r="A71" s="38"/>
      <c r="B71" s="91"/>
      <c r="C71" s="91"/>
      <c r="D71" s="38"/>
      <c r="E71" s="120"/>
      <c r="F71" s="120"/>
      <c r="G71" s="120"/>
      <c r="H71" s="120"/>
    </row>
    <row r="72" ht="15.75" customHeight="1">
      <c r="A72" s="38"/>
      <c r="B72" s="91"/>
      <c r="C72" s="91"/>
      <c r="D72" s="38"/>
      <c r="E72" s="120"/>
      <c r="F72" s="120"/>
      <c r="G72" s="120"/>
      <c r="H72" s="120"/>
    </row>
    <row r="73" ht="15.75" customHeight="1">
      <c r="A73" s="38"/>
      <c r="B73" s="91"/>
      <c r="C73" s="91"/>
      <c r="D73" s="38"/>
      <c r="E73" s="120"/>
      <c r="F73" s="120"/>
      <c r="G73" s="120"/>
      <c r="H73" s="120"/>
    </row>
    <row r="74" ht="15.75" customHeight="1">
      <c r="A74" s="38"/>
      <c r="B74" s="91"/>
      <c r="C74" s="91"/>
      <c r="D74" s="38"/>
      <c r="E74" s="120"/>
      <c r="F74" s="120"/>
      <c r="G74" s="120"/>
      <c r="H74" s="120"/>
    </row>
    <row r="75" ht="15.75" customHeight="1">
      <c r="A75" s="38"/>
      <c r="B75" s="91"/>
      <c r="C75" s="91"/>
      <c r="D75" s="38"/>
      <c r="E75" s="120"/>
      <c r="F75" s="120"/>
      <c r="G75" s="120"/>
      <c r="H75" s="120"/>
    </row>
    <row r="76" ht="15.75" customHeight="1">
      <c r="A76" s="38"/>
      <c r="B76" s="91"/>
      <c r="C76" s="91"/>
      <c r="D76" s="38"/>
      <c r="E76" s="120"/>
      <c r="F76" s="120"/>
      <c r="G76" s="120"/>
      <c r="H76" s="120"/>
    </row>
    <row r="77" ht="15.75" customHeight="1">
      <c r="A77" s="38"/>
      <c r="B77" s="91"/>
      <c r="C77" s="91"/>
      <c r="D77" s="38"/>
      <c r="E77" s="120"/>
      <c r="F77" s="120"/>
      <c r="G77" s="120"/>
      <c r="H77" s="120"/>
    </row>
    <row r="78" ht="15.75" customHeight="1">
      <c r="A78" s="38"/>
      <c r="B78" s="91"/>
      <c r="C78" s="91"/>
      <c r="D78" s="38"/>
      <c r="E78" s="120"/>
      <c r="F78" s="120"/>
      <c r="G78" s="120"/>
      <c r="H78" s="120"/>
    </row>
    <row r="79" ht="15.75" customHeight="1">
      <c r="A79" s="38"/>
      <c r="B79" s="91"/>
      <c r="C79" s="91"/>
      <c r="D79" s="38"/>
      <c r="E79" s="120"/>
      <c r="F79" s="120"/>
      <c r="G79" s="120"/>
      <c r="H79" s="120"/>
    </row>
    <row r="80" ht="15.75" customHeight="1">
      <c r="A80" s="38"/>
      <c r="B80" s="91"/>
      <c r="C80" s="91"/>
      <c r="D80" s="38"/>
      <c r="E80" s="120"/>
      <c r="F80" s="120"/>
      <c r="G80" s="120"/>
      <c r="H80" s="120"/>
    </row>
    <row r="81" ht="15.75" customHeight="1">
      <c r="A81" s="38"/>
      <c r="B81" s="91"/>
      <c r="C81" s="91"/>
      <c r="D81" s="38"/>
      <c r="E81" s="120"/>
      <c r="F81" s="120"/>
      <c r="G81" s="120"/>
      <c r="H81" s="120"/>
    </row>
    <row r="82" ht="15.75" customHeight="1">
      <c r="A82" s="38"/>
      <c r="B82" s="91"/>
      <c r="C82" s="91"/>
      <c r="D82" s="38"/>
      <c r="E82" s="120"/>
      <c r="F82" s="120"/>
      <c r="G82" s="120"/>
      <c r="H82" s="120"/>
    </row>
    <row r="83" ht="15.75" customHeight="1">
      <c r="A83" s="38"/>
      <c r="B83" s="91"/>
      <c r="C83" s="91"/>
      <c r="D83" s="38"/>
      <c r="E83" s="120"/>
      <c r="F83" s="120"/>
      <c r="G83" s="120"/>
      <c r="H83" s="120"/>
    </row>
    <row r="84" ht="15.75" customHeight="1">
      <c r="A84" s="38"/>
      <c r="B84" s="91"/>
      <c r="C84" s="91"/>
      <c r="D84" s="38"/>
      <c r="E84" s="120"/>
      <c r="F84" s="120"/>
      <c r="G84" s="120"/>
      <c r="H84" s="120"/>
    </row>
    <row r="85" ht="15.75" customHeight="1">
      <c r="A85" s="38"/>
      <c r="B85" s="91"/>
      <c r="C85" s="91"/>
      <c r="D85" s="38"/>
      <c r="E85" s="120"/>
      <c r="F85" s="120"/>
      <c r="G85" s="120"/>
      <c r="H85" s="120"/>
    </row>
    <row r="86" ht="15.75" customHeight="1">
      <c r="A86" s="38"/>
      <c r="B86" s="91"/>
      <c r="C86" s="91"/>
      <c r="D86" s="38"/>
      <c r="E86" s="120"/>
      <c r="F86" s="120"/>
      <c r="G86" s="120"/>
      <c r="H86" s="120"/>
    </row>
    <row r="87" ht="15.75" customHeight="1">
      <c r="A87" s="38"/>
      <c r="B87" s="91"/>
      <c r="C87" s="91"/>
      <c r="D87" s="38"/>
      <c r="E87" s="120"/>
      <c r="F87" s="120"/>
      <c r="G87" s="120"/>
      <c r="H87" s="120"/>
    </row>
    <row r="88" ht="15.75" customHeight="1">
      <c r="A88" s="38"/>
      <c r="B88" s="91"/>
      <c r="C88" s="91"/>
      <c r="D88" s="38"/>
      <c r="E88" s="120"/>
      <c r="F88" s="120"/>
      <c r="G88" s="120"/>
      <c r="H88" s="120"/>
    </row>
    <row r="89" ht="15.75" customHeight="1">
      <c r="A89" s="38"/>
      <c r="B89" s="91"/>
      <c r="C89" s="91"/>
      <c r="D89" s="38"/>
      <c r="E89" s="120"/>
      <c r="F89" s="120"/>
      <c r="G89" s="120"/>
      <c r="H89" s="120"/>
    </row>
    <row r="90" ht="15.75" customHeight="1">
      <c r="A90" s="38"/>
      <c r="B90" s="91"/>
      <c r="C90" s="91"/>
      <c r="D90" s="38"/>
      <c r="E90" s="120"/>
      <c r="F90" s="120"/>
      <c r="G90" s="120"/>
      <c r="H90" s="120"/>
    </row>
    <row r="91" ht="15.75" customHeight="1">
      <c r="A91" s="38"/>
      <c r="B91" s="91"/>
      <c r="C91" s="91"/>
      <c r="D91" s="38"/>
      <c r="E91" s="120"/>
      <c r="F91" s="120"/>
      <c r="G91" s="120"/>
      <c r="H91" s="120"/>
    </row>
    <row r="92" ht="15.75" customHeight="1">
      <c r="A92" s="38"/>
      <c r="B92" s="91"/>
      <c r="C92" s="91"/>
      <c r="D92" s="38"/>
      <c r="E92" s="120"/>
      <c r="F92" s="120"/>
      <c r="G92" s="120"/>
      <c r="H92" s="120"/>
    </row>
    <row r="93" ht="15.75" customHeight="1">
      <c r="A93" s="38"/>
      <c r="B93" s="91"/>
      <c r="C93" s="91"/>
      <c r="D93" s="38"/>
      <c r="E93" s="120"/>
      <c r="F93" s="120"/>
      <c r="G93" s="120"/>
      <c r="H93" s="120"/>
    </row>
    <row r="94" ht="15.75" customHeight="1">
      <c r="A94" s="38"/>
      <c r="B94" s="91"/>
      <c r="C94" s="91"/>
      <c r="D94" s="38"/>
      <c r="E94" s="120"/>
      <c r="F94" s="120"/>
      <c r="G94" s="120"/>
      <c r="H94" s="120"/>
    </row>
    <row r="95" ht="15.75" customHeight="1">
      <c r="A95" s="38"/>
      <c r="B95" s="91"/>
      <c r="C95" s="91"/>
      <c r="D95" s="38"/>
      <c r="E95" s="120"/>
      <c r="F95" s="120"/>
      <c r="G95" s="120"/>
      <c r="H95" s="120"/>
    </row>
    <row r="96" ht="15.75" customHeight="1">
      <c r="A96" s="38"/>
      <c r="B96" s="91"/>
      <c r="C96" s="91"/>
      <c r="D96" s="38"/>
      <c r="E96" s="120"/>
      <c r="F96" s="120"/>
      <c r="G96" s="120"/>
      <c r="H96" s="120"/>
    </row>
    <row r="97" ht="15.75" customHeight="1">
      <c r="A97" s="38"/>
      <c r="B97" s="91"/>
      <c r="C97" s="91"/>
      <c r="D97" s="38"/>
      <c r="E97" s="120"/>
      <c r="F97" s="120"/>
      <c r="G97" s="120"/>
      <c r="H97" s="120"/>
    </row>
    <row r="98" ht="15.75" customHeight="1">
      <c r="A98" s="38"/>
      <c r="B98" s="91"/>
      <c r="C98" s="91"/>
      <c r="D98" s="38"/>
      <c r="E98" s="120"/>
      <c r="F98" s="120"/>
      <c r="G98" s="120"/>
      <c r="H98" s="120"/>
    </row>
    <row r="99" ht="15.75" customHeight="1">
      <c r="A99" s="38"/>
      <c r="B99" s="91"/>
      <c r="C99" s="91"/>
      <c r="D99" s="38"/>
      <c r="E99" s="120"/>
      <c r="F99" s="120"/>
      <c r="G99" s="120"/>
      <c r="H99" s="120"/>
    </row>
    <row r="100" ht="15.75" customHeight="1">
      <c r="A100" s="38"/>
      <c r="B100" s="91"/>
      <c r="C100" s="91"/>
      <c r="D100" s="38"/>
      <c r="E100" s="120"/>
      <c r="F100" s="120"/>
      <c r="G100" s="120"/>
      <c r="H100" s="120"/>
    </row>
    <row r="101" ht="15.75" customHeight="1">
      <c r="A101" s="38"/>
      <c r="B101" s="91"/>
      <c r="C101" s="91"/>
      <c r="D101" s="38"/>
      <c r="E101" s="120"/>
      <c r="F101" s="120"/>
      <c r="G101" s="120"/>
      <c r="H101" s="120"/>
    </row>
    <row r="102" ht="15.75" customHeight="1">
      <c r="A102" s="38"/>
      <c r="B102" s="91"/>
      <c r="C102" s="91"/>
      <c r="D102" s="38"/>
      <c r="E102" s="120"/>
      <c r="F102" s="120"/>
      <c r="G102" s="120"/>
      <c r="H102" s="120"/>
    </row>
    <row r="103" ht="15.75" customHeight="1">
      <c r="A103" s="38"/>
      <c r="B103" s="91"/>
      <c r="C103" s="91"/>
      <c r="D103" s="38"/>
      <c r="E103" s="120"/>
      <c r="F103" s="120"/>
      <c r="G103" s="120"/>
      <c r="H103" s="120"/>
    </row>
    <row r="104" ht="15.75" customHeight="1">
      <c r="A104" s="38"/>
      <c r="B104" s="91"/>
      <c r="C104" s="91"/>
      <c r="D104" s="38"/>
      <c r="E104" s="120"/>
      <c r="F104" s="120"/>
      <c r="G104" s="120"/>
      <c r="H104" s="120"/>
    </row>
    <row r="105" ht="15.75" customHeight="1">
      <c r="A105" s="38"/>
      <c r="B105" s="91"/>
      <c r="C105" s="91"/>
      <c r="D105" s="38"/>
      <c r="E105" s="120"/>
      <c r="F105" s="120"/>
      <c r="G105" s="120"/>
      <c r="H105" s="120"/>
    </row>
    <row r="106" ht="15.75" customHeight="1">
      <c r="A106" s="38"/>
      <c r="B106" s="91"/>
      <c r="C106" s="91"/>
      <c r="D106" s="38"/>
      <c r="E106" s="120"/>
      <c r="F106" s="120"/>
      <c r="G106" s="120"/>
      <c r="H106" s="120"/>
    </row>
    <row r="107" ht="15.75" customHeight="1">
      <c r="A107" s="38"/>
      <c r="B107" s="91"/>
      <c r="C107" s="91"/>
      <c r="D107" s="38"/>
      <c r="E107" s="120"/>
      <c r="F107" s="120"/>
      <c r="G107" s="120"/>
      <c r="H107" s="120"/>
    </row>
    <row r="108" ht="15.75" customHeight="1">
      <c r="A108" s="38"/>
      <c r="B108" s="91"/>
      <c r="C108" s="91"/>
      <c r="D108" s="38"/>
      <c r="E108" s="120"/>
      <c r="F108" s="120"/>
      <c r="G108" s="120"/>
      <c r="H108" s="120"/>
    </row>
    <row r="109" ht="15.75" customHeight="1">
      <c r="A109" s="38"/>
      <c r="B109" s="91"/>
      <c r="C109" s="91"/>
      <c r="D109" s="38"/>
      <c r="E109" s="120"/>
      <c r="F109" s="120"/>
      <c r="G109" s="120"/>
      <c r="H109" s="120"/>
    </row>
    <row r="110" ht="15.75" customHeight="1">
      <c r="A110" s="38"/>
      <c r="B110" s="91"/>
      <c r="C110" s="91"/>
      <c r="D110" s="38"/>
      <c r="E110" s="120"/>
      <c r="F110" s="120"/>
      <c r="G110" s="120"/>
      <c r="H110" s="120"/>
    </row>
    <row r="111" ht="15.75" customHeight="1">
      <c r="A111" s="38"/>
      <c r="B111" s="91"/>
      <c r="C111" s="91"/>
      <c r="D111" s="38"/>
      <c r="E111" s="120"/>
      <c r="F111" s="120"/>
      <c r="G111" s="120"/>
      <c r="H111" s="120"/>
    </row>
    <row r="112" ht="15.75" customHeight="1">
      <c r="A112" s="38"/>
      <c r="B112" s="91"/>
      <c r="C112" s="91"/>
      <c r="D112" s="38"/>
      <c r="E112" s="120"/>
      <c r="F112" s="120"/>
      <c r="G112" s="120"/>
      <c r="H112" s="120"/>
    </row>
    <row r="113" ht="15.75" customHeight="1">
      <c r="A113" s="38"/>
      <c r="B113" s="91"/>
      <c r="C113" s="91"/>
      <c r="D113" s="38"/>
      <c r="E113" s="120"/>
      <c r="F113" s="120"/>
      <c r="G113" s="120"/>
      <c r="H113" s="120"/>
    </row>
    <row r="114" ht="15.75" customHeight="1">
      <c r="A114" s="38"/>
      <c r="B114" s="91"/>
      <c r="C114" s="91"/>
      <c r="D114" s="38"/>
      <c r="E114" s="120"/>
      <c r="F114" s="120"/>
      <c r="G114" s="120"/>
      <c r="H114" s="120"/>
    </row>
    <row r="115" ht="15.75" customHeight="1">
      <c r="A115" s="38"/>
      <c r="B115" s="91"/>
      <c r="C115" s="91"/>
      <c r="D115" s="38"/>
      <c r="E115" s="120"/>
      <c r="F115" s="120"/>
      <c r="G115" s="120"/>
      <c r="H115" s="120"/>
    </row>
    <row r="116" ht="15.75" customHeight="1">
      <c r="A116" s="38"/>
      <c r="B116" s="91"/>
      <c r="C116" s="91"/>
      <c r="D116" s="38"/>
      <c r="E116" s="120"/>
      <c r="F116" s="120"/>
      <c r="G116" s="120"/>
      <c r="H116" s="120"/>
    </row>
    <row r="117" ht="15.75" customHeight="1">
      <c r="A117" s="38"/>
      <c r="B117" s="91"/>
      <c r="C117" s="91"/>
      <c r="D117" s="38"/>
      <c r="E117" s="120"/>
      <c r="F117" s="120"/>
      <c r="G117" s="120"/>
      <c r="H117" s="120"/>
    </row>
    <row r="118" ht="15.75" customHeight="1">
      <c r="A118" s="38"/>
      <c r="B118" s="91"/>
      <c r="C118" s="91"/>
      <c r="D118" s="38"/>
      <c r="E118" s="120"/>
      <c r="F118" s="120"/>
      <c r="G118" s="120"/>
      <c r="H118" s="120"/>
    </row>
    <row r="119" ht="15.75" customHeight="1">
      <c r="A119" s="38"/>
      <c r="B119" s="91"/>
      <c r="C119" s="91"/>
      <c r="D119" s="38"/>
      <c r="E119" s="120"/>
      <c r="F119" s="120"/>
      <c r="G119" s="120"/>
      <c r="H119" s="120"/>
    </row>
    <row r="120" ht="15.75" customHeight="1">
      <c r="A120" s="38"/>
      <c r="B120" s="91"/>
      <c r="C120" s="91"/>
      <c r="D120" s="38"/>
      <c r="E120" s="120"/>
      <c r="F120" s="120"/>
      <c r="G120" s="120"/>
      <c r="H120" s="120"/>
    </row>
    <row r="121" ht="15.75" customHeight="1">
      <c r="A121" s="38"/>
      <c r="B121" s="91"/>
      <c r="C121" s="91"/>
      <c r="D121" s="38"/>
      <c r="E121" s="120"/>
      <c r="F121" s="120"/>
      <c r="G121" s="120"/>
      <c r="H121" s="120"/>
    </row>
    <row r="122" ht="15.75" customHeight="1">
      <c r="A122" s="38"/>
      <c r="B122" s="91"/>
      <c r="C122" s="91"/>
      <c r="D122" s="38"/>
      <c r="E122" s="120"/>
      <c r="F122" s="120"/>
      <c r="G122" s="120"/>
      <c r="H122" s="120"/>
    </row>
    <row r="123" ht="15.75" customHeight="1">
      <c r="A123" s="38"/>
      <c r="B123" s="91"/>
      <c r="C123" s="91"/>
      <c r="D123" s="38"/>
      <c r="E123" s="120"/>
      <c r="F123" s="120"/>
      <c r="G123" s="120"/>
      <c r="H123" s="120"/>
    </row>
    <row r="124" ht="15.75" customHeight="1">
      <c r="A124" s="38"/>
      <c r="B124" s="91"/>
      <c r="C124" s="91"/>
      <c r="D124" s="38"/>
      <c r="E124" s="120"/>
      <c r="F124" s="120"/>
      <c r="G124" s="120"/>
      <c r="H124" s="120"/>
    </row>
    <row r="125" ht="15.75" customHeight="1">
      <c r="A125" s="38"/>
      <c r="B125" s="91"/>
      <c r="C125" s="91"/>
      <c r="D125" s="38"/>
      <c r="E125" s="120"/>
      <c r="F125" s="120"/>
      <c r="G125" s="120"/>
      <c r="H125" s="120"/>
    </row>
    <row r="126" ht="15.75" customHeight="1">
      <c r="A126" s="38"/>
      <c r="B126" s="91"/>
      <c r="C126" s="91"/>
      <c r="D126" s="38"/>
      <c r="E126" s="120"/>
      <c r="F126" s="120"/>
      <c r="G126" s="120"/>
      <c r="H126" s="120"/>
    </row>
    <row r="127" ht="15.75" customHeight="1">
      <c r="A127" s="38"/>
      <c r="B127" s="91"/>
      <c r="C127" s="91"/>
      <c r="D127" s="38"/>
      <c r="E127" s="120"/>
      <c r="F127" s="120"/>
      <c r="G127" s="120"/>
      <c r="H127" s="120"/>
    </row>
    <row r="128" ht="15.75" customHeight="1">
      <c r="A128" s="38"/>
      <c r="B128" s="91"/>
      <c r="C128" s="91"/>
      <c r="D128" s="38"/>
      <c r="E128" s="120"/>
      <c r="F128" s="120"/>
      <c r="G128" s="120"/>
      <c r="H128" s="120"/>
    </row>
    <row r="129" ht="15.75" customHeight="1">
      <c r="A129" s="38"/>
      <c r="B129" s="91"/>
      <c r="C129" s="91"/>
      <c r="D129" s="38"/>
      <c r="E129" s="120"/>
      <c r="F129" s="120"/>
      <c r="G129" s="120"/>
      <c r="H129" s="120"/>
    </row>
    <row r="130" ht="15.75" customHeight="1">
      <c r="A130" s="38"/>
      <c r="B130" s="91"/>
      <c r="C130" s="91"/>
      <c r="D130" s="38"/>
      <c r="E130" s="120"/>
      <c r="F130" s="120"/>
      <c r="G130" s="120"/>
      <c r="H130" s="120"/>
    </row>
    <row r="131" ht="15.75" customHeight="1">
      <c r="A131" s="38"/>
      <c r="B131" s="91"/>
      <c r="C131" s="91"/>
      <c r="D131" s="38"/>
      <c r="E131" s="120"/>
      <c r="F131" s="120"/>
      <c r="G131" s="120"/>
      <c r="H131" s="120"/>
    </row>
    <row r="132" ht="15.75" customHeight="1">
      <c r="A132" s="38"/>
      <c r="B132" s="91"/>
      <c r="C132" s="91"/>
      <c r="D132" s="38"/>
      <c r="E132" s="120"/>
      <c r="F132" s="120"/>
      <c r="G132" s="120"/>
      <c r="H132" s="120"/>
    </row>
    <row r="133" ht="15.75" customHeight="1">
      <c r="A133" s="38"/>
      <c r="B133" s="91"/>
      <c r="C133" s="91"/>
      <c r="D133" s="38"/>
      <c r="E133" s="120"/>
      <c r="F133" s="120"/>
      <c r="G133" s="120"/>
      <c r="H133" s="120"/>
    </row>
    <row r="134" ht="15.75" customHeight="1">
      <c r="A134" s="38"/>
      <c r="B134" s="91"/>
      <c r="C134" s="91"/>
      <c r="D134" s="38"/>
      <c r="E134" s="120"/>
      <c r="F134" s="120"/>
      <c r="G134" s="120"/>
      <c r="H134" s="120"/>
    </row>
    <row r="135" ht="15.75" customHeight="1">
      <c r="A135" s="38"/>
      <c r="B135" s="91"/>
      <c r="C135" s="91"/>
      <c r="D135" s="38"/>
      <c r="E135" s="120"/>
      <c r="F135" s="120"/>
      <c r="G135" s="120"/>
      <c r="H135" s="120"/>
    </row>
    <row r="136" ht="15.75" customHeight="1">
      <c r="A136" s="38"/>
      <c r="B136" s="91"/>
      <c r="C136" s="91"/>
      <c r="D136" s="38"/>
      <c r="E136" s="120"/>
      <c r="F136" s="120"/>
      <c r="G136" s="120"/>
      <c r="H136" s="120"/>
    </row>
    <row r="137" ht="15.75" customHeight="1">
      <c r="A137" s="38"/>
      <c r="B137" s="91"/>
      <c r="C137" s="91"/>
      <c r="D137" s="38"/>
      <c r="E137" s="120"/>
      <c r="F137" s="120"/>
      <c r="G137" s="120"/>
      <c r="H137" s="120"/>
    </row>
    <row r="138" ht="15.75" customHeight="1">
      <c r="A138" s="38"/>
      <c r="B138" s="91"/>
      <c r="C138" s="91"/>
      <c r="D138" s="38"/>
      <c r="E138" s="120"/>
      <c r="F138" s="120"/>
      <c r="G138" s="120"/>
      <c r="H138" s="120"/>
    </row>
    <row r="139" ht="15.75" customHeight="1">
      <c r="A139" s="38"/>
      <c r="B139" s="91"/>
      <c r="C139" s="91"/>
      <c r="D139" s="38"/>
      <c r="E139" s="120"/>
      <c r="F139" s="120"/>
      <c r="G139" s="120"/>
      <c r="H139" s="120"/>
    </row>
    <row r="140" ht="15.75" customHeight="1">
      <c r="A140" s="38"/>
      <c r="B140" s="91"/>
      <c r="C140" s="91"/>
      <c r="D140" s="38"/>
      <c r="E140" s="120"/>
      <c r="F140" s="120"/>
      <c r="G140" s="120"/>
      <c r="H140" s="120"/>
    </row>
    <row r="141" ht="15.75" customHeight="1">
      <c r="A141" s="38"/>
      <c r="B141" s="91"/>
      <c r="C141" s="91"/>
      <c r="D141" s="38"/>
      <c r="E141" s="120"/>
      <c r="F141" s="120"/>
      <c r="G141" s="120"/>
      <c r="H141" s="120"/>
    </row>
    <row r="142" ht="15.75" customHeight="1">
      <c r="A142" s="38"/>
      <c r="B142" s="91"/>
      <c r="C142" s="91"/>
      <c r="D142" s="38"/>
      <c r="E142" s="120"/>
      <c r="F142" s="120"/>
      <c r="G142" s="120"/>
      <c r="H142" s="120"/>
    </row>
    <row r="143" ht="15.75" customHeight="1">
      <c r="A143" s="38"/>
      <c r="B143" s="91"/>
      <c r="C143" s="91"/>
      <c r="D143" s="38"/>
      <c r="E143" s="120"/>
      <c r="F143" s="120"/>
      <c r="G143" s="120"/>
      <c r="H143" s="120"/>
    </row>
    <row r="144" ht="15.75" customHeight="1">
      <c r="A144" s="38"/>
      <c r="B144" s="91"/>
      <c r="C144" s="91"/>
      <c r="D144" s="38"/>
      <c r="E144" s="120"/>
      <c r="F144" s="120"/>
      <c r="G144" s="120"/>
      <c r="H144" s="120"/>
    </row>
    <row r="145" ht="15.75" customHeight="1">
      <c r="A145" s="38"/>
      <c r="B145" s="91"/>
      <c r="C145" s="91"/>
      <c r="D145" s="38"/>
      <c r="E145" s="120"/>
      <c r="F145" s="120"/>
      <c r="G145" s="120"/>
      <c r="H145" s="120"/>
    </row>
    <row r="146" ht="15.75" customHeight="1">
      <c r="A146" s="38"/>
      <c r="B146" s="91"/>
      <c r="C146" s="91"/>
      <c r="D146" s="38"/>
      <c r="E146" s="120"/>
      <c r="F146" s="120"/>
      <c r="G146" s="120"/>
      <c r="H146" s="120"/>
    </row>
    <row r="147" ht="15.75" customHeight="1">
      <c r="A147" s="38"/>
      <c r="B147" s="91"/>
      <c r="C147" s="91"/>
      <c r="D147" s="38"/>
      <c r="E147" s="120"/>
      <c r="F147" s="120"/>
      <c r="G147" s="120"/>
      <c r="H147" s="120"/>
    </row>
    <row r="148" ht="15.75" customHeight="1">
      <c r="A148" s="38"/>
      <c r="B148" s="91"/>
      <c r="C148" s="91"/>
      <c r="D148" s="38"/>
      <c r="E148" s="120"/>
      <c r="F148" s="120"/>
      <c r="G148" s="120"/>
      <c r="H148" s="120"/>
    </row>
    <row r="149" ht="15.75" customHeight="1">
      <c r="A149" s="38"/>
      <c r="B149" s="91"/>
      <c r="C149" s="91"/>
      <c r="D149" s="38"/>
      <c r="E149" s="120"/>
      <c r="F149" s="120"/>
      <c r="G149" s="120"/>
      <c r="H149" s="120"/>
    </row>
    <row r="150" ht="15.75" customHeight="1">
      <c r="A150" s="38"/>
      <c r="B150" s="91"/>
      <c r="C150" s="91"/>
      <c r="D150" s="38"/>
      <c r="E150" s="120"/>
      <c r="F150" s="120"/>
      <c r="G150" s="120"/>
      <c r="H150" s="120"/>
    </row>
    <row r="151" ht="15.75" customHeight="1">
      <c r="A151" s="38"/>
      <c r="B151" s="91"/>
      <c r="C151" s="91"/>
      <c r="D151" s="38"/>
      <c r="E151" s="120"/>
      <c r="F151" s="120"/>
      <c r="G151" s="120"/>
      <c r="H151" s="120"/>
    </row>
    <row r="152" ht="15.75" customHeight="1">
      <c r="A152" s="38"/>
      <c r="B152" s="91"/>
      <c r="C152" s="91"/>
      <c r="D152" s="38"/>
      <c r="E152" s="120"/>
      <c r="F152" s="120"/>
      <c r="G152" s="120"/>
      <c r="H152" s="120"/>
    </row>
    <row r="153" ht="15.75" customHeight="1">
      <c r="A153" s="38"/>
      <c r="B153" s="91"/>
      <c r="C153" s="91"/>
      <c r="D153" s="38"/>
      <c r="E153" s="120"/>
      <c r="F153" s="120"/>
      <c r="G153" s="120"/>
      <c r="H153" s="120"/>
    </row>
    <row r="154" ht="15.75" customHeight="1">
      <c r="A154" s="38"/>
      <c r="B154" s="91"/>
      <c r="C154" s="91"/>
      <c r="D154" s="38"/>
      <c r="E154" s="120"/>
      <c r="F154" s="120"/>
      <c r="G154" s="120"/>
      <c r="H154" s="120"/>
    </row>
    <row r="155" ht="15.75" customHeight="1">
      <c r="A155" s="38"/>
      <c r="B155" s="91"/>
      <c r="C155" s="91"/>
      <c r="D155" s="38"/>
      <c r="E155" s="120"/>
      <c r="F155" s="120"/>
      <c r="G155" s="120"/>
      <c r="H155" s="120"/>
    </row>
    <row r="156" ht="15.75" customHeight="1">
      <c r="A156" s="38"/>
      <c r="B156" s="91"/>
      <c r="C156" s="91"/>
      <c r="D156" s="38"/>
      <c r="E156" s="120"/>
      <c r="F156" s="120"/>
      <c r="G156" s="120"/>
      <c r="H156" s="120"/>
    </row>
    <row r="157" ht="15.75" customHeight="1">
      <c r="A157" s="38"/>
      <c r="B157" s="91"/>
      <c r="C157" s="91"/>
      <c r="D157" s="38"/>
      <c r="E157" s="120"/>
      <c r="F157" s="120"/>
      <c r="G157" s="120"/>
      <c r="H157" s="120"/>
    </row>
    <row r="158" ht="15.75" customHeight="1">
      <c r="A158" s="38"/>
      <c r="B158" s="91"/>
      <c r="C158" s="91"/>
      <c r="D158" s="38"/>
      <c r="E158" s="120"/>
      <c r="F158" s="120"/>
      <c r="G158" s="120"/>
      <c r="H158" s="120"/>
    </row>
    <row r="159" ht="15.75" customHeight="1">
      <c r="A159" s="38"/>
      <c r="B159" s="91"/>
      <c r="C159" s="91"/>
      <c r="D159" s="38"/>
      <c r="E159" s="120"/>
      <c r="F159" s="120"/>
      <c r="G159" s="120"/>
      <c r="H159" s="120"/>
    </row>
    <row r="160" ht="15.75" customHeight="1">
      <c r="A160" s="38"/>
      <c r="B160" s="91"/>
      <c r="C160" s="91"/>
      <c r="D160" s="38"/>
      <c r="E160" s="120"/>
      <c r="F160" s="120"/>
      <c r="G160" s="120"/>
      <c r="H160" s="120"/>
    </row>
    <row r="161" ht="15.75" customHeight="1">
      <c r="A161" s="38"/>
      <c r="B161" s="91"/>
      <c r="C161" s="91"/>
      <c r="D161" s="38"/>
      <c r="E161" s="120"/>
      <c r="F161" s="120"/>
      <c r="G161" s="120"/>
      <c r="H161" s="120"/>
    </row>
    <row r="162" ht="15.75" customHeight="1">
      <c r="A162" s="38"/>
      <c r="B162" s="91"/>
      <c r="C162" s="91"/>
      <c r="D162" s="38"/>
      <c r="E162" s="120"/>
      <c r="F162" s="120"/>
      <c r="G162" s="120"/>
      <c r="H162" s="120"/>
    </row>
    <row r="163" ht="15.75" customHeight="1">
      <c r="A163" s="38"/>
      <c r="B163" s="91"/>
      <c r="C163" s="91"/>
      <c r="D163" s="38"/>
      <c r="E163" s="120"/>
      <c r="F163" s="120"/>
      <c r="G163" s="120"/>
      <c r="H163" s="120"/>
    </row>
    <row r="164" ht="15.75" customHeight="1">
      <c r="A164" s="38"/>
      <c r="B164" s="91"/>
      <c r="C164" s="91"/>
      <c r="D164" s="38"/>
      <c r="E164" s="120"/>
      <c r="F164" s="120"/>
      <c r="G164" s="120"/>
      <c r="H164" s="120"/>
    </row>
    <row r="165" ht="15.75" customHeight="1">
      <c r="A165" s="38"/>
      <c r="B165" s="91"/>
      <c r="C165" s="91"/>
      <c r="D165" s="38"/>
      <c r="E165" s="120"/>
      <c r="F165" s="120"/>
      <c r="G165" s="120"/>
      <c r="H165" s="120"/>
    </row>
    <row r="166" ht="15.75" customHeight="1">
      <c r="A166" s="38"/>
      <c r="B166" s="91"/>
      <c r="C166" s="91"/>
      <c r="D166" s="38"/>
      <c r="E166" s="120"/>
      <c r="F166" s="120"/>
      <c r="G166" s="120"/>
      <c r="H166" s="120"/>
    </row>
    <row r="167" ht="15.75" customHeight="1">
      <c r="A167" s="38"/>
      <c r="B167" s="91"/>
      <c r="C167" s="91"/>
      <c r="D167" s="38"/>
      <c r="E167" s="120"/>
      <c r="F167" s="120"/>
      <c r="G167" s="120"/>
      <c r="H167" s="120"/>
    </row>
    <row r="168" ht="15.75" customHeight="1">
      <c r="A168" s="38"/>
      <c r="B168" s="91"/>
      <c r="C168" s="91"/>
      <c r="D168" s="38"/>
      <c r="E168" s="120"/>
      <c r="F168" s="120"/>
      <c r="G168" s="120"/>
      <c r="H168" s="120"/>
    </row>
    <row r="169" ht="15.75" customHeight="1">
      <c r="A169" s="38"/>
      <c r="B169" s="91"/>
      <c r="C169" s="91"/>
      <c r="D169" s="38"/>
      <c r="E169" s="120"/>
      <c r="F169" s="120"/>
      <c r="G169" s="120"/>
      <c r="H169" s="120"/>
    </row>
    <row r="170" ht="15.75" customHeight="1">
      <c r="A170" s="38"/>
      <c r="B170" s="91"/>
      <c r="C170" s="91"/>
      <c r="D170" s="38"/>
      <c r="E170" s="120"/>
      <c r="F170" s="120"/>
      <c r="G170" s="120"/>
      <c r="H170" s="120"/>
    </row>
    <row r="171" ht="15.75" customHeight="1">
      <c r="A171" s="38"/>
      <c r="B171" s="91"/>
      <c r="C171" s="91"/>
      <c r="D171" s="38"/>
      <c r="E171" s="120"/>
      <c r="F171" s="120"/>
      <c r="G171" s="120"/>
      <c r="H171" s="120"/>
    </row>
    <row r="172" ht="15.75" customHeight="1">
      <c r="A172" s="38"/>
      <c r="B172" s="91"/>
      <c r="C172" s="91"/>
      <c r="D172" s="38"/>
      <c r="E172" s="120"/>
      <c r="F172" s="120"/>
      <c r="G172" s="120"/>
      <c r="H172" s="120"/>
    </row>
    <row r="173" ht="15.75" customHeight="1">
      <c r="A173" s="38"/>
      <c r="B173" s="91"/>
      <c r="C173" s="91"/>
      <c r="D173" s="38"/>
      <c r="E173" s="120"/>
      <c r="F173" s="120"/>
      <c r="G173" s="120"/>
      <c r="H173" s="120"/>
    </row>
    <row r="174" ht="15.75" customHeight="1">
      <c r="A174" s="38"/>
      <c r="B174" s="91"/>
      <c r="C174" s="91"/>
      <c r="D174" s="38"/>
      <c r="E174" s="120"/>
      <c r="F174" s="120"/>
      <c r="G174" s="120"/>
      <c r="H174" s="120"/>
    </row>
    <row r="175" ht="15.75" customHeight="1">
      <c r="A175" s="38"/>
      <c r="B175" s="91"/>
      <c r="C175" s="91"/>
      <c r="D175" s="38"/>
      <c r="E175" s="120"/>
      <c r="F175" s="120"/>
      <c r="G175" s="120"/>
      <c r="H175" s="120"/>
    </row>
    <row r="176" ht="15.75" customHeight="1">
      <c r="A176" s="38"/>
      <c r="B176" s="91"/>
      <c r="C176" s="91"/>
      <c r="D176" s="38"/>
      <c r="E176" s="120"/>
      <c r="F176" s="120"/>
      <c r="G176" s="120"/>
      <c r="H176" s="120"/>
    </row>
    <row r="177" ht="15.75" customHeight="1">
      <c r="A177" s="38"/>
      <c r="B177" s="91"/>
      <c r="C177" s="91"/>
      <c r="D177" s="38"/>
      <c r="E177" s="120"/>
      <c r="F177" s="120"/>
      <c r="G177" s="120"/>
      <c r="H177" s="120"/>
    </row>
    <row r="178" ht="15.75" customHeight="1">
      <c r="A178" s="38"/>
      <c r="B178" s="91"/>
      <c r="C178" s="91"/>
      <c r="D178" s="38"/>
      <c r="E178" s="120"/>
      <c r="F178" s="120"/>
      <c r="G178" s="120"/>
      <c r="H178" s="120"/>
    </row>
    <row r="179" ht="15.75" customHeight="1">
      <c r="A179" s="38"/>
      <c r="B179" s="91"/>
      <c r="C179" s="91"/>
      <c r="D179" s="38"/>
      <c r="E179" s="120"/>
      <c r="F179" s="120"/>
      <c r="G179" s="120"/>
      <c r="H179" s="120"/>
    </row>
    <row r="180" ht="15.75" customHeight="1">
      <c r="A180" s="38"/>
      <c r="B180" s="91"/>
      <c r="C180" s="91"/>
      <c r="D180" s="38"/>
      <c r="E180" s="120"/>
      <c r="F180" s="120"/>
      <c r="G180" s="120"/>
      <c r="H180" s="120"/>
    </row>
    <row r="181" ht="15.75" customHeight="1">
      <c r="A181" s="38"/>
      <c r="B181" s="91"/>
      <c r="C181" s="91"/>
      <c r="D181" s="38"/>
      <c r="E181" s="120"/>
      <c r="F181" s="120"/>
      <c r="G181" s="120"/>
      <c r="H181" s="120"/>
    </row>
    <row r="182" ht="15.75" customHeight="1">
      <c r="A182" s="38"/>
      <c r="B182" s="91"/>
      <c r="C182" s="91"/>
      <c r="D182" s="38"/>
      <c r="E182" s="120"/>
      <c r="F182" s="120"/>
      <c r="G182" s="120"/>
      <c r="H182" s="120"/>
    </row>
    <row r="183" ht="15.75" customHeight="1">
      <c r="A183" s="38"/>
      <c r="B183" s="91"/>
      <c r="C183" s="91"/>
      <c r="D183" s="38"/>
      <c r="E183" s="120"/>
      <c r="F183" s="120"/>
      <c r="G183" s="120"/>
      <c r="H183" s="120"/>
    </row>
    <row r="184" ht="15.75" customHeight="1">
      <c r="A184" s="38"/>
      <c r="B184" s="91"/>
      <c r="C184" s="91"/>
      <c r="D184" s="38"/>
      <c r="E184" s="120"/>
      <c r="F184" s="120"/>
      <c r="G184" s="120"/>
      <c r="H184" s="120"/>
    </row>
    <row r="185" ht="15.75" customHeight="1">
      <c r="A185" s="38"/>
      <c r="B185" s="91"/>
      <c r="C185" s="91"/>
      <c r="D185" s="38"/>
      <c r="E185" s="120"/>
      <c r="F185" s="120"/>
      <c r="G185" s="120"/>
      <c r="H185" s="120"/>
    </row>
    <row r="186" ht="15.75" customHeight="1">
      <c r="A186" s="38"/>
      <c r="B186" s="91"/>
      <c r="C186" s="91"/>
      <c r="D186" s="38"/>
      <c r="E186" s="120"/>
      <c r="F186" s="120"/>
      <c r="G186" s="120"/>
      <c r="H186" s="120"/>
    </row>
    <row r="187" ht="15.75" customHeight="1">
      <c r="A187" s="38"/>
      <c r="B187" s="91"/>
      <c r="C187" s="91"/>
      <c r="D187" s="38"/>
      <c r="E187" s="120"/>
      <c r="F187" s="120"/>
      <c r="G187" s="120"/>
      <c r="H187" s="120"/>
    </row>
    <row r="188" ht="15.75" customHeight="1">
      <c r="A188" s="38"/>
      <c r="B188" s="91"/>
      <c r="C188" s="91"/>
      <c r="D188" s="38"/>
      <c r="E188" s="120"/>
      <c r="F188" s="120"/>
      <c r="G188" s="120"/>
      <c r="H188" s="120"/>
    </row>
    <row r="189" ht="15.75" customHeight="1">
      <c r="A189" s="38"/>
      <c r="B189" s="91"/>
      <c r="C189" s="91"/>
      <c r="D189" s="38"/>
      <c r="E189" s="120"/>
      <c r="F189" s="120"/>
      <c r="G189" s="120"/>
      <c r="H189" s="120"/>
    </row>
    <row r="190" ht="15.75" customHeight="1">
      <c r="A190" s="38"/>
      <c r="B190" s="91"/>
      <c r="C190" s="91"/>
      <c r="D190" s="38"/>
      <c r="E190" s="120"/>
      <c r="F190" s="120"/>
      <c r="G190" s="120"/>
      <c r="H190" s="120"/>
    </row>
    <row r="191" ht="15.75" customHeight="1">
      <c r="A191" s="38"/>
      <c r="B191" s="91"/>
      <c r="C191" s="91"/>
      <c r="D191" s="38"/>
      <c r="E191" s="120"/>
      <c r="F191" s="120"/>
      <c r="G191" s="120"/>
      <c r="H191" s="120"/>
    </row>
    <row r="192" ht="15.75" customHeight="1">
      <c r="A192" s="38"/>
      <c r="B192" s="91"/>
      <c r="C192" s="91"/>
      <c r="D192" s="38"/>
      <c r="E192" s="120"/>
      <c r="F192" s="120"/>
      <c r="G192" s="120"/>
      <c r="H192" s="120"/>
    </row>
    <row r="193" ht="15.75" customHeight="1">
      <c r="A193" s="38"/>
      <c r="B193" s="91"/>
      <c r="C193" s="91"/>
      <c r="D193" s="38"/>
      <c r="E193" s="120"/>
      <c r="F193" s="120"/>
      <c r="G193" s="120"/>
      <c r="H193" s="120"/>
    </row>
    <row r="194" ht="15.75" customHeight="1">
      <c r="A194" s="38"/>
      <c r="B194" s="91"/>
      <c r="C194" s="91"/>
      <c r="D194" s="38"/>
      <c r="E194" s="120"/>
      <c r="F194" s="120"/>
      <c r="G194" s="120"/>
      <c r="H194" s="120"/>
    </row>
    <row r="195" ht="15.75" customHeight="1">
      <c r="A195" s="38"/>
      <c r="B195" s="91"/>
      <c r="C195" s="91"/>
      <c r="D195" s="38"/>
      <c r="E195" s="120"/>
      <c r="F195" s="120"/>
      <c r="G195" s="120"/>
      <c r="H195" s="120"/>
    </row>
    <row r="196" ht="15.75" customHeight="1">
      <c r="A196" s="38"/>
      <c r="B196" s="91"/>
      <c r="C196" s="91"/>
      <c r="D196" s="38"/>
      <c r="E196" s="120"/>
      <c r="F196" s="120"/>
      <c r="G196" s="120"/>
      <c r="H196" s="120"/>
    </row>
    <row r="197" ht="15.75" customHeight="1">
      <c r="A197" s="38"/>
      <c r="B197" s="91"/>
      <c r="C197" s="91"/>
      <c r="D197" s="38"/>
      <c r="E197" s="120"/>
      <c r="F197" s="120"/>
      <c r="G197" s="120"/>
      <c r="H197" s="120"/>
    </row>
    <row r="198" ht="15.75" customHeight="1">
      <c r="A198" s="38"/>
      <c r="B198" s="91"/>
      <c r="C198" s="91"/>
      <c r="D198" s="38"/>
      <c r="E198" s="120"/>
      <c r="F198" s="120"/>
      <c r="G198" s="120"/>
      <c r="H198" s="120"/>
    </row>
    <row r="199" ht="15.75" customHeight="1">
      <c r="A199" s="38"/>
      <c r="B199" s="91"/>
      <c r="C199" s="91"/>
      <c r="D199" s="38"/>
      <c r="E199" s="120"/>
      <c r="F199" s="120"/>
      <c r="G199" s="120"/>
      <c r="H199" s="120"/>
    </row>
    <row r="200" ht="15.75" customHeight="1">
      <c r="A200" s="38"/>
      <c r="B200" s="91"/>
      <c r="C200" s="91"/>
      <c r="D200" s="38"/>
      <c r="E200" s="120"/>
      <c r="F200" s="120"/>
      <c r="G200" s="120"/>
      <c r="H200" s="120"/>
    </row>
    <row r="201" ht="15.75" customHeight="1">
      <c r="A201" s="38"/>
      <c r="B201" s="91"/>
      <c r="C201" s="91"/>
      <c r="D201" s="38"/>
      <c r="E201" s="120"/>
      <c r="F201" s="120"/>
      <c r="G201" s="120"/>
      <c r="H201" s="120"/>
    </row>
    <row r="202" ht="15.75" customHeight="1">
      <c r="A202" s="38"/>
      <c r="B202" s="91"/>
      <c r="C202" s="91"/>
      <c r="D202" s="38"/>
      <c r="E202" s="120"/>
      <c r="F202" s="120"/>
      <c r="G202" s="120"/>
      <c r="H202" s="120"/>
    </row>
    <row r="203" ht="15.75" customHeight="1">
      <c r="A203" s="38"/>
      <c r="B203" s="91"/>
      <c r="C203" s="91"/>
      <c r="D203" s="38"/>
      <c r="E203" s="120"/>
      <c r="F203" s="120"/>
      <c r="G203" s="120"/>
      <c r="H203" s="120"/>
    </row>
    <row r="204" ht="15.75" customHeight="1">
      <c r="A204" s="38"/>
      <c r="B204" s="91"/>
      <c r="C204" s="91"/>
      <c r="D204" s="38"/>
      <c r="E204" s="120"/>
      <c r="F204" s="120"/>
      <c r="G204" s="120"/>
      <c r="H204" s="120"/>
    </row>
    <row r="205" ht="15.75" customHeight="1">
      <c r="A205" s="38"/>
      <c r="B205" s="91"/>
      <c r="C205" s="91"/>
      <c r="D205" s="38"/>
      <c r="E205" s="120"/>
      <c r="F205" s="120"/>
      <c r="G205" s="120"/>
      <c r="H205" s="120"/>
    </row>
    <row r="206" ht="15.75" customHeight="1">
      <c r="A206" s="38"/>
      <c r="B206" s="91"/>
      <c r="C206" s="91"/>
      <c r="D206" s="38"/>
      <c r="E206" s="120"/>
      <c r="F206" s="120"/>
      <c r="G206" s="120"/>
      <c r="H206" s="120"/>
    </row>
    <row r="207" ht="15.75" customHeight="1">
      <c r="A207" s="38"/>
      <c r="B207" s="91"/>
      <c r="C207" s="91"/>
      <c r="D207" s="38"/>
      <c r="E207" s="120"/>
      <c r="F207" s="120"/>
      <c r="G207" s="120"/>
      <c r="H207" s="120"/>
    </row>
    <row r="208" ht="15.75" customHeight="1">
      <c r="A208" s="38"/>
      <c r="B208" s="91"/>
      <c r="C208" s="91"/>
      <c r="D208" s="38"/>
      <c r="E208" s="120"/>
      <c r="F208" s="120"/>
      <c r="G208" s="120"/>
      <c r="H208" s="120"/>
    </row>
    <row r="209" ht="15.75" customHeight="1">
      <c r="A209" s="38"/>
      <c r="B209" s="91"/>
      <c r="C209" s="91"/>
      <c r="D209" s="38"/>
      <c r="E209" s="120"/>
      <c r="F209" s="120"/>
      <c r="G209" s="120"/>
      <c r="H209" s="120"/>
    </row>
    <row r="210" ht="15.75" customHeight="1">
      <c r="A210" s="38"/>
      <c r="B210" s="91"/>
      <c r="C210" s="91"/>
      <c r="D210" s="38"/>
      <c r="E210" s="120"/>
      <c r="F210" s="120"/>
      <c r="G210" s="120"/>
      <c r="H210" s="120"/>
    </row>
    <row r="211" ht="15.75" customHeight="1">
      <c r="A211" s="38"/>
      <c r="B211" s="91"/>
      <c r="C211" s="91"/>
      <c r="D211" s="38"/>
      <c r="E211" s="120"/>
      <c r="F211" s="120"/>
      <c r="G211" s="120"/>
      <c r="H211" s="120"/>
    </row>
    <row r="212" ht="15.75" customHeight="1">
      <c r="A212" s="38"/>
      <c r="B212" s="91"/>
      <c r="C212" s="91"/>
      <c r="D212" s="38"/>
      <c r="E212" s="120"/>
      <c r="F212" s="120"/>
      <c r="G212" s="120"/>
      <c r="H212" s="120"/>
    </row>
    <row r="213" ht="15.75" customHeight="1">
      <c r="A213" s="38"/>
      <c r="B213" s="91"/>
      <c r="C213" s="91"/>
      <c r="D213" s="38"/>
      <c r="E213" s="120"/>
      <c r="F213" s="120"/>
      <c r="G213" s="120"/>
      <c r="H213" s="120"/>
    </row>
    <row r="214" ht="15.75" customHeight="1">
      <c r="A214" s="38"/>
      <c r="B214" s="91"/>
      <c r="C214" s="91"/>
      <c r="D214" s="38"/>
      <c r="E214" s="120"/>
      <c r="F214" s="120"/>
      <c r="G214" s="120"/>
      <c r="H214" s="120"/>
    </row>
    <row r="215" ht="15.75" customHeight="1">
      <c r="D215" s="49"/>
    </row>
    <row r="216" ht="15.75" customHeight="1">
      <c r="D216" s="49"/>
    </row>
    <row r="217" ht="15.75" customHeight="1">
      <c r="D217" s="49"/>
    </row>
    <row r="218" ht="15.75" customHeight="1">
      <c r="D218" s="49"/>
    </row>
    <row r="219" ht="15.75" customHeight="1">
      <c r="D219" s="49"/>
    </row>
    <row r="220" ht="15.75" customHeight="1">
      <c r="D220" s="49"/>
    </row>
    <row r="221" ht="15.75" customHeight="1">
      <c r="D221" s="49"/>
    </row>
    <row r="222" ht="15.75" customHeight="1">
      <c r="D222" s="49"/>
    </row>
    <row r="223" ht="15.75" customHeight="1">
      <c r="D223" s="49"/>
    </row>
    <row r="224" ht="15.75" customHeight="1">
      <c r="D224" s="49"/>
    </row>
    <row r="225" ht="15.75" customHeight="1">
      <c r="D225" s="49"/>
    </row>
    <row r="226" ht="15.75" customHeight="1">
      <c r="D226" s="49"/>
    </row>
    <row r="227" ht="15.75" customHeight="1">
      <c r="D227" s="49"/>
    </row>
    <row r="228" ht="15.75" customHeight="1">
      <c r="D228" s="49"/>
    </row>
    <row r="229" ht="15.75" customHeight="1">
      <c r="D229" s="49"/>
    </row>
    <row r="230" ht="15.75" customHeight="1">
      <c r="D230" s="49"/>
    </row>
    <row r="231" ht="15.75" customHeight="1">
      <c r="D231" s="49"/>
    </row>
    <row r="232" ht="15.75" customHeight="1">
      <c r="D232" s="49"/>
    </row>
    <row r="233" ht="15.75" customHeight="1">
      <c r="D233" s="49"/>
    </row>
    <row r="234" ht="15.75" customHeight="1">
      <c r="D234" s="49"/>
    </row>
    <row r="235" ht="15.75" customHeight="1">
      <c r="D235" s="49"/>
    </row>
    <row r="236" ht="15.75" customHeight="1">
      <c r="D236" s="49"/>
    </row>
    <row r="237" ht="15.75" customHeight="1">
      <c r="D237" s="49"/>
    </row>
    <row r="238" ht="15.75" customHeight="1">
      <c r="D238" s="49"/>
    </row>
    <row r="239" ht="15.75" customHeight="1">
      <c r="D239" s="49"/>
    </row>
    <row r="240" ht="15.75" customHeight="1">
      <c r="D240" s="49"/>
    </row>
    <row r="241" ht="15.75" customHeight="1">
      <c r="D241" s="49"/>
    </row>
    <row r="242" ht="15.75" customHeight="1">
      <c r="D242" s="49"/>
    </row>
    <row r="243" ht="15.75" customHeight="1">
      <c r="D243" s="49"/>
    </row>
    <row r="244" ht="15.75" customHeight="1">
      <c r="D244" s="49"/>
    </row>
    <row r="245" ht="15.75" customHeight="1">
      <c r="D245" s="49"/>
    </row>
    <row r="246" ht="15.75" customHeight="1">
      <c r="D246" s="49"/>
    </row>
    <row r="247" ht="15.75" customHeight="1">
      <c r="D247" s="49"/>
    </row>
    <row r="248" ht="15.75" customHeight="1">
      <c r="D248" s="49"/>
    </row>
    <row r="249" ht="15.75" customHeight="1">
      <c r="D249" s="49"/>
    </row>
    <row r="250" ht="15.75" customHeight="1">
      <c r="D250" s="49"/>
    </row>
    <row r="251" ht="15.75" customHeight="1">
      <c r="D251" s="49"/>
    </row>
    <row r="252" ht="15.75" customHeight="1">
      <c r="D252" s="49"/>
    </row>
    <row r="253" ht="15.75" customHeight="1">
      <c r="D253" s="49"/>
    </row>
    <row r="254" ht="15.75" customHeight="1">
      <c r="D254" s="49"/>
    </row>
    <row r="255" ht="15.75" customHeight="1">
      <c r="D255" s="49"/>
    </row>
    <row r="256" ht="15.75" customHeight="1">
      <c r="D256" s="49"/>
    </row>
    <row r="257" ht="15.75" customHeight="1">
      <c r="D257" s="49"/>
    </row>
    <row r="258" ht="15.75" customHeight="1">
      <c r="D258" s="49"/>
    </row>
    <row r="259" ht="15.75" customHeight="1">
      <c r="D259" s="49"/>
    </row>
    <row r="260" ht="15.75" customHeight="1">
      <c r="D260" s="49"/>
    </row>
    <row r="261" ht="15.75" customHeight="1">
      <c r="D261" s="49"/>
    </row>
    <row r="262" ht="15.75" customHeight="1">
      <c r="D262" s="49"/>
    </row>
    <row r="263" ht="15.75" customHeight="1">
      <c r="D263" s="49"/>
    </row>
    <row r="264" ht="15.75" customHeight="1">
      <c r="D264" s="49"/>
    </row>
    <row r="265" ht="15.75" customHeight="1">
      <c r="D265" s="49"/>
    </row>
    <row r="266" ht="15.75" customHeight="1">
      <c r="D266" s="49"/>
    </row>
    <row r="267" ht="15.75" customHeight="1">
      <c r="D267" s="49"/>
    </row>
    <row r="268" ht="15.75" customHeight="1">
      <c r="D268" s="49"/>
    </row>
    <row r="269" ht="15.75" customHeight="1">
      <c r="D269" s="49"/>
    </row>
    <row r="270" ht="15.75" customHeight="1">
      <c r="D270" s="49"/>
    </row>
    <row r="271" ht="15.75" customHeight="1">
      <c r="D271" s="49"/>
    </row>
    <row r="272" ht="15.75" customHeight="1">
      <c r="D272" s="49"/>
    </row>
    <row r="273" ht="15.75" customHeight="1">
      <c r="D273" s="49"/>
    </row>
    <row r="274" ht="15.75" customHeight="1">
      <c r="D274" s="49"/>
    </row>
    <row r="275" ht="15.75" customHeight="1">
      <c r="D275" s="49"/>
    </row>
    <row r="276" ht="15.75" customHeight="1">
      <c r="D276" s="49"/>
    </row>
    <row r="277" ht="15.75" customHeight="1">
      <c r="D277" s="49"/>
    </row>
    <row r="278" ht="15.75" customHeight="1">
      <c r="D278" s="49"/>
    </row>
    <row r="279" ht="15.75" customHeight="1">
      <c r="D279" s="49"/>
    </row>
    <row r="280" ht="15.75" customHeight="1">
      <c r="D280" s="49"/>
    </row>
    <row r="281" ht="15.75" customHeight="1">
      <c r="D281" s="49"/>
    </row>
    <row r="282" ht="15.75" customHeight="1">
      <c r="D282" s="49"/>
    </row>
    <row r="283" ht="15.75" customHeight="1">
      <c r="D283" s="49"/>
    </row>
    <row r="284" ht="15.75" customHeight="1">
      <c r="D284" s="49"/>
    </row>
    <row r="285" ht="15.75" customHeight="1">
      <c r="D285" s="49"/>
    </row>
    <row r="286" ht="15.75" customHeight="1">
      <c r="D286" s="49"/>
    </row>
    <row r="287" ht="15.75" customHeight="1">
      <c r="D287" s="49"/>
    </row>
    <row r="288" ht="15.75" customHeight="1">
      <c r="D288" s="49"/>
    </row>
    <row r="289" ht="15.75" customHeight="1">
      <c r="D289" s="49"/>
    </row>
    <row r="290" ht="15.75" customHeight="1">
      <c r="D290" s="49"/>
    </row>
    <row r="291" ht="15.75" customHeight="1">
      <c r="D291" s="49"/>
    </row>
    <row r="292" ht="15.75" customHeight="1">
      <c r="D292" s="49"/>
    </row>
    <row r="293" ht="15.75" customHeight="1">
      <c r="D293" s="49"/>
    </row>
    <row r="294" ht="15.75" customHeight="1">
      <c r="D294" s="49"/>
    </row>
    <row r="295" ht="15.75" customHeight="1">
      <c r="D295" s="49"/>
    </row>
    <row r="296" ht="15.75" customHeight="1">
      <c r="D296" s="49"/>
    </row>
    <row r="297" ht="15.75" customHeight="1">
      <c r="D297" s="49"/>
    </row>
    <row r="298" ht="15.75" customHeight="1">
      <c r="D298" s="49"/>
    </row>
    <row r="299" ht="15.75" customHeight="1">
      <c r="D299" s="49"/>
    </row>
    <row r="300" ht="15.75" customHeight="1">
      <c r="D300" s="49"/>
    </row>
    <row r="301" ht="15.75" customHeight="1">
      <c r="D301" s="49"/>
    </row>
    <row r="302" ht="15.75" customHeight="1">
      <c r="D302" s="49"/>
    </row>
    <row r="303" ht="15.75" customHeight="1">
      <c r="D303" s="49"/>
    </row>
    <row r="304" ht="15.75" customHeight="1">
      <c r="D304" s="49"/>
    </row>
    <row r="305" ht="15.75" customHeight="1">
      <c r="D305" s="49"/>
    </row>
    <row r="306" ht="15.75" customHeight="1">
      <c r="D306" s="49"/>
    </row>
    <row r="307" ht="15.75" customHeight="1">
      <c r="D307" s="49"/>
    </row>
    <row r="308" ht="15.75" customHeight="1">
      <c r="D308" s="49"/>
    </row>
    <row r="309" ht="15.75" customHeight="1">
      <c r="D309" s="49"/>
    </row>
    <row r="310" ht="15.75" customHeight="1">
      <c r="D310" s="49"/>
    </row>
    <row r="311" ht="15.75" customHeight="1">
      <c r="D311" s="49"/>
    </row>
    <row r="312" ht="15.75" customHeight="1">
      <c r="D312" s="49"/>
    </row>
    <row r="313" ht="15.75" customHeight="1">
      <c r="D313" s="49"/>
    </row>
    <row r="314" ht="15.75" customHeight="1">
      <c r="D314" s="49"/>
    </row>
    <row r="315" ht="15.75" customHeight="1">
      <c r="D315" s="49"/>
    </row>
    <row r="316" ht="15.75" customHeight="1">
      <c r="D316" s="49"/>
    </row>
    <row r="317" ht="15.75" customHeight="1">
      <c r="D317" s="49"/>
    </row>
    <row r="318" ht="15.75" customHeight="1">
      <c r="D318" s="49"/>
    </row>
    <row r="319" ht="15.75" customHeight="1">
      <c r="D319" s="49"/>
    </row>
    <row r="320" ht="15.75" customHeight="1">
      <c r="D320" s="49"/>
    </row>
    <row r="321" ht="15.75" customHeight="1">
      <c r="D321" s="49"/>
    </row>
    <row r="322" ht="15.75" customHeight="1">
      <c r="D322" s="49"/>
    </row>
    <row r="323" ht="15.75" customHeight="1">
      <c r="D323" s="49"/>
    </row>
    <row r="324" ht="15.75" customHeight="1">
      <c r="D324" s="49"/>
    </row>
    <row r="325" ht="15.75" customHeight="1">
      <c r="D325" s="49"/>
    </row>
    <row r="326" ht="15.75" customHeight="1">
      <c r="D326" s="49"/>
    </row>
    <row r="327" ht="15.75" customHeight="1">
      <c r="D327" s="49"/>
    </row>
    <row r="328" ht="15.75" customHeight="1">
      <c r="D328" s="49"/>
    </row>
    <row r="329" ht="15.75" customHeight="1">
      <c r="D329" s="49"/>
    </row>
    <row r="330" ht="15.75" customHeight="1">
      <c r="D330" s="49"/>
    </row>
    <row r="331" ht="15.75" customHeight="1">
      <c r="D331" s="49"/>
    </row>
    <row r="332" ht="15.75" customHeight="1">
      <c r="D332" s="49"/>
    </row>
    <row r="333" ht="15.75" customHeight="1">
      <c r="D333" s="49"/>
    </row>
    <row r="334" ht="15.75" customHeight="1">
      <c r="D334" s="49"/>
    </row>
    <row r="335" ht="15.75" customHeight="1">
      <c r="D335" s="49"/>
    </row>
    <row r="336" ht="15.75" customHeight="1">
      <c r="D336" s="49"/>
    </row>
    <row r="337" ht="15.75" customHeight="1">
      <c r="D337" s="49"/>
    </row>
    <row r="338" ht="15.75" customHeight="1">
      <c r="D338" s="49"/>
    </row>
    <row r="339" ht="15.75" customHeight="1">
      <c r="D339" s="49"/>
    </row>
    <row r="340" ht="15.75" customHeight="1">
      <c r="D340" s="49"/>
    </row>
    <row r="341" ht="15.75" customHeight="1">
      <c r="D341" s="49"/>
    </row>
    <row r="342" ht="15.75" customHeight="1">
      <c r="D342" s="49"/>
    </row>
    <row r="343" ht="15.75" customHeight="1">
      <c r="D343" s="49"/>
    </row>
    <row r="344" ht="15.75" customHeight="1">
      <c r="D344" s="49"/>
    </row>
    <row r="345" ht="15.75" customHeight="1">
      <c r="D345" s="49"/>
    </row>
    <row r="346" ht="15.75" customHeight="1">
      <c r="D346" s="49"/>
    </row>
    <row r="347" ht="15.75" customHeight="1">
      <c r="D347" s="49"/>
    </row>
    <row r="348" ht="15.75" customHeight="1">
      <c r="D348" s="49"/>
    </row>
    <row r="349" ht="15.75" customHeight="1">
      <c r="D349" s="49"/>
    </row>
    <row r="350" ht="15.75" customHeight="1">
      <c r="D350" s="49"/>
    </row>
    <row r="351" ht="15.75" customHeight="1">
      <c r="D351" s="49"/>
    </row>
    <row r="352" ht="15.75" customHeight="1">
      <c r="D352" s="49"/>
    </row>
    <row r="353" ht="15.75" customHeight="1">
      <c r="D353" s="49"/>
    </row>
    <row r="354" ht="15.75" customHeight="1">
      <c r="D354" s="49"/>
    </row>
    <row r="355" ht="15.75" customHeight="1">
      <c r="D355" s="49"/>
    </row>
    <row r="356" ht="15.75" customHeight="1">
      <c r="D356" s="49"/>
    </row>
    <row r="357" ht="15.75" customHeight="1">
      <c r="D357" s="49"/>
    </row>
    <row r="358" ht="15.75" customHeight="1">
      <c r="D358" s="49"/>
    </row>
    <row r="359" ht="15.75" customHeight="1">
      <c r="D359" s="49"/>
    </row>
    <row r="360" ht="15.75" customHeight="1">
      <c r="D360" s="49"/>
    </row>
    <row r="361" ht="15.75" customHeight="1">
      <c r="D361" s="49"/>
    </row>
    <row r="362" ht="15.75" customHeight="1">
      <c r="D362" s="49"/>
    </row>
    <row r="363" ht="15.75" customHeight="1">
      <c r="D363" s="49"/>
    </row>
    <row r="364" ht="15.75" customHeight="1">
      <c r="D364" s="49"/>
    </row>
    <row r="365" ht="15.75" customHeight="1">
      <c r="D365" s="49"/>
    </row>
    <row r="366" ht="15.75" customHeight="1">
      <c r="D366" s="49"/>
    </row>
    <row r="367" ht="15.75" customHeight="1">
      <c r="D367" s="49"/>
    </row>
    <row r="368" ht="15.75" customHeight="1">
      <c r="D368" s="49"/>
    </row>
    <row r="369" ht="15.75" customHeight="1">
      <c r="D369" s="49"/>
    </row>
    <row r="370" ht="15.75" customHeight="1">
      <c r="D370" s="49"/>
    </row>
    <row r="371" ht="15.75" customHeight="1">
      <c r="D371" s="49"/>
    </row>
    <row r="372" ht="15.75" customHeight="1">
      <c r="D372" s="49"/>
    </row>
    <row r="373" ht="15.75" customHeight="1">
      <c r="D373" s="49"/>
    </row>
    <row r="374" ht="15.75" customHeight="1">
      <c r="D374" s="49"/>
    </row>
    <row r="375" ht="15.75" customHeight="1">
      <c r="D375" s="49"/>
    </row>
    <row r="376" ht="15.75" customHeight="1">
      <c r="D376" s="49"/>
    </row>
    <row r="377" ht="15.75" customHeight="1">
      <c r="D377" s="49"/>
    </row>
    <row r="378" ht="15.75" customHeight="1">
      <c r="D378" s="49"/>
    </row>
    <row r="379" ht="15.75" customHeight="1">
      <c r="D379" s="49"/>
    </row>
    <row r="380" ht="15.75" customHeight="1">
      <c r="D380" s="49"/>
    </row>
    <row r="381" ht="15.75" customHeight="1">
      <c r="D381" s="49"/>
    </row>
    <row r="382" ht="15.75" customHeight="1">
      <c r="D382" s="49"/>
    </row>
    <row r="383" ht="15.75" customHeight="1">
      <c r="D383" s="49"/>
    </row>
    <row r="384" ht="15.75" customHeight="1">
      <c r="D384" s="49"/>
    </row>
    <row r="385" ht="15.75" customHeight="1">
      <c r="D385" s="49"/>
    </row>
    <row r="386" ht="15.75" customHeight="1">
      <c r="D386" s="49"/>
    </row>
    <row r="387" ht="15.75" customHeight="1">
      <c r="D387" s="49"/>
    </row>
    <row r="388" ht="15.75" customHeight="1">
      <c r="D388" s="49"/>
    </row>
    <row r="389" ht="15.75" customHeight="1">
      <c r="D389" s="49"/>
    </row>
    <row r="390" ht="15.75" customHeight="1">
      <c r="D390" s="49"/>
    </row>
    <row r="391" ht="15.75" customHeight="1">
      <c r="D391" s="49"/>
    </row>
    <row r="392" ht="15.75" customHeight="1">
      <c r="D392" s="49"/>
    </row>
    <row r="393" ht="15.75" customHeight="1">
      <c r="D393" s="49"/>
    </row>
    <row r="394" ht="15.75" customHeight="1">
      <c r="D394" s="49"/>
    </row>
    <row r="395" ht="15.75" customHeight="1">
      <c r="D395" s="49"/>
    </row>
    <row r="396" ht="15.75" customHeight="1">
      <c r="D396" s="49"/>
    </row>
    <row r="397" ht="15.75" customHeight="1">
      <c r="D397" s="49"/>
    </row>
    <row r="398" ht="15.75" customHeight="1">
      <c r="D398" s="49"/>
    </row>
    <row r="399" ht="15.75" customHeight="1">
      <c r="D399" s="49"/>
    </row>
    <row r="400" ht="15.75" customHeight="1">
      <c r="D400" s="49"/>
    </row>
    <row r="401" ht="15.75" customHeight="1">
      <c r="D401" s="49"/>
    </row>
    <row r="402" ht="15.75" customHeight="1">
      <c r="D402" s="49"/>
    </row>
    <row r="403" ht="15.75" customHeight="1">
      <c r="D403" s="49"/>
    </row>
    <row r="404" ht="15.75" customHeight="1">
      <c r="D404" s="49"/>
    </row>
    <row r="405" ht="15.75" customHeight="1">
      <c r="D405" s="49"/>
    </row>
    <row r="406" ht="15.75" customHeight="1">
      <c r="D406" s="49"/>
    </row>
    <row r="407" ht="15.75" customHeight="1">
      <c r="D407" s="49"/>
    </row>
    <row r="408" ht="15.75" customHeight="1">
      <c r="D408" s="49"/>
    </row>
    <row r="409" ht="15.75" customHeight="1">
      <c r="D409" s="49"/>
    </row>
    <row r="410" ht="15.75" customHeight="1">
      <c r="D410" s="49"/>
    </row>
    <row r="411" ht="15.75" customHeight="1">
      <c r="D411" s="49"/>
    </row>
    <row r="412" ht="15.75" customHeight="1">
      <c r="D412" s="49"/>
    </row>
    <row r="413" ht="15.75" customHeight="1">
      <c r="D413" s="49"/>
    </row>
    <row r="414" ht="15.75" customHeight="1">
      <c r="D414" s="49"/>
    </row>
    <row r="415" ht="15.75" customHeight="1">
      <c r="D415" s="49"/>
    </row>
    <row r="416" ht="15.75" customHeight="1">
      <c r="D416" s="49"/>
    </row>
    <row r="417" ht="15.75" customHeight="1">
      <c r="D417" s="49"/>
    </row>
    <row r="418" ht="15.75" customHeight="1">
      <c r="D418" s="49"/>
    </row>
    <row r="419" ht="15.75" customHeight="1">
      <c r="D419" s="49"/>
    </row>
    <row r="420" ht="15.75" customHeight="1">
      <c r="D420" s="49"/>
    </row>
    <row r="421" ht="15.75" customHeight="1">
      <c r="D421" s="49"/>
    </row>
    <row r="422" ht="15.75" customHeight="1">
      <c r="D422" s="49"/>
    </row>
    <row r="423" ht="15.75" customHeight="1">
      <c r="D423" s="49"/>
    </row>
    <row r="424" ht="15.75" customHeight="1">
      <c r="D424" s="49"/>
    </row>
    <row r="425" ht="15.75" customHeight="1">
      <c r="D425" s="49"/>
    </row>
    <row r="426" ht="15.75" customHeight="1">
      <c r="D426" s="49"/>
    </row>
    <row r="427" ht="15.75" customHeight="1">
      <c r="D427" s="49"/>
    </row>
    <row r="428" ht="15.75" customHeight="1">
      <c r="D428" s="49"/>
    </row>
    <row r="429" ht="15.75" customHeight="1">
      <c r="D429" s="49"/>
    </row>
    <row r="430" ht="15.75" customHeight="1">
      <c r="D430" s="49"/>
    </row>
    <row r="431" ht="15.75" customHeight="1">
      <c r="D431" s="49"/>
    </row>
    <row r="432" ht="15.75" customHeight="1">
      <c r="D432" s="49"/>
    </row>
    <row r="433" ht="15.75" customHeight="1">
      <c r="D433" s="49"/>
    </row>
    <row r="434" ht="15.75" customHeight="1">
      <c r="D434" s="49"/>
    </row>
    <row r="435" ht="15.75" customHeight="1">
      <c r="D435" s="49"/>
    </row>
    <row r="436" ht="15.75" customHeight="1">
      <c r="D436" s="49"/>
    </row>
    <row r="437" ht="15.75" customHeight="1">
      <c r="D437" s="49"/>
    </row>
    <row r="438" ht="15.75" customHeight="1">
      <c r="D438" s="49"/>
    </row>
    <row r="439" ht="15.75" customHeight="1">
      <c r="D439" s="49"/>
    </row>
    <row r="440" ht="15.75" customHeight="1">
      <c r="D440" s="49"/>
    </row>
    <row r="441" ht="15.75" customHeight="1">
      <c r="D441" s="49"/>
    </row>
    <row r="442" ht="15.75" customHeight="1">
      <c r="D442" s="49"/>
    </row>
    <row r="443" ht="15.75" customHeight="1">
      <c r="D443" s="49"/>
    </row>
    <row r="444" ht="15.75" customHeight="1">
      <c r="D444" s="49"/>
    </row>
    <row r="445" ht="15.75" customHeight="1">
      <c r="D445" s="49"/>
    </row>
    <row r="446" ht="15.75" customHeight="1">
      <c r="D446" s="49"/>
    </row>
    <row r="447" ht="15.75" customHeight="1">
      <c r="D447" s="49"/>
    </row>
    <row r="448" ht="15.75" customHeight="1">
      <c r="D448" s="49"/>
    </row>
    <row r="449" ht="15.75" customHeight="1">
      <c r="D449" s="49"/>
    </row>
    <row r="450" ht="15.75" customHeight="1">
      <c r="D450" s="49"/>
    </row>
    <row r="451" ht="15.75" customHeight="1">
      <c r="D451" s="49"/>
    </row>
    <row r="452" ht="15.75" customHeight="1">
      <c r="D452" s="49"/>
    </row>
    <row r="453" ht="15.75" customHeight="1">
      <c r="D453" s="49"/>
    </row>
    <row r="454" ht="15.75" customHeight="1">
      <c r="D454" s="49"/>
    </row>
    <row r="455" ht="15.75" customHeight="1">
      <c r="D455" s="49"/>
    </row>
    <row r="456" ht="15.75" customHeight="1">
      <c r="D456" s="49"/>
    </row>
    <row r="457" ht="15.75" customHeight="1">
      <c r="D457" s="49"/>
    </row>
    <row r="458" ht="15.75" customHeight="1">
      <c r="D458" s="49"/>
    </row>
    <row r="459" ht="15.75" customHeight="1">
      <c r="D459" s="49"/>
    </row>
    <row r="460" ht="15.75" customHeight="1">
      <c r="D460" s="49"/>
    </row>
    <row r="461" ht="15.75" customHeight="1">
      <c r="D461" s="49"/>
    </row>
    <row r="462" ht="15.75" customHeight="1">
      <c r="D462" s="49"/>
    </row>
    <row r="463" ht="15.75" customHeight="1">
      <c r="D463" s="49"/>
    </row>
    <row r="464" ht="15.75" customHeight="1">
      <c r="D464" s="49"/>
    </row>
    <row r="465" ht="15.75" customHeight="1">
      <c r="D465" s="49"/>
    </row>
    <row r="466" ht="15.75" customHeight="1">
      <c r="D466" s="49"/>
    </row>
    <row r="467" ht="15.75" customHeight="1">
      <c r="D467" s="49"/>
    </row>
    <row r="468" ht="15.75" customHeight="1">
      <c r="D468" s="49"/>
    </row>
    <row r="469" ht="15.75" customHeight="1">
      <c r="D469" s="49"/>
    </row>
    <row r="470" ht="15.75" customHeight="1">
      <c r="D470" s="49"/>
    </row>
    <row r="471" ht="15.75" customHeight="1">
      <c r="D471" s="49"/>
    </row>
    <row r="472" ht="15.75" customHeight="1">
      <c r="D472" s="49"/>
    </row>
    <row r="473" ht="15.75" customHeight="1">
      <c r="D473" s="49"/>
    </row>
    <row r="474" ht="15.75" customHeight="1">
      <c r="D474" s="49"/>
    </row>
    <row r="475" ht="15.75" customHeight="1">
      <c r="D475" s="49"/>
    </row>
    <row r="476" ht="15.75" customHeight="1">
      <c r="D476" s="49"/>
    </row>
    <row r="477" ht="15.75" customHeight="1">
      <c r="D477" s="49"/>
    </row>
    <row r="478" ht="15.75" customHeight="1">
      <c r="D478" s="49"/>
    </row>
    <row r="479" ht="15.75" customHeight="1">
      <c r="D479" s="49"/>
    </row>
    <row r="480" ht="15.75" customHeight="1">
      <c r="D480" s="49"/>
    </row>
    <row r="481" ht="15.75" customHeight="1">
      <c r="D481" s="49"/>
    </row>
    <row r="482" ht="15.75" customHeight="1">
      <c r="D482" s="49"/>
    </row>
    <row r="483" ht="15.75" customHeight="1">
      <c r="D483" s="49"/>
    </row>
    <row r="484" ht="15.75" customHeight="1">
      <c r="D484" s="49"/>
    </row>
    <row r="485" ht="15.75" customHeight="1">
      <c r="D485" s="49"/>
    </row>
    <row r="486" ht="15.75" customHeight="1">
      <c r="D486" s="49"/>
    </row>
    <row r="487" ht="15.75" customHeight="1">
      <c r="D487" s="49"/>
    </row>
    <row r="488" ht="15.75" customHeight="1">
      <c r="D488" s="49"/>
    </row>
    <row r="489" ht="15.75" customHeight="1">
      <c r="D489" s="49"/>
    </row>
    <row r="490" ht="15.75" customHeight="1">
      <c r="D490" s="49"/>
    </row>
    <row r="491" ht="15.75" customHeight="1">
      <c r="D491" s="49"/>
    </row>
    <row r="492" ht="15.75" customHeight="1">
      <c r="D492" s="49"/>
    </row>
    <row r="493" ht="15.75" customHeight="1">
      <c r="D493" s="49"/>
    </row>
    <row r="494" ht="15.75" customHeight="1">
      <c r="D494" s="49"/>
    </row>
    <row r="495" ht="15.75" customHeight="1">
      <c r="D495" s="49"/>
    </row>
    <row r="496" ht="15.75" customHeight="1">
      <c r="D496" s="49"/>
    </row>
    <row r="497" ht="15.75" customHeight="1">
      <c r="D497" s="49"/>
    </row>
    <row r="498" ht="15.75" customHeight="1">
      <c r="D498" s="49"/>
    </row>
    <row r="499" ht="15.75" customHeight="1">
      <c r="D499" s="49"/>
    </row>
    <row r="500" ht="15.75" customHeight="1">
      <c r="D500" s="49"/>
    </row>
    <row r="501" ht="15.75" customHeight="1">
      <c r="D501" s="49"/>
    </row>
    <row r="502" ht="15.75" customHeight="1">
      <c r="D502" s="49"/>
    </row>
    <row r="503" ht="15.75" customHeight="1">
      <c r="D503" s="49"/>
    </row>
    <row r="504" ht="15.75" customHeight="1">
      <c r="D504" s="49"/>
    </row>
    <row r="505" ht="15.75" customHeight="1">
      <c r="D505" s="49"/>
    </row>
    <row r="506" ht="15.75" customHeight="1">
      <c r="D506" s="49"/>
    </row>
    <row r="507" ht="15.75" customHeight="1">
      <c r="D507" s="49"/>
    </row>
    <row r="508" ht="15.75" customHeight="1">
      <c r="D508" s="49"/>
    </row>
    <row r="509" ht="15.75" customHeight="1">
      <c r="D509" s="49"/>
    </row>
    <row r="510" ht="15.75" customHeight="1">
      <c r="D510" s="49"/>
    </row>
    <row r="511" ht="15.75" customHeight="1">
      <c r="D511" s="49"/>
    </row>
    <row r="512" ht="15.75" customHeight="1">
      <c r="D512" s="49"/>
    </row>
    <row r="513" ht="15.75" customHeight="1">
      <c r="D513" s="49"/>
    </row>
    <row r="514" ht="15.75" customHeight="1">
      <c r="D514" s="49"/>
    </row>
    <row r="515" ht="15.75" customHeight="1">
      <c r="D515" s="49"/>
    </row>
    <row r="516" ht="15.75" customHeight="1">
      <c r="D516" s="49"/>
    </row>
    <row r="517" ht="15.75" customHeight="1">
      <c r="D517" s="49"/>
    </row>
    <row r="518" ht="15.75" customHeight="1">
      <c r="D518" s="49"/>
    </row>
    <row r="519" ht="15.75" customHeight="1">
      <c r="D519" s="49"/>
    </row>
    <row r="520" ht="15.75" customHeight="1">
      <c r="D520" s="49"/>
    </row>
    <row r="521" ht="15.75" customHeight="1">
      <c r="D521" s="49"/>
    </row>
    <row r="522" ht="15.75" customHeight="1">
      <c r="D522" s="49"/>
    </row>
    <row r="523" ht="15.75" customHeight="1">
      <c r="D523" s="49"/>
    </row>
    <row r="524" ht="15.75" customHeight="1">
      <c r="D524" s="49"/>
    </row>
    <row r="525" ht="15.75" customHeight="1">
      <c r="D525" s="49"/>
    </row>
    <row r="526" ht="15.75" customHeight="1">
      <c r="D526" s="49"/>
    </row>
    <row r="527" ht="15.75" customHeight="1">
      <c r="D527" s="49"/>
    </row>
    <row r="528" ht="15.75" customHeight="1">
      <c r="D528" s="49"/>
    </row>
    <row r="529" ht="15.75" customHeight="1">
      <c r="D529" s="49"/>
    </row>
    <row r="530" ht="15.75" customHeight="1">
      <c r="D530" s="49"/>
    </row>
    <row r="531" ht="15.75" customHeight="1">
      <c r="D531" s="49"/>
    </row>
    <row r="532" ht="15.75" customHeight="1">
      <c r="D532" s="49"/>
    </row>
    <row r="533" ht="15.75" customHeight="1">
      <c r="D533" s="49"/>
    </row>
    <row r="534" ht="15.75" customHeight="1">
      <c r="D534" s="49"/>
    </row>
    <row r="535" ht="15.75" customHeight="1">
      <c r="D535" s="49"/>
    </row>
    <row r="536" ht="15.75" customHeight="1">
      <c r="D536" s="49"/>
    </row>
    <row r="537" ht="15.75" customHeight="1">
      <c r="D537" s="49"/>
    </row>
    <row r="538" ht="15.75" customHeight="1">
      <c r="D538" s="49"/>
    </row>
    <row r="539" ht="15.75" customHeight="1">
      <c r="D539" s="49"/>
    </row>
    <row r="540" ht="15.75" customHeight="1">
      <c r="D540" s="49"/>
    </row>
    <row r="541" ht="15.75" customHeight="1">
      <c r="D541" s="49"/>
    </row>
    <row r="542" ht="15.75" customHeight="1">
      <c r="D542" s="49"/>
    </row>
    <row r="543" ht="15.75" customHeight="1">
      <c r="D543" s="49"/>
    </row>
    <row r="544" ht="15.75" customHeight="1">
      <c r="D544" s="49"/>
    </row>
    <row r="545" ht="15.75" customHeight="1">
      <c r="D545" s="49"/>
    </row>
    <row r="546" ht="15.75" customHeight="1">
      <c r="D546" s="49"/>
    </row>
    <row r="547" ht="15.75" customHeight="1">
      <c r="D547" s="49"/>
    </row>
    <row r="548" ht="15.75" customHeight="1">
      <c r="D548" s="49"/>
    </row>
    <row r="549" ht="15.75" customHeight="1">
      <c r="D549" s="49"/>
    </row>
    <row r="550" ht="15.75" customHeight="1">
      <c r="D550" s="49"/>
    </row>
    <row r="551" ht="15.75" customHeight="1">
      <c r="D551" s="49"/>
    </row>
    <row r="552" ht="15.75" customHeight="1">
      <c r="D552" s="49"/>
    </row>
    <row r="553" ht="15.75" customHeight="1">
      <c r="D553" s="49"/>
    </row>
    <row r="554" ht="15.75" customHeight="1">
      <c r="D554" s="49"/>
    </row>
    <row r="555" ht="15.75" customHeight="1">
      <c r="D555" s="49"/>
    </row>
    <row r="556" ht="15.75" customHeight="1">
      <c r="D556" s="49"/>
    </row>
    <row r="557" ht="15.75" customHeight="1">
      <c r="D557" s="49"/>
    </row>
    <row r="558" ht="15.75" customHeight="1">
      <c r="D558" s="49"/>
    </row>
    <row r="559" ht="15.75" customHeight="1">
      <c r="D559" s="49"/>
    </row>
    <row r="560" ht="15.75" customHeight="1">
      <c r="D560" s="49"/>
    </row>
    <row r="561" ht="15.75" customHeight="1">
      <c r="D561" s="49"/>
    </row>
    <row r="562" ht="15.75" customHeight="1">
      <c r="D562" s="49"/>
    </row>
    <row r="563" ht="15.75" customHeight="1">
      <c r="D563" s="49"/>
    </row>
    <row r="564" ht="15.75" customHeight="1">
      <c r="D564" s="49"/>
    </row>
    <row r="565" ht="15.75" customHeight="1">
      <c r="D565" s="49"/>
    </row>
    <row r="566" ht="15.75" customHeight="1">
      <c r="D566" s="49"/>
    </row>
    <row r="567" ht="15.75" customHeight="1">
      <c r="D567" s="49"/>
    </row>
    <row r="568" ht="15.75" customHeight="1">
      <c r="D568" s="49"/>
    </row>
    <row r="569" ht="15.75" customHeight="1">
      <c r="D569" s="49"/>
    </row>
    <row r="570" ht="15.75" customHeight="1">
      <c r="D570" s="49"/>
    </row>
    <row r="571" ht="15.75" customHeight="1">
      <c r="D571" s="49"/>
    </row>
    <row r="572" ht="15.75" customHeight="1">
      <c r="D572" s="49"/>
    </row>
    <row r="573" ht="15.75" customHeight="1">
      <c r="D573" s="49"/>
    </row>
    <row r="574" ht="15.75" customHeight="1">
      <c r="D574" s="49"/>
    </row>
    <row r="575" ht="15.75" customHeight="1">
      <c r="D575" s="49"/>
    </row>
    <row r="576" ht="15.75" customHeight="1">
      <c r="D576" s="49"/>
    </row>
    <row r="577" ht="15.75" customHeight="1">
      <c r="D577" s="49"/>
    </row>
    <row r="578" ht="15.75" customHeight="1">
      <c r="D578" s="49"/>
    </row>
    <row r="579" ht="15.75" customHeight="1">
      <c r="D579" s="49"/>
    </row>
    <row r="580" ht="15.75" customHeight="1">
      <c r="D580" s="49"/>
    </row>
    <row r="581" ht="15.75" customHeight="1">
      <c r="D581" s="49"/>
    </row>
    <row r="582" ht="15.75" customHeight="1">
      <c r="D582" s="49"/>
    </row>
    <row r="583" ht="15.75" customHeight="1">
      <c r="D583" s="49"/>
    </row>
    <row r="584" ht="15.75" customHeight="1">
      <c r="D584" s="49"/>
    </row>
    <row r="585" ht="15.75" customHeight="1">
      <c r="D585" s="49"/>
    </row>
    <row r="586" ht="15.75" customHeight="1">
      <c r="D586" s="49"/>
    </row>
    <row r="587" ht="15.75" customHeight="1">
      <c r="D587" s="49"/>
    </row>
    <row r="588" ht="15.75" customHeight="1">
      <c r="D588" s="49"/>
    </row>
    <row r="589" ht="15.75" customHeight="1">
      <c r="D589" s="49"/>
    </row>
    <row r="590" ht="15.75" customHeight="1">
      <c r="D590" s="49"/>
    </row>
    <row r="591" ht="15.75" customHeight="1">
      <c r="D591" s="49"/>
    </row>
    <row r="592" ht="15.75" customHeight="1">
      <c r="D592" s="49"/>
    </row>
    <row r="593" ht="15.75" customHeight="1">
      <c r="D593" s="49"/>
    </row>
    <row r="594" ht="15.75" customHeight="1">
      <c r="D594" s="49"/>
    </row>
    <row r="595" ht="15.75" customHeight="1">
      <c r="D595" s="49"/>
    </row>
    <row r="596" ht="15.75" customHeight="1">
      <c r="D596" s="49"/>
    </row>
    <row r="597" ht="15.75" customHeight="1">
      <c r="D597" s="49"/>
    </row>
    <row r="598" ht="15.75" customHeight="1">
      <c r="D598" s="49"/>
    </row>
    <row r="599" ht="15.75" customHeight="1">
      <c r="D599" s="49"/>
    </row>
    <row r="600" ht="15.75" customHeight="1">
      <c r="D600" s="49"/>
    </row>
    <row r="601" ht="15.75" customHeight="1">
      <c r="D601" s="49"/>
    </row>
    <row r="602" ht="15.75" customHeight="1">
      <c r="D602" s="49"/>
    </row>
    <row r="603" ht="15.75" customHeight="1">
      <c r="D603" s="49"/>
    </row>
    <row r="604" ht="15.75" customHeight="1">
      <c r="D604" s="49"/>
    </row>
    <row r="605" ht="15.75" customHeight="1">
      <c r="D605" s="49"/>
    </row>
    <row r="606" ht="15.75" customHeight="1">
      <c r="D606" s="49"/>
    </row>
    <row r="607" ht="15.75" customHeight="1">
      <c r="D607" s="49"/>
    </row>
    <row r="608" ht="15.75" customHeight="1">
      <c r="D608" s="49"/>
    </row>
    <row r="609" ht="15.75" customHeight="1">
      <c r="D609" s="49"/>
    </row>
    <row r="610" ht="15.75" customHeight="1">
      <c r="D610" s="49"/>
    </row>
    <row r="611" ht="15.75" customHeight="1">
      <c r="D611" s="49"/>
    </row>
    <row r="612" ht="15.75" customHeight="1">
      <c r="D612" s="49"/>
    </row>
    <row r="613" ht="15.75" customHeight="1">
      <c r="D613" s="49"/>
    </row>
    <row r="614" ht="15.75" customHeight="1">
      <c r="D614" s="49"/>
    </row>
    <row r="615" ht="15.75" customHeight="1">
      <c r="D615" s="49"/>
    </row>
    <row r="616" ht="15.75" customHeight="1">
      <c r="D616" s="49"/>
    </row>
    <row r="617" ht="15.75" customHeight="1">
      <c r="D617" s="49"/>
    </row>
    <row r="618" ht="15.75" customHeight="1">
      <c r="D618" s="49"/>
    </row>
    <row r="619" ht="15.75" customHeight="1">
      <c r="D619" s="49"/>
    </row>
    <row r="620" ht="15.75" customHeight="1">
      <c r="D620" s="49"/>
    </row>
    <row r="621" ht="15.75" customHeight="1">
      <c r="D621" s="49"/>
    </row>
    <row r="622" ht="15.75" customHeight="1">
      <c r="D622" s="49"/>
    </row>
    <row r="623" ht="15.75" customHeight="1">
      <c r="D623" s="49"/>
    </row>
    <row r="624" ht="15.75" customHeight="1">
      <c r="D624" s="49"/>
    </row>
    <row r="625" ht="15.75" customHeight="1">
      <c r="D625" s="49"/>
    </row>
    <row r="626" ht="15.75" customHeight="1">
      <c r="D626" s="49"/>
    </row>
    <row r="627" ht="15.75" customHeight="1">
      <c r="D627" s="49"/>
    </row>
    <row r="628" ht="15.75" customHeight="1">
      <c r="D628" s="49"/>
    </row>
    <row r="629" ht="15.75" customHeight="1">
      <c r="D629" s="49"/>
    </row>
    <row r="630" ht="15.75" customHeight="1">
      <c r="D630" s="49"/>
    </row>
    <row r="631" ht="15.75" customHeight="1">
      <c r="D631" s="49"/>
    </row>
    <row r="632" ht="15.75" customHeight="1">
      <c r="D632" s="49"/>
    </row>
    <row r="633" ht="15.75" customHeight="1">
      <c r="D633" s="49"/>
    </row>
    <row r="634" ht="15.75" customHeight="1">
      <c r="D634" s="49"/>
    </row>
    <row r="635" ht="15.75" customHeight="1">
      <c r="D635" s="49"/>
    </row>
    <row r="636" ht="15.75" customHeight="1">
      <c r="D636" s="49"/>
    </row>
    <row r="637" ht="15.75" customHeight="1">
      <c r="D637" s="49"/>
    </row>
    <row r="638" ht="15.75" customHeight="1">
      <c r="D638" s="49"/>
    </row>
    <row r="639" ht="15.75" customHeight="1">
      <c r="D639" s="49"/>
    </row>
    <row r="640" ht="15.75" customHeight="1">
      <c r="D640" s="49"/>
    </row>
    <row r="641" ht="15.75" customHeight="1">
      <c r="D641" s="49"/>
    </row>
    <row r="642" ht="15.75" customHeight="1">
      <c r="D642" s="49"/>
    </row>
    <row r="643" ht="15.75" customHeight="1">
      <c r="D643" s="49"/>
    </row>
    <row r="644" ht="15.75" customHeight="1">
      <c r="D644" s="49"/>
    </row>
    <row r="645" ht="15.75" customHeight="1">
      <c r="D645" s="49"/>
    </row>
    <row r="646" ht="15.75" customHeight="1">
      <c r="D646" s="49"/>
    </row>
    <row r="647" ht="15.75" customHeight="1">
      <c r="D647" s="49"/>
    </row>
    <row r="648" ht="15.75" customHeight="1">
      <c r="D648" s="49"/>
    </row>
    <row r="649" ht="15.75" customHeight="1">
      <c r="D649" s="49"/>
    </row>
    <row r="650" ht="15.75" customHeight="1">
      <c r="D650" s="49"/>
    </row>
    <row r="651" ht="15.75" customHeight="1">
      <c r="D651" s="49"/>
    </row>
    <row r="652" ht="15.75" customHeight="1">
      <c r="D652" s="49"/>
    </row>
    <row r="653" ht="15.75" customHeight="1">
      <c r="D653" s="49"/>
    </row>
    <row r="654" ht="15.75" customHeight="1">
      <c r="D654" s="49"/>
    </row>
    <row r="655" ht="15.75" customHeight="1">
      <c r="D655" s="49"/>
    </row>
    <row r="656" ht="15.75" customHeight="1">
      <c r="D656" s="49"/>
    </row>
    <row r="657" ht="15.75" customHeight="1">
      <c r="D657" s="49"/>
    </row>
    <row r="658" ht="15.75" customHeight="1">
      <c r="D658" s="49"/>
    </row>
    <row r="659" ht="15.75" customHeight="1">
      <c r="D659" s="49"/>
    </row>
    <row r="660" ht="15.75" customHeight="1">
      <c r="D660" s="49"/>
    </row>
    <row r="661" ht="15.75" customHeight="1">
      <c r="D661" s="49"/>
    </row>
    <row r="662" ht="15.75" customHeight="1">
      <c r="D662" s="49"/>
    </row>
    <row r="663" ht="15.75" customHeight="1">
      <c r="D663" s="49"/>
    </row>
    <row r="664" ht="15.75" customHeight="1">
      <c r="D664" s="49"/>
    </row>
    <row r="665" ht="15.75" customHeight="1">
      <c r="D665" s="49"/>
    </row>
    <row r="666" ht="15.75" customHeight="1">
      <c r="D666" s="49"/>
    </row>
    <row r="667" ht="15.75" customHeight="1">
      <c r="D667" s="49"/>
    </row>
    <row r="668" ht="15.75" customHeight="1">
      <c r="D668" s="49"/>
    </row>
    <row r="669" ht="15.75" customHeight="1">
      <c r="D669" s="49"/>
    </row>
    <row r="670" ht="15.75" customHeight="1">
      <c r="D670" s="49"/>
    </row>
    <row r="671" ht="15.75" customHeight="1">
      <c r="D671" s="49"/>
    </row>
    <row r="672" ht="15.75" customHeight="1">
      <c r="D672" s="49"/>
    </row>
    <row r="673" ht="15.75" customHeight="1">
      <c r="D673" s="49"/>
    </row>
    <row r="674" ht="15.75" customHeight="1">
      <c r="D674" s="49"/>
    </row>
    <row r="675" ht="15.75" customHeight="1">
      <c r="D675" s="49"/>
    </row>
    <row r="676" ht="15.75" customHeight="1">
      <c r="D676" s="49"/>
    </row>
    <row r="677" ht="15.75" customHeight="1">
      <c r="D677" s="49"/>
    </row>
    <row r="678" ht="15.75" customHeight="1">
      <c r="D678" s="49"/>
    </row>
    <row r="679" ht="15.75" customHeight="1">
      <c r="D679" s="49"/>
    </row>
    <row r="680" ht="15.75" customHeight="1">
      <c r="D680" s="49"/>
    </row>
    <row r="681" ht="15.75" customHeight="1">
      <c r="D681" s="49"/>
    </row>
    <row r="682" ht="15.75" customHeight="1">
      <c r="D682" s="49"/>
    </row>
    <row r="683" ht="15.75" customHeight="1">
      <c r="D683" s="49"/>
    </row>
    <row r="684" ht="15.75" customHeight="1">
      <c r="D684" s="49"/>
    </row>
    <row r="685" ht="15.75" customHeight="1">
      <c r="D685" s="49"/>
    </row>
    <row r="686" ht="15.75" customHeight="1">
      <c r="D686" s="49"/>
    </row>
    <row r="687" ht="15.75" customHeight="1">
      <c r="D687" s="49"/>
    </row>
    <row r="688" ht="15.75" customHeight="1">
      <c r="D688" s="49"/>
    </row>
    <row r="689" ht="15.75" customHeight="1">
      <c r="D689" s="49"/>
    </row>
    <row r="690" ht="15.75" customHeight="1">
      <c r="D690" s="49"/>
    </row>
    <row r="691" ht="15.75" customHeight="1">
      <c r="D691" s="49"/>
    </row>
    <row r="692" ht="15.75" customHeight="1">
      <c r="D692" s="49"/>
    </row>
    <row r="693" ht="15.75" customHeight="1">
      <c r="D693" s="49"/>
    </row>
    <row r="694" ht="15.75" customHeight="1">
      <c r="D694" s="49"/>
    </row>
    <row r="695" ht="15.75" customHeight="1">
      <c r="D695" s="49"/>
    </row>
    <row r="696" ht="15.75" customHeight="1">
      <c r="D696" s="49"/>
    </row>
    <row r="697" ht="15.75" customHeight="1">
      <c r="D697" s="49"/>
    </row>
    <row r="698" ht="15.75" customHeight="1">
      <c r="D698" s="49"/>
    </row>
    <row r="699" ht="15.75" customHeight="1">
      <c r="D699" s="49"/>
    </row>
    <row r="700" ht="15.75" customHeight="1">
      <c r="D700" s="49"/>
    </row>
    <row r="701" ht="15.75" customHeight="1">
      <c r="D701" s="49"/>
    </row>
    <row r="702" ht="15.75" customHeight="1">
      <c r="D702" s="49"/>
    </row>
    <row r="703" ht="15.75" customHeight="1">
      <c r="D703" s="49"/>
    </row>
    <row r="704" ht="15.75" customHeight="1">
      <c r="D704" s="49"/>
    </row>
    <row r="705" ht="15.75" customHeight="1">
      <c r="D705" s="49"/>
    </row>
    <row r="706" ht="15.75" customHeight="1">
      <c r="D706" s="49"/>
    </row>
    <row r="707" ht="15.75" customHeight="1">
      <c r="D707" s="49"/>
    </row>
    <row r="708" ht="15.75" customHeight="1">
      <c r="D708" s="49"/>
    </row>
    <row r="709" ht="15.75" customHeight="1">
      <c r="D709" s="49"/>
    </row>
    <row r="710" ht="15.75" customHeight="1">
      <c r="D710" s="49"/>
    </row>
    <row r="711" ht="15.75" customHeight="1">
      <c r="D711" s="49"/>
    </row>
    <row r="712" ht="15.75" customHeight="1">
      <c r="D712" s="49"/>
    </row>
    <row r="713" ht="15.75" customHeight="1">
      <c r="D713" s="49"/>
    </row>
    <row r="714" ht="15.75" customHeight="1">
      <c r="D714" s="49"/>
    </row>
    <row r="715" ht="15.75" customHeight="1">
      <c r="D715" s="49"/>
    </row>
    <row r="716" ht="15.75" customHeight="1">
      <c r="D716" s="49"/>
    </row>
    <row r="717" ht="15.75" customHeight="1">
      <c r="D717" s="49"/>
    </row>
    <row r="718" ht="15.75" customHeight="1">
      <c r="D718" s="49"/>
    </row>
    <row r="719" ht="15.75" customHeight="1">
      <c r="D719" s="49"/>
    </row>
    <row r="720" ht="15.75" customHeight="1">
      <c r="D720" s="49"/>
    </row>
    <row r="721" ht="15.75" customHeight="1">
      <c r="D721" s="49"/>
    </row>
    <row r="722" ht="15.75" customHeight="1">
      <c r="D722" s="49"/>
    </row>
    <row r="723" ht="15.75" customHeight="1">
      <c r="D723" s="49"/>
    </row>
    <row r="724" ht="15.75" customHeight="1">
      <c r="D724" s="49"/>
    </row>
    <row r="725" ht="15.75" customHeight="1">
      <c r="D725" s="49"/>
    </row>
    <row r="726" ht="15.75" customHeight="1">
      <c r="D726" s="49"/>
    </row>
    <row r="727" ht="15.75" customHeight="1">
      <c r="D727" s="49"/>
    </row>
    <row r="728" ht="15.75" customHeight="1">
      <c r="D728" s="49"/>
    </row>
    <row r="729" ht="15.75" customHeight="1">
      <c r="D729" s="49"/>
    </row>
    <row r="730" ht="15.75" customHeight="1">
      <c r="D730" s="49"/>
    </row>
    <row r="731" ht="15.75" customHeight="1">
      <c r="D731" s="49"/>
    </row>
    <row r="732" ht="15.75" customHeight="1">
      <c r="D732" s="49"/>
    </row>
    <row r="733" ht="15.75" customHeight="1">
      <c r="D733" s="49"/>
    </row>
    <row r="734" ht="15.75" customHeight="1">
      <c r="D734" s="49"/>
    </row>
    <row r="735" ht="15.75" customHeight="1">
      <c r="D735" s="49"/>
    </row>
    <row r="736" ht="15.75" customHeight="1">
      <c r="D736" s="49"/>
    </row>
    <row r="737" ht="15.75" customHeight="1">
      <c r="D737" s="49"/>
    </row>
    <row r="738" ht="15.75" customHeight="1">
      <c r="D738" s="49"/>
    </row>
    <row r="739" ht="15.75" customHeight="1">
      <c r="D739" s="49"/>
    </row>
    <row r="740" ht="15.75" customHeight="1">
      <c r="D740" s="49"/>
    </row>
    <row r="741" ht="15.75" customHeight="1">
      <c r="D741" s="49"/>
    </row>
    <row r="742" ht="15.75" customHeight="1">
      <c r="D742" s="49"/>
    </row>
    <row r="743" ht="15.75" customHeight="1">
      <c r="D743" s="49"/>
    </row>
    <row r="744" ht="15.75" customHeight="1">
      <c r="D744" s="49"/>
    </row>
    <row r="745" ht="15.75" customHeight="1">
      <c r="D745" s="49"/>
    </row>
    <row r="746" ht="15.75" customHeight="1">
      <c r="D746" s="49"/>
    </row>
    <row r="747" ht="15.75" customHeight="1">
      <c r="D747" s="49"/>
    </row>
    <row r="748" ht="15.75" customHeight="1">
      <c r="D748" s="49"/>
    </row>
    <row r="749" ht="15.75" customHeight="1">
      <c r="D749" s="49"/>
    </row>
    <row r="750" ht="15.75" customHeight="1">
      <c r="D750" s="49"/>
    </row>
    <row r="751" ht="15.75" customHeight="1">
      <c r="D751" s="49"/>
    </row>
    <row r="752" ht="15.75" customHeight="1">
      <c r="D752" s="49"/>
    </row>
    <row r="753" ht="15.75" customHeight="1">
      <c r="D753" s="49"/>
    </row>
    <row r="754" ht="15.75" customHeight="1">
      <c r="D754" s="49"/>
    </row>
    <row r="755" ht="15.75" customHeight="1">
      <c r="D755" s="49"/>
    </row>
    <row r="756" ht="15.75" customHeight="1">
      <c r="D756" s="49"/>
    </row>
    <row r="757" ht="15.75" customHeight="1">
      <c r="D757" s="49"/>
    </row>
    <row r="758" ht="15.75" customHeight="1">
      <c r="D758" s="49"/>
    </row>
    <row r="759" ht="15.75" customHeight="1">
      <c r="D759" s="49"/>
    </row>
    <row r="760" ht="15.75" customHeight="1">
      <c r="D760" s="49"/>
    </row>
    <row r="761" ht="15.75" customHeight="1">
      <c r="D761" s="49"/>
    </row>
    <row r="762" ht="15.75" customHeight="1">
      <c r="D762" s="49"/>
    </row>
    <row r="763" ht="15.75" customHeight="1">
      <c r="D763" s="49"/>
    </row>
    <row r="764" ht="15.75" customHeight="1">
      <c r="D764" s="49"/>
    </row>
    <row r="765" ht="15.75" customHeight="1">
      <c r="D765" s="49"/>
    </row>
    <row r="766" ht="15.75" customHeight="1">
      <c r="D766" s="49"/>
    </row>
    <row r="767" ht="15.75" customHeight="1">
      <c r="D767" s="49"/>
    </row>
    <row r="768" ht="15.75" customHeight="1">
      <c r="D768" s="49"/>
    </row>
    <row r="769" ht="15.75" customHeight="1">
      <c r="D769" s="49"/>
    </row>
    <row r="770" ht="15.75" customHeight="1">
      <c r="D770" s="49"/>
    </row>
    <row r="771" ht="15.75" customHeight="1">
      <c r="D771" s="49"/>
    </row>
    <row r="772" ht="15.75" customHeight="1">
      <c r="D772" s="49"/>
    </row>
    <row r="773" ht="15.75" customHeight="1">
      <c r="D773" s="49"/>
    </row>
    <row r="774" ht="15.75" customHeight="1">
      <c r="D774" s="49"/>
    </row>
    <row r="775" ht="15.75" customHeight="1">
      <c r="D775" s="49"/>
    </row>
    <row r="776" ht="15.75" customHeight="1">
      <c r="D776" s="49"/>
    </row>
    <row r="777" ht="15.75" customHeight="1">
      <c r="D777" s="49"/>
    </row>
    <row r="778" ht="15.75" customHeight="1">
      <c r="D778" s="49"/>
    </row>
    <row r="779" ht="15.75" customHeight="1">
      <c r="D779" s="49"/>
    </row>
    <row r="780" ht="15.75" customHeight="1">
      <c r="D780" s="49"/>
    </row>
    <row r="781" ht="15.75" customHeight="1">
      <c r="D781" s="49"/>
    </row>
    <row r="782" ht="15.75" customHeight="1">
      <c r="D782" s="49"/>
    </row>
    <row r="783" ht="15.75" customHeight="1">
      <c r="D783" s="49"/>
    </row>
    <row r="784" ht="15.75" customHeight="1">
      <c r="D784" s="49"/>
    </row>
    <row r="785" ht="15.75" customHeight="1">
      <c r="D785" s="49"/>
    </row>
    <row r="786" ht="15.75" customHeight="1">
      <c r="D786" s="49"/>
    </row>
    <row r="787" ht="15.75" customHeight="1">
      <c r="D787" s="49"/>
    </row>
    <row r="788" ht="15.75" customHeight="1">
      <c r="D788" s="49"/>
    </row>
    <row r="789" ht="15.75" customHeight="1">
      <c r="D789" s="49"/>
    </row>
    <row r="790" ht="15.75" customHeight="1">
      <c r="D790" s="49"/>
    </row>
    <row r="791" ht="15.75" customHeight="1">
      <c r="D791" s="49"/>
    </row>
    <row r="792" ht="15.75" customHeight="1">
      <c r="D792" s="49"/>
    </row>
    <row r="793" ht="15.75" customHeight="1">
      <c r="D793" s="49"/>
    </row>
    <row r="794" ht="15.75" customHeight="1">
      <c r="D794" s="49"/>
    </row>
    <row r="795" ht="15.75" customHeight="1">
      <c r="D795" s="49"/>
    </row>
    <row r="796" ht="15.75" customHeight="1">
      <c r="D796" s="49"/>
    </row>
    <row r="797" ht="15.75" customHeight="1">
      <c r="D797" s="49"/>
    </row>
    <row r="798" ht="15.75" customHeight="1">
      <c r="D798" s="49"/>
    </row>
    <row r="799" ht="15.75" customHeight="1">
      <c r="D799" s="49"/>
    </row>
    <row r="800" ht="15.75" customHeight="1">
      <c r="D800" s="49"/>
    </row>
    <row r="801" ht="15.75" customHeight="1">
      <c r="D801" s="49"/>
    </row>
    <row r="802" ht="15.75" customHeight="1">
      <c r="D802" s="49"/>
    </row>
    <row r="803" ht="15.75" customHeight="1">
      <c r="D803" s="49"/>
    </row>
    <row r="804" ht="15.75" customHeight="1">
      <c r="D804" s="49"/>
    </row>
    <row r="805" ht="15.75" customHeight="1">
      <c r="D805" s="49"/>
    </row>
    <row r="806" ht="15.75" customHeight="1">
      <c r="D806" s="49"/>
    </row>
    <row r="807" ht="15.75" customHeight="1">
      <c r="D807" s="49"/>
    </row>
    <row r="808" ht="15.75" customHeight="1">
      <c r="D808" s="49"/>
    </row>
    <row r="809" ht="15.75" customHeight="1">
      <c r="D809" s="49"/>
    </row>
    <row r="810" ht="15.75" customHeight="1">
      <c r="D810" s="49"/>
    </row>
    <row r="811" ht="15.75" customHeight="1">
      <c r="D811" s="49"/>
    </row>
    <row r="812" ht="15.75" customHeight="1">
      <c r="D812" s="49"/>
    </row>
    <row r="813" ht="15.75" customHeight="1">
      <c r="D813" s="49"/>
    </row>
    <row r="814" ht="15.75" customHeight="1">
      <c r="D814" s="49"/>
    </row>
    <row r="815" ht="15.75" customHeight="1">
      <c r="D815" s="49"/>
    </row>
    <row r="816" ht="15.75" customHeight="1">
      <c r="D816" s="49"/>
    </row>
    <row r="817" ht="15.75" customHeight="1">
      <c r="D817" s="49"/>
    </row>
    <row r="818" ht="15.75" customHeight="1">
      <c r="D818" s="49"/>
    </row>
    <row r="819" ht="15.75" customHeight="1">
      <c r="D819" s="49"/>
    </row>
    <row r="820" ht="15.75" customHeight="1">
      <c r="D820" s="49"/>
    </row>
    <row r="821" ht="15.75" customHeight="1">
      <c r="D821" s="49"/>
    </row>
    <row r="822" ht="15.75" customHeight="1">
      <c r="D822" s="49"/>
    </row>
    <row r="823" ht="15.75" customHeight="1">
      <c r="D823" s="49"/>
    </row>
    <row r="824" ht="15.75" customHeight="1">
      <c r="D824" s="49"/>
    </row>
    <row r="825" ht="15.75" customHeight="1">
      <c r="D825" s="49"/>
    </row>
    <row r="826" ht="15.75" customHeight="1">
      <c r="D826" s="49"/>
    </row>
    <row r="827" ht="15.75" customHeight="1">
      <c r="D827" s="49"/>
    </row>
    <row r="828" ht="15.75" customHeight="1">
      <c r="D828" s="49"/>
    </row>
    <row r="829" ht="15.75" customHeight="1">
      <c r="D829" s="49"/>
    </row>
    <row r="830" ht="15.75" customHeight="1">
      <c r="D830" s="49"/>
    </row>
    <row r="831" ht="15.75" customHeight="1">
      <c r="D831" s="49"/>
    </row>
    <row r="832" ht="15.75" customHeight="1">
      <c r="D832" s="49"/>
    </row>
    <row r="833" ht="15.75" customHeight="1">
      <c r="D833" s="49"/>
    </row>
    <row r="834" ht="15.75" customHeight="1">
      <c r="D834" s="49"/>
    </row>
    <row r="835" ht="15.75" customHeight="1">
      <c r="D835" s="49"/>
    </row>
    <row r="836" ht="15.75" customHeight="1">
      <c r="D836" s="49"/>
    </row>
    <row r="837" ht="15.75" customHeight="1">
      <c r="D837" s="49"/>
    </row>
    <row r="838" ht="15.75" customHeight="1">
      <c r="D838" s="49"/>
    </row>
    <row r="839" ht="15.75" customHeight="1">
      <c r="D839" s="49"/>
    </row>
    <row r="840" ht="15.75" customHeight="1">
      <c r="D840" s="49"/>
    </row>
    <row r="841" ht="15.75" customHeight="1">
      <c r="D841" s="49"/>
    </row>
    <row r="842" ht="15.75" customHeight="1">
      <c r="D842" s="49"/>
    </row>
    <row r="843" ht="15.75" customHeight="1">
      <c r="D843" s="49"/>
    </row>
    <row r="844" ht="15.75" customHeight="1">
      <c r="D844" s="49"/>
    </row>
    <row r="845" ht="15.75" customHeight="1">
      <c r="D845" s="49"/>
    </row>
    <row r="846" ht="15.75" customHeight="1">
      <c r="D846" s="49"/>
    </row>
    <row r="847" ht="15.75" customHeight="1">
      <c r="D847" s="49"/>
    </row>
    <row r="848" ht="15.75" customHeight="1">
      <c r="D848" s="49"/>
    </row>
    <row r="849" ht="15.75" customHeight="1">
      <c r="D849" s="49"/>
    </row>
    <row r="850" ht="15.75" customHeight="1">
      <c r="D850" s="49"/>
    </row>
    <row r="851" ht="15.75" customHeight="1">
      <c r="D851" s="49"/>
    </row>
    <row r="852" ht="15.75" customHeight="1">
      <c r="D852" s="49"/>
    </row>
    <row r="853" ht="15.75" customHeight="1">
      <c r="D853" s="49"/>
    </row>
    <row r="854" ht="15.75" customHeight="1">
      <c r="D854" s="49"/>
    </row>
    <row r="855" ht="15.75" customHeight="1">
      <c r="D855" s="49"/>
    </row>
    <row r="856" ht="15.75" customHeight="1">
      <c r="D856" s="49"/>
    </row>
    <row r="857" ht="15.75" customHeight="1">
      <c r="D857" s="49"/>
    </row>
    <row r="858" ht="15.75" customHeight="1">
      <c r="D858" s="49"/>
    </row>
    <row r="859" ht="15.75" customHeight="1">
      <c r="D859" s="49"/>
    </row>
    <row r="860" ht="15.75" customHeight="1">
      <c r="D860" s="49"/>
    </row>
    <row r="861" ht="15.75" customHeight="1">
      <c r="D861" s="49"/>
    </row>
    <row r="862" ht="15.75" customHeight="1">
      <c r="D862" s="49"/>
    </row>
    <row r="863" ht="15.75" customHeight="1">
      <c r="D863" s="49"/>
    </row>
    <row r="864" ht="15.75" customHeight="1">
      <c r="D864" s="49"/>
    </row>
    <row r="865" ht="15.75" customHeight="1">
      <c r="D865" s="49"/>
    </row>
    <row r="866" ht="15.75" customHeight="1">
      <c r="D866" s="49"/>
    </row>
    <row r="867" ht="15.75" customHeight="1">
      <c r="D867" s="49"/>
    </row>
    <row r="868" ht="15.75" customHeight="1">
      <c r="D868" s="49"/>
    </row>
    <row r="869" ht="15.75" customHeight="1">
      <c r="D869" s="49"/>
    </row>
    <row r="870" ht="15.75" customHeight="1">
      <c r="D870" s="49"/>
    </row>
    <row r="871" ht="15.75" customHeight="1">
      <c r="D871" s="49"/>
    </row>
    <row r="872" ht="15.75" customHeight="1">
      <c r="D872" s="49"/>
    </row>
    <row r="873" ht="15.75" customHeight="1">
      <c r="D873" s="49"/>
    </row>
    <row r="874" ht="15.75" customHeight="1">
      <c r="D874" s="49"/>
    </row>
    <row r="875" ht="15.75" customHeight="1">
      <c r="D875" s="49"/>
    </row>
    <row r="876" ht="15.75" customHeight="1">
      <c r="D876" s="49"/>
    </row>
    <row r="877" ht="15.75" customHeight="1">
      <c r="D877" s="49"/>
    </row>
    <row r="878" ht="15.75" customHeight="1">
      <c r="D878" s="49"/>
    </row>
    <row r="879" ht="15.75" customHeight="1">
      <c r="D879" s="49"/>
    </row>
    <row r="880" ht="15.75" customHeight="1">
      <c r="D880" s="49"/>
    </row>
    <row r="881" ht="15.75" customHeight="1">
      <c r="D881" s="49"/>
    </row>
    <row r="882" ht="15.75" customHeight="1">
      <c r="D882" s="49"/>
    </row>
    <row r="883" ht="15.75" customHeight="1">
      <c r="D883" s="49"/>
    </row>
    <row r="884" ht="15.75" customHeight="1">
      <c r="D884" s="49"/>
    </row>
    <row r="885" ht="15.75" customHeight="1">
      <c r="D885" s="49"/>
    </row>
    <row r="886" ht="15.75" customHeight="1">
      <c r="D886" s="49"/>
    </row>
    <row r="887" ht="15.75" customHeight="1">
      <c r="D887" s="49"/>
    </row>
    <row r="888" ht="15.75" customHeight="1">
      <c r="D888" s="49"/>
    </row>
    <row r="889" ht="15.75" customHeight="1">
      <c r="D889" s="49"/>
    </row>
    <row r="890" ht="15.75" customHeight="1">
      <c r="D890" s="49"/>
    </row>
    <row r="891" ht="15.75" customHeight="1">
      <c r="D891" s="49"/>
    </row>
    <row r="892" ht="15.75" customHeight="1">
      <c r="D892" s="49"/>
    </row>
    <row r="893" ht="15.75" customHeight="1">
      <c r="D893" s="49"/>
    </row>
    <row r="894" ht="15.75" customHeight="1">
      <c r="D894" s="49"/>
    </row>
    <row r="895" ht="15.75" customHeight="1">
      <c r="D895" s="49"/>
    </row>
    <row r="896" ht="15.75" customHeight="1">
      <c r="D896" s="49"/>
    </row>
    <row r="897" ht="15.75" customHeight="1">
      <c r="D897" s="49"/>
    </row>
    <row r="898" ht="15.75" customHeight="1">
      <c r="D898" s="49"/>
    </row>
    <row r="899" ht="15.75" customHeight="1">
      <c r="D899" s="49"/>
    </row>
    <row r="900" ht="15.75" customHeight="1">
      <c r="D900" s="49"/>
    </row>
    <row r="901" ht="15.75" customHeight="1">
      <c r="D901" s="49"/>
    </row>
    <row r="902" ht="15.75" customHeight="1">
      <c r="D902" s="49"/>
    </row>
    <row r="903" ht="15.75" customHeight="1">
      <c r="D903" s="49"/>
    </row>
    <row r="904" ht="15.75" customHeight="1">
      <c r="D904" s="49"/>
    </row>
    <row r="905" ht="15.75" customHeight="1">
      <c r="D905" s="49"/>
    </row>
    <row r="906" ht="15.75" customHeight="1">
      <c r="D906" s="49"/>
    </row>
    <row r="907" ht="15.75" customHeight="1">
      <c r="D907" s="49"/>
    </row>
    <row r="908" ht="15.75" customHeight="1">
      <c r="D908" s="49"/>
    </row>
    <row r="909" ht="15.75" customHeight="1">
      <c r="D909" s="49"/>
    </row>
    <row r="910" ht="15.75" customHeight="1">
      <c r="D910" s="49"/>
    </row>
    <row r="911" ht="15.75" customHeight="1">
      <c r="D911" s="49"/>
    </row>
    <row r="912" ht="15.75" customHeight="1">
      <c r="D912" s="49"/>
    </row>
    <row r="913" ht="15.75" customHeight="1">
      <c r="D913" s="49"/>
    </row>
    <row r="914" ht="15.75" customHeight="1">
      <c r="D914" s="49"/>
    </row>
    <row r="915" ht="15.75" customHeight="1">
      <c r="D915" s="49"/>
    </row>
    <row r="916" ht="15.75" customHeight="1">
      <c r="D916" s="49"/>
    </row>
    <row r="917" ht="15.75" customHeight="1">
      <c r="D917" s="49"/>
    </row>
    <row r="918" ht="15.75" customHeight="1">
      <c r="D918" s="49"/>
    </row>
    <row r="919" ht="15.75" customHeight="1">
      <c r="D919" s="49"/>
    </row>
    <row r="920" ht="15.75" customHeight="1">
      <c r="D920" s="49"/>
    </row>
    <row r="921" ht="15.75" customHeight="1">
      <c r="D921" s="49"/>
    </row>
    <row r="922" ht="15.75" customHeight="1">
      <c r="D922" s="49"/>
    </row>
    <row r="923" ht="15.75" customHeight="1">
      <c r="D923" s="49"/>
    </row>
    <row r="924" ht="15.75" customHeight="1">
      <c r="D924" s="49"/>
    </row>
    <row r="925" ht="15.75" customHeight="1">
      <c r="D925" s="49"/>
    </row>
    <row r="926" ht="15.75" customHeight="1">
      <c r="D926" s="49"/>
    </row>
    <row r="927" ht="15.75" customHeight="1">
      <c r="D927" s="49"/>
    </row>
  </sheetData>
  <mergeCells count="3">
    <mergeCell ref="B1:C1"/>
    <mergeCell ref="B2:B14"/>
    <mergeCell ref="A15:D15"/>
  </mergeCells>
  <dataValidations>
    <dataValidation type="list" allowBlank="1" showErrorMessage="1" sqref="D2:D14">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64.88"/>
    <col customWidth="1" min="15" max="15" width="32.38"/>
  </cols>
  <sheetData>
    <row r="1" ht="27.75" customHeight="1">
      <c r="A1" s="121" t="s">
        <v>81</v>
      </c>
      <c r="B1" s="121" t="s">
        <v>43</v>
      </c>
      <c r="C1" s="121" t="s">
        <v>82</v>
      </c>
      <c r="D1" s="121" t="s">
        <v>83</v>
      </c>
      <c r="E1" s="121" t="s">
        <v>84</v>
      </c>
      <c r="F1" s="121" t="s">
        <v>85</v>
      </c>
      <c r="G1" s="121" t="s">
        <v>86</v>
      </c>
      <c r="H1" s="121" t="s">
        <v>87</v>
      </c>
      <c r="I1" s="121" t="s">
        <v>88</v>
      </c>
      <c r="J1" s="121" t="s">
        <v>89</v>
      </c>
      <c r="K1" s="121" t="s">
        <v>90</v>
      </c>
      <c r="L1" s="121" t="s">
        <v>91</v>
      </c>
      <c r="M1" s="122" t="s">
        <v>92</v>
      </c>
      <c r="N1" s="121" t="s">
        <v>93</v>
      </c>
      <c r="O1" s="121" t="s">
        <v>94</v>
      </c>
      <c r="P1" s="121" t="s">
        <v>95</v>
      </c>
      <c r="Q1" s="123"/>
      <c r="R1" s="123"/>
      <c r="S1" s="123"/>
      <c r="T1" s="123"/>
      <c r="U1" s="123"/>
      <c r="V1" s="123"/>
      <c r="W1" s="123"/>
      <c r="X1" s="123"/>
      <c r="Y1" s="123"/>
      <c r="Z1" s="123"/>
    </row>
    <row r="2" ht="69.75" customHeight="1">
      <c r="A2" s="124" t="s">
        <v>96</v>
      </c>
      <c r="B2" s="125" t="s">
        <v>46</v>
      </c>
      <c r="C2" s="126" t="s">
        <v>97</v>
      </c>
      <c r="D2" s="127" t="s">
        <v>98</v>
      </c>
      <c r="E2" s="128" t="s">
        <v>99</v>
      </c>
      <c r="F2" s="129" t="s">
        <v>100</v>
      </c>
      <c r="G2" s="129" t="s">
        <v>101</v>
      </c>
      <c r="H2" s="129" t="s">
        <v>102</v>
      </c>
      <c r="I2" s="129" t="s">
        <v>103</v>
      </c>
      <c r="J2" s="129" t="s">
        <v>104</v>
      </c>
      <c r="K2" s="130" t="s">
        <v>105</v>
      </c>
      <c r="L2" s="130" t="s">
        <v>106</v>
      </c>
      <c r="M2" s="131" t="s">
        <v>5</v>
      </c>
      <c r="N2" s="132"/>
      <c r="O2" s="133"/>
      <c r="P2" s="133"/>
      <c r="Q2" s="134"/>
      <c r="R2" s="134"/>
      <c r="S2" s="134"/>
      <c r="T2" s="134"/>
      <c r="U2" s="134"/>
      <c r="V2" s="134"/>
      <c r="W2" s="134"/>
      <c r="X2" s="134"/>
      <c r="Y2" s="134"/>
      <c r="Z2" s="134"/>
      <c r="AA2" s="134"/>
      <c r="AB2" s="134"/>
      <c r="AC2" s="134"/>
    </row>
    <row r="3" ht="79.5" customHeight="1">
      <c r="A3" s="124" t="s">
        <v>107</v>
      </c>
      <c r="B3" s="124" t="s">
        <v>46</v>
      </c>
      <c r="C3" s="126" t="s">
        <v>97</v>
      </c>
      <c r="D3" s="127" t="s">
        <v>98</v>
      </c>
      <c r="E3" s="128" t="s">
        <v>99</v>
      </c>
      <c r="F3" s="129" t="s">
        <v>100</v>
      </c>
      <c r="G3" s="129" t="s">
        <v>101</v>
      </c>
      <c r="H3" s="129" t="s">
        <v>108</v>
      </c>
      <c r="I3" s="6" t="s">
        <v>103</v>
      </c>
      <c r="J3" s="129" t="s">
        <v>109</v>
      </c>
      <c r="K3" s="130" t="s">
        <v>110</v>
      </c>
      <c r="L3" s="130"/>
      <c r="M3" s="135" t="s">
        <v>5</v>
      </c>
      <c r="N3" s="132"/>
      <c r="O3" s="133"/>
      <c r="P3" s="133"/>
      <c r="Q3" s="134"/>
      <c r="R3" s="134"/>
      <c r="S3" s="134"/>
      <c r="T3" s="134"/>
      <c r="U3" s="134"/>
      <c r="V3" s="134"/>
      <c r="W3" s="134"/>
      <c r="X3" s="134"/>
      <c r="Y3" s="134"/>
      <c r="Z3" s="134"/>
      <c r="AA3" s="134"/>
      <c r="AB3" s="134"/>
      <c r="AC3" s="134"/>
    </row>
    <row r="4" ht="84.0" customHeight="1">
      <c r="A4" s="124" t="s">
        <v>111</v>
      </c>
      <c r="B4" s="124" t="s">
        <v>45</v>
      </c>
      <c r="C4" s="126" t="s">
        <v>97</v>
      </c>
      <c r="D4" s="127" t="s">
        <v>98</v>
      </c>
      <c r="E4" s="128" t="s">
        <v>99</v>
      </c>
      <c r="F4" s="129" t="s">
        <v>100</v>
      </c>
      <c r="G4" s="129" t="s">
        <v>101</v>
      </c>
      <c r="H4" s="129" t="s">
        <v>112</v>
      </c>
      <c r="I4" s="6" t="s">
        <v>103</v>
      </c>
      <c r="J4" s="129" t="s">
        <v>113</v>
      </c>
      <c r="K4" s="130" t="s">
        <v>114</v>
      </c>
      <c r="L4" s="130" t="s">
        <v>106</v>
      </c>
      <c r="M4" s="131" t="s">
        <v>5</v>
      </c>
      <c r="N4" s="132"/>
      <c r="O4" s="133"/>
      <c r="P4" s="133"/>
      <c r="Q4" s="134"/>
      <c r="R4" s="134"/>
      <c r="S4" s="134"/>
      <c r="T4" s="134"/>
      <c r="U4" s="134"/>
      <c r="V4" s="134"/>
      <c r="W4" s="134"/>
      <c r="X4" s="134"/>
      <c r="Y4" s="134"/>
      <c r="Z4" s="134"/>
      <c r="AA4" s="134"/>
      <c r="AB4" s="134"/>
      <c r="AC4" s="134"/>
    </row>
    <row r="5" ht="75.0" customHeight="1">
      <c r="A5" s="124" t="s">
        <v>115</v>
      </c>
      <c r="B5" s="125" t="s">
        <v>46</v>
      </c>
      <c r="C5" s="126" t="s">
        <v>97</v>
      </c>
      <c r="D5" s="136" t="s">
        <v>98</v>
      </c>
      <c r="E5" s="128" t="s">
        <v>99</v>
      </c>
      <c r="F5" s="129" t="s">
        <v>100</v>
      </c>
      <c r="G5" s="129" t="s">
        <v>101</v>
      </c>
      <c r="H5" s="129" t="s">
        <v>116</v>
      </c>
      <c r="I5" s="6" t="s">
        <v>103</v>
      </c>
      <c r="J5" s="129" t="s">
        <v>117</v>
      </c>
      <c r="K5" s="130" t="s">
        <v>118</v>
      </c>
      <c r="L5" s="130"/>
      <c r="M5" s="135" t="s">
        <v>5</v>
      </c>
      <c r="N5" s="132"/>
      <c r="O5" s="133"/>
      <c r="P5" s="133"/>
      <c r="Q5" s="134"/>
      <c r="R5" s="134"/>
      <c r="S5" s="134"/>
      <c r="T5" s="134"/>
      <c r="U5" s="134"/>
      <c r="V5" s="134"/>
      <c r="W5" s="134"/>
      <c r="X5" s="134"/>
      <c r="Y5" s="134"/>
      <c r="Z5" s="134"/>
      <c r="AA5" s="134"/>
      <c r="AB5" s="134"/>
      <c r="AC5" s="134"/>
    </row>
    <row r="6" ht="84.0" customHeight="1">
      <c r="A6" s="124" t="s">
        <v>119</v>
      </c>
      <c r="B6" s="124" t="s">
        <v>45</v>
      </c>
      <c r="C6" s="126" t="s">
        <v>97</v>
      </c>
      <c r="D6" s="136" t="s">
        <v>98</v>
      </c>
      <c r="E6" s="128" t="s">
        <v>99</v>
      </c>
      <c r="F6" s="129" t="s">
        <v>100</v>
      </c>
      <c r="G6" s="129" t="s">
        <v>101</v>
      </c>
      <c r="H6" s="129" t="s">
        <v>120</v>
      </c>
      <c r="I6" s="6" t="s">
        <v>121</v>
      </c>
      <c r="J6" s="129" t="s">
        <v>122</v>
      </c>
      <c r="K6" s="130" t="s">
        <v>123</v>
      </c>
      <c r="L6" s="130" t="s">
        <v>106</v>
      </c>
      <c r="M6" s="131" t="s">
        <v>5</v>
      </c>
      <c r="N6" s="132"/>
      <c r="O6" s="133"/>
      <c r="P6" s="133"/>
      <c r="Q6" s="134"/>
      <c r="R6" s="134"/>
      <c r="S6" s="134"/>
      <c r="T6" s="134"/>
      <c r="U6" s="134"/>
      <c r="V6" s="134"/>
      <c r="W6" s="134"/>
      <c r="X6" s="134"/>
      <c r="Y6" s="134"/>
      <c r="Z6" s="134"/>
      <c r="AA6" s="134"/>
      <c r="AB6" s="134"/>
      <c r="AC6" s="134"/>
    </row>
    <row r="7">
      <c r="A7" s="124" t="s">
        <v>124</v>
      </c>
      <c r="B7" s="137" t="s">
        <v>46</v>
      </c>
      <c r="C7" s="126" t="s">
        <v>97</v>
      </c>
      <c r="D7" s="127" t="s">
        <v>98</v>
      </c>
      <c r="E7" s="128" t="s">
        <v>99</v>
      </c>
      <c r="F7" s="129" t="s">
        <v>100</v>
      </c>
      <c r="G7" s="129" t="s">
        <v>101</v>
      </c>
      <c r="H7" s="138" t="s">
        <v>125</v>
      </c>
      <c r="I7" s="129" t="s">
        <v>121</v>
      </c>
      <c r="J7" s="129" t="s">
        <v>126</v>
      </c>
      <c r="K7" s="138" t="s">
        <v>127</v>
      </c>
      <c r="L7" s="139" t="s">
        <v>128</v>
      </c>
      <c r="M7" s="140" t="s">
        <v>5</v>
      </c>
      <c r="N7" s="141"/>
      <c r="O7" s="133"/>
      <c r="P7" s="133"/>
      <c r="Q7" s="134"/>
      <c r="R7" s="134"/>
      <c r="S7" s="134"/>
      <c r="T7" s="134"/>
      <c r="U7" s="134"/>
      <c r="V7" s="134"/>
      <c r="W7" s="134"/>
      <c r="X7" s="134"/>
      <c r="Y7" s="134"/>
      <c r="Z7" s="134"/>
      <c r="AA7" s="134"/>
      <c r="AB7" s="134"/>
      <c r="AC7" s="134"/>
    </row>
    <row r="8" ht="97.5" customHeight="1">
      <c r="A8" s="124" t="s">
        <v>129</v>
      </c>
      <c r="B8" s="137" t="s">
        <v>45</v>
      </c>
      <c r="C8" s="126" t="s">
        <v>97</v>
      </c>
      <c r="D8" s="127" t="s">
        <v>98</v>
      </c>
      <c r="E8" s="128" t="s">
        <v>99</v>
      </c>
      <c r="F8" s="129" t="s">
        <v>100</v>
      </c>
      <c r="G8" s="129" t="s">
        <v>101</v>
      </c>
      <c r="H8" s="138" t="s">
        <v>130</v>
      </c>
      <c r="I8" s="129" t="s">
        <v>121</v>
      </c>
      <c r="J8" s="129" t="s">
        <v>131</v>
      </c>
      <c r="K8" s="138" t="s">
        <v>132</v>
      </c>
      <c r="L8" s="130" t="s">
        <v>106</v>
      </c>
      <c r="M8" s="142" t="s">
        <v>5</v>
      </c>
      <c r="N8" s="133"/>
      <c r="O8" s="133"/>
      <c r="P8" s="133"/>
      <c r="Q8" s="134"/>
      <c r="R8" s="134"/>
      <c r="S8" s="134"/>
      <c r="T8" s="134"/>
      <c r="U8" s="134"/>
      <c r="V8" s="134"/>
      <c r="W8" s="134"/>
      <c r="X8" s="134"/>
      <c r="Y8" s="134"/>
      <c r="Z8" s="134"/>
      <c r="AA8" s="134"/>
      <c r="AB8" s="134"/>
      <c r="AC8" s="134"/>
    </row>
    <row r="9" ht="135.75" customHeight="1">
      <c r="A9" s="124" t="s">
        <v>133</v>
      </c>
      <c r="B9" s="143" t="s">
        <v>46</v>
      </c>
      <c r="C9" s="126" t="s">
        <v>97</v>
      </c>
      <c r="D9" s="127" t="s">
        <v>98</v>
      </c>
      <c r="E9" s="128" t="s">
        <v>99</v>
      </c>
      <c r="F9" s="129" t="s">
        <v>100</v>
      </c>
      <c r="G9" s="129" t="s">
        <v>101</v>
      </c>
      <c r="H9" s="138" t="s">
        <v>134</v>
      </c>
      <c r="I9" s="129" t="s">
        <v>121</v>
      </c>
      <c r="J9" s="129" t="s">
        <v>135</v>
      </c>
      <c r="K9" s="138" t="s">
        <v>136</v>
      </c>
      <c r="L9" s="130" t="s">
        <v>106</v>
      </c>
      <c r="M9" s="142" t="s">
        <v>5</v>
      </c>
      <c r="N9" s="142"/>
      <c r="O9" s="133"/>
      <c r="P9" s="133"/>
      <c r="Q9" s="134"/>
      <c r="R9" s="134"/>
      <c r="S9" s="134"/>
      <c r="T9" s="134"/>
      <c r="U9" s="134"/>
      <c r="V9" s="134"/>
      <c r="W9" s="134"/>
      <c r="X9" s="134"/>
      <c r="Y9" s="134"/>
      <c r="Z9" s="134"/>
      <c r="AA9" s="134"/>
      <c r="AB9" s="134"/>
      <c r="AC9" s="134"/>
    </row>
    <row r="10" ht="196.5" customHeight="1">
      <c r="A10" s="124" t="s">
        <v>137</v>
      </c>
      <c r="B10" s="144" t="s">
        <v>47</v>
      </c>
      <c r="C10" s="126" t="s">
        <v>97</v>
      </c>
      <c r="D10" s="127" t="s">
        <v>98</v>
      </c>
      <c r="E10" s="128" t="s">
        <v>99</v>
      </c>
      <c r="F10" s="129" t="s">
        <v>100</v>
      </c>
      <c r="G10" s="145" t="s">
        <v>101</v>
      </c>
      <c r="H10" s="146" t="s">
        <v>138</v>
      </c>
      <c r="I10" s="147" t="s">
        <v>121</v>
      </c>
      <c r="J10" s="147" t="s">
        <v>139</v>
      </c>
      <c r="K10" s="148" t="s">
        <v>140</v>
      </c>
      <c r="L10" s="130" t="s">
        <v>141</v>
      </c>
      <c r="M10" s="149" t="s">
        <v>5</v>
      </c>
      <c r="N10" s="150"/>
      <c r="O10" s="133"/>
      <c r="P10" s="133"/>
      <c r="Q10" s="134"/>
      <c r="R10" s="134"/>
      <c r="S10" s="134"/>
      <c r="T10" s="134"/>
      <c r="U10" s="134"/>
      <c r="V10" s="134"/>
      <c r="W10" s="134"/>
      <c r="X10" s="134"/>
      <c r="Y10" s="134"/>
      <c r="Z10" s="134"/>
      <c r="AA10" s="134"/>
      <c r="AB10" s="134"/>
      <c r="AC10" s="134"/>
    </row>
    <row r="11" ht="123.75" customHeight="1">
      <c r="A11" s="124" t="s">
        <v>142</v>
      </c>
      <c r="B11" s="151" t="s">
        <v>45</v>
      </c>
      <c r="C11" s="126" t="s">
        <v>97</v>
      </c>
      <c r="D11" s="127" t="s">
        <v>98</v>
      </c>
      <c r="E11" s="128" t="s">
        <v>99</v>
      </c>
      <c r="F11" s="129" t="s">
        <v>100</v>
      </c>
      <c r="G11" s="152" t="s">
        <v>101</v>
      </c>
      <c r="H11" s="153" t="s">
        <v>143</v>
      </c>
      <c r="I11" s="129" t="s">
        <v>121</v>
      </c>
      <c r="J11" s="154" t="s">
        <v>144</v>
      </c>
      <c r="K11" s="155" t="s">
        <v>145</v>
      </c>
      <c r="L11" s="130" t="s">
        <v>106</v>
      </c>
      <c r="M11" s="156" t="s">
        <v>5</v>
      </c>
      <c r="N11" s="157"/>
      <c r="O11" s="133"/>
      <c r="P11" s="133"/>
      <c r="Q11" s="134"/>
      <c r="R11" s="134"/>
      <c r="S11" s="134"/>
      <c r="T11" s="134"/>
      <c r="U11" s="134"/>
      <c r="V11" s="134"/>
      <c r="W11" s="134"/>
      <c r="X11" s="134"/>
      <c r="Y11" s="134"/>
      <c r="Z11" s="134"/>
      <c r="AA11" s="134"/>
      <c r="AB11" s="134"/>
      <c r="AC11" s="134"/>
    </row>
    <row r="12" ht="99.75" customHeight="1">
      <c r="A12" s="124" t="s">
        <v>146</v>
      </c>
      <c r="B12" s="151" t="s">
        <v>45</v>
      </c>
      <c r="C12" s="126" t="s">
        <v>97</v>
      </c>
      <c r="D12" s="127" t="s">
        <v>98</v>
      </c>
      <c r="E12" s="128" t="s">
        <v>99</v>
      </c>
      <c r="F12" s="129" t="s">
        <v>100</v>
      </c>
      <c r="G12" s="152" t="s">
        <v>101</v>
      </c>
      <c r="H12" s="153" t="s">
        <v>147</v>
      </c>
      <c r="I12" s="129" t="s">
        <v>121</v>
      </c>
      <c r="J12" s="154" t="s">
        <v>148</v>
      </c>
      <c r="K12" s="155" t="s">
        <v>149</v>
      </c>
      <c r="L12" s="130" t="s">
        <v>106</v>
      </c>
      <c r="M12" s="156" t="s">
        <v>5</v>
      </c>
      <c r="N12" s="157"/>
      <c r="O12" s="133"/>
      <c r="P12" s="133"/>
      <c r="Q12" s="134"/>
      <c r="R12" s="134"/>
      <c r="S12" s="134"/>
      <c r="T12" s="134"/>
      <c r="U12" s="134"/>
      <c r="V12" s="134"/>
      <c r="W12" s="134"/>
      <c r="X12" s="134"/>
      <c r="Y12" s="134"/>
      <c r="Z12" s="134"/>
      <c r="AA12" s="134"/>
      <c r="AB12" s="134"/>
      <c r="AC12" s="134"/>
    </row>
    <row r="13" ht="123.0" customHeight="1">
      <c r="A13" s="124" t="s">
        <v>150</v>
      </c>
      <c r="B13" s="151" t="s">
        <v>45</v>
      </c>
      <c r="C13" s="126" t="s">
        <v>97</v>
      </c>
      <c r="D13" s="127" t="s">
        <v>98</v>
      </c>
      <c r="E13" s="128" t="s">
        <v>99</v>
      </c>
      <c r="F13" s="129" t="s">
        <v>100</v>
      </c>
      <c r="G13" s="152" t="s">
        <v>101</v>
      </c>
      <c r="H13" s="153" t="s">
        <v>151</v>
      </c>
      <c r="I13" s="129" t="s">
        <v>121</v>
      </c>
      <c r="J13" s="154" t="s">
        <v>152</v>
      </c>
      <c r="K13" s="155" t="s">
        <v>153</v>
      </c>
      <c r="L13" s="130" t="s">
        <v>106</v>
      </c>
      <c r="M13" s="156" t="s">
        <v>5</v>
      </c>
      <c r="N13" s="157"/>
      <c r="O13" s="133"/>
      <c r="P13" s="133"/>
      <c r="Q13" s="134"/>
      <c r="R13" s="134"/>
      <c r="S13" s="134"/>
      <c r="T13" s="134"/>
      <c r="U13" s="134"/>
      <c r="V13" s="134"/>
      <c r="W13" s="134"/>
      <c r="X13" s="134"/>
      <c r="Y13" s="134"/>
      <c r="Z13" s="134"/>
      <c r="AA13" s="134"/>
      <c r="AB13" s="134"/>
      <c r="AC13" s="134"/>
    </row>
    <row r="14" ht="123.0" customHeight="1">
      <c r="A14" s="124" t="s">
        <v>154</v>
      </c>
      <c r="B14" s="151" t="s">
        <v>45</v>
      </c>
      <c r="C14" s="126" t="s">
        <v>97</v>
      </c>
      <c r="D14" s="127" t="s">
        <v>98</v>
      </c>
      <c r="E14" s="128" t="s">
        <v>99</v>
      </c>
      <c r="F14" s="129" t="s">
        <v>100</v>
      </c>
      <c r="G14" s="152" t="s">
        <v>101</v>
      </c>
      <c r="H14" s="153" t="s">
        <v>155</v>
      </c>
      <c r="I14" s="129" t="s">
        <v>121</v>
      </c>
      <c r="J14" s="154" t="s">
        <v>156</v>
      </c>
      <c r="K14" s="155" t="s">
        <v>157</v>
      </c>
      <c r="L14" s="130" t="s">
        <v>106</v>
      </c>
      <c r="M14" s="156" t="s">
        <v>5</v>
      </c>
      <c r="N14" s="157"/>
      <c r="O14" s="133"/>
      <c r="P14" s="133"/>
      <c r="Q14" s="134"/>
      <c r="R14" s="134"/>
      <c r="S14" s="134"/>
      <c r="T14" s="134"/>
      <c r="U14" s="134"/>
      <c r="V14" s="134"/>
      <c r="W14" s="134"/>
      <c r="X14" s="134"/>
      <c r="Y14" s="134"/>
      <c r="Z14" s="134"/>
      <c r="AA14" s="134"/>
      <c r="AB14" s="134"/>
      <c r="AC14" s="134"/>
    </row>
    <row r="15" ht="121.5" customHeight="1">
      <c r="A15" s="124" t="s">
        <v>158</v>
      </c>
      <c r="B15" s="137" t="s">
        <v>45</v>
      </c>
      <c r="C15" s="126" t="s">
        <v>97</v>
      </c>
      <c r="D15" s="127" t="s">
        <v>98</v>
      </c>
      <c r="E15" s="128" t="s">
        <v>99</v>
      </c>
      <c r="F15" s="129" t="s">
        <v>100</v>
      </c>
      <c r="G15" s="158" t="s">
        <v>159</v>
      </c>
      <c r="H15" s="158" t="s">
        <v>160</v>
      </c>
      <c r="I15" s="129" t="s">
        <v>121</v>
      </c>
      <c r="J15" s="138" t="s">
        <v>161</v>
      </c>
      <c r="K15" s="138" t="s">
        <v>162</v>
      </c>
      <c r="L15" s="130" t="s">
        <v>163</v>
      </c>
      <c r="M15" s="142" t="s">
        <v>5</v>
      </c>
      <c r="N15" s="133"/>
      <c r="O15" s="133"/>
      <c r="P15" s="133"/>
      <c r="Q15" s="134"/>
      <c r="R15" s="134"/>
      <c r="S15" s="134"/>
      <c r="T15" s="134"/>
      <c r="U15" s="134"/>
      <c r="V15" s="134"/>
      <c r="W15" s="134"/>
      <c r="X15" s="134"/>
      <c r="Y15" s="134"/>
      <c r="Z15" s="134"/>
      <c r="AA15" s="134"/>
      <c r="AB15" s="134"/>
      <c r="AC15" s="134"/>
    </row>
    <row r="16" ht="125.25" customHeight="1">
      <c r="A16" s="124" t="s">
        <v>164</v>
      </c>
      <c r="B16" s="137" t="s">
        <v>45</v>
      </c>
      <c r="C16" s="126" t="s">
        <v>97</v>
      </c>
      <c r="D16" s="127" t="s">
        <v>98</v>
      </c>
      <c r="E16" s="128" t="s">
        <v>99</v>
      </c>
      <c r="F16" s="129" t="s">
        <v>100</v>
      </c>
      <c r="G16" s="158" t="s">
        <v>165</v>
      </c>
      <c r="H16" s="158" t="s">
        <v>166</v>
      </c>
      <c r="I16" s="129" t="s">
        <v>121</v>
      </c>
      <c r="J16" s="138" t="s">
        <v>167</v>
      </c>
      <c r="K16" s="138" t="s">
        <v>168</v>
      </c>
      <c r="L16" s="130" t="s">
        <v>106</v>
      </c>
      <c r="M16" s="142" t="s">
        <v>5</v>
      </c>
      <c r="N16" s="133"/>
      <c r="O16" s="133"/>
      <c r="P16" s="133"/>
      <c r="Q16" s="134"/>
      <c r="R16" s="134"/>
      <c r="S16" s="134"/>
      <c r="T16" s="134"/>
      <c r="U16" s="134"/>
      <c r="V16" s="134"/>
      <c r="W16" s="134"/>
      <c r="X16" s="134"/>
      <c r="Y16" s="134"/>
      <c r="Z16" s="134"/>
      <c r="AA16" s="134"/>
      <c r="AB16" s="134"/>
      <c r="AC16" s="134"/>
    </row>
    <row r="17" ht="150.0" customHeight="1">
      <c r="A17" s="124" t="s">
        <v>169</v>
      </c>
      <c r="B17" s="143" t="s">
        <v>46</v>
      </c>
      <c r="C17" s="126" t="s">
        <v>97</v>
      </c>
      <c r="D17" s="127" t="s">
        <v>98</v>
      </c>
      <c r="E17" s="128" t="s">
        <v>99</v>
      </c>
      <c r="F17" s="129" t="s">
        <v>100</v>
      </c>
      <c r="G17" s="158" t="s">
        <v>165</v>
      </c>
      <c r="H17" s="158" t="s">
        <v>170</v>
      </c>
      <c r="I17" s="129" t="s">
        <v>121</v>
      </c>
      <c r="J17" s="138" t="s">
        <v>171</v>
      </c>
      <c r="K17" s="138" t="s">
        <v>172</v>
      </c>
      <c r="L17" s="130" t="s">
        <v>106</v>
      </c>
      <c r="M17" s="142" t="s">
        <v>5</v>
      </c>
      <c r="N17" s="133"/>
      <c r="O17" s="133"/>
      <c r="P17" s="133"/>
      <c r="Q17" s="134"/>
      <c r="R17" s="134"/>
      <c r="S17" s="134"/>
      <c r="T17" s="134"/>
      <c r="U17" s="134"/>
      <c r="V17" s="134"/>
      <c r="W17" s="134"/>
      <c r="X17" s="134"/>
      <c r="Y17" s="134"/>
      <c r="Z17" s="134"/>
      <c r="AA17" s="134"/>
      <c r="AB17" s="134"/>
      <c r="AC17" s="134"/>
    </row>
    <row r="18" ht="97.5" customHeight="1">
      <c r="A18" s="124" t="s">
        <v>173</v>
      </c>
      <c r="B18" s="143" t="s">
        <v>46</v>
      </c>
      <c r="C18" s="126" t="s">
        <v>97</v>
      </c>
      <c r="D18" s="127" t="s">
        <v>98</v>
      </c>
      <c r="E18" s="128" t="s">
        <v>99</v>
      </c>
      <c r="F18" s="129" t="s">
        <v>100</v>
      </c>
      <c r="G18" s="158" t="s">
        <v>165</v>
      </c>
      <c r="H18" s="158" t="s">
        <v>174</v>
      </c>
      <c r="I18" s="129" t="s">
        <v>121</v>
      </c>
      <c r="J18" s="138" t="s">
        <v>175</v>
      </c>
      <c r="K18" s="138" t="s">
        <v>176</v>
      </c>
      <c r="L18" s="130" t="s">
        <v>106</v>
      </c>
      <c r="M18" s="142" t="s">
        <v>5</v>
      </c>
      <c r="N18" s="133"/>
      <c r="O18" s="133"/>
      <c r="P18" s="133"/>
      <c r="Q18" s="134"/>
      <c r="R18" s="134"/>
      <c r="S18" s="134"/>
      <c r="T18" s="134"/>
      <c r="U18" s="134"/>
      <c r="V18" s="134"/>
      <c r="W18" s="134"/>
      <c r="X18" s="134"/>
      <c r="Y18" s="134"/>
      <c r="Z18" s="134"/>
      <c r="AA18" s="134"/>
      <c r="AB18" s="134"/>
      <c r="AC18" s="134"/>
    </row>
    <row r="19" ht="123.75" customHeight="1">
      <c r="A19" s="124" t="s">
        <v>177</v>
      </c>
      <c r="B19" s="137" t="s">
        <v>46</v>
      </c>
      <c r="C19" s="126" t="s">
        <v>97</v>
      </c>
      <c r="D19" s="127" t="s">
        <v>98</v>
      </c>
      <c r="E19" s="128" t="s">
        <v>99</v>
      </c>
      <c r="F19" s="129" t="s">
        <v>100</v>
      </c>
      <c r="G19" s="158" t="s">
        <v>165</v>
      </c>
      <c r="H19" s="91" t="s">
        <v>178</v>
      </c>
      <c r="I19" s="129" t="s">
        <v>121</v>
      </c>
      <c r="J19" s="138" t="s">
        <v>179</v>
      </c>
      <c r="K19" s="158" t="s">
        <v>180</v>
      </c>
      <c r="L19" s="159" t="s">
        <v>181</v>
      </c>
      <c r="M19" s="142" t="s">
        <v>5</v>
      </c>
      <c r="N19" s="133"/>
      <c r="O19" s="133"/>
      <c r="P19" s="133"/>
      <c r="Q19" s="134"/>
      <c r="R19" s="134"/>
      <c r="S19" s="134"/>
      <c r="T19" s="134"/>
      <c r="U19" s="134"/>
      <c r="V19" s="134"/>
      <c r="W19" s="134"/>
      <c r="X19" s="134"/>
      <c r="Y19" s="134"/>
      <c r="Z19" s="134"/>
      <c r="AA19" s="134"/>
      <c r="AB19" s="134"/>
      <c r="AC19" s="134"/>
    </row>
    <row r="20" ht="130.5" customHeight="1">
      <c r="A20" s="124" t="s">
        <v>182</v>
      </c>
      <c r="B20" s="137" t="s">
        <v>46</v>
      </c>
      <c r="C20" s="126" t="s">
        <v>97</v>
      </c>
      <c r="D20" s="127" t="s">
        <v>98</v>
      </c>
      <c r="E20" s="128" t="s">
        <v>99</v>
      </c>
      <c r="F20" s="129" t="s">
        <v>100</v>
      </c>
      <c r="G20" s="158" t="s">
        <v>165</v>
      </c>
      <c r="H20" s="138" t="s">
        <v>183</v>
      </c>
      <c r="I20" s="129" t="s">
        <v>121</v>
      </c>
      <c r="J20" s="138" t="s">
        <v>184</v>
      </c>
      <c r="K20" s="138" t="s">
        <v>185</v>
      </c>
      <c r="L20" s="130" t="s">
        <v>106</v>
      </c>
      <c r="M20" s="142" t="s">
        <v>5</v>
      </c>
      <c r="N20" s="133"/>
      <c r="O20" s="133"/>
      <c r="P20" s="133"/>
      <c r="Q20" s="134"/>
      <c r="R20" s="134"/>
      <c r="S20" s="134"/>
      <c r="T20" s="134"/>
      <c r="U20" s="134"/>
      <c r="V20" s="134"/>
      <c r="W20" s="134"/>
      <c r="X20" s="134"/>
      <c r="Y20" s="134"/>
      <c r="Z20" s="134"/>
      <c r="AA20" s="134"/>
      <c r="AB20" s="134"/>
      <c r="AC20" s="134"/>
    </row>
    <row r="21" ht="117.0" customHeight="1">
      <c r="A21" s="124" t="s">
        <v>186</v>
      </c>
      <c r="B21" s="137" t="s">
        <v>47</v>
      </c>
      <c r="C21" s="126" t="s">
        <v>97</v>
      </c>
      <c r="D21" s="127" t="s">
        <v>98</v>
      </c>
      <c r="E21" s="128" t="s">
        <v>99</v>
      </c>
      <c r="F21" s="129" t="s">
        <v>100</v>
      </c>
      <c r="G21" s="158" t="s">
        <v>187</v>
      </c>
      <c r="H21" s="138" t="s">
        <v>188</v>
      </c>
      <c r="I21" s="138" t="s">
        <v>121</v>
      </c>
      <c r="J21" s="138" t="s">
        <v>189</v>
      </c>
      <c r="K21" s="138" t="s">
        <v>190</v>
      </c>
      <c r="L21" s="130" t="s">
        <v>106</v>
      </c>
      <c r="M21" s="142" t="s">
        <v>5</v>
      </c>
      <c r="N21" s="133"/>
      <c r="O21" s="133"/>
      <c r="P21" s="133"/>
      <c r="Q21" s="134"/>
      <c r="R21" s="134"/>
      <c r="S21" s="134"/>
      <c r="T21" s="134"/>
      <c r="U21" s="134"/>
      <c r="V21" s="134"/>
      <c r="W21" s="134"/>
      <c r="X21" s="134"/>
      <c r="Y21" s="134"/>
      <c r="Z21" s="134"/>
      <c r="AA21" s="134"/>
      <c r="AB21" s="134"/>
      <c r="AC21" s="134"/>
    </row>
    <row r="22" ht="118.5" customHeight="1">
      <c r="A22" s="124" t="s">
        <v>191</v>
      </c>
      <c r="B22" s="137" t="s">
        <v>47</v>
      </c>
      <c r="C22" s="126" t="s">
        <v>97</v>
      </c>
      <c r="D22" s="127" t="s">
        <v>98</v>
      </c>
      <c r="E22" s="128" t="s">
        <v>99</v>
      </c>
      <c r="F22" s="129" t="s">
        <v>100</v>
      </c>
      <c r="G22" s="158" t="s">
        <v>187</v>
      </c>
      <c r="H22" s="138" t="s">
        <v>192</v>
      </c>
      <c r="I22" s="138" t="s">
        <v>121</v>
      </c>
      <c r="J22" s="138" t="s">
        <v>193</v>
      </c>
      <c r="K22" s="138" t="s">
        <v>194</v>
      </c>
      <c r="L22" s="130" t="s">
        <v>106</v>
      </c>
      <c r="M22" s="142" t="s">
        <v>5</v>
      </c>
      <c r="N22" s="133"/>
      <c r="O22" s="134"/>
      <c r="P22" s="134"/>
      <c r="Q22" s="134"/>
      <c r="R22" s="134"/>
      <c r="S22" s="134"/>
      <c r="T22" s="134"/>
      <c r="U22" s="134"/>
      <c r="V22" s="134"/>
      <c r="W22" s="134"/>
      <c r="X22" s="134"/>
      <c r="Y22" s="134"/>
      <c r="Z22" s="134"/>
      <c r="AA22" s="134"/>
      <c r="AB22" s="134"/>
      <c r="AC22" s="134"/>
    </row>
    <row r="23" ht="89.25" customHeight="1">
      <c r="A23" s="124" t="s">
        <v>195</v>
      </c>
      <c r="B23" s="137" t="s">
        <v>46</v>
      </c>
      <c r="C23" s="126" t="s">
        <v>97</v>
      </c>
      <c r="D23" s="127" t="s">
        <v>98</v>
      </c>
      <c r="E23" s="128" t="s">
        <v>99</v>
      </c>
      <c r="F23" s="129" t="s">
        <v>100</v>
      </c>
      <c r="G23" s="158" t="s">
        <v>187</v>
      </c>
      <c r="H23" s="138" t="s">
        <v>196</v>
      </c>
      <c r="I23" s="138" t="s">
        <v>121</v>
      </c>
      <c r="J23" s="138" t="s">
        <v>197</v>
      </c>
      <c r="K23" s="138" t="s">
        <v>198</v>
      </c>
      <c r="L23" s="130" t="s">
        <v>106</v>
      </c>
      <c r="M23" s="142" t="s">
        <v>5</v>
      </c>
      <c r="N23" s="133"/>
      <c r="O23" s="134"/>
      <c r="P23" s="134"/>
      <c r="Q23" s="134"/>
      <c r="R23" s="134"/>
      <c r="S23" s="134"/>
      <c r="T23" s="134"/>
      <c r="U23" s="134"/>
      <c r="V23" s="134"/>
      <c r="W23" s="134"/>
      <c r="X23" s="134"/>
      <c r="Y23" s="134"/>
      <c r="Z23" s="134"/>
      <c r="AA23" s="134"/>
      <c r="AB23" s="134"/>
      <c r="AC23" s="134"/>
    </row>
    <row r="24" ht="104.25" customHeight="1">
      <c r="A24" s="124" t="s">
        <v>199</v>
      </c>
      <c r="B24" s="137" t="s">
        <v>46</v>
      </c>
      <c r="C24" s="126" t="s">
        <v>97</v>
      </c>
      <c r="D24" s="127" t="s">
        <v>98</v>
      </c>
      <c r="E24" s="128" t="s">
        <v>99</v>
      </c>
      <c r="F24" s="129" t="s">
        <v>100</v>
      </c>
      <c r="G24" s="158" t="s">
        <v>187</v>
      </c>
      <c r="H24" s="158" t="s">
        <v>200</v>
      </c>
      <c r="I24" s="138" t="s">
        <v>121</v>
      </c>
      <c r="J24" s="138" t="s">
        <v>201</v>
      </c>
      <c r="K24" s="158" t="s">
        <v>202</v>
      </c>
      <c r="L24" s="130" t="s">
        <v>106</v>
      </c>
      <c r="M24" s="142" t="s">
        <v>5</v>
      </c>
      <c r="N24" s="133"/>
      <c r="O24" s="134"/>
      <c r="P24" s="134"/>
      <c r="Q24" s="134"/>
      <c r="R24" s="134"/>
      <c r="S24" s="134"/>
      <c r="T24" s="134"/>
      <c r="U24" s="134"/>
      <c r="V24" s="134"/>
      <c r="W24" s="134"/>
      <c r="X24" s="134"/>
      <c r="Y24" s="134"/>
      <c r="Z24" s="134"/>
      <c r="AA24" s="134"/>
      <c r="AB24" s="134"/>
      <c r="AC24" s="134"/>
    </row>
    <row r="25" ht="187.5" customHeight="1">
      <c r="A25" s="124" t="s">
        <v>203</v>
      </c>
      <c r="B25" s="137" t="s">
        <v>46</v>
      </c>
      <c r="C25" s="126" t="s">
        <v>97</v>
      </c>
      <c r="D25" s="127" t="s">
        <v>98</v>
      </c>
      <c r="E25" s="128" t="s">
        <v>99</v>
      </c>
      <c r="F25" s="129" t="s">
        <v>100</v>
      </c>
      <c r="G25" s="158" t="s">
        <v>187</v>
      </c>
      <c r="H25" s="138" t="s">
        <v>204</v>
      </c>
      <c r="I25" s="138" t="s">
        <v>121</v>
      </c>
      <c r="J25" s="138" t="s">
        <v>205</v>
      </c>
      <c r="K25" s="138" t="s">
        <v>206</v>
      </c>
      <c r="L25" s="159"/>
      <c r="M25" s="140" t="s">
        <v>5</v>
      </c>
      <c r="N25" s="133"/>
      <c r="O25" s="134"/>
      <c r="P25" s="134"/>
      <c r="Q25" s="134"/>
      <c r="R25" s="134"/>
      <c r="S25" s="134"/>
      <c r="T25" s="134"/>
      <c r="U25" s="134"/>
      <c r="V25" s="134"/>
      <c r="W25" s="134"/>
      <c r="X25" s="134"/>
      <c r="Y25" s="134"/>
      <c r="Z25" s="134"/>
      <c r="AA25" s="134"/>
      <c r="AB25" s="134"/>
      <c r="AC25" s="134"/>
    </row>
    <row r="26" ht="141.0" customHeight="1">
      <c r="A26" s="124" t="s">
        <v>207</v>
      </c>
      <c r="B26" s="137" t="s">
        <v>46</v>
      </c>
      <c r="C26" s="126" t="s">
        <v>97</v>
      </c>
      <c r="D26" s="127" t="s">
        <v>98</v>
      </c>
      <c r="E26" s="128" t="s">
        <v>99</v>
      </c>
      <c r="F26" s="129" t="s">
        <v>100</v>
      </c>
      <c r="G26" s="158" t="s">
        <v>187</v>
      </c>
      <c r="H26" s="138" t="s">
        <v>208</v>
      </c>
      <c r="I26" s="138" t="s">
        <v>121</v>
      </c>
      <c r="J26" s="138" t="s">
        <v>209</v>
      </c>
      <c r="K26" s="138" t="s">
        <v>210</v>
      </c>
      <c r="L26" s="130" t="s">
        <v>106</v>
      </c>
      <c r="M26" s="142" t="s">
        <v>5</v>
      </c>
      <c r="N26" s="133"/>
      <c r="O26" s="134"/>
      <c r="P26" s="134"/>
      <c r="Q26" s="134"/>
      <c r="R26" s="134"/>
      <c r="S26" s="134"/>
      <c r="T26" s="134"/>
      <c r="U26" s="134"/>
      <c r="V26" s="134"/>
      <c r="W26" s="134"/>
      <c r="X26" s="134"/>
      <c r="Y26" s="134"/>
      <c r="Z26" s="134"/>
      <c r="AA26" s="134"/>
      <c r="AB26" s="134"/>
      <c r="AC26" s="134"/>
    </row>
    <row r="27" ht="113.25" customHeight="1">
      <c r="A27" s="124" t="s">
        <v>211</v>
      </c>
      <c r="B27" s="137" t="s">
        <v>46</v>
      </c>
      <c r="C27" s="126" t="s">
        <v>97</v>
      </c>
      <c r="D27" s="127" t="s">
        <v>98</v>
      </c>
      <c r="E27" s="128" t="s">
        <v>99</v>
      </c>
      <c r="F27" s="129" t="s">
        <v>100</v>
      </c>
      <c r="G27" s="158" t="s">
        <v>187</v>
      </c>
      <c r="H27" s="138" t="s">
        <v>212</v>
      </c>
      <c r="I27" s="138" t="s">
        <v>121</v>
      </c>
      <c r="J27" s="138" t="s">
        <v>213</v>
      </c>
      <c r="K27" s="138" t="s">
        <v>214</v>
      </c>
      <c r="L27" s="130" t="s">
        <v>106</v>
      </c>
      <c r="M27" s="142" t="s">
        <v>5</v>
      </c>
      <c r="N27" s="133"/>
      <c r="O27" s="134"/>
      <c r="P27" s="134"/>
      <c r="Q27" s="134"/>
      <c r="R27" s="134"/>
      <c r="S27" s="134"/>
      <c r="T27" s="134"/>
      <c r="U27" s="134"/>
      <c r="V27" s="134"/>
      <c r="W27" s="134"/>
      <c r="X27" s="134"/>
      <c r="Y27" s="134"/>
      <c r="Z27" s="134"/>
      <c r="AA27" s="134"/>
      <c r="AB27" s="134"/>
      <c r="AC27" s="134"/>
    </row>
    <row r="28" ht="107.25" customHeight="1">
      <c r="A28" s="124" t="s">
        <v>215</v>
      </c>
      <c r="B28" s="137" t="s">
        <v>47</v>
      </c>
      <c r="C28" s="126" t="s">
        <v>97</v>
      </c>
      <c r="D28" s="127" t="s">
        <v>98</v>
      </c>
      <c r="E28" s="128" t="s">
        <v>99</v>
      </c>
      <c r="F28" s="129" t="s">
        <v>100</v>
      </c>
      <c r="G28" s="158" t="s">
        <v>187</v>
      </c>
      <c r="H28" s="138" t="s">
        <v>216</v>
      </c>
      <c r="I28" s="138" t="s">
        <v>121</v>
      </c>
      <c r="J28" s="138" t="s">
        <v>217</v>
      </c>
      <c r="K28" s="138" t="s">
        <v>218</v>
      </c>
      <c r="L28" s="130" t="s">
        <v>106</v>
      </c>
      <c r="M28" s="142" t="s">
        <v>5</v>
      </c>
      <c r="N28" s="133"/>
      <c r="O28" s="134"/>
      <c r="P28" s="134"/>
      <c r="Q28" s="134"/>
      <c r="R28" s="134"/>
      <c r="S28" s="134"/>
      <c r="T28" s="134"/>
      <c r="U28" s="134"/>
      <c r="V28" s="134"/>
      <c r="W28" s="134"/>
      <c r="X28" s="134"/>
      <c r="Y28" s="134"/>
      <c r="Z28" s="134"/>
      <c r="AA28" s="134"/>
      <c r="AB28" s="134"/>
      <c r="AC28" s="134"/>
    </row>
    <row r="29" ht="124.5" customHeight="1">
      <c r="A29" s="124" t="s">
        <v>219</v>
      </c>
      <c r="B29" s="137" t="s">
        <v>47</v>
      </c>
      <c r="C29" s="126" t="s">
        <v>97</v>
      </c>
      <c r="D29" s="127" t="s">
        <v>98</v>
      </c>
      <c r="E29" s="128" t="s">
        <v>99</v>
      </c>
      <c r="F29" s="129" t="s">
        <v>100</v>
      </c>
      <c r="G29" s="158" t="s">
        <v>187</v>
      </c>
      <c r="H29" s="138" t="s">
        <v>220</v>
      </c>
      <c r="I29" s="138" t="s">
        <v>121</v>
      </c>
      <c r="J29" s="138" t="s">
        <v>221</v>
      </c>
      <c r="K29" s="138" t="s">
        <v>222</v>
      </c>
      <c r="L29" s="130" t="s">
        <v>106</v>
      </c>
      <c r="M29" s="142" t="s">
        <v>5</v>
      </c>
      <c r="N29" s="133"/>
      <c r="O29" s="134"/>
      <c r="P29" s="134"/>
      <c r="Q29" s="134"/>
      <c r="R29" s="134"/>
      <c r="S29" s="134"/>
      <c r="T29" s="134"/>
      <c r="U29" s="134"/>
      <c r="V29" s="134"/>
      <c r="W29" s="134"/>
      <c r="X29" s="134"/>
      <c r="Y29" s="134"/>
      <c r="Z29" s="134"/>
      <c r="AA29" s="134"/>
      <c r="AB29" s="134"/>
      <c r="AC29" s="134"/>
    </row>
    <row r="30" ht="111.75" customHeight="1">
      <c r="A30" s="124" t="s">
        <v>223</v>
      </c>
      <c r="B30" s="137" t="s">
        <v>47</v>
      </c>
      <c r="C30" s="126" t="s">
        <v>97</v>
      </c>
      <c r="D30" s="127" t="s">
        <v>98</v>
      </c>
      <c r="E30" s="128" t="s">
        <v>99</v>
      </c>
      <c r="F30" s="129" t="s">
        <v>100</v>
      </c>
      <c r="G30" s="158" t="s">
        <v>187</v>
      </c>
      <c r="H30" s="138" t="s">
        <v>224</v>
      </c>
      <c r="I30" s="138" t="s">
        <v>121</v>
      </c>
      <c r="J30" s="138" t="s">
        <v>225</v>
      </c>
      <c r="K30" s="138" t="s">
        <v>226</v>
      </c>
      <c r="L30" s="130" t="s">
        <v>106</v>
      </c>
      <c r="M30" s="142" t="s">
        <v>5</v>
      </c>
      <c r="N30" s="133"/>
      <c r="O30" s="134"/>
      <c r="P30" s="134"/>
      <c r="Q30" s="134"/>
      <c r="R30" s="134"/>
      <c r="S30" s="134"/>
      <c r="T30" s="134"/>
      <c r="U30" s="134"/>
      <c r="V30" s="134"/>
      <c r="W30" s="134"/>
      <c r="X30" s="134"/>
      <c r="Y30" s="134"/>
      <c r="Z30" s="134"/>
      <c r="AA30" s="134"/>
      <c r="AB30" s="134"/>
      <c r="AC30" s="134"/>
    </row>
    <row r="31" ht="126.75" customHeight="1">
      <c r="A31" s="124" t="s">
        <v>227</v>
      </c>
      <c r="B31" s="137" t="s">
        <v>46</v>
      </c>
      <c r="C31" s="126" t="s">
        <v>97</v>
      </c>
      <c r="D31" s="127" t="s">
        <v>98</v>
      </c>
      <c r="E31" s="128" t="s">
        <v>99</v>
      </c>
      <c r="F31" s="129" t="s">
        <v>100</v>
      </c>
      <c r="G31" s="158" t="s">
        <v>187</v>
      </c>
      <c r="H31" s="138" t="s">
        <v>228</v>
      </c>
      <c r="I31" s="138" t="s">
        <v>121</v>
      </c>
      <c r="J31" s="138" t="s">
        <v>229</v>
      </c>
      <c r="K31" s="138" t="s">
        <v>230</v>
      </c>
      <c r="L31" s="130" t="s">
        <v>106</v>
      </c>
      <c r="M31" s="142" t="s">
        <v>5</v>
      </c>
      <c r="N31" s="133"/>
      <c r="O31" s="134"/>
      <c r="P31" s="134"/>
      <c r="Q31" s="134"/>
      <c r="R31" s="134"/>
      <c r="S31" s="134"/>
      <c r="T31" s="134"/>
      <c r="U31" s="134"/>
      <c r="V31" s="134"/>
      <c r="W31" s="134"/>
      <c r="X31" s="134"/>
      <c r="Y31" s="134"/>
      <c r="Z31" s="134"/>
      <c r="AA31" s="134"/>
      <c r="AB31" s="134"/>
      <c r="AC31" s="134"/>
    </row>
    <row r="32" ht="108.0" customHeight="1">
      <c r="A32" s="124" t="s">
        <v>231</v>
      </c>
      <c r="B32" s="137" t="s">
        <v>46</v>
      </c>
      <c r="C32" s="126" t="s">
        <v>97</v>
      </c>
      <c r="D32" s="127" t="s">
        <v>98</v>
      </c>
      <c r="E32" s="128" t="s">
        <v>99</v>
      </c>
      <c r="F32" s="129" t="s">
        <v>100</v>
      </c>
      <c r="G32" s="158" t="s">
        <v>187</v>
      </c>
      <c r="H32" s="138" t="s">
        <v>232</v>
      </c>
      <c r="I32" s="138" t="s">
        <v>121</v>
      </c>
      <c r="J32" s="158" t="s">
        <v>233</v>
      </c>
      <c r="K32" s="158" t="s">
        <v>234</v>
      </c>
      <c r="L32" s="130" t="s">
        <v>106</v>
      </c>
      <c r="M32" s="142" t="s">
        <v>5</v>
      </c>
      <c r="N32" s="133"/>
      <c r="O32" s="134"/>
      <c r="P32" s="134"/>
      <c r="Q32" s="134"/>
      <c r="R32" s="134"/>
      <c r="S32" s="134"/>
      <c r="T32" s="134"/>
      <c r="U32" s="134"/>
      <c r="V32" s="134"/>
      <c r="W32" s="134"/>
      <c r="X32" s="134"/>
      <c r="Y32" s="134"/>
      <c r="Z32" s="134"/>
      <c r="AA32" s="134"/>
      <c r="AB32" s="134"/>
      <c r="AC32" s="134"/>
    </row>
    <row r="33" ht="112.5" customHeight="1">
      <c r="A33" s="124" t="s">
        <v>235</v>
      </c>
      <c r="B33" s="143" t="s">
        <v>46</v>
      </c>
      <c r="C33" s="126" t="s">
        <v>97</v>
      </c>
      <c r="D33" s="127" t="s">
        <v>98</v>
      </c>
      <c r="E33" s="128" t="s">
        <v>99</v>
      </c>
      <c r="F33" s="129" t="s">
        <v>100</v>
      </c>
      <c r="G33" s="158" t="s">
        <v>187</v>
      </c>
      <c r="H33" s="138" t="s">
        <v>236</v>
      </c>
      <c r="I33" s="138" t="s">
        <v>121</v>
      </c>
      <c r="J33" s="138" t="s">
        <v>237</v>
      </c>
      <c r="K33" s="138" t="s">
        <v>238</v>
      </c>
      <c r="L33" s="130" t="s">
        <v>106</v>
      </c>
      <c r="M33" s="142" t="s">
        <v>5</v>
      </c>
      <c r="N33" s="133"/>
      <c r="O33" s="134"/>
      <c r="P33" s="134"/>
      <c r="Q33" s="134"/>
      <c r="R33" s="134"/>
      <c r="S33" s="134"/>
      <c r="T33" s="134"/>
      <c r="U33" s="134"/>
      <c r="V33" s="134"/>
      <c r="W33" s="134"/>
      <c r="X33" s="134"/>
      <c r="Y33" s="134"/>
      <c r="Z33" s="134"/>
      <c r="AA33" s="134"/>
      <c r="AB33" s="134"/>
      <c r="AC33" s="134"/>
    </row>
    <row r="34" ht="124.5" customHeight="1">
      <c r="A34" s="124" t="s">
        <v>239</v>
      </c>
      <c r="B34" s="137" t="s">
        <v>47</v>
      </c>
      <c r="C34" s="126" t="s">
        <v>97</v>
      </c>
      <c r="D34" s="127" t="s">
        <v>98</v>
      </c>
      <c r="E34" s="128" t="s">
        <v>99</v>
      </c>
      <c r="F34" s="129" t="s">
        <v>100</v>
      </c>
      <c r="G34" s="158" t="s">
        <v>187</v>
      </c>
      <c r="H34" s="158" t="s">
        <v>240</v>
      </c>
      <c r="I34" s="138" t="s">
        <v>121</v>
      </c>
      <c r="J34" s="138" t="s">
        <v>241</v>
      </c>
      <c r="K34" s="138" t="s">
        <v>242</v>
      </c>
      <c r="L34" s="130" t="s">
        <v>106</v>
      </c>
      <c r="M34" s="142" t="s">
        <v>5</v>
      </c>
      <c r="N34" s="133"/>
      <c r="O34" s="134"/>
      <c r="P34" s="134"/>
      <c r="Q34" s="134"/>
      <c r="R34" s="134"/>
      <c r="S34" s="134"/>
      <c r="T34" s="134"/>
      <c r="U34" s="134"/>
      <c r="V34" s="134"/>
      <c r="W34" s="134"/>
      <c r="X34" s="134"/>
      <c r="Y34" s="134"/>
      <c r="Z34" s="134"/>
      <c r="AA34" s="134"/>
      <c r="AB34" s="134"/>
      <c r="AC34" s="134"/>
    </row>
    <row r="35" ht="123.0" customHeight="1">
      <c r="A35" s="124" t="s">
        <v>243</v>
      </c>
      <c r="B35" s="137" t="s">
        <v>47</v>
      </c>
      <c r="C35" s="126" t="s">
        <v>97</v>
      </c>
      <c r="D35" s="127" t="s">
        <v>98</v>
      </c>
      <c r="E35" s="128" t="s">
        <v>99</v>
      </c>
      <c r="F35" s="129" t="s">
        <v>100</v>
      </c>
      <c r="G35" s="158" t="s">
        <v>187</v>
      </c>
      <c r="H35" s="158" t="s">
        <v>244</v>
      </c>
      <c r="I35" s="138" t="s">
        <v>121</v>
      </c>
      <c r="J35" s="138" t="s">
        <v>245</v>
      </c>
      <c r="K35" s="138" t="s">
        <v>246</v>
      </c>
      <c r="L35" s="130" t="s">
        <v>106</v>
      </c>
      <c r="M35" s="142" t="s">
        <v>5</v>
      </c>
      <c r="N35" s="133"/>
      <c r="O35" s="133"/>
      <c r="P35" s="133"/>
      <c r="Q35" s="134"/>
      <c r="R35" s="134"/>
      <c r="S35" s="134"/>
      <c r="T35" s="134"/>
      <c r="U35" s="134"/>
      <c r="V35" s="134"/>
      <c r="W35" s="134"/>
      <c r="X35" s="134"/>
      <c r="Y35" s="134"/>
      <c r="Z35" s="134"/>
      <c r="AA35" s="134"/>
      <c r="AB35" s="134"/>
      <c r="AC35" s="134"/>
    </row>
    <row r="36" ht="99.75" customHeight="1">
      <c r="A36" s="124" t="s">
        <v>247</v>
      </c>
      <c r="B36" s="137" t="s">
        <v>47</v>
      </c>
      <c r="C36" s="126" t="s">
        <v>97</v>
      </c>
      <c r="D36" s="127" t="s">
        <v>98</v>
      </c>
      <c r="E36" s="128" t="s">
        <v>99</v>
      </c>
      <c r="F36" s="129" t="s">
        <v>100</v>
      </c>
      <c r="G36" s="158" t="s">
        <v>187</v>
      </c>
      <c r="H36" s="158" t="s">
        <v>248</v>
      </c>
      <c r="I36" s="138" t="s">
        <v>121</v>
      </c>
      <c r="J36" s="138" t="s">
        <v>249</v>
      </c>
      <c r="K36" s="138" t="s">
        <v>250</v>
      </c>
      <c r="L36" s="159"/>
      <c r="M36" s="140" t="s">
        <v>5</v>
      </c>
      <c r="N36" s="133"/>
      <c r="O36" s="133"/>
      <c r="P36" s="133"/>
      <c r="Q36" s="134"/>
      <c r="R36" s="134"/>
      <c r="S36" s="134"/>
      <c r="T36" s="134"/>
      <c r="U36" s="134"/>
      <c r="V36" s="134"/>
      <c r="W36" s="134"/>
      <c r="X36" s="134"/>
      <c r="Y36" s="134"/>
      <c r="Z36" s="134"/>
      <c r="AA36" s="134"/>
      <c r="AB36" s="134"/>
      <c r="AC36" s="134"/>
    </row>
    <row r="37" ht="102.0" customHeight="1">
      <c r="A37" s="124" t="s">
        <v>251</v>
      </c>
      <c r="B37" s="137" t="s">
        <v>47</v>
      </c>
      <c r="C37" s="126" t="s">
        <v>97</v>
      </c>
      <c r="D37" s="127" t="s">
        <v>98</v>
      </c>
      <c r="E37" s="128" t="s">
        <v>99</v>
      </c>
      <c r="F37" s="129" t="s">
        <v>100</v>
      </c>
      <c r="G37" s="158" t="s">
        <v>187</v>
      </c>
      <c r="H37" s="158" t="s">
        <v>252</v>
      </c>
      <c r="I37" s="138" t="s">
        <v>121</v>
      </c>
      <c r="J37" s="138" t="s">
        <v>253</v>
      </c>
      <c r="K37" s="138" t="s">
        <v>254</v>
      </c>
      <c r="L37" s="130" t="s">
        <v>106</v>
      </c>
      <c r="M37" s="142" t="s">
        <v>5</v>
      </c>
      <c r="N37" s="133"/>
      <c r="O37" s="133"/>
      <c r="P37" s="133"/>
      <c r="Q37" s="134"/>
      <c r="R37" s="134"/>
      <c r="S37" s="134"/>
      <c r="T37" s="134"/>
      <c r="U37" s="134"/>
      <c r="V37" s="134"/>
      <c r="W37" s="134"/>
      <c r="X37" s="134"/>
      <c r="Y37" s="134"/>
      <c r="Z37" s="134"/>
      <c r="AA37" s="134"/>
      <c r="AB37" s="134"/>
      <c r="AC37" s="134"/>
    </row>
    <row r="38" ht="117.0" customHeight="1">
      <c r="A38" s="124" t="s">
        <v>255</v>
      </c>
      <c r="B38" s="137" t="s">
        <v>47</v>
      </c>
      <c r="C38" s="126" t="s">
        <v>97</v>
      </c>
      <c r="D38" s="127" t="s">
        <v>98</v>
      </c>
      <c r="E38" s="128" t="s">
        <v>99</v>
      </c>
      <c r="F38" s="129" t="s">
        <v>100</v>
      </c>
      <c r="G38" s="158" t="s">
        <v>187</v>
      </c>
      <c r="H38" s="158" t="s">
        <v>256</v>
      </c>
      <c r="I38" s="138" t="s">
        <v>121</v>
      </c>
      <c r="J38" s="138" t="s">
        <v>257</v>
      </c>
      <c r="K38" s="158" t="s">
        <v>258</v>
      </c>
      <c r="L38" s="159" t="s">
        <v>259</v>
      </c>
      <c r="M38" s="142" t="s">
        <v>5</v>
      </c>
      <c r="N38" s="133"/>
      <c r="O38" s="133"/>
      <c r="P38" s="133"/>
      <c r="Q38" s="134"/>
      <c r="R38" s="134"/>
      <c r="S38" s="134"/>
      <c r="T38" s="134"/>
      <c r="U38" s="134"/>
      <c r="V38" s="134"/>
      <c r="W38" s="134"/>
      <c r="X38" s="134"/>
      <c r="Y38" s="134"/>
      <c r="Z38" s="134"/>
      <c r="AA38" s="134"/>
      <c r="AB38" s="134"/>
      <c r="AC38" s="134"/>
    </row>
    <row r="39" ht="162.75" customHeight="1">
      <c r="A39" s="124" t="s">
        <v>260</v>
      </c>
      <c r="B39" s="143" t="s">
        <v>46</v>
      </c>
      <c r="C39" s="126" t="s">
        <v>97</v>
      </c>
      <c r="D39" s="127" t="s">
        <v>98</v>
      </c>
      <c r="E39" s="128" t="s">
        <v>99</v>
      </c>
      <c r="F39" s="129" t="s">
        <v>100</v>
      </c>
      <c r="G39" s="158" t="s">
        <v>187</v>
      </c>
      <c r="H39" s="138" t="s">
        <v>261</v>
      </c>
      <c r="I39" s="138" t="s">
        <v>121</v>
      </c>
      <c r="J39" s="138" t="s">
        <v>262</v>
      </c>
      <c r="K39" s="138" t="s">
        <v>263</v>
      </c>
      <c r="L39" s="130" t="s">
        <v>106</v>
      </c>
      <c r="M39" s="140" t="s">
        <v>5</v>
      </c>
      <c r="N39" s="133"/>
      <c r="O39" s="133"/>
      <c r="P39" s="133"/>
      <c r="Q39" s="134"/>
      <c r="R39" s="134"/>
      <c r="S39" s="134"/>
      <c r="T39" s="134"/>
      <c r="U39" s="134"/>
      <c r="V39" s="134"/>
      <c r="W39" s="134"/>
      <c r="X39" s="134"/>
      <c r="Y39" s="134"/>
      <c r="Z39" s="134"/>
      <c r="AA39" s="134"/>
      <c r="AB39" s="134"/>
      <c r="AC39" s="134"/>
    </row>
    <row r="40" ht="79.5" customHeight="1">
      <c r="A40" s="124" t="s">
        <v>264</v>
      </c>
      <c r="B40" s="143" t="s">
        <v>46</v>
      </c>
      <c r="C40" s="126" t="s">
        <v>97</v>
      </c>
      <c r="D40" s="127" t="s">
        <v>98</v>
      </c>
      <c r="E40" s="128" t="s">
        <v>99</v>
      </c>
      <c r="F40" s="129" t="s">
        <v>100</v>
      </c>
      <c r="G40" s="158" t="s">
        <v>187</v>
      </c>
      <c r="H40" s="138" t="s">
        <v>265</v>
      </c>
      <c r="I40" s="138" t="s">
        <v>121</v>
      </c>
      <c r="J40" s="138" t="s">
        <v>266</v>
      </c>
      <c r="K40" s="138" t="s">
        <v>267</v>
      </c>
      <c r="L40" s="130" t="s">
        <v>106</v>
      </c>
      <c r="M40" s="140" t="s">
        <v>5</v>
      </c>
      <c r="N40" s="133"/>
      <c r="O40" s="133"/>
      <c r="P40" s="133"/>
      <c r="Q40" s="134"/>
      <c r="R40" s="134"/>
      <c r="S40" s="134"/>
      <c r="T40" s="134"/>
      <c r="U40" s="134"/>
      <c r="V40" s="134"/>
      <c r="W40" s="134"/>
      <c r="X40" s="134"/>
      <c r="Y40" s="134"/>
      <c r="Z40" s="134"/>
      <c r="AA40" s="134"/>
      <c r="AB40" s="134"/>
      <c r="AC40" s="134"/>
    </row>
    <row r="41" ht="110.25" customHeight="1">
      <c r="A41" s="124" t="s">
        <v>268</v>
      </c>
      <c r="B41" s="143" t="s">
        <v>46</v>
      </c>
      <c r="C41" s="126" t="s">
        <v>97</v>
      </c>
      <c r="D41" s="127" t="s">
        <v>98</v>
      </c>
      <c r="E41" s="128" t="s">
        <v>99</v>
      </c>
      <c r="F41" s="129" t="s">
        <v>100</v>
      </c>
      <c r="G41" s="158" t="s">
        <v>187</v>
      </c>
      <c r="H41" s="158" t="s">
        <v>269</v>
      </c>
      <c r="I41" s="138" t="s">
        <v>121</v>
      </c>
      <c r="J41" s="138" t="s">
        <v>270</v>
      </c>
      <c r="K41" s="158" t="s">
        <v>271</v>
      </c>
      <c r="L41" s="130" t="s">
        <v>106</v>
      </c>
      <c r="M41" s="140" t="s">
        <v>5</v>
      </c>
      <c r="N41" s="133"/>
      <c r="O41" s="133"/>
      <c r="P41" s="133"/>
      <c r="Q41" s="134"/>
      <c r="R41" s="134"/>
      <c r="S41" s="134"/>
      <c r="T41" s="134"/>
      <c r="U41" s="134"/>
      <c r="V41" s="134"/>
      <c r="W41" s="134"/>
      <c r="X41" s="134"/>
      <c r="Y41" s="134"/>
      <c r="Z41" s="134"/>
      <c r="AA41" s="134"/>
      <c r="AB41" s="134"/>
      <c r="AC41" s="134"/>
    </row>
    <row r="42" ht="141.75" customHeight="1">
      <c r="A42" s="124" t="s">
        <v>272</v>
      </c>
      <c r="B42" s="143" t="s">
        <v>46</v>
      </c>
      <c r="C42" s="126" t="s">
        <v>97</v>
      </c>
      <c r="D42" s="127" t="s">
        <v>98</v>
      </c>
      <c r="E42" s="128" t="s">
        <v>99</v>
      </c>
      <c r="F42" s="129" t="s">
        <v>100</v>
      </c>
      <c r="G42" s="158" t="s">
        <v>187</v>
      </c>
      <c r="H42" s="138" t="s">
        <v>273</v>
      </c>
      <c r="I42" s="138" t="s">
        <v>121</v>
      </c>
      <c r="J42" s="138" t="s">
        <v>274</v>
      </c>
      <c r="K42" s="138" t="s">
        <v>275</v>
      </c>
      <c r="L42" s="130" t="s">
        <v>106</v>
      </c>
      <c r="M42" s="140" t="s">
        <v>5</v>
      </c>
      <c r="N42" s="133"/>
      <c r="O42" s="133"/>
      <c r="P42" s="133"/>
      <c r="Q42" s="134"/>
      <c r="R42" s="134"/>
      <c r="S42" s="134"/>
      <c r="T42" s="134"/>
      <c r="U42" s="134"/>
      <c r="V42" s="134"/>
      <c r="W42" s="134"/>
      <c r="X42" s="134"/>
      <c r="Y42" s="134"/>
      <c r="Z42" s="134"/>
      <c r="AA42" s="134"/>
      <c r="AB42" s="134"/>
      <c r="AC42" s="134"/>
    </row>
    <row r="43" ht="73.5" customHeight="1">
      <c r="A43" s="124" t="s">
        <v>276</v>
      </c>
      <c r="B43" s="137" t="s">
        <v>46</v>
      </c>
      <c r="C43" s="126" t="s">
        <v>97</v>
      </c>
      <c r="D43" s="127" t="s">
        <v>98</v>
      </c>
      <c r="E43" s="128" t="s">
        <v>99</v>
      </c>
      <c r="F43" s="129" t="s">
        <v>100</v>
      </c>
      <c r="G43" s="158" t="s">
        <v>187</v>
      </c>
      <c r="H43" s="138" t="s">
        <v>277</v>
      </c>
      <c r="I43" s="138" t="s">
        <v>121</v>
      </c>
      <c r="J43" s="138" t="s">
        <v>278</v>
      </c>
      <c r="K43" s="138" t="s">
        <v>279</v>
      </c>
      <c r="L43" s="130" t="s">
        <v>106</v>
      </c>
      <c r="M43" s="140" t="s">
        <v>5</v>
      </c>
      <c r="N43" s="133"/>
      <c r="O43" s="133"/>
      <c r="P43" s="133"/>
      <c r="Q43" s="134"/>
      <c r="R43" s="134"/>
      <c r="S43" s="134"/>
      <c r="T43" s="134"/>
      <c r="U43" s="134"/>
      <c r="V43" s="134"/>
      <c r="W43" s="134"/>
      <c r="X43" s="134"/>
      <c r="Y43" s="134"/>
      <c r="Z43" s="134"/>
      <c r="AA43" s="134"/>
      <c r="AB43" s="134"/>
      <c r="AC43" s="134"/>
    </row>
    <row r="44" ht="101.25" customHeight="1">
      <c r="A44" s="124" t="s">
        <v>280</v>
      </c>
      <c r="B44" s="143" t="s">
        <v>46</v>
      </c>
      <c r="C44" s="126" t="s">
        <v>97</v>
      </c>
      <c r="D44" s="127" t="s">
        <v>98</v>
      </c>
      <c r="E44" s="128" t="s">
        <v>99</v>
      </c>
      <c r="F44" s="129" t="s">
        <v>100</v>
      </c>
      <c r="G44" s="158" t="s">
        <v>187</v>
      </c>
      <c r="H44" s="138" t="s">
        <v>281</v>
      </c>
      <c r="I44" s="138" t="s">
        <v>121</v>
      </c>
      <c r="J44" s="138" t="s">
        <v>282</v>
      </c>
      <c r="K44" s="138" t="s">
        <v>283</v>
      </c>
      <c r="L44" s="130" t="s">
        <v>106</v>
      </c>
      <c r="M44" s="140" t="s">
        <v>5</v>
      </c>
      <c r="N44" s="133"/>
      <c r="O44" s="160" t="s">
        <v>284</v>
      </c>
      <c r="P44" s="161">
        <v>45536.0</v>
      </c>
      <c r="Q44" s="134"/>
      <c r="R44" s="134"/>
      <c r="S44" s="134"/>
      <c r="T44" s="134"/>
      <c r="U44" s="134"/>
      <c r="V44" s="134"/>
      <c r="W44" s="134"/>
      <c r="X44" s="134"/>
      <c r="Y44" s="134"/>
      <c r="Z44" s="134"/>
      <c r="AA44" s="134"/>
      <c r="AB44" s="134"/>
      <c r="AC44" s="134"/>
    </row>
    <row r="45" ht="117.75" customHeight="1">
      <c r="A45" s="124" t="s">
        <v>285</v>
      </c>
      <c r="B45" s="137" t="s">
        <v>46</v>
      </c>
      <c r="C45" s="126" t="s">
        <v>97</v>
      </c>
      <c r="D45" s="127" t="s">
        <v>98</v>
      </c>
      <c r="E45" s="128" t="s">
        <v>99</v>
      </c>
      <c r="F45" s="129" t="s">
        <v>100</v>
      </c>
      <c r="G45" s="158" t="s">
        <v>187</v>
      </c>
      <c r="H45" s="91" t="s">
        <v>286</v>
      </c>
      <c r="I45" s="138" t="s">
        <v>121</v>
      </c>
      <c r="J45" s="138" t="s">
        <v>287</v>
      </c>
      <c r="K45" s="138" t="s">
        <v>288</v>
      </c>
      <c r="L45" s="162" t="s">
        <v>289</v>
      </c>
      <c r="M45" s="140" t="s">
        <v>5</v>
      </c>
      <c r="N45" s="133"/>
      <c r="O45" s="133"/>
      <c r="P45" s="133"/>
      <c r="Q45" s="134"/>
      <c r="R45" s="134"/>
      <c r="S45" s="134"/>
      <c r="T45" s="134"/>
      <c r="U45" s="134"/>
      <c r="V45" s="134"/>
      <c r="W45" s="134"/>
      <c r="X45" s="134"/>
      <c r="Y45" s="134"/>
      <c r="Z45" s="134"/>
      <c r="AA45" s="134"/>
      <c r="AB45" s="134"/>
      <c r="AC45" s="134"/>
    </row>
    <row r="46" ht="78.75" customHeight="1">
      <c r="A46" s="124" t="s">
        <v>290</v>
      </c>
      <c r="B46" s="137" t="s">
        <v>47</v>
      </c>
      <c r="C46" s="126" t="s">
        <v>97</v>
      </c>
      <c r="D46" s="127" t="s">
        <v>98</v>
      </c>
      <c r="E46" s="128" t="s">
        <v>99</v>
      </c>
      <c r="F46" s="129" t="s">
        <v>100</v>
      </c>
      <c r="G46" s="158" t="s">
        <v>187</v>
      </c>
      <c r="H46" s="158" t="s">
        <v>291</v>
      </c>
      <c r="I46" s="138" t="s">
        <v>121</v>
      </c>
      <c r="J46" s="158" t="s">
        <v>292</v>
      </c>
      <c r="K46" s="158" t="s">
        <v>293</v>
      </c>
      <c r="L46" s="162" t="s">
        <v>294</v>
      </c>
      <c r="M46" s="140" t="s">
        <v>5</v>
      </c>
      <c r="N46" s="160"/>
      <c r="O46" s="133"/>
      <c r="P46" s="133"/>
      <c r="Q46" s="134"/>
      <c r="R46" s="134"/>
      <c r="S46" s="134"/>
      <c r="T46" s="134"/>
      <c r="U46" s="134"/>
      <c r="V46" s="134"/>
      <c r="W46" s="134"/>
      <c r="X46" s="134"/>
      <c r="Y46" s="134"/>
      <c r="Z46" s="134"/>
      <c r="AA46" s="134"/>
      <c r="AB46" s="134"/>
      <c r="AC46" s="134"/>
    </row>
    <row r="47" ht="64.5" customHeight="1">
      <c r="A47" s="124" t="s">
        <v>295</v>
      </c>
      <c r="B47" s="143" t="s">
        <v>46</v>
      </c>
      <c r="C47" s="126" t="s">
        <v>97</v>
      </c>
      <c r="D47" s="127" t="s">
        <v>98</v>
      </c>
      <c r="E47" s="128" t="s">
        <v>99</v>
      </c>
      <c r="F47" s="129" t="s">
        <v>100</v>
      </c>
      <c r="G47" s="158" t="s">
        <v>187</v>
      </c>
      <c r="H47" s="158" t="s">
        <v>296</v>
      </c>
      <c r="I47" s="138" t="s">
        <v>121</v>
      </c>
      <c r="J47" s="158" t="s">
        <v>297</v>
      </c>
      <c r="K47" s="158" t="s">
        <v>298</v>
      </c>
      <c r="L47" s="130" t="s">
        <v>106</v>
      </c>
      <c r="M47" s="140" t="s">
        <v>5</v>
      </c>
      <c r="N47" s="133"/>
      <c r="O47" s="133"/>
      <c r="P47" s="133"/>
      <c r="Q47" s="134"/>
      <c r="R47" s="134"/>
      <c r="S47" s="134"/>
      <c r="T47" s="134"/>
      <c r="U47" s="134"/>
      <c r="V47" s="134"/>
      <c r="W47" s="134"/>
      <c r="X47" s="134"/>
      <c r="Y47" s="134"/>
      <c r="Z47" s="134"/>
      <c r="AA47" s="134"/>
      <c r="AB47" s="134"/>
      <c r="AC47" s="134"/>
    </row>
    <row r="48" ht="73.5" customHeight="1">
      <c r="A48" s="124" t="s">
        <v>299</v>
      </c>
      <c r="B48" s="143" t="s">
        <v>46</v>
      </c>
      <c r="C48" s="126" t="s">
        <v>97</v>
      </c>
      <c r="D48" s="127" t="s">
        <v>98</v>
      </c>
      <c r="E48" s="128" t="s">
        <v>99</v>
      </c>
      <c r="F48" s="129" t="s">
        <v>100</v>
      </c>
      <c r="G48" s="158" t="s">
        <v>187</v>
      </c>
      <c r="H48" s="158" t="s">
        <v>300</v>
      </c>
      <c r="I48" s="138" t="s">
        <v>121</v>
      </c>
      <c r="J48" s="138" t="s">
        <v>301</v>
      </c>
      <c r="K48" s="138" t="s">
        <v>302</v>
      </c>
      <c r="L48" s="130" t="s">
        <v>106</v>
      </c>
      <c r="M48" s="140" t="s">
        <v>5</v>
      </c>
      <c r="N48" s="133"/>
      <c r="O48" s="133"/>
      <c r="P48" s="133"/>
      <c r="Q48" s="134"/>
      <c r="R48" s="134"/>
      <c r="S48" s="134"/>
      <c r="T48" s="134"/>
      <c r="U48" s="134"/>
      <c r="V48" s="134"/>
      <c r="W48" s="134"/>
      <c r="X48" s="134"/>
      <c r="Y48" s="134"/>
      <c r="Z48" s="134"/>
      <c r="AA48" s="134"/>
      <c r="AB48" s="134"/>
      <c r="AC48" s="134"/>
    </row>
    <row r="49" ht="60.0" customHeight="1">
      <c r="A49" s="124" t="s">
        <v>303</v>
      </c>
      <c r="B49" s="143" t="s">
        <v>46</v>
      </c>
      <c r="C49" s="126" t="s">
        <v>97</v>
      </c>
      <c r="D49" s="127" t="s">
        <v>98</v>
      </c>
      <c r="E49" s="128" t="s">
        <v>99</v>
      </c>
      <c r="F49" s="129" t="s">
        <v>100</v>
      </c>
      <c r="G49" s="158" t="s">
        <v>187</v>
      </c>
      <c r="H49" s="158" t="s">
        <v>304</v>
      </c>
      <c r="I49" s="138" t="s">
        <v>121</v>
      </c>
      <c r="J49" s="158" t="s">
        <v>305</v>
      </c>
      <c r="K49" s="158" t="s">
        <v>306</v>
      </c>
      <c r="L49" s="130" t="s">
        <v>106</v>
      </c>
      <c r="M49" s="140" t="s">
        <v>5</v>
      </c>
      <c r="N49" s="133"/>
      <c r="O49" s="133"/>
      <c r="P49" s="133"/>
      <c r="Q49" s="134"/>
      <c r="R49" s="134"/>
      <c r="S49" s="134"/>
      <c r="T49" s="134"/>
      <c r="U49" s="134"/>
      <c r="V49" s="134"/>
      <c r="W49" s="134"/>
      <c r="X49" s="134"/>
      <c r="Y49" s="134"/>
      <c r="Z49" s="134"/>
      <c r="AA49" s="134"/>
      <c r="AB49" s="134"/>
      <c r="AC49" s="134"/>
    </row>
    <row r="50" ht="71.25" customHeight="1">
      <c r="A50" s="124" t="s">
        <v>307</v>
      </c>
      <c r="B50" s="137" t="s">
        <v>47</v>
      </c>
      <c r="C50" s="126" t="s">
        <v>97</v>
      </c>
      <c r="D50" s="127" t="s">
        <v>98</v>
      </c>
      <c r="E50" s="128" t="s">
        <v>99</v>
      </c>
      <c r="F50" s="129" t="s">
        <v>100</v>
      </c>
      <c r="G50" s="158" t="s">
        <v>187</v>
      </c>
      <c r="H50" s="158" t="s">
        <v>308</v>
      </c>
      <c r="I50" s="138" t="s">
        <v>121</v>
      </c>
      <c r="J50" s="158" t="s">
        <v>309</v>
      </c>
      <c r="K50" s="138" t="s">
        <v>310</v>
      </c>
      <c r="L50" s="130" t="s">
        <v>106</v>
      </c>
      <c r="M50" s="140" t="s">
        <v>5</v>
      </c>
      <c r="N50" s="133"/>
      <c r="O50" s="133"/>
      <c r="P50" s="133"/>
      <c r="Q50" s="134"/>
      <c r="R50" s="134"/>
      <c r="S50" s="134"/>
      <c r="T50" s="134"/>
      <c r="U50" s="134"/>
      <c r="V50" s="134"/>
      <c r="W50" s="134"/>
      <c r="X50" s="134"/>
      <c r="Y50" s="134"/>
      <c r="Z50" s="134"/>
      <c r="AA50" s="134"/>
      <c r="AB50" s="134"/>
      <c r="AC50" s="134"/>
    </row>
    <row r="51" ht="111.0" customHeight="1">
      <c r="A51" s="124" t="s">
        <v>311</v>
      </c>
      <c r="B51" s="137" t="s">
        <v>46</v>
      </c>
      <c r="C51" s="126" t="s">
        <v>97</v>
      </c>
      <c r="D51" s="127" t="s">
        <v>98</v>
      </c>
      <c r="E51" s="128" t="s">
        <v>99</v>
      </c>
      <c r="F51" s="129" t="s">
        <v>100</v>
      </c>
      <c r="G51" s="158" t="s">
        <v>187</v>
      </c>
      <c r="H51" s="163" t="s">
        <v>312</v>
      </c>
      <c r="I51" s="138" t="s">
        <v>121</v>
      </c>
      <c r="J51" s="138" t="s">
        <v>313</v>
      </c>
      <c r="K51" s="138" t="s">
        <v>314</v>
      </c>
      <c r="L51" s="130" t="s">
        <v>106</v>
      </c>
      <c r="M51" s="142" t="s">
        <v>5</v>
      </c>
      <c r="N51" s="133"/>
      <c r="O51" s="133"/>
      <c r="P51" s="133"/>
      <c r="Q51" s="134"/>
      <c r="R51" s="134"/>
      <c r="S51" s="134"/>
      <c r="T51" s="134"/>
      <c r="U51" s="134"/>
      <c r="V51" s="134"/>
      <c r="W51" s="134"/>
      <c r="X51" s="134"/>
      <c r="Y51" s="134"/>
      <c r="Z51" s="134"/>
      <c r="AA51" s="134"/>
      <c r="AB51" s="134"/>
      <c r="AC51" s="134"/>
    </row>
    <row r="52" ht="90.0" customHeight="1">
      <c r="A52" s="124" t="s">
        <v>315</v>
      </c>
      <c r="B52" s="143" t="s">
        <v>46</v>
      </c>
      <c r="C52" s="126" t="s">
        <v>97</v>
      </c>
      <c r="D52" s="127" t="s">
        <v>98</v>
      </c>
      <c r="E52" s="128" t="s">
        <v>99</v>
      </c>
      <c r="F52" s="129" t="s">
        <v>100</v>
      </c>
      <c r="G52" s="158" t="s">
        <v>187</v>
      </c>
      <c r="H52" s="163" t="s">
        <v>316</v>
      </c>
      <c r="I52" s="138" t="s">
        <v>121</v>
      </c>
      <c r="J52" s="138" t="s">
        <v>317</v>
      </c>
      <c r="K52" s="138" t="s">
        <v>318</v>
      </c>
      <c r="L52" s="138"/>
      <c r="M52" s="140" t="s">
        <v>5</v>
      </c>
      <c r="N52" s="164"/>
      <c r="O52" s="133"/>
      <c r="P52" s="133"/>
      <c r="Q52" s="134"/>
      <c r="R52" s="134"/>
      <c r="S52" s="134"/>
      <c r="T52" s="134"/>
      <c r="U52" s="134"/>
      <c r="V52" s="134"/>
      <c r="W52" s="134"/>
      <c r="X52" s="134"/>
      <c r="Y52" s="134"/>
      <c r="Z52" s="134"/>
      <c r="AA52" s="134"/>
      <c r="AB52" s="134"/>
      <c r="AC52" s="134"/>
    </row>
    <row r="53" ht="95.25" customHeight="1">
      <c r="A53" s="124" t="s">
        <v>319</v>
      </c>
      <c r="B53" s="137" t="s">
        <v>46</v>
      </c>
      <c r="C53" s="126" t="s">
        <v>97</v>
      </c>
      <c r="D53" s="127" t="s">
        <v>98</v>
      </c>
      <c r="E53" s="128" t="s">
        <v>99</v>
      </c>
      <c r="F53" s="129" t="s">
        <v>100</v>
      </c>
      <c r="G53" s="158" t="s">
        <v>187</v>
      </c>
      <c r="H53" s="163" t="s">
        <v>320</v>
      </c>
      <c r="I53" s="138" t="s">
        <v>121</v>
      </c>
      <c r="J53" s="138" t="s">
        <v>321</v>
      </c>
      <c r="K53" s="138" t="s">
        <v>322</v>
      </c>
      <c r="L53" s="130" t="s">
        <v>106</v>
      </c>
      <c r="M53" s="140" t="s">
        <v>5</v>
      </c>
      <c r="N53" s="133"/>
      <c r="O53" s="133"/>
      <c r="P53" s="133"/>
      <c r="Q53" s="134"/>
      <c r="R53" s="134"/>
      <c r="S53" s="134"/>
      <c r="T53" s="134"/>
      <c r="U53" s="134"/>
      <c r="V53" s="134"/>
      <c r="W53" s="134"/>
      <c r="X53" s="134"/>
      <c r="Y53" s="134"/>
      <c r="Z53" s="134"/>
      <c r="AA53" s="134"/>
      <c r="AB53" s="134"/>
      <c r="AC53" s="134"/>
    </row>
    <row r="54" ht="82.5" customHeight="1">
      <c r="A54" s="124" t="s">
        <v>323</v>
      </c>
      <c r="B54" s="137" t="s">
        <v>46</v>
      </c>
      <c r="C54" s="126" t="s">
        <v>97</v>
      </c>
      <c r="D54" s="127" t="s">
        <v>98</v>
      </c>
      <c r="E54" s="128" t="s">
        <v>99</v>
      </c>
      <c r="F54" s="129" t="s">
        <v>100</v>
      </c>
      <c r="G54" s="158" t="s">
        <v>187</v>
      </c>
      <c r="H54" s="165" t="s">
        <v>324</v>
      </c>
      <c r="I54" s="138" t="s">
        <v>121</v>
      </c>
      <c r="J54" s="138" t="s">
        <v>325</v>
      </c>
      <c r="K54" s="138" t="s">
        <v>326</v>
      </c>
      <c r="L54" s="130" t="s">
        <v>106</v>
      </c>
      <c r="M54" s="140" t="s">
        <v>5</v>
      </c>
      <c r="N54" s="133"/>
      <c r="O54" s="133"/>
      <c r="P54" s="133"/>
      <c r="Q54" s="134"/>
      <c r="R54" s="134"/>
      <c r="S54" s="134"/>
      <c r="T54" s="134"/>
      <c r="U54" s="134"/>
      <c r="V54" s="134"/>
      <c r="W54" s="134"/>
      <c r="X54" s="134"/>
      <c r="Y54" s="134"/>
      <c r="Z54" s="134"/>
      <c r="AA54" s="134"/>
      <c r="AB54" s="134"/>
      <c r="AC54" s="134"/>
    </row>
    <row r="55" ht="93.0" customHeight="1">
      <c r="A55" s="124" t="s">
        <v>327</v>
      </c>
      <c r="B55" s="137" t="s">
        <v>46</v>
      </c>
      <c r="C55" s="126" t="s">
        <v>97</v>
      </c>
      <c r="D55" s="127" t="s">
        <v>98</v>
      </c>
      <c r="E55" s="128" t="s">
        <v>99</v>
      </c>
      <c r="F55" s="129" t="s">
        <v>100</v>
      </c>
      <c r="G55" s="158" t="s">
        <v>187</v>
      </c>
      <c r="H55" s="163" t="s">
        <v>328</v>
      </c>
      <c r="I55" s="138" t="s">
        <v>121</v>
      </c>
      <c r="J55" s="138" t="s">
        <v>329</v>
      </c>
      <c r="K55" s="138" t="s">
        <v>330</v>
      </c>
      <c r="L55" s="130" t="s">
        <v>106</v>
      </c>
      <c r="M55" s="140" t="s">
        <v>5</v>
      </c>
      <c r="N55" s="133"/>
      <c r="O55" s="133"/>
      <c r="P55" s="133"/>
      <c r="Q55" s="134"/>
      <c r="R55" s="134"/>
      <c r="S55" s="134"/>
      <c r="T55" s="134"/>
      <c r="U55" s="134"/>
      <c r="V55" s="134"/>
      <c r="W55" s="134"/>
      <c r="X55" s="134"/>
      <c r="Y55" s="134"/>
      <c r="Z55" s="134"/>
      <c r="AA55" s="134"/>
      <c r="AB55" s="134"/>
      <c r="AC55" s="134"/>
    </row>
    <row r="56" ht="78.75" customHeight="1">
      <c r="A56" s="124" t="s">
        <v>331</v>
      </c>
      <c r="B56" s="137" t="s">
        <v>46</v>
      </c>
      <c r="C56" s="126" t="s">
        <v>97</v>
      </c>
      <c r="D56" s="127" t="s">
        <v>98</v>
      </c>
      <c r="E56" s="128" t="s">
        <v>99</v>
      </c>
      <c r="F56" s="129" t="s">
        <v>100</v>
      </c>
      <c r="G56" s="158" t="s">
        <v>187</v>
      </c>
      <c r="H56" s="163" t="s">
        <v>332</v>
      </c>
      <c r="I56" s="138" t="s">
        <v>121</v>
      </c>
      <c r="J56" s="138" t="s">
        <v>333</v>
      </c>
      <c r="K56" s="138" t="s">
        <v>334</v>
      </c>
      <c r="L56" s="130" t="s">
        <v>106</v>
      </c>
      <c r="M56" s="140" t="s">
        <v>5</v>
      </c>
      <c r="N56" s="133"/>
      <c r="O56" s="133"/>
      <c r="P56" s="133"/>
      <c r="Q56" s="134"/>
      <c r="R56" s="134"/>
      <c r="S56" s="134"/>
      <c r="T56" s="134"/>
      <c r="U56" s="134"/>
      <c r="V56" s="134"/>
      <c r="W56" s="134"/>
      <c r="X56" s="134"/>
      <c r="Y56" s="134"/>
      <c r="Z56" s="134"/>
      <c r="AA56" s="134"/>
      <c r="AB56" s="134"/>
      <c r="AC56" s="134"/>
    </row>
    <row r="57" ht="78.0" customHeight="1">
      <c r="A57" s="124" t="s">
        <v>335</v>
      </c>
      <c r="B57" s="137" t="s">
        <v>46</v>
      </c>
      <c r="C57" s="126" t="s">
        <v>97</v>
      </c>
      <c r="D57" s="127" t="s">
        <v>98</v>
      </c>
      <c r="E57" s="128" t="s">
        <v>99</v>
      </c>
      <c r="F57" s="129" t="s">
        <v>100</v>
      </c>
      <c r="G57" s="158" t="s">
        <v>187</v>
      </c>
      <c r="H57" s="163" t="s">
        <v>336</v>
      </c>
      <c r="I57" s="138" t="s">
        <v>121</v>
      </c>
      <c r="J57" s="138" t="s">
        <v>337</v>
      </c>
      <c r="K57" s="138" t="s">
        <v>338</v>
      </c>
      <c r="L57" s="130" t="s">
        <v>106</v>
      </c>
      <c r="M57" s="140" t="s">
        <v>5</v>
      </c>
      <c r="N57" s="133"/>
      <c r="O57" s="133"/>
      <c r="P57" s="133"/>
      <c r="Q57" s="134"/>
      <c r="R57" s="134"/>
      <c r="S57" s="134"/>
      <c r="T57" s="134"/>
      <c r="U57" s="134"/>
      <c r="V57" s="134"/>
      <c r="W57" s="134"/>
      <c r="X57" s="134"/>
      <c r="Y57" s="134"/>
      <c r="Z57" s="134"/>
      <c r="AA57" s="134"/>
      <c r="AB57" s="134"/>
      <c r="AC57" s="134"/>
    </row>
    <row r="58" ht="74.25" customHeight="1">
      <c r="A58" s="124" t="s">
        <v>339</v>
      </c>
      <c r="B58" s="137" t="s">
        <v>46</v>
      </c>
      <c r="C58" s="126" t="s">
        <v>97</v>
      </c>
      <c r="D58" s="126" t="s">
        <v>97</v>
      </c>
      <c r="E58" s="128" t="s">
        <v>99</v>
      </c>
      <c r="F58" s="129" t="s">
        <v>100</v>
      </c>
      <c r="G58" s="158" t="s">
        <v>187</v>
      </c>
      <c r="H58" s="163" t="s">
        <v>340</v>
      </c>
      <c r="I58" s="138" t="s">
        <v>121</v>
      </c>
      <c r="J58" s="138" t="s">
        <v>341</v>
      </c>
      <c r="K58" s="138" t="s">
        <v>342</v>
      </c>
      <c r="L58" s="130" t="s">
        <v>106</v>
      </c>
      <c r="M58" s="140" t="s">
        <v>5</v>
      </c>
      <c r="N58" s="133"/>
      <c r="O58" s="133"/>
      <c r="P58" s="133"/>
      <c r="Q58" s="134"/>
      <c r="R58" s="134"/>
      <c r="S58" s="134"/>
      <c r="T58" s="134"/>
      <c r="U58" s="134"/>
      <c r="V58" s="134"/>
      <c r="W58" s="134"/>
      <c r="X58" s="134"/>
      <c r="Y58" s="134"/>
      <c r="Z58" s="134"/>
      <c r="AA58" s="134"/>
      <c r="AB58" s="134"/>
      <c r="AC58" s="134"/>
    </row>
    <row r="59" ht="85.5" customHeight="1">
      <c r="A59" s="124" t="s">
        <v>343</v>
      </c>
      <c r="B59" s="137" t="s">
        <v>46</v>
      </c>
      <c r="C59" s="126" t="s">
        <v>97</v>
      </c>
      <c r="D59" s="127" t="s">
        <v>98</v>
      </c>
      <c r="E59" s="128" t="s">
        <v>99</v>
      </c>
      <c r="F59" s="129" t="s">
        <v>100</v>
      </c>
      <c r="G59" s="158" t="s">
        <v>187</v>
      </c>
      <c r="H59" s="138" t="s">
        <v>344</v>
      </c>
      <c r="I59" s="138" t="s">
        <v>121</v>
      </c>
      <c r="J59" s="138" t="s">
        <v>345</v>
      </c>
      <c r="K59" s="138" t="s">
        <v>346</v>
      </c>
      <c r="L59" s="130" t="s">
        <v>106</v>
      </c>
      <c r="M59" s="140" t="s">
        <v>5</v>
      </c>
      <c r="N59" s="133"/>
      <c r="O59" s="133"/>
      <c r="P59" s="133"/>
      <c r="Q59" s="134"/>
      <c r="R59" s="134"/>
      <c r="S59" s="134"/>
      <c r="T59" s="134"/>
      <c r="U59" s="134"/>
      <c r="V59" s="134"/>
      <c r="W59" s="134"/>
      <c r="X59" s="134"/>
      <c r="Y59" s="134"/>
      <c r="Z59" s="134"/>
      <c r="AA59" s="134"/>
      <c r="AB59" s="134"/>
      <c r="AC59" s="134"/>
    </row>
    <row r="60" ht="80.25" customHeight="1">
      <c r="A60" s="124" t="s">
        <v>347</v>
      </c>
      <c r="B60" s="137" t="s">
        <v>46</v>
      </c>
      <c r="C60" s="126" t="s">
        <v>97</v>
      </c>
      <c r="D60" s="127" t="s">
        <v>98</v>
      </c>
      <c r="E60" s="128" t="s">
        <v>99</v>
      </c>
      <c r="F60" s="129" t="s">
        <v>100</v>
      </c>
      <c r="G60" s="158" t="s">
        <v>187</v>
      </c>
      <c r="H60" s="138" t="s">
        <v>348</v>
      </c>
      <c r="I60" s="138" t="s">
        <v>121</v>
      </c>
      <c r="J60" s="138" t="s">
        <v>349</v>
      </c>
      <c r="K60" s="138" t="s">
        <v>350</v>
      </c>
      <c r="L60" s="130" t="s">
        <v>106</v>
      </c>
      <c r="M60" s="140" t="s">
        <v>5</v>
      </c>
      <c r="N60" s="133"/>
      <c r="O60" s="133"/>
      <c r="P60" s="133"/>
      <c r="Q60" s="134"/>
      <c r="R60" s="134"/>
      <c r="S60" s="134"/>
      <c r="T60" s="134"/>
      <c r="U60" s="134"/>
      <c r="V60" s="134"/>
      <c r="W60" s="134"/>
      <c r="X60" s="134"/>
      <c r="Y60" s="134"/>
      <c r="Z60" s="134"/>
      <c r="AA60" s="134"/>
      <c r="AB60" s="134"/>
      <c r="AC60" s="134"/>
    </row>
    <row r="61" ht="102.0" customHeight="1">
      <c r="A61" s="124" t="s">
        <v>351</v>
      </c>
      <c r="B61" s="143" t="s">
        <v>46</v>
      </c>
      <c r="D61" s="127" t="s">
        <v>98</v>
      </c>
      <c r="E61" s="128" t="s">
        <v>99</v>
      </c>
      <c r="F61" s="129" t="s">
        <v>100</v>
      </c>
      <c r="G61" s="158" t="s">
        <v>187</v>
      </c>
      <c r="H61" s="138" t="s">
        <v>352</v>
      </c>
      <c r="I61" s="138" t="s">
        <v>121</v>
      </c>
      <c r="J61" s="166" t="s">
        <v>353</v>
      </c>
      <c r="K61" s="166" t="s">
        <v>354</v>
      </c>
      <c r="L61" s="130" t="s">
        <v>106</v>
      </c>
      <c r="M61" s="140" t="s">
        <v>5</v>
      </c>
      <c r="N61" s="133"/>
      <c r="O61" s="133"/>
      <c r="P61" s="133"/>
      <c r="Q61" s="134"/>
      <c r="R61" s="134"/>
      <c r="S61" s="134"/>
      <c r="T61" s="134"/>
      <c r="U61" s="134"/>
      <c r="V61" s="134"/>
      <c r="W61" s="134"/>
      <c r="X61" s="134"/>
      <c r="Y61" s="134"/>
      <c r="Z61" s="134"/>
      <c r="AA61" s="134"/>
      <c r="AB61" s="134"/>
      <c r="AC61" s="134"/>
    </row>
    <row r="62" ht="88.5" customHeight="1">
      <c r="A62" s="124" t="s">
        <v>355</v>
      </c>
      <c r="B62" s="137" t="s">
        <v>46</v>
      </c>
      <c r="C62" s="126" t="s">
        <v>97</v>
      </c>
      <c r="D62" s="127" t="s">
        <v>98</v>
      </c>
      <c r="E62" s="128" t="s">
        <v>99</v>
      </c>
      <c r="F62" s="129" t="s">
        <v>100</v>
      </c>
      <c r="G62" s="158" t="s">
        <v>187</v>
      </c>
      <c r="H62" s="138" t="s">
        <v>356</v>
      </c>
      <c r="I62" s="138" t="s">
        <v>121</v>
      </c>
      <c r="J62" s="166" t="s">
        <v>357</v>
      </c>
      <c r="K62" s="166" t="s">
        <v>358</v>
      </c>
      <c r="L62" s="130" t="s">
        <v>106</v>
      </c>
      <c r="M62" s="140" t="s">
        <v>5</v>
      </c>
      <c r="N62" s="142"/>
      <c r="O62" s="133"/>
      <c r="P62" s="133"/>
      <c r="Q62" s="134"/>
      <c r="R62" s="134"/>
      <c r="S62" s="134"/>
      <c r="T62" s="134"/>
      <c r="U62" s="134"/>
      <c r="V62" s="134"/>
      <c r="W62" s="134"/>
      <c r="X62" s="134"/>
      <c r="Y62" s="134"/>
      <c r="Z62" s="134"/>
      <c r="AA62" s="134"/>
      <c r="AB62" s="134"/>
      <c r="AC62" s="134"/>
    </row>
    <row r="63" ht="72.0" customHeight="1">
      <c r="A63" s="124" t="s">
        <v>359</v>
      </c>
      <c r="B63" s="137" t="s">
        <v>47</v>
      </c>
      <c r="C63" s="126" t="s">
        <v>97</v>
      </c>
      <c r="D63" s="127" t="s">
        <v>98</v>
      </c>
      <c r="E63" s="128" t="s">
        <v>99</v>
      </c>
      <c r="F63" s="129" t="s">
        <v>100</v>
      </c>
      <c r="G63" s="158" t="s">
        <v>187</v>
      </c>
      <c r="H63" s="167" t="s">
        <v>360</v>
      </c>
      <c r="I63" s="138" t="s">
        <v>121</v>
      </c>
      <c r="J63" s="158" t="s">
        <v>361</v>
      </c>
      <c r="K63" s="158" t="s">
        <v>362</v>
      </c>
      <c r="L63" s="130" t="s">
        <v>106</v>
      </c>
      <c r="M63" s="140" t="s">
        <v>5</v>
      </c>
      <c r="N63" s="142"/>
      <c r="O63" s="133"/>
      <c r="P63" s="133"/>
      <c r="Q63" s="134"/>
      <c r="R63" s="134"/>
      <c r="S63" s="134"/>
      <c r="T63" s="134"/>
      <c r="U63" s="134"/>
      <c r="V63" s="134"/>
      <c r="W63" s="134"/>
      <c r="X63" s="134"/>
      <c r="Y63" s="134"/>
      <c r="Z63" s="134"/>
      <c r="AA63" s="134"/>
      <c r="AB63" s="134"/>
      <c r="AC63" s="134"/>
    </row>
    <row r="64" ht="79.5" customHeight="1">
      <c r="A64" s="124" t="s">
        <v>363</v>
      </c>
      <c r="B64" s="137" t="s">
        <v>46</v>
      </c>
      <c r="C64" s="126" t="s">
        <v>97</v>
      </c>
      <c r="D64" s="127" t="s">
        <v>98</v>
      </c>
      <c r="E64" s="128" t="s">
        <v>99</v>
      </c>
      <c r="F64" s="129" t="s">
        <v>100</v>
      </c>
      <c r="G64" s="158" t="s">
        <v>187</v>
      </c>
      <c r="H64" s="158" t="s">
        <v>364</v>
      </c>
      <c r="I64" s="138" t="s">
        <v>121</v>
      </c>
      <c r="J64" s="138" t="s">
        <v>365</v>
      </c>
      <c r="K64" s="138" t="s">
        <v>366</v>
      </c>
      <c r="L64" s="130" t="s">
        <v>106</v>
      </c>
      <c r="M64" s="140" t="s">
        <v>5</v>
      </c>
      <c r="N64" s="133"/>
      <c r="O64" s="133"/>
      <c r="P64" s="133"/>
      <c r="Q64" s="134"/>
      <c r="R64" s="134"/>
      <c r="S64" s="134"/>
      <c r="T64" s="134"/>
      <c r="U64" s="134"/>
      <c r="V64" s="134"/>
      <c r="W64" s="134"/>
      <c r="X64" s="134"/>
      <c r="Y64" s="134"/>
      <c r="Z64" s="134"/>
      <c r="AA64" s="134"/>
      <c r="AB64" s="134"/>
      <c r="AC64" s="134"/>
    </row>
    <row r="65" ht="49.5" customHeight="1">
      <c r="A65" s="124" t="s">
        <v>367</v>
      </c>
      <c r="B65" s="137" t="s">
        <v>47</v>
      </c>
      <c r="C65" s="126" t="s">
        <v>97</v>
      </c>
      <c r="D65" s="127" t="s">
        <v>98</v>
      </c>
      <c r="E65" s="128" t="s">
        <v>99</v>
      </c>
      <c r="F65" s="129" t="s">
        <v>100</v>
      </c>
      <c r="G65" s="158" t="s">
        <v>187</v>
      </c>
      <c r="H65" s="158" t="s">
        <v>368</v>
      </c>
      <c r="I65" s="138" t="s">
        <v>121</v>
      </c>
      <c r="J65" s="138" t="s">
        <v>369</v>
      </c>
      <c r="K65" s="138" t="s">
        <v>370</v>
      </c>
      <c r="L65" s="130" t="s">
        <v>106</v>
      </c>
      <c r="M65" s="140" t="s">
        <v>5</v>
      </c>
      <c r="N65" s="133"/>
      <c r="O65" s="133"/>
      <c r="P65" s="133"/>
      <c r="Q65" s="134"/>
      <c r="R65" s="134"/>
      <c r="S65" s="134"/>
      <c r="T65" s="134"/>
      <c r="U65" s="134"/>
      <c r="V65" s="134"/>
      <c r="W65" s="134"/>
      <c r="X65" s="134"/>
      <c r="Y65" s="134"/>
      <c r="Z65" s="134"/>
      <c r="AA65" s="134"/>
      <c r="AB65" s="134"/>
      <c r="AC65" s="134"/>
    </row>
    <row r="66" ht="49.5" customHeight="1">
      <c r="A66" s="124" t="s">
        <v>371</v>
      </c>
      <c r="B66" s="143" t="s">
        <v>46</v>
      </c>
      <c r="C66" s="126" t="s">
        <v>97</v>
      </c>
      <c r="D66" s="127" t="s">
        <v>98</v>
      </c>
      <c r="E66" s="128" t="s">
        <v>99</v>
      </c>
      <c r="F66" s="129" t="s">
        <v>100</v>
      </c>
      <c r="G66" s="158" t="s">
        <v>187</v>
      </c>
      <c r="H66" s="158" t="s">
        <v>372</v>
      </c>
      <c r="I66" s="138" t="s">
        <v>121</v>
      </c>
      <c r="J66" s="138" t="s">
        <v>373</v>
      </c>
      <c r="K66" s="168" t="s">
        <v>374</v>
      </c>
      <c r="L66" s="130" t="s">
        <v>106</v>
      </c>
      <c r="M66" s="140" t="s">
        <v>5</v>
      </c>
      <c r="N66" s="133"/>
      <c r="O66" s="133"/>
      <c r="P66" s="133"/>
      <c r="Q66" s="134"/>
      <c r="R66" s="134"/>
      <c r="S66" s="134"/>
      <c r="T66" s="134"/>
      <c r="U66" s="134"/>
      <c r="V66" s="134"/>
      <c r="W66" s="134"/>
      <c r="X66" s="134"/>
      <c r="Y66" s="134"/>
      <c r="Z66" s="134"/>
      <c r="AA66" s="134"/>
      <c r="AB66" s="134"/>
      <c r="AC66" s="134"/>
    </row>
    <row r="67" ht="87.75" customHeight="1">
      <c r="A67" s="124" t="s">
        <v>375</v>
      </c>
      <c r="B67" s="137" t="s">
        <v>46</v>
      </c>
      <c r="C67" s="126" t="s">
        <v>97</v>
      </c>
      <c r="D67" s="127" t="s">
        <v>98</v>
      </c>
      <c r="E67" s="128" t="s">
        <v>99</v>
      </c>
      <c r="F67" s="129" t="s">
        <v>100</v>
      </c>
      <c r="G67" s="158" t="s">
        <v>187</v>
      </c>
      <c r="H67" s="158" t="s">
        <v>376</v>
      </c>
      <c r="I67" s="138" t="s">
        <v>121</v>
      </c>
      <c r="J67" s="138" t="s">
        <v>377</v>
      </c>
      <c r="K67" s="138" t="s">
        <v>378</v>
      </c>
      <c r="L67" s="130" t="s">
        <v>106</v>
      </c>
      <c r="M67" s="140" t="s">
        <v>5</v>
      </c>
      <c r="N67" s="133"/>
      <c r="O67" s="133"/>
      <c r="P67" s="133"/>
      <c r="Q67" s="134"/>
      <c r="R67" s="134"/>
      <c r="S67" s="134"/>
      <c r="T67" s="134"/>
      <c r="U67" s="134"/>
      <c r="V67" s="134"/>
      <c r="W67" s="134"/>
      <c r="X67" s="134"/>
      <c r="Y67" s="134"/>
      <c r="Z67" s="134"/>
      <c r="AA67" s="134"/>
      <c r="AB67" s="134"/>
      <c r="AC67" s="134"/>
    </row>
    <row r="68" ht="54.75" customHeight="1">
      <c r="A68" s="124" t="s">
        <v>379</v>
      </c>
      <c r="B68" s="137" t="s">
        <v>46</v>
      </c>
      <c r="C68" s="126" t="s">
        <v>97</v>
      </c>
      <c r="D68" s="127" t="s">
        <v>98</v>
      </c>
      <c r="E68" s="128" t="s">
        <v>99</v>
      </c>
      <c r="F68" s="129" t="s">
        <v>100</v>
      </c>
      <c r="G68" s="158" t="s">
        <v>187</v>
      </c>
      <c r="H68" s="138" t="s">
        <v>380</v>
      </c>
      <c r="I68" s="138" t="s">
        <v>121</v>
      </c>
      <c r="J68" s="138" t="s">
        <v>381</v>
      </c>
      <c r="K68" s="138" t="s">
        <v>382</v>
      </c>
      <c r="L68" s="130" t="s">
        <v>106</v>
      </c>
      <c r="M68" s="140" t="s">
        <v>5</v>
      </c>
      <c r="N68" s="133"/>
      <c r="O68" s="133"/>
      <c r="P68" s="133"/>
      <c r="Q68" s="134"/>
      <c r="R68" s="134"/>
      <c r="S68" s="134"/>
      <c r="T68" s="134"/>
      <c r="U68" s="134"/>
      <c r="V68" s="134"/>
      <c r="W68" s="134"/>
      <c r="X68" s="134"/>
      <c r="Y68" s="134"/>
      <c r="Z68" s="134"/>
      <c r="AA68" s="134"/>
      <c r="AB68" s="134"/>
      <c r="AC68" s="134"/>
    </row>
    <row r="69" ht="15.75" customHeight="1">
      <c r="A69" s="124" t="s">
        <v>383</v>
      </c>
      <c r="B69" s="137"/>
      <c r="C69" s="169"/>
      <c r="D69" s="169"/>
      <c r="E69" s="168"/>
      <c r="F69" s="168"/>
      <c r="G69" s="168"/>
      <c r="H69" s="168"/>
      <c r="I69" s="158"/>
      <c r="J69" s="168"/>
      <c r="K69" s="168"/>
      <c r="L69" s="159"/>
      <c r="M69" s="142"/>
      <c r="N69" s="133"/>
      <c r="O69" s="133"/>
      <c r="P69" s="133"/>
      <c r="Q69" s="134"/>
      <c r="R69" s="134"/>
      <c r="S69" s="134"/>
      <c r="T69" s="134"/>
      <c r="U69" s="134"/>
      <c r="V69" s="134"/>
      <c r="W69" s="134"/>
      <c r="X69" s="134"/>
      <c r="Y69" s="134"/>
      <c r="Z69" s="134"/>
      <c r="AA69" s="134"/>
      <c r="AB69" s="134"/>
      <c r="AC69" s="134"/>
    </row>
    <row r="70" ht="15.75" customHeight="1">
      <c r="A70" s="124" t="s">
        <v>384</v>
      </c>
      <c r="B70" s="137"/>
      <c r="C70" s="169"/>
      <c r="D70" s="169"/>
      <c r="E70" s="168"/>
      <c r="F70" s="168"/>
      <c r="G70" s="168"/>
      <c r="H70" s="168"/>
      <c r="I70" s="158"/>
      <c r="J70" s="168"/>
      <c r="K70" s="168"/>
      <c r="L70" s="168"/>
      <c r="M70" s="142"/>
      <c r="N70" s="142"/>
      <c r="O70" s="133"/>
      <c r="P70" s="133"/>
      <c r="Q70" s="134"/>
      <c r="R70" s="134"/>
      <c r="S70" s="134"/>
      <c r="T70" s="134"/>
      <c r="U70" s="134"/>
      <c r="V70" s="134"/>
      <c r="W70" s="134"/>
      <c r="X70" s="134"/>
      <c r="Y70" s="134"/>
      <c r="Z70" s="134"/>
      <c r="AA70" s="134"/>
      <c r="AB70" s="134"/>
      <c r="AC70" s="134"/>
    </row>
    <row r="71" ht="15.75" customHeight="1">
      <c r="A71" s="124" t="s">
        <v>385</v>
      </c>
      <c r="B71" s="137"/>
      <c r="C71" s="169"/>
      <c r="D71" s="169"/>
      <c r="E71" s="158"/>
      <c r="F71" s="158"/>
      <c r="G71" s="158"/>
      <c r="H71" s="158"/>
      <c r="I71" s="158"/>
      <c r="J71" s="138"/>
      <c r="K71" s="158"/>
      <c r="L71" s="159"/>
      <c r="M71" s="142"/>
      <c r="N71" s="133"/>
      <c r="O71" s="133"/>
      <c r="P71" s="133"/>
      <c r="Q71" s="134"/>
      <c r="R71" s="134"/>
      <c r="S71" s="134"/>
      <c r="T71" s="134"/>
      <c r="U71" s="134"/>
      <c r="V71" s="134"/>
      <c r="W71" s="134"/>
      <c r="X71" s="134"/>
      <c r="Y71" s="134"/>
      <c r="Z71" s="134"/>
      <c r="AA71" s="134"/>
      <c r="AB71" s="134"/>
      <c r="AC71" s="134"/>
    </row>
    <row r="72" ht="15.75" customHeight="1">
      <c r="A72" s="124" t="s">
        <v>386</v>
      </c>
      <c r="B72" s="137"/>
      <c r="C72" s="169"/>
      <c r="D72" s="169"/>
      <c r="E72" s="158"/>
      <c r="F72" s="158"/>
      <c r="G72" s="158"/>
      <c r="H72" s="138"/>
      <c r="I72" s="158"/>
      <c r="J72" s="138"/>
      <c r="K72" s="138"/>
      <c r="L72" s="170" t="s">
        <v>387</v>
      </c>
      <c r="M72" s="142"/>
      <c r="N72" s="133"/>
      <c r="O72" s="133"/>
      <c r="P72" s="133"/>
      <c r="Q72" s="134"/>
      <c r="R72" s="134"/>
      <c r="S72" s="134"/>
      <c r="T72" s="134"/>
      <c r="U72" s="134"/>
      <c r="V72" s="134"/>
      <c r="W72" s="134"/>
      <c r="X72" s="134"/>
      <c r="Y72" s="134"/>
      <c r="Z72" s="134"/>
      <c r="AA72" s="134"/>
      <c r="AB72" s="134"/>
      <c r="AC72" s="134"/>
    </row>
    <row r="73" ht="15.75" customHeight="1">
      <c r="A73" s="124" t="s">
        <v>388</v>
      </c>
      <c r="B73" s="137"/>
      <c r="C73" s="169"/>
      <c r="D73" s="169"/>
      <c r="E73" s="158"/>
      <c r="F73" s="158"/>
      <c r="G73" s="158"/>
      <c r="H73" s="138"/>
      <c r="I73" s="158"/>
      <c r="J73" s="138"/>
      <c r="K73" s="138"/>
      <c r="L73" s="171" t="s">
        <v>389</v>
      </c>
      <c r="M73" s="142"/>
      <c r="N73" s="133"/>
      <c r="O73" s="133"/>
      <c r="P73" s="133"/>
      <c r="Q73" s="134"/>
      <c r="R73" s="134"/>
      <c r="S73" s="134"/>
      <c r="T73" s="134"/>
      <c r="U73" s="134"/>
      <c r="V73" s="134"/>
      <c r="W73" s="134"/>
      <c r="X73" s="134"/>
      <c r="Y73" s="134"/>
      <c r="Z73" s="134"/>
      <c r="AA73" s="134"/>
      <c r="AB73" s="134"/>
      <c r="AC73" s="134"/>
    </row>
    <row r="74" ht="15.75" customHeight="1">
      <c r="A74" s="124" t="s">
        <v>390</v>
      </c>
      <c r="B74" s="137"/>
      <c r="C74" s="169"/>
      <c r="D74" s="169"/>
      <c r="E74" s="158"/>
      <c r="F74" s="158"/>
      <c r="G74" s="158"/>
      <c r="H74" s="138"/>
      <c r="I74" s="158"/>
      <c r="J74" s="138"/>
      <c r="K74" s="138"/>
      <c r="L74" s="172" t="s">
        <v>391</v>
      </c>
      <c r="M74" s="142"/>
      <c r="N74" s="133"/>
      <c r="O74" s="133"/>
      <c r="P74" s="133"/>
      <c r="Q74" s="134"/>
      <c r="R74" s="134"/>
      <c r="S74" s="134"/>
      <c r="T74" s="134"/>
      <c r="U74" s="134"/>
      <c r="V74" s="134"/>
      <c r="W74" s="134"/>
      <c r="X74" s="134"/>
      <c r="Y74" s="134"/>
      <c r="Z74" s="134"/>
      <c r="AA74" s="134"/>
      <c r="AB74" s="134"/>
      <c r="AC74" s="134"/>
    </row>
    <row r="75" ht="15.75" customHeight="1">
      <c r="A75" s="124" t="s">
        <v>392</v>
      </c>
      <c r="B75" s="137"/>
      <c r="C75" s="169"/>
      <c r="D75" s="169"/>
      <c r="E75" s="158"/>
      <c r="F75" s="158"/>
      <c r="G75" s="158"/>
      <c r="H75" s="138"/>
      <c r="I75" s="158"/>
      <c r="J75" s="138"/>
      <c r="K75" s="138"/>
      <c r="L75" s="159"/>
      <c r="M75" s="142"/>
      <c r="N75" s="133"/>
      <c r="O75" s="133"/>
      <c r="P75" s="133"/>
      <c r="Q75" s="134"/>
      <c r="R75" s="134"/>
      <c r="S75" s="134"/>
      <c r="T75" s="134"/>
      <c r="U75" s="134"/>
      <c r="V75" s="134"/>
      <c r="W75" s="134"/>
      <c r="X75" s="134"/>
      <c r="Y75" s="134"/>
      <c r="Z75" s="134"/>
      <c r="AA75" s="134"/>
      <c r="AB75" s="134"/>
      <c r="AC75" s="134"/>
    </row>
    <row r="76" ht="15.75" customHeight="1">
      <c r="A76" s="124" t="s">
        <v>393</v>
      </c>
      <c r="B76" s="137"/>
      <c r="C76" s="169"/>
      <c r="D76" s="169"/>
      <c r="E76" s="158"/>
      <c r="F76" s="158"/>
      <c r="G76" s="158"/>
      <c r="H76" s="138"/>
      <c r="I76" s="158"/>
      <c r="J76" s="138"/>
      <c r="K76" s="138"/>
      <c r="L76" s="159"/>
      <c r="M76" s="142"/>
      <c r="N76" s="133"/>
      <c r="O76" s="133"/>
      <c r="P76" s="133"/>
      <c r="Q76" s="134"/>
      <c r="R76" s="134"/>
      <c r="S76" s="134"/>
      <c r="T76" s="134"/>
      <c r="U76" s="134"/>
      <c r="V76" s="134"/>
      <c r="W76" s="134"/>
      <c r="X76" s="134"/>
      <c r="Y76" s="134"/>
      <c r="Z76" s="134"/>
      <c r="AA76" s="134"/>
      <c r="AB76" s="134"/>
      <c r="AC76" s="134"/>
    </row>
    <row r="77" ht="15.75" customHeight="1">
      <c r="A77" s="124" t="s">
        <v>394</v>
      </c>
      <c r="B77" s="137"/>
      <c r="C77" s="169"/>
      <c r="D77" s="169"/>
      <c r="E77" s="158"/>
      <c r="F77" s="158"/>
      <c r="G77" s="158"/>
      <c r="H77" s="138"/>
      <c r="I77" s="158"/>
      <c r="J77" s="138"/>
      <c r="K77" s="138"/>
      <c r="L77" s="173" t="s">
        <v>395</v>
      </c>
      <c r="M77" s="142"/>
      <c r="N77" s="133"/>
      <c r="O77" s="133"/>
      <c r="P77" s="133"/>
      <c r="Q77" s="134"/>
      <c r="R77" s="134"/>
      <c r="S77" s="134"/>
      <c r="T77" s="134"/>
      <c r="U77" s="134"/>
      <c r="V77" s="134"/>
      <c r="W77" s="134"/>
      <c r="X77" s="134"/>
      <c r="Y77" s="134"/>
      <c r="Z77" s="134"/>
      <c r="AA77" s="134"/>
      <c r="AB77" s="134"/>
      <c r="AC77" s="134"/>
    </row>
    <row r="78" ht="15.75" customHeight="1">
      <c r="A78" s="124" t="s">
        <v>396</v>
      </c>
      <c r="B78" s="137"/>
      <c r="C78" s="169"/>
      <c r="D78" s="169"/>
      <c r="E78" s="158"/>
      <c r="F78" s="158"/>
      <c r="G78" s="158"/>
      <c r="H78" s="138"/>
      <c r="I78" s="158"/>
      <c r="J78" s="158"/>
      <c r="K78" s="158"/>
      <c r="L78" s="170" t="s">
        <v>397</v>
      </c>
      <c r="M78" s="142"/>
      <c r="N78" s="133"/>
      <c r="O78" s="133"/>
      <c r="P78" s="133"/>
      <c r="Q78" s="134"/>
      <c r="R78" s="134"/>
      <c r="S78" s="134"/>
      <c r="T78" s="134"/>
      <c r="U78" s="134"/>
      <c r="V78" s="134"/>
      <c r="W78" s="134"/>
      <c r="X78" s="134"/>
      <c r="Y78" s="134"/>
      <c r="Z78" s="134"/>
      <c r="AA78" s="134"/>
      <c r="AB78" s="134"/>
      <c r="AC78" s="134"/>
    </row>
    <row r="79" ht="15.75" customHeight="1">
      <c r="A79" s="124" t="s">
        <v>398</v>
      </c>
      <c r="B79" s="137"/>
      <c r="C79" s="169"/>
      <c r="D79" s="169"/>
      <c r="E79" s="158"/>
      <c r="F79" s="158"/>
      <c r="G79" s="158"/>
      <c r="H79" s="138"/>
      <c r="I79" s="158"/>
      <c r="J79" s="138"/>
      <c r="K79" s="138"/>
      <c r="L79" s="159"/>
      <c r="M79" s="142"/>
      <c r="N79" s="133"/>
      <c r="O79" s="133"/>
      <c r="P79" s="133"/>
      <c r="Q79" s="134"/>
      <c r="R79" s="134"/>
      <c r="S79" s="134"/>
      <c r="T79" s="134"/>
      <c r="U79" s="134"/>
      <c r="V79" s="134"/>
      <c r="W79" s="134"/>
      <c r="X79" s="134"/>
      <c r="Y79" s="134"/>
      <c r="Z79" s="134"/>
      <c r="AA79" s="134"/>
      <c r="AB79" s="134"/>
      <c r="AC79" s="134"/>
    </row>
    <row r="80" ht="15.75" customHeight="1">
      <c r="A80" s="124" t="s">
        <v>399</v>
      </c>
      <c r="B80" s="137"/>
      <c r="C80" s="169"/>
      <c r="D80" s="169"/>
      <c r="E80" s="168"/>
      <c r="F80" s="138"/>
      <c r="G80" s="138"/>
      <c r="H80" s="138"/>
      <c r="I80" s="158"/>
      <c r="J80" s="138"/>
      <c r="K80" s="138"/>
      <c r="L80" s="159"/>
      <c r="M80" s="142"/>
      <c r="N80" s="133"/>
      <c r="O80" s="133"/>
      <c r="P80" s="133"/>
      <c r="Q80" s="134"/>
      <c r="R80" s="134"/>
      <c r="S80" s="134"/>
      <c r="T80" s="134"/>
      <c r="U80" s="134"/>
      <c r="V80" s="134"/>
      <c r="W80" s="134"/>
      <c r="X80" s="134"/>
      <c r="Y80" s="134"/>
      <c r="Z80" s="134"/>
      <c r="AA80" s="134"/>
      <c r="AB80" s="134"/>
      <c r="AC80" s="134"/>
    </row>
    <row r="81" ht="15.75" customHeight="1">
      <c r="A81" s="124" t="s">
        <v>400</v>
      </c>
      <c r="B81" s="137"/>
      <c r="C81" s="169"/>
      <c r="D81" s="169"/>
      <c r="E81" s="168"/>
      <c r="F81" s="138"/>
      <c r="G81" s="138"/>
      <c r="H81" s="138"/>
      <c r="I81" s="158"/>
      <c r="J81" s="138"/>
      <c r="K81" s="138"/>
      <c r="L81" s="159"/>
      <c r="M81" s="142"/>
      <c r="N81" s="133"/>
      <c r="O81" s="133"/>
      <c r="P81" s="133"/>
      <c r="Q81" s="134"/>
      <c r="R81" s="134"/>
      <c r="S81" s="134"/>
      <c r="T81" s="134"/>
      <c r="U81" s="134"/>
      <c r="V81" s="134"/>
      <c r="W81" s="134"/>
      <c r="X81" s="134"/>
      <c r="Y81" s="134"/>
      <c r="Z81" s="134"/>
      <c r="AA81" s="134"/>
      <c r="AB81" s="134"/>
      <c r="AC81" s="134"/>
    </row>
    <row r="82" ht="15.75" customHeight="1">
      <c r="A82" s="124" t="s">
        <v>401</v>
      </c>
      <c r="B82" s="137"/>
      <c r="C82" s="174"/>
      <c r="D82" s="174"/>
      <c r="E82" s="158"/>
      <c r="F82" s="158"/>
      <c r="G82" s="158"/>
      <c r="H82" s="158"/>
      <c r="I82" s="158"/>
      <c r="J82" s="158"/>
      <c r="K82" s="158"/>
      <c r="L82" s="159"/>
      <c r="M82" s="142"/>
      <c r="N82" s="133"/>
      <c r="O82" s="133"/>
      <c r="P82" s="133"/>
      <c r="Q82" s="134"/>
      <c r="R82" s="134"/>
      <c r="S82" s="134"/>
      <c r="T82" s="134"/>
      <c r="U82" s="134"/>
      <c r="V82" s="134"/>
      <c r="W82" s="134"/>
      <c r="X82" s="134"/>
      <c r="Y82" s="134"/>
      <c r="Z82" s="134"/>
      <c r="AA82" s="134"/>
      <c r="AB82" s="134"/>
      <c r="AC82" s="134"/>
    </row>
    <row r="83" ht="15.75" customHeight="1">
      <c r="A83" s="124" t="s">
        <v>402</v>
      </c>
      <c r="B83" s="137"/>
      <c r="C83" s="174"/>
      <c r="D83" s="174"/>
      <c r="E83" s="158"/>
      <c r="F83" s="158"/>
      <c r="G83" s="158"/>
      <c r="H83" s="158"/>
      <c r="I83" s="158"/>
      <c r="J83" s="158"/>
      <c r="K83" s="158"/>
      <c r="L83" s="159"/>
      <c r="M83" s="142"/>
      <c r="N83" s="133"/>
      <c r="O83" s="134"/>
      <c r="P83" s="134"/>
      <c r="Q83" s="134"/>
      <c r="R83" s="134"/>
      <c r="S83" s="134"/>
      <c r="T83" s="134"/>
      <c r="U83" s="134"/>
      <c r="V83" s="134"/>
      <c r="W83" s="134"/>
      <c r="X83" s="134"/>
      <c r="Y83" s="134"/>
      <c r="Z83" s="134"/>
      <c r="AA83" s="134"/>
      <c r="AB83" s="134"/>
      <c r="AC83" s="134"/>
    </row>
    <row r="84" ht="15.75" customHeight="1">
      <c r="A84" s="124" t="s">
        <v>403</v>
      </c>
      <c r="B84" s="137"/>
      <c r="C84" s="174"/>
      <c r="D84" s="174"/>
      <c r="E84" s="158"/>
      <c r="F84" s="158"/>
      <c r="G84" s="158"/>
      <c r="H84" s="158"/>
      <c r="I84" s="158"/>
      <c r="J84" s="158"/>
      <c r="K84" s="158"/>
      <c r="L84" s="159"/>
      <c r="M84" s="142"/>
      <c r="N84" s="133"/>
      <c r="O84" s="134"/>
      <c r="P84" s="134"/>
      <c r="Q84" s="134"/>
      <c r="R84" s="134"/>
      <c r="S84" s="134"/>
      <c r="T84" s="134"/>
      <c r="U84" s="134"/>
      <c r="V84" s="134"/>
      <c r="W84" s="134"/>
      <c r="X84" s="134"/>
      <c r="Y84" s="134"/>
      <c r="Z84" s="134"/>
      <c r="AA84" s="134"/>
      <c r="AB84" s="134"/>
      <c r="AC84" s="134"/>
    </row>
    <row r="85" ht="15.75" customHeight="1">
      <c r="A85" s="124" t="s">
        <v>404</v>
      </c>
      <c r="B85" s="137"/>
      <c r="C85" s="169"/>
      <c r="D85" s="169"/>
      <c r="E85" s="168"/>
      <c r="F85" s="168"/>
      <c r="G85" s="168"/>
      <c r="H85" s="168"/>
      <c r="I85" s="158"/>
      <c r="J85" s="168"/>
      <c r="K85" s="168"/>
      <c r="L85" s="159"/>
      <c r="M85" s="142"/>
      <c r="N85" s="133"/>
      <c r="O85" s="134"/>
      <c r="P85" s="134"/>
      <c r="Q85" s="134"/>
      <c r="R85" s="134"/>
      <c r="S85" s="134"/>
      <c r="T85" s="134"/>
      <c r="U85" s="134"/>
      <c r="V85" s="134"/>
      <c r="W85" s="134"/>
      <c r="X85" s="134"/>
      <c r="Y85" s="134"/>
      <c r="Z85" s="134"/>
      <c r="AA85" s="134"/>
      <c r="AB85" s="134"/>
      <c r="AC85" s="134"/>
    </row>
    <row r="86" ht="66.0" customHeight="1">
      <c r="A86" s="124" t="s">
        <v>405</v>
      </c>
      <c r="B86" s="137"/>
      <c r="C86" s="169"/>
      <c r="D86" s="169"/>
      <c r="E86" s="168"/>
      <c r="F86" s="168"/>
      <c r="G86" s="168"/>
      <c r="H86" s="168"/>
      <c r="I86" s="158"/>
      <c r="J86" s="168"/>
      <c r="K86" s="168"/>
      <c r="L86" s="168"/>
      <c r="M86" s="142"/>
      <c r="N86" s="142"/>
      <c r="O86" s="134"/>
      <c r="P86" s="134"/>
      <c r="Q86" s="134"/>
      <c r="R86" s="134"/>
      <c r="S86" s="134"/>
      <c r="T86" s="134"/>
      <c r="U86" s="134"/>
      <c r="V86" s="134"/>
      <c r="W86" s="134"/>
      <c r="X86" s="134"/>
      <c r="Y86" s="134"/>
      <c r="Z86" s="134"/>
      <c r="AA86" s="134"/>
      <c r="AB86" s="134"/>
      <c r="AC86" s="134"/>
    </row>
    <row r="87" ht="69.0" customHeight="1">
      <c r="A87" s="124" t="s">
        <v>406</v>
      </c>
      <c r="B87" s="137"/>
      <c r="C87" s="169"/>
      <c r="D87" s="169"/>
      <c r="E87" s="168"/>
      <c r="F87" s="168"/>
      <c r="G87" s="168"/>
      <c r="H87" s="168"/>
      <c r="I87" s="158"/>
      <c r="J87" s="168"/>
      <c r="K87" s="168"/>
      <c r="L87" s="168"/>
      <c r="M87" s="142"/>
      <c r="N87" s="133"/>
      <c r="O87" s="134"/>
      <c r="P87" s="134"/>
      <c r="Q87" s="134"/>
      <c r="R87" s="134"/>
      <c r="S87" s="134"/>
      <c r="T87" s="134"/>
      <c r="U87" s="134"/>
      <c r="V87" s="134"/>
      <c r="W87" s="134"/>
      <c r="X87" s="134"/>
      <c r="Y87" s="134"/>
      <c r="Z87" s="134"/>
      <c r="AA87" s="134"/>
      <c r="AB87" s="134"/>
      <c r="AC87" s="134"/>
    </row>
    <row r="88" ht="72.75" customHeight="1">
      <c r="A88" s="137"/>
      <c r="B88" s="137"/>
      <c r="C88" s="169"/>
      <c r="D88" s="169"/>
      <c r="E88" s="168"/>
      <c r="F88" s="168"/>
      <c r="G88" s="168"/>
      <c r="H88" s="168"/>
      <c r="I88" s="158"/>
      <c r="J88" s="168"/>
      <c r="K88" s="168"/>
      <c r="L88" s="168"/>
      <c r="M88" s="142"/>
      <c r="N88" s="142"/>
      <c r="O88" s="134"/>
      <c r="P88" s="134"/>
      <c r="Q88" s="134"/>
      <c r="R88" s="134"/>
      <c r="S88" s="134"/>
      <c r="T88" s="134"/>
      <c r="U88" s="134"/>
      <c r="V88" s="134"/>
      <c r="W88" s="134"/>
      <c r="X88" s="134"/>
      <c r="Y88" s="134"/>
      <c r="Z88" s="134"/>
      <c r="AA88" s="134"/>
      <c r="AB88" s="134"/>
      <c r="AC88" s="134"/>
    </row>
    <row r="89" ht="15.75" customHeight="1">
      <c r="A89" s="137"/>
      <c r="B89" s="137"/>
      <c r="C89" s="169"/>
      <c r="D89" s="169"/>
      <c r="E89" s="175"/>
      <c r="F89" s="175"/>
      <c r="G89" s="175"/>
      <c r="H89" s="168"/>
      <c r="I89" s="158"/>
      <c r="J89" s="168"/>
      <c r="K89" s="168"/>
      <c r="L89" s="168"/>
      <c r="M89" s="142"/>
      <c r="N89" s="133"/>
      <c r="O89" s="134"/>
      <c r="P89" s="134"/>
      <c r="Q89" s="134"/>
      <c r="R89" s="134"/>
      <c r="S89" s="134"/>
      <c r="T89" s="134"/>
      <c r="U89" s="134"/>
      <c r="V89" s="134"/>
      <c r="W89" s="134"/>
      <c r="X89" s="134"/>
      <c r="Y89" s="134"/>
      <c r="Z89" s="134"/>
      <c r="AA89" s="134"/>
      <c r="AB89" s="134"/>
      <c r="AC89" s="134"/>
    </row>
    <row r="90" ht="15.75" customHeight="1">
      <c r="A90" s="137"/>
      <c r="B90" s="137"/>
      <c r="C90" s="169"/>
      <c r="D90" s="169"/>
      <c r="E90" s="168"/>
      <c r="F90" s="168"/>
      <c r="G90" s="168"/>
      <c r="H90" s="168"/>
      <c r="I90" s="158"/>
      <c r="J90" s="168"/>
      <c r="K90" s="168"/>
      <c r="L90" s="159"/>
      <c r="M90" s="142"/>
      <c r="N90" s="133"/>
      <c r="O90" s="134"/>
      <c r="P90" s="134"/>
      <c r="Q90" s="134"/>
      <c r="R90" s="134"/>
      <c r="S90" s="134"/>
      <c r="T90" s="134"/>
      <c r="U90" s="134"/>
      <c r="V90" s="134"/>
      <c r="W90" s="134"/>
      <c r="X90" s="134"/>
      <c r="Y90" s="134"/>
      <c r="Z90" s="134"/>
      <c r="AA90" s="134"/>
      <c r="AB90" s="134"/>
      <c r="AC90" s="134"/>
    </row>
    <row r="91" ht="73.5" customHeight="1">
      <c r="A91" s="137"/>
      <c r="B91" s="137"/>
      <c r="C91" s="169"/>
      <c r="D91" s="169"/>
      <c r="E91" s="168"/>
      <c r="F91" s="168"/>
      <c r="G91" s="168"/>
      <c r="H91" s="168"/>
      <c r="I91" s="158"/>
      <c r="J91" s="168"/>
      <c r="K91" s="168"/>
      <c r="L91" s="159"/>
      <c r="M91" s="142"/>
      <c r="N91" s="133"/>
      <c r="O91" s="134"/>
      <c r="P91" s="134"/>
      <c r="Q91" s="134"/>
      <c r="R91" s="134"/>
      <c r="S91" s="134"/>
      <c r="T91" s="134"/>
      <c r="U91" s="134"/>
      <c r="V91" s="134"/>
      <c r="W91" s="134"/>
      <c r="X91" s="134"/>
      <c r="Y91" s="134"/>
      <c r="Z91" s="134"/>
      <c r="AA91" s="134"/>
      <c r="AB91" s="134"/>
      <c r="AC91" s="134"/>
    </row>
    <row r="92" ht="75.0" customHeight="1">
      <c r="A92" s="137"/>
      <c r="B92" s="137"/>
      <c r="C92" s="169"/>
      <c r="D92" s="169"/>
      <c r="E92" s="168"/>
      <c r="F92" s="168"/>
      <c r="G92" s="168"/>
      <c r="H92" s="168"/>
      <c r="I92" s="158"/>
      <c r="J92" s="168"/>
      <c r="K92" s="168"/>
      <c r="L92" s="168"/>
      <c r="M92" s="142"/>
      <c r="N92" s="142"/>
      <c r="O92" s="134"/>
      <c r="P92" s="134"/>
      <c r="Q92" s="134"/>
      <c r="R92" s="134"/>
      <c r="S92" s="134"/>
      <c r="T92" s="134"/>
      <c r="U92" s="134"/>
      <c r="V92" s="134"/>
      <c r="W92" s="134"/>
      <c r="X92" s="134"/>
      <c r="Y92" s="134"/>
      <c r="Z92" s="134"/>
      <c r="AA92" s="134"/>
      <c r="AB92" s="134"/>
      <c r="AC92" s="134"/>
    </row>
    <row r="93" ht="15.75" customHeight="1">
      <c r="A93" s="137"/>
      <c r="B93" s="137"/>
      <c r="C93" s="169"/>
      <c r="D93" s="169"/>
      <c r="E93" s="168"/>
      <c r="F93" s="168"/>
      <c r="G93" s="168"/>
      <c r="H93" s="168"/>
      <c r="I93" s="158"/>
      <c r="J93" s="168"/>
      <c r="K93" s="168"/>
      <c r="L93" s="168"/>
      <c r="M93" s="142"/>
      <c r="N93" s="142"/>
      <c r="O93" s="134"/>
      <c r="P93" s="134"/>
      <c r="Q93" s="134"/>
      <c r="R93" s="134"/>
      <c r="S93" s="134"/>
      <c r="T93" s="134"/>
      <c r="U93" s="134"/>
      <c r="V93" s="134"/>
      <c r="W93" s="134"/>
      <c r="X93" s="134"/>
      <c r="Y93" s="134"/>
      <c r="Z93" s="134"/>
      <c r="AA93" s="134"/>
      <c r="AB93" s="134"/>
      <c r="AC93" s="134"/>
    </row>
    <row r="94" ht="15.75" customHeight="1">
      <c r="A94" s="137"/>
      <c r="B94" s="137"/>
      <c r="C94" s="169"/>
      <c r="D94" s="169"/>
      <c r="E94" s="168"/>
      <c r="F94" s="168"/>
      <c r="G94" s="168"/>
      <c r="H94" s="168"/>
      <c r="I94" s="158"/>
      <c r="J94" s="168"/>
      <c r="K94" s="168"/>
      <c r="L94" s="168"/>
      <c r="M94" s="142"/>
      <c r="N94" s="142"/>
      <c r="O94" s="134"/>
      <c r="P94" s="134"/>
      <c r="Q94" s="134"/>
      <c r="R94" s="134"/>
      <c r="S94" s="134"/>
      <c r="T94" s="134"/>
      <c r="U94" s="134"/>
      <c r="V94" s="134"/>
      <c r="W94" s="134"/>
      <c r="X94" s="134"/>
      <c r="Y94" s="134"/>
      <c r="Z94" s="134"/>
      <c r="AA94" s="134"/>
      <c r="AB94" s="134"/>
      <c r="AC94" s="134"/>
    </row>
    <row r="95" ht="15.75" customHeight="1">
      <c r="A95" s="137"/>
      <c r="B95" s="137"/>
      <c r="C95" s="169"/>
      <c r="D95" s="169"/>
      <c r="E95" s="168"/>
      <c r="F95" s="168"/>
      <c r="G95" s="168"/>
      <c r="H95" s="168"/>
      <c r="I95" s="158"/>
      <c r="J95" s="168"/>
      <c r="K95" s="168"/>
      <c r="L95" s="168"/>
      <c r="M95" s="142"/>
      <c r="N95" s="142"/>
      <c r="O95" s="134"/>
      <c r="P95" s="134"/>
      <c r="Q95" s="134"/>
      <c r="R95" s="134"/>
      <c r="S95" s="134"/>
      <c r="T95" s="134"/>
      <c r="U95" s="134"/>
      <c r="V95" s="134"/>
      <c r="W95" s="134"/>
      <c r="X95" s="134"/>
      <c r="Y95" s="134"/>
      <c r="Z95" s="134"/>
      <c r="AA95" s="134"/>
      <c r="AB95" s="134"/>
      <c r="AC95" s="134"/>
    </row>
    <row r="96" ht="15.75" customHeight="1">
      <c r="A96" s="137"/>
      <c r="B96" s="137"/>
      <c r="C96" s="169"/>
      <c r="D96" s="169"/>
      <c r="E96" s="168"/>
      <c r="F96" s="168"/>
      <c r="G96" s="168"/>
      <c r="H96" s="168"/>
      <c r="I96" s="158"/>
      <c r="J96" s="168"/>
      <c r="K96" s="168"/>
      <c r="L96" s="168"/>
      <c r="M96" s="142"/>
      <c r="N96" s="142"/>
      <c r="O96" s="134"/>
      <c r="P96" s="134"/>
      <c r="Q96" s="134"/>
      <c r="R96" s="134"/>
      <c r="S96" s="134"/>
      <c r="T96" s="134"/>
      <c r="U96" s="134"/>
      <c r="V96" s="134"/>
      <c r="W96" s="134"/>
      <c r="X96" s="134"/>
      <c r="Y96" s="134"/>
      <c r="Z96" s="134"/>
      <c r="AA96" s="134"/>
      <c r="AB96" s="134"/>
      <c r="AC96" s="134"/>
    </row>
    <row r="97" ht="15.75" customHeight="1">
      <c r="A97" s="137"/>
      <c r="B97" s="137"/>
      <c r="C97" s="169"/>
      <c r="D97" s="169"/>
      <c r="E97" s="168"/>
      <c r="F97" s="168"/>
      <c r="G97" s="168"/>
      <c r="H97" s="168"/>
      <c r="I97" s="158"/>
      <c r="J97" s="168"/>
      <c r="K97" s="168"/>
      <c r="L97" s="168"/>
      <c r="M97" s="142"/>
      <c r="N97" s="142"/>
      <c r="O97" s="134"/>
      <c r="P97" s="134"/>
      <c r="Q97" s="134"/>
      <c r="R97" s="134"/>
      <c r="S97" s="134"/>
      <c r="T97" s="134"/>
      <c r="U97" s="134"/>
      <c r="V97" s="134"/>
      <c r="W97" s="134"/>
      <c r="X97" s="134"/>
      <c r="Y97" s="134"/>
      <c r="Z97" s="134"/>
      <c r="AA97" s="134"/>
      <c r="AB97" s="134"/>
      <c r="AC97" s="134"/>
    </row>
    <row r="98" ht="15.75" customHeight="1">
      <c r="A98" s="137"/>
      <c r="B98" s="137"/>
      <c r="C98" s="169"/>
      <c r="D98" s="169"/>
      <c r="E98" s="168"/>
      <c r="F98" s="168"/>
      <c r="G98" s="168"/>
      <c r="H98" s="168"/>
      <c r="I98" s="158"/>
      <c r="J98" s="168"/>
      <c r="K98" s="168"/>
      <c r="L98" s="168"/>
      <c r="M98" s="142"/>
      <c r="N98" s="142"/>
      <c r="O98" s="134"/>
      <c r="P98" s="134"/>
      <c r="Q98" s="134"/>
      <c r="R98" s="134"/>
      <c r="S98" s="134"/>
      <c r="T98" s="134"/>
      <c r="U98" s="134"/>
      <c r="V98" s="134"/>
      <c r="W98" s="134"/>
      <c r="X98" s="134"/>
      <c r="Y98" s="134"/>
      <c r="Z98" s="134"/>
      <c r="AA98" s="134"/>
      <c r="AB98" s="134"/>
      <c r="AC98" s="134"/>
    </row>
    <row r="99" ht="15.75" customHeight="1">
      <c r="A99" s="137"/>
      <c r="B99" s="137"/>
      <c r="C99" s="169"/>
      <c r="D99" s="169"/>
      <c r="E99" s="168"/>
      <c r="F99" s="168"/>
      <c r="G99" s="168"/>
      <c r="H99" s="168"/>
      <c r="I99" s="158"/>
      <c r="J99" s="168"/>
      <c r="K99" s="168"/>
      <c r="L99" s="168"/>
      <c r="M99" s="142"/>
      <c r="N99" s="142"/>
      <c r="O99" s="134"/>
      <c r="P99" s="134"/>
      <c r="Q99" s="134"/>
      <c r="R99" s="134"/>
      <c r="S99" s="134"/>
      <c r="T99" s="134"/>
      <c r="U99" s="134"/>
      <c r="V99" s="134"/>
      <c r="W99" s="134"/>
      <c r="X99" s="134"/>
      <c r="Y99" s="134"/>
      <c r="Z99" s="134"/>
      <c r="AA99" s="134"/>
      <c r="AB99" s="134"/>
      <c r="AC99" s="134"/>
    </row>
    <row r="100" ht="15.75" customHeight="1">
      <c r="A100" s="137"/>
      <c r="B100" s="137"/>
      <c r="C100" s="169"/>
      <c r="D100" s="169"/>
      <c r="E100" s="168"/>
      <c r="F100" s="168"/>
      <c r="G100" s="168"/>
      <c r="H100" s="168"/>
      <c r="I100" s="158"/>
      <c r="J100" s="168"/>
      <c r="K100" s="168"/>
      <c r="L100" s="159"/>
      <c r="M100" s="142"/>
      <c r="N100" s="133"/>
      <c r="O100" s="134"/>
      <c r="P100" s="134"/>
      <c r="Q100" s="134"/>
      <c r="R100" s="134"/>
      <c r="S100" s="134"/>
      <c r="T100" s="134"/>
      <c r="U100" s="134"/>
      <c r="V100" s="134"/>
      <c r="W100" s="134"/>
      <c r="X100" s="134"/>
      <c r="Y100" s="134"/>
      <c r="Z100" s="134"/>
      <c r="AA100" s="134"/>
      <c r="AB100" s="134"/>
      <c r="AC100" s="134"/>
    </row>
    <row r="101" ht="15.75" customHeight="1">
      <c r="A101" s="137"/>
      <c r="B101" s="137"/>
      <c r="C101" s="169"/>
      <c r="D101" s="169"/>
      <c r="E101" s="168"/>
      <c r="F101" s="168"/>
      <c r="G101" s="168"/>
      <c r="H101" s="168"/>
      <c r="I101" s="158"/>
      <c r="J101" s="168"/>
      <c r="K101" s="168"/>
      <c r="L101" s="159"/>
      <c r="M101" s="142"/>
      <c r="N101" s="133"/>
      <c r="O101" s="134"/>
      <c r="P101" s="134"/>
      <c r="Q101" s="134"/>
      <c r="R101" s="134"/>
      <c r="S101" s="134"/>
      <c r="T101" s="134"/>
      <c r="U101" s="134"/>
      <c r="V101" s="134"/>
      <c r="W101" s="134"/>
      <c r="X101" s="134"/>
      <c r="Y101" s="134"/>
      <c r="Z101" s="134"/>
      <c r="AA101" s="134"/>
      <c r="AB101" s="134"/>
      <c r="AC101" s="134"/>
    </row>
    <row r="102" ht="15.75" customHeight="1">
      <c r="A102" s="137"/>
      <c r="B102" s="137"/>
      <c r="C102" s="169"/>
      <c r="D102" s="169"/>
      <c r="E102" s="168"/>
      <c r="F102" s="168"/>
      <c r="G102" s="168"/>
      <c r="H102" s="168"/>
      <c r="I102" s="158"/>
      <c r="J102" s="168"/>
      <c r="K102" s="168"/>
      <c r="L102" s="159"/>
      <c r="M102" s="142"/>
      <c r="N102" s="133"/>
      <c r="O102" s="134"/>
      <c r="P102" s="134"/>
      <c r="Q102" s="134"/>
      <c r="R102" s="134"/>
      <c r="S102" s="134"/>
      <c r="T102" s="134"/>
      <c r="U102" s="134"/>
      <c r="V102" s="134"/>
      <c r="W102" s="134"/>
      <c r="X102" s="134"/>
      <c r="Y102" s="134"/>
      <c r="Z102" s="134"/>
      <c r="AA102" s="134"/>
      <c r="AB102" s="134"/>
      <c r="AC102" s="134"/>
    </row>
    <row r="103" ht="15.75" customHeight="1">
      <c r="A103" s="137"/>
      <c r="B103" s="137"/>
      <c r="C103" s="169"/>
      <c r="D103" s="169"/>
      <c r="E103" s="168"/>
      <c r="F103" s="168"/>
      <c r="G103" s="168"/>
      <c r="H103" s="168"/>
      <c r="I103" s="158"/>
      <c r="J103" s="168"/>
      <c r="K103" s="168"/>
      <c r="L103" s="159"/>
      <c r="M103" s="142"/>
      <c r="N103" s="133"/>
      <c r="O103" s="134"/>
      <c r="P103" s="134"/>
      <c r="Q103" s="134"/>
      <c r="R103" s="134"/>
      <c r="S103" s="134"/>
      <c r="T103" s="134"/>
      <c r="U103" s="134"/>
      <c r="V103" s="134"/>
      <c r="W103" s="134"/>
      <c r="X103" s="134"/>
      <c r="Y103" s="134"/>
      <c r="Z103" s="134"/>
      <c r="AA103" s="134"/>
      <c r="AB103" s="134"/>
      <c r="AC103" s="134"/>
    </row>
    <row r="104" ht="15.75" customHeight="1">
      <c r="A104" s="137"/>
      <c r="B104" s="137"/>
      <c r="C104" s="169"/>
      <c r="D104" s="169"/>
      <c r="E104" s="168"/>
      <c r="F104" s="168"/>
      <c r="G104" s="168"/>
      <c r="H104" s="168"/>
      <c r="I104" s="158"/>
      <c r="J104" s="168"/>
      <c r="K104" s="168"/>
      <c r="L104" s="159"/>
      <c r="M104" s="142"/>
      <c r="N104" s="133"/>
      <c r="O104" s="134"/>
      <c r="P104" s="134"/>
      <c r="Q104" s="134"/>
      <c r="R104" s="134"/>
      <c r="S104" s="134"/>
      <c r="T104" s="134"/>
      <c r="U104" s="134"/>
      <c r="V104" s="134"/>
      <c r="W104" s="134"/>
      <c r="X104" s="134"/>
      <c r="Y104" s="134"/>
      <c r="Z104" s="134"/>
      <c r="AA104" s="134"/>
      <c r="AB104" s="134"/>
      <c r="AC104" s="134"/>
    </row>
    <row r="105" ht="15.75" customHeight="1">
      <c r="A105" s="137"/>
      <c r="B105" s="137"/>
      <c r="C105" s="169"/>
      <c r="D105" s="169"/>
      <c r="E105" s="168"/>
      <c r="F105" s="168"/>
      <c r="G105" s="168"/>
      <c r="H105" s="168"/>
      <c r="I105" s="158"/>
      <c r="J105" s="168"/>
      <c r="K105" s="168"/>
      <c r="L105" s="168"/>
      <c r="M105" s="142"/>
      <c r="N105" s="142"/>
      <c r="O105" s="134"/>
      <c r="P105" s="134"/>
      <c r="Q105" s="134"/>
      <c r="R105" s="134"/>
      <c r="S105" s="134"/>
      <c r="T105" s="134"/>
      <c r="U105" s="134"/>
      <c r="V105" s="134"/>
      <c r="W105" s="134"/>
      <c r="X105" s="134"/>
      <c r="Y105" s="134"/>
      <c r="Z105" s="134"/>
      <c r="AA105" s="134"/>
      <c r="AB105" s="134"/>
      <c r="AC105" s="134"/>
    </row>
    <row r="106" ht="15.75" customHeight="1">
      <c r="A106" s="137"/>
      <c r="B106" s="137"/>
      <c r="C106" s="169"/>
      <c r="D106" s="169"/>
      <c r="E106" s="168"/>
      <c r="F106" s="168"/>
      <c r="G106" s="168"/>
      <c r="H106" s="168"/>
      <c r="I106" s="158"/>
      <c r="J106" s="168"/>
      <c r="K106" s="168"/>
      <c r="L106" s="159"/>
      <c r="M106" s="142"/>
      <c r="N106" s="133"/>
      <c r="O106" s="134"/>
      <c r="P106" s="134"/>
      <c r="Q106" s="134"/>
      <c r="R106" s="134"/>
      <c r="S106" s="134"/>
      <c r="T106" s="134"/>
      <c r="U106" s="134"/>
      <c r="V106" s="134"/>
      <c r="W106" s="134"/>
      <c r="X106" s="134"/>
      <c r="Y106" s="134"/>
      <c r="Z106" s="134"/>
      <c r="AA106" s="134"/>
      <c r="AB106" s="134"/>
      <c r="AC106" s="134"/>
    </row>
    <row r="107" ht="15.75" customHeight="1">
      <c r="A107" s="137"/>
      <c r="B107" s="137"/>
      <c r="C107" s="169"/>
      <c r="D107" s="169"/>
      <c r="E107" s="168"/>
      <c r="F107" s="168"/>
      <c r="G107" s="168"/>
      <c r="H107" s="168"/>
      <c r="I107" s="158"/>
      <c r="J107" s="168"/>
      <c r="K107" s="168"/>
      <c r="L107" s="159"/>
      <c r="M107" s="142"/>
      <c r="N107" s="133"/>
      <c r="O107" s="134"/>
      <c r="P107" s="134"/>
      <c r="Q107" s="134"/>
      <c r="R107" s="134"/>
      <c r="S107" s="134"/>
      <c r="T107" s="134"/>
      <c r="U107" s="134"/>
      <c r="V107" s="134"/>
      <c r="W107" s="134"/>
      <c r="X107" s="134"/>
      <c r="Y107" s="134"/>
      <c r="Z107" s="134"/>
      <c r="AA107" s="134"/>
      <c r="AB107" s="134"/>
      <c r="AC107" s="134"/>
    </row>
    <row r="108" ht="15.75" customHeight="1">
      <c r="A108" s="137"/>
      <c r="B108" s="137"/>
      <c r="C108" s="169"/>
      <c r="D108" s="169"/>
      <c r="E108" s="168"/>
      <c r="F108" s="168"/>
      <c r="G108" s="168"/>
      <c r="H108" s="168"/>
      <c r="I108" s="158"/>
      <c r="J108" s="168"/>
      <c r="K108" s="168"/>
      <c r="L108" s="159"/>
      <c r="M108" s="142"/>
      <c r="N108" s="133"/>
      <c r="O108" s="134"/>
      <c r="P108" s="134"/>
      <c r="Q108" s="134"/>
      <c r="R108" s="134"/>
      <c r="S108" s="134"/>
      <c r="T108" s="134"/>
      <c r="U108" s="134"/>
      <c r="V108" s="134"/>
      <c r="W108" s="134"/>
      <c r="X108" s="134"/>
      <c r="Y108" s="134"/>
      <c r="Z108" s="134"/>
      <c r="AA108" s="134"/>
      <c r="AB108" s="134"/>
      <c r="AC108" s="134"/>
    </row>
    <row r="109" ht="15.75" customHeight="1">
      <c r="A109" s="137"/>
      <c r="B109" s="137"/>
      <c r="C109" s="169"/>
      <c r="D109" s="169"/>
      <c r="E109" s="168"/>
      <c r="F109" s="168"/>
      <c r="G109" s="168"/>
      <c r="H109" s="168"/>
      <c r="I109" s="158"/>
      <c r="J109" s="168"/>
      <c r="K109" s="168"/>
      <c r="L109" s="159"/>
      <c r="M109" s="142"/>
      <c r="N109" s="133"/>
      <c r="O109" s="134"/>
      <c r="P109" s="134"/>
      <c r="Q109" s="134"/>
      <c r="R109" s="134"/>
      <c r="S109" s="134"/>
      <c r="T109" s="134"/>
      <c r="U109" s="134"/>
      <c r="V109" s="134"/>
      <c r="W109" s="134"/>
      <c r="X109" s="134"/>
      <c r="Y109" s="134"/>
      <c r="Z109" s="134"/>
      <c r="AA109" s="134"/>
      <c r="AB109" s="134"/>
      <c r="AC109" s="134"/>
    </row>
    <row r="110" ht="15.75" customHeight="1">
      <c r="A110" s="137"/>
      <c r="B110" s="137"/>
      <c r="C110" s="169"/>
      <c r="D110" s="169"/>
      <c r="E110" s="168"/>
      <c r="F110" s="168"/>
      <c r="G110" s="168"/>
      <c r="H110" s="168"/>
      <c r="I110" s="158"/>
      <c r="J110" s="168"/>
      <c r="K110" s="168"/>
      <c r="L110" s="159"/>
      <c r="M110" s="142"/>
      <c r="N110" s="133"/>
      <c r="O110" s="134"/>
      <c r="P110" s="134"/>
      <c r="Q110" s="134"/>
      <c r="R110" s="134"/>
      <c r="S110" s="134"/>
      <c r="T110" s="134"/>
      <c r="U110" s="134"/>
      <c r="V110" s="134"/>
      <c r="W110" s="134"/>
      <c r="X110" s="134"/>
      <c r="Y110" s="134"/>
      <c r="Z110" s="134"/>
      <c r="AA110" s="134"/>
      <c r="AB110" s="134"/>
      <c r="AC110" s="134"/>
    </row>
    <row r="111" ht="15.75" customHeight="1">
      <c r="A111" s="137"/>
      <c r="B111" s="137"/>
      <c r="C111" s="169"/>
      <c r="D111" s="169"/>
      <c r="E111" s="168"/>
      <c r="F111" s="168"/>
      <c r="G111" s="168"/>
      <c r="H111" s="168"/>
      <c r="I111" s="158"/>
      <c r="J111" s="168"/>
      <c r="K111" s="168"/>
      <c r="L111" s="159"/>
      <c r="M111" s="142"/>
      <c r="N111" s="133"/>
      <c r="O111" s="134"/>
      <c r="P111" s="134"/>
      <c r="Q111" s="134"/>
      <c r="R111" s="134"/>
      <c r="S111" s="134"/>
      <c r="T111" s="134"/>
      <c r="U111" s="134"/>
      <c r="V111" s="134"/>
      <c r="W111" s="134"/>
      <c r="X111" s="134"/>
      <c r="Y111" s="134"/>
      <c r="Z111" s="134"/>
      <c r="AA111" s="134"/>
      <c r="AB111" s="134"/>
      <c r="AC111" s="134"/>
    </row>
    <row r="112" ht="15.75" customHeight="1">
      <c r="A112" s="137"/>
      <c r="B112" s="137"/>
      <c r="C112" s="169"/>
      <c r="D112" s="169"/>
      <c r="E112" s="168"/>
      <c r="F112" s="168"/>
      <c r="G112" s="168"/>
      <c r="H112" s="168"/>
      <c r="I112" s="158"/>
      <c r="J112" s="168"/>
      <c r="K112" s="168"/>
      <c r="L112" s="176"/>
      <c r="M112" s="142"/>
      <c r="N112" s="142"/>
      <c r="O112" s="134"/>
      <c r="P112" s="134"/>
      <c r="Q112" s="134"/>
      <c r="R112" s="134"/>
      <c r="S112" s="134"/>
      <c r="T112" s="134"/>
      <c r="U112" s="134"/>
      <c r="V112" s="134"/>
      <c r="W112" s="134"/>
      <c r="X112" s="134"/>
      <c r="Y112" s="134"/>
      <c r="Z112" s="134"/>
      <c r="AA112" s="134"/>
      <c r="AB112" s="134"/>
      <c r="AC112" s="134"/>
    </row>
    <row r="113" ht="15.75" customHeight="1">
      <c r="A113" s="137"/>
      <c r="B113" s="137"/>
      <c r="C113" s="169"/>
      <c r="D113" s="169"/>
      <c r="E113" s="168"/>
      <c r="F113" s="168"/>
      <c r="G113" s="168"/>
      <c r="H113" s="168"/>
      <c r="I113" s="158"/>
      <c r="J113" s="168"/>
      <c r="K113" s="168"/>
      <c r="L113" s="159"/>
      <c r="M113" s="142"/>
      <c r="N113" s="133"/>
      <c r="O113" s="134"/>
      <c r="P113" s="134"/>
      <c r="Q113" s="134"/>
      <c r="R113" s="134"/>
      <c r="S113" s="134"/>
      <c r="T113" s="134"/>
      <c r="U113" s="134"/>
      <c r="V113" s="134"/>
      <c r="W113" s="134"/>
      <c r="X113" s="134"/>
      <c r="Y113" s="134"/>
      <c r="Z113" s="134"/>
      <c r="AA113" s="134"/>
      <c r="AB113" s="134"/>
      <c r="AC113" s="134"/>
    </row>
    <row r="114" ht="15.75" customHeight="1">
      <c r="A114" s="137"/>
      <c r="B114" s="137"/>
      <c r="C114" s="169"/>
      <c r="D114" s="169"/>
      <c r="E114" s="168"/>
      <c r="F114" s="168"/>
      <c r="G114" s="168"/>
      <c r="H114" s="168"/>
      <c r="I114" s="158"/>
      <c r="J114" s="168"/>
      <c r="K114" s="168"/>
      <c r="L114" s="159"/>
      <c r="M114" s="142"/>
      <c r="N114" s="133"/>
      <c r="O114" s="134"/>
      <c r="P114" s="134"/>
      <c r="Q114" s="134"/>
      <c r="R114" s="134"/>
      <c r="S114" s="134"/>
      <c r="T114" s="134"/>
      <c r="U114" s="134"/>
      <c r="V114" s="134"/>
      <c r="W114" s="134"/>
      <c r="X114" s="134"/>
      <c r="Y114" s="134"/>
      <c r="Z114" s="134"/>
      <c r="AA114" s="134"/>
      <c r="AB114" s="134"/>
      <c r="AC114" s="134"/>
    </row>
    <row r="115" ht="15.75" customHeight="1">
      <c r="A115" s="137"/>
      <c r="B115" s="137"/>
      <c r="C115" s="169"/>
      <c r="D115" s="169"/>
      <c r="E115" s="168"/>
      <c r="F115" s="168"/>
      <c r="G115" s="168"/>
      <c r="H115" s="168"/>
      <c r="I115" s="158"/>
      <c r="J115" s="168"/>
      <c r="K115" s="168"/>
      <c r="L115" s="159"/>
      <c r="M115" s="142"/>
      <c r="N115" s="133"/>
      <c r="O115" s="134"/>
      <c r="P115" s="134"/>
      <c r="Q115" s="134"/>
      <c r="R115" s="134"/>
      <c r="S115" s="134"/>
      <c r="T115" s="134"/>
      <c r="U115" s="134"/>
      <c r="V115" s="134"/>
      <c r="W115" s="134"/>
      <c r="X115" s="134"/>
      <c r="Y115" s="134"/>
      <c r="Z115" s="134"/>
      <c r="AA115" s="134"/>
      <c r="AB115" s="134"/>
      <c r="AC115" s="134"/>
    </row>
    <row r="116" ht="15.75" customHeight="1">
      <c r="A116" s="137"/>
      <c r="B116" s="137"/>
      <c r="C116" s="169"/>
      <c r="D116" s="169"/>
      <c r="E116" s="168"/>
      <c r="F116" s="168"/>
      <c r="G116" s="168"/>
      <c r="H116" s="168"/>
      <c r="I116" s="158"/>
      <c r="J116" s="168"/>
      <c r="K116" s="168"/>
      <c r="L116" s="159"/>
      <c r="M116" s="142"/>
      <c r="N116" s="133"/>
      <c r="O116" s="134"/>
      <c r="P116" s="134"/>
      <c r="Q116" s="134"/>
      <c r="R116" s="134"/>
      <c r="S116" s="134"/>
      <c r="T116" s="134"/>
      <c r="U116" s="134"/>
      <c r="V116" s="134"/>
      <c r="W116" s="134"/>
      <c r="X116" s="134"/>
      <c r="Y116" s="134"/>
      <c r="Z116" s="134"/>
      <c r="AA116" s="134"/>
      <c r="AB116" s="134"/>
      <c r="AC116" s="134"/>
    </row>
    <row r="117" ht="15.75" customHeight="1">
      <c r="A117" s="137"/>
      <c r="B117" s="137"/>
      <c r="C117" s="169"/>
      <c r="D117" s="169"/>
      <c r="E117" s="168"/>
      <c r="F117" s="168"/>
      <c r="G117" s="168"/>
      <c r="H117" s="168"/>
      <c r="I117" s="158"/>
      <c r="J117" s="168"/>
      <c r="K117" s="168"/>
      <c r="L117" s="159"/>
      <c r="M117" s="142"/>
      <c r="N117" s="133"/>
      <c r="O117" s="134"/>
      <c r="P117" s="134"/>
      <c r="Q117" s="134"/>
      <c r="R117" s="134"/>
      <c r="S117" s="134"/>
      <c r="T117" s="134"/>
      <c r="U117" s="134"/>
      <c r="V117" s="134"/>
      <c r="W117" s="134"/>
      <c r="X117" s="134"/>
      <c r="Y117" s="134"/>
      <c r="Z117" s="134"/>
      <c r="AA117" s="134"/>
      <c r="AB117" s="134"/>
      <c r="AC117" s="134"/>
    </row>
    <row r="118" ht="15.75" customHeight="1">
      <c r="A118" s="137"/>
      <c r="B118" s="137"/>
      <c r="C118" s="169"/>
      <c r="D118" s="169"/>
      <c r="E118" s="168"/>
      <c r="F118" s="168"/>
      <c r="G118" s="168"/>
      <c r="H118" s="168"/>
      <c r="I118" s="158"/>
      <c r="J118" s="168"/>
      <c r="K118" s="168"/>
      <c r="L118" s="159"/>
      <c r="M118" s="142"/>
      <c r="N118" s="133"/>
      <c r="O118" s="134"/>
      <c r="P118" s="134"/>
      <c r="Q118" s="134"/>
      <c r="R118" s="134"/>
      <c r="S118" s="134"/>
      <c r="T118" s="134"/>
      <c r="U118" s="134"/>
      <c r="V118" s="134"/>
      <c r="W118" s="134"/>
      <c r="X118" s="134"/>
      <c r="Y118" s="134"/>
      <c r="Z118" s="134"/>
      <c r="AA118" s="134"/>
      <c r="AB118" s="134"/>
      <c r="AC118" s="134"/>
    </row>
    <row r="119" ht="15.75" customHeight="1">
      <c r="A119" s="137"/>
      <c r="B119" s="137"/>
      <c r="C119" s="169"/>
      <c r="D119" s="169"/>
      <c r="E119" s="168"/>
      <c r="F119" s="168"/>
      <c r="G119" s="168"/>
      <c r="H119" s="168"/>
      <c r="I119" s="158"/>
      <c r="J119" s="168"/>
      <c r="K119" s="168"/>
      <c r="L119" s="168"/>
      <c r="M119" s="142"/>
      <c r="N119" s="142"/>
      <c r="O119" s="134"/>
      <c r="P119" s="134"/>
      <c r="Q119" s="134"/>
      <c r="R119" s="134"/>
      <c r="S119" s="134"/>
      <c r="T119" s="134"/>
      <c r="U119" s="134"/>
      <c r="V119" s="134"/>
      <c r="W119" s="134"/>
      <c r="X119" s="134"/>
      <c r="Y119" s="134"/>
      <c r="Z119" s="134"/>
      <c r="AA119" s="134"/>
      <c r="AB119" s="134"/>
      <c r="AC119" s="134"/>
    </row>
    <row r="120" ht="15.75" customHeight="1">
      <c r="A120" s="137"/>
      <c r="B120" s="137"/>
      <c r="C120" s="169"/>
      <c r="D120" s="169"/>
      <c r="E120" s="168"/>
      <c r="F120" s="168"/>
      <c r="G120" s="168"/>
      <c r="H120" s="168"/>
      <c r="I120" s="158"/>
      <c r="J120" s="168"/>
      <c r="K120" s="168"/>
      <c r="L120" s="159"/>
      <c r="M120" s="142"/>
      <c r="N120" s="133"/>
      <c r="O120" s="134"/>
      <c r="P120" s="134"/>
      <c r="Q120" s="134"/>
      <c r="R120" s="134"/>
      <c r="S120" s="134"/>
      <c r="T120" s="134"/>
      <c r="U120" s="134"/>
      <c r="V120" s="134"/>
      <c r="W120" s="134"/>
      <c r="X120" s="134"/>
      <c r="Y120" s="134"/>
      <c r="Z120" s="134"/>
      <c r="AA120" s="134"/>
      <c r="AB120" s="134"/>
      <c r="AC120" s="134"/>
    </row>
    <row r="121" ht="15.75" customHeight="1">
      <c r="A121" s="137"/>
      <c r="B121" s="137"/>
      <c r="C121" s="169"/>
      <c r="D121" s="169"/>
      <c r="E121" s="168"/>
      <c r="F121" s="168"/>
      <c r="G121" s="168"/>
      <c r="H121" s="168"/>
      <c r="I121" s="158"/>
      <c r="J121" s="168"/>
      <c r="K121" s="168"/>
      <c r="L121" s="159"/>
      <c r="M121" s="142"/>
      <c r="N121" s="133"/>
      <c r="O121" s="134"/>
      <c r="P121" s="134"/>
      <c r="Q121" s="134"/>
      <c r="R121" s="134"/>
      <c r="S121" s="134"/>
      <c r="T121" s="134"/>
      <c r="U121" s="134"/>
      <c r="V121" s="134"/>
      <c r="W121" s="134"/>
      <c r="X121" s="134"/>
      <c r="Y121" s="134"/>
      <c r="Z121" s="134"/>
      <c r="AA121" s="134"/>
      <c r="AB121" s="134"/>
      <c r="AC121" s="134"/>
    </row>
    <row r="122" ht="15.75" customHeight="1">
      <c r="A122" s="137"/>
      <c r="B122" s="137"/>
      <c r="C122" s="169"/>
      <c r="D122" s="169"/>
      <c r="E122" s="168"/>
      <c r="F122" s="168"/>
      <c r="G122" s="168"/>
      <c r="H122" s="168"/>
      <c r="I122" s="158"/>
      <c r="J122" s="168"/>
      <c r="K122" s="168"/>
      <c r="L122" s="159"/>
      <c r="M122" s="142"/>
      <c r="N122" s="133"/>
      <c r="O122" s="134"/>
      <c r="P122" s="134"/>
      <c r="Q122" s="134"/>
      <c r="R122" s="134"/>
      <c r="S122" s="134"/>
      <c r="T122" s="134"/>
      <c r="U122" s="134"/>
      <c r="V122" s="134"/>
      <c r="W122" s="134"/>
      <c r="X122" s="134"/>
      <c r="Y122" s="134"/>
      <c r="Z122" s="134"/>
      <c r="AA122" s="134"/>
      <c r="AB122" s="134"/>
      <c r="AC122" s="134"/>
    </row>
    <row r="123" ht="15.75" customHeight="1">
      <c r="A123" s="137"/>
      <c r="B123" s="137"/>
      <c r="C123" s="169"/>
      <c r="D123" s="169"/>
      <c r="E123" s="168"/>
      <c r="F123" s="168"/>
      <c r="G123" s="168"/>
      <c r="H123" s="168"/>
      <c r="I123" s="158"/>
      <c r="J123" s="168"/>
      <c r="K123" s="168"/>
      <c r="L123" s="159"/>
      <c r="M123" s="142"/>
      <c r="N123" s="133"/>
      <c r="O123" s="134"/>
      <c r="P123" s="134"/>
      <c r="Q123" s="134"/>
      <c r="R123" s="134"/>
      <c r="S123" s="134"/>
      <c r="T123" s="134"/>
      <c r="U123" s="134"/>
      <c r="V123" s="134"/>
      <c r="W123" s="134"/>
      <c r="X123" s="134"/>
      <c r="Y123" s="134"/>
      <c r="Z123" s="134"/>
      <c r="AA123" s="134"/>
      <c r="AB123" s="134"/>
      <c r="AC123" s="134"/>
    </row>
    <row r="124" ht="15.75" customHeight="1">
      <c r="A124" s="137"/>
      <c r="B124" s="137"/>
      <c r="C124" s="169"/>
      <c r="D124" s="169"/>
      <c r="E124" s="168"/>
      <c r="F124" s="168"/>
      <c r="G124" s="168"/>
      <c r="H124" s="168"/>
      <c r="I124" s="158"/>
      <c r="J124" s="168"/>
      <c r="K124" s="168"/>
      <c r="L124" s="159"/>
      <c r="M124" s="142"/>
      <c r="N124" s="133"/>
      <c r="O124" s="134"/>
      <c r="P124" s="134"/>
      <c r="Q124" s="134"/>
      <c r="R124" s="134"/>
      <c r="S124" s="134"/>
      <c r="T124" s="134"/>
      <c r="U124" s="134"/>
      <c r="V124" s="134"/>
      <c r="W124" s="134"/>
      <c r="X124" s="134"/>
      <c r="Y124" s="134"/>
      <c r="Z124" s="134"/>
      <c r="AA124" s="134"/>
      <c r="AB124" s="134"/>
      <c r="AC124" s="134"/>
    </row>
    <row r="125" ht="15.75" customHeight="1">
      <c r="A125" s="137"/>
      <c r="B125" s="137"/>
      <c r="C125" s="169"/>
      <c r="D125" s="169"/>
      <c r="E125" s="168"/>
      <c r="F125" s="168"/>
      <c r="G125" s="168"/>
      <c r="H125" s="168"/>
      <c r="I125" s="158"/>
      <c r="J125" s="168"/>
      <c r="K125" s="168"/>
      <c r="L125" s="159"/>
      <c r="M125" s="142"/>
      <c r="N125" s="133"/>
      <c r="O125" s="134"/>
      <c r="P125" s="134"/>
      <c r="Q125" s="134"/>
      <c r="R125" s="134"/>
      <c r="S125" s="134"/>
      <c r="T125" s="134"/>
      <c r="U125" s="134"/>
      <c r="V125" s="134"/>
      <c r="W125" s="134"/>
      <c r="X125" s="134"/>
      <c r="Y125" s="134"/>
      <c r="Z125" s="134"/>
      <c r="AA125" s="134"/>
      <c r="AB125" s="134"/>
      <c r="AC125" s="134"/>
    </row>
    <row r="126" ht="15.75" customHeight="1">
      <c r="A126" s="137"/>
      <c r="B126" s="137"/>
      <c r="C126" s="169"/>
      <c r="D126" s="169"/>
      <c r="E126" s="168"/>
      <c r="F126" s="168"/>
      <c r="G126" s="168"/>
      <c r="H126" s="168"/>
      <c r="I126" s="158"/>
      <c r="J126" s="168"/>
      <c r="K126" s="168"/>
      <c r="L126" s="176"/>
      <c r="M126" s="142"/>
      <c r="N126" s="142"/>
      <c r="O126" s="134"/>
      <c r="P126" s="134"/>
      <c r="Q126" s="134"/>
      <c r="R126" s="134"/>
      <c r="S126" s="134"/>
      <c r="T126" s="134"/>
      <c r="U126" s="134"/>
      <c r="V126" s="134"/>
      <c r="W126" s="134"/>
      <c r="X126" s="134"/>
      <c r="Y126" s="134"/>
      <c r="Z126" s="134"/>
      <c r="AA126" s="134"/>
      <c r="AB126" s="134"/>
      <c r="AC126" s="134"/>
    </row>
    <row r="127" ht="15.75" customHeight="1">
      <c r="A127" s="137"/>
      <c r="B127" s="137"/>
      <c r="C127" s="169"/>
      <c r="D127" s="169"/>
      <c r="E127" s="168"/>
      <c r="F127" s="168"/>
      <c r="G127" s="168"/>
      <c r="H127" s="168"/>
      <c r="I127" s="158"/>
      <c r="J127" s="168"/>
      <c r="K127" s="168"/>
      <c r="L127" s="159"/>
      <c r="M127" s="142"/>
      <c r="N127" s="133"/>
      <c r="O127" s="134"/>
      <c r="P127" s="134"/>
      <c r="Q127" s="134"/>
      <c r="R127" s="134"/>
      <c r="S127" s="134"/>
      <c r="T127" s="134"/>
      <c r="U127" s="134"/>
      <c r="V127" s="134"/>
      <c r="W127" s="134"/>
      <c r="X127" s="134"/>
      <c r="Y127" s="134"/>
      <c r="Z127" s="134"/>
      <c r="AA127" s="134"/>
      <c r="AB127" s="134"/>
      <c r="AC127" s="134"/>
    </row>
    <row r="128" ht="15.75" customHeight="1">
      <c r="A128" s="137"/>
      <c r="B128" s="137"/>
      <c r="C128" s="169"/>
      <c r="D128" s="169"/>
      <c r="E128" s="168"/>
      <c r="F128" s="168"/>
      <c r="G128" s="168"/>
      <c r="H128" s="168"/>
      <c r="I128" s="158"/>
      <c r="J128" s="168"/>
      <c r="K128" s="168"/>
      <c r="L128" s="159"/>
      <c r="M128" s="142"/>
      <c r="N128" s="133"/>
      <c r="O128" s="134"/>
      <c r="P128" s="134"/>
      <c r="Q128" s="134"/>
      <c r="R128" s="134"/>
      <c r="S128" s="134"/>
      <c r="T128" s="134"/>
      <c r="U128" s="134"/>
      <c r="V128" s="134"/>
      <c r="W128" s="134"/>
      <c r="X128" s="134"/>
      <c r="Y128" s="134"/>
      <c r="Z128" s="134"/>
      <c r="AA128" s="134"/>
      <c r="AB128" s="134"/>
      <c r="AC128" s="134"/>
    </row>
    <row r="129" ht="15.75" customHeight="1">
      <c r="A129" s="137"/>
      <c r="B129" s="137"/>
      <c r="C129" s="169"/>
      <c r="D129" s="169"/>
      <c r="E129" s="168"/>
      <c r="F129" s="168"/>
      <c r="G129" s="168"/>
      <c r="H129" s="168"/>
      <c r="I129" s="158"/>
      <c r="J129" s="168"/>
      <c r="K129" s="168"/>
      <c r="L129" s="159"/>
      <c r="M129" s="142"/>
      <c r="N129" s="133"/>
      <c r="O129" s="134"/>
      <c r="P129" s="134"/>
      <c r="Q129" s="134"/>
      <c r="R129" s="134"/>
      <c r="S129" s="134"/>
      <c r="T129" s="134"/>
      <c r="U129" s="134"/>
      <c r="V129" s="134"/>
      <c r="W129" s="134"/>
      <c r="X129" s="134"/>
      <c r="Y129" s="134"/>
      <c r="Z129" s="134"/>
      <c r="AA129" s="134"/>
      <c r="AB129" s="134"/>
      <c r="AC129" s="134"/>
    </row>
    <row r="130" ht="15.75" customHeight="1">
      <c r="A130" s="137"/>
      <c r="B130" s="137"/>
      <c r="C130" s="169"/>
      <c r="D130" s="169"/>
      <c r="E130" s="168"/>
      <c r="F130" s="168"/>
      <c r="G130" s="168"/>
      <c r="H130" s="168"/>
      <c r="I130" s="158"/>
      <c r="J130" s="168"/>
      <c r="K130" s="168"/>
      <c r="L130" s="159"/>
      <c r="M130" s="142"/>
      <c r="N130" s="133"/>
      <c r="O130" s="134"/>
      <c r="P130" s="134"/>
      <c r="Q130" s="134"/>
      <c r="R130" s="134"/>
      <c r="S130" s="134"/>
      <c r="T130" s="134"/>
      <c r="U130" s="134"/>
      <c r="V130" s="134"/>
      <c r="W130" s="134"/>
      <c r="X130" s="134"/>
      <c r="Y130" s="134"/>
      <c r="Z130" s="134"/>
      <c r="AA130" s="134"/>
      <c r="AB130" s="134"/>
      <c r="AC130" s="134"/>
    </row>
    <row r="131" ht="15.75" customHeight="1">
      <c r="A131" s="137"/>
      <c r="B131" s="137"/>
      <c r="C131" s="169"/>
      <c r="D131" s="169"/>
      <c r="E131" s="168"/>
      <c r="F131" s="168"/>
      <c r="G131" s="168"/>
      <c r="H131" s="168"/>
      <c r="I131" s="158"/>
      <c r="J131" s="168"/>
      <c r="K131" s="168"/>
      <c r="L131" s="159"/>
      <c r="M131" s="142"/>
      <c r="N131" s="133"/>
      <c r="O131" s="134"/>
      <c r="P131" s="134"/>
      <c r="Q131" s="134"/>
      <c r="R131" s="134"/>
      <c r="S131" s="134"/>
      <c r="T131" s="134"/>
      <c r="U131" s="134"/>
      <c r="V131" s="134"/>
      <c r="W131" s="134"/>
      <c r="X131" s="134"/>
      <c r="Y131" s="134"/>
      <c r="Z131" s="134"/>
      <c r="AA131" s="134"/>
      <c r="AB131" s="134"/>
      <c r="AC131" s="134"/>
    </row>
    <row r="132" ht="15.75" customHeight="1">
      <c r="A132" s="137"/>
      <c r="B132" s="137"/>
      <c r="C132" s="169"/>
      <c r="D132" s="169"/>
      <c r="E132" s="168"/>
      <c r="F132" s="168"/>
      <c r="G132" s="168"/>
      <c r="H132" s="168"/>
      <c r="I132" s="158"/>
      <c r="J132" s="168"/>
      <c r="K132" s="168"/>
      <c r="L132" s="159"/>
      <c r="M132" s="142"/>
      <c r="N132" s="133"/>
      <c r="O132" s="134"/>
      <c r="P132" s="134"/>
      <c r="Q132" s="134"/>
      <c r="R132" s="134"/>
      <c r="S132" s="134"/>
      <c r="T132" s="134"/>
      <c r="U132" s="134"/>
      <c r="V132" s="134"/>
      <c r="W132" s="134"/>
      <c r="X132" s="134"/>
      <c r="Y132" s="134"/>
      <c r="Z132" s="134"/>
      <c r="AA132" s="134"/>
      <c r="AB132" s="134"/>
      <c r="AC132" s="134"/>
    </row>
    <row r="133" ht="15.75" customHeight="1">
      <c r="A133" s="137"/>
      <c r="B133" s="137"/>
      <c r="C133" s="169"/>
      <c r="D133" s="169"/>
      <c r="E133" s="168"/>
      <c r="F133" s="168"/>
      <c r="G133" s="168"/>
      <c r="H133" s="168"/>
      <c r="I133" s="158"/>
      <c r="J133" s="168"/>
      <c r="K133" s="168"/>
      <c r="L133" s="176"/>
      <c r="M133" s="142"/>
      <c r="N133" s="142"/>
      <c r="O133" s="134"/>
      <c r="P133" s="134"/>
      <c r="Q133" s="134"/>
      <c r="R133" s="134"/>
      <c r="S133" s="134"/>
      <c r="T133" s="134"/>
      <c r="U133" s="134"/>
      <c r="V133" s="134"/>
      <c r="W133" s="134"/>
      <c r="X133" s="134"/>
      <c r="Y133" s="134"/>
      <c r="Z133" s="134"/>
      <c r="AA133" s="134"/>
      <c r="AB133" s="134"/>
      <c r="AC133" s="134"/>
    </row>
    <row r="134" ht="15.75" customHeight="1">
      <c r="A134" s="137"/>
      <c r="B134" s="137"/>
      <c r="C134" s="169"/>
      <c r="D134" s="169"/>
      <c r="E134" s="168"/>
      <c r="F134" s="168"/>
      <c r="G134" s="168"/>
      <c r="H134" s="168"/>
      <c r="I134" s="158"/>
      <c r="J134" s="168"/>
      <c r="K134" s="168"/>
      <c r="L134" s="159"/>
      <c r="M134" s="142"/>
      <c r="N134" s="133"/>
      <c r="O134" s="134"/>
      <c r="P134" s="134"/>
      <c r="Q134" s="134"/>
      <c r="R134" s="134"/>
      <c r="S134" s="134"/>
      <c r="T134" s="134"/>
      <c r="U134" s="134"/>
      <c r="V134" s="134"/>
      <c r="W134" s="134"/>
      <c r="X134" s="134"/>
      <c r="Y134" s="134"/>
      <c r="Z134" s="134"/>
      <c r="AA134" s="134"/>
      <c r="AB134" s="134"/>
      <c r="AC134" s="134"/>
    </row>
    <row r="135" ht="15.75" customHeight="1">
      <c r="A135" s="137"/>
      <c r="B135" s="137"/>
      <c r="C135" s="169"/>
      <c r="D135" s="169"/>
      <c r="E135" s="168"/>
      <c r="F135" s="168"/>
      <c r="G135" s="168"/>
      <c r="H135" s="168"/>
      <c r="I135" s="158"/>
      <c r="J135" s="168"/>
      <c r="K135" s="168"/>
      <c r="L135" s="159"/>
      <c r="M135" s="142"/>
      <c r="N135" s="133"/>
      <c r="O135" s="134"/>
      <c r="P135" s="134"/>
      <c r="Q135" s="134"/>
      <c r="R135" s="134"/>
      <c r="S135" s="134"/>
      <c r="T135" s="134"/>
      <c r="U135" s="134"/>
      <c r="V135" s="134"/>
      <c r="W135" s="134"/>
      <c r="X135" s="134"/>
      <c r="Y135" s="134"/>
      <c r="Z135" s="134"/>
      <c r="AA135" s="134"/>
      <c r="AB135" s="134"/>
      <c r="AC135" s="134"/>
    </row>
    <row r="136" ht="15.75" customHeight="1">
      <c r="A136" s="137"/>
      <c r="B136" s="137"/>
      <c r="C136" s="169"/>
      <c r="D136" s="169"/>
      <c r="E136" s="168"/>
      <c r="F136" s="168"/>
      <c r="G136" s="168"/>
      <c r="H136" s="168"/>
      <c r="I136" s="158"/>
      <c r="J136" s="168"/>
      <c r="K136" s="168"/>
      <c r="L136" s="159"/>
      <c r="M136" s="142"/>
      <c r="N136" s="133"/>
      <c r="O136" s="134"/>
      <c r="P136" s="134"/>
      <c r="Q136" s="134"/>
      <c r="R136" s="134"/>
      <c r="S136" s="134"/>
      <c r="T136" s="134"/>
      <c r="U136" s="134"/>
      <c r="V136" s="134"/>
      <c r="W136" s="134"/>
      <c r="X136" s="134"/>
      <c r="Y136" s="134"/>
      <c r="Z136" s="134"/>
      <c r="AA136" s="134"/>
      <c r="AB136" s="134"/>
      <c r="AC136" s="134"/>
    </row>
    <row r="137" ht="15.75" customHeight="1">
      <c r="A137" s="137"/>
      <c r="B137" s="137"/>
      <c r="C137" s="169"/>
      <c r="D137" s="169"/>
      <c r="E137" s="168"/>
      <c r="F137" s="168"/>
      <c r="G137" s="168"/>
      <c r="H137" s="168"/>
      <c r="I137" s="158"/>
      <c r="J137" s="168"/>
      <c r="K137" s="168"/>
      <c r="L137" s="159"/>
      <c r="M137" s="142"/>
      <c r="N137" s="133"/>
      <c r="O137" s="134"/>
      <c r="P137" s="134"/>
      <c r="Q137" s="134"/>
      <c r="R137" s="134"/>
      <c r="S137" s="134"/>
      <c r="T137" s="134"/>
      <c r="U137" s="134"/>
      <c r="V137" s="134"/>
      <c r="W137" s="134"/>
      <c r="X137" s="134"/>
      <c r="Y137" s="134"/>
      <c r="Z137" s="134"/>
      <c r="AA137" s="134"/>
      <c r="AB137" s="134"/>
      <c r="AC137" s="134"/>
    </row>
    <row r="138" ht="15.75" customHeight="1">
      <c r="A138" s="137"/>
      <c r="B138" s="137"/>
      <c r="C138" s="169"/>
      <c r="D138" s="169"/>
      <c r="E138" s="168"/>
      <c r="F138" s="168"/>
      <c r="G138" s="168"/>
      <c r="H138" s="168"/>
      <c r="I138" s="158"/>
      <c r="J138" s="168"/>
      <c r="K138" s="168"/>
      <c r="L138" s="159"/>
      <c r="M138" s="142"/>
      <c r="N138" s="133"/>
      <c r="O138" s="134"/>
      <c r="P138" s="134"/>
      <c r="Q138" s="134"/>
      <c r="R138" s="134"/>
      <c r="S138" s="134"/>
      <c r="T138" s="134"/>
      <c r="U138" s="134"/>
      <c r="V138" s="134"/>
      <c r="W138" s="134"/>
      <c r="X138" s="134"/>
      <c r="Y138" s="134"/>
      <c r="Z138" s="134"/>
      <c r="AA138" s="134"/>
      <c r="AB138" s="134"/>
      <c r="AC138" s="134"/>
    </row>
    <row r="139" ht="15.75" customHeight="1">
      <c r="A139" s="137"/>
      <c r="B139" s="137"/>
      <c r="C139" s="169"/>
      <c r="D139" s="169"/>
      <c r="E139" s="168"/>
      <c r="F139" s="168"/>
      <c r="G139" s="168"/>
      <c r="H139" s="168"/>
      <c r="I139" s="158"/>
      <c r="J139" s="168"/>
      <c r="K139" s="168"/>
      <c r="L139" s="159"/>
      <c r="M139" s="142"/>
      <c r="N139" s="133"/>
      <c r="O139" s="134"/>
      <c r="P139" s="134"/>
      <c r="Q139" s="134"/>
      <c r="R139" s="134"/>
      <c r="S139" s="134"/>
      <c r="T139" s="134"/>
      <c r="U139" s="134"/>
      <c r="V139" s="134"/>
      <c r="W139" s="134"/>
      <c r="X139" s="134"/>
      <c r="Y139" s="134"/>
      <c r="Z139" s="134"/>
      <c r="AA139" s="134"/>
      <c r="AB139" s="134"/>
      <c r="AC139" s="134"/>
    </row>
    <row r="140" ht="15.75" customHeight="1">
      <c r="A140" s="137"/>
      <c r="B140" s="137"/>
      <c r="C140" s="169"/>
      <c r="D140" s="169"/>
      <c r="E140" s="168"/>
      <c r="F140" s="168"/>
      <c r="G140" s="168"/>
      <c r="H140" s="168"/>
      <c r="I140" s="158"/>
      <c r="J140" s="168"/>
      <c r="K140" s="168"/>
      <c r="L140" s="176"/>
      <c r="M140" s="142"/>
      <c r="N140" s="142"/>
      <c r="O140" s="134"/>
      <c r="P140" s="134"/>
      <c r="Q140" s="134"/>
      <c r="R140" s="134"/>
      <c r="S140" s="134"/>
      <c r="T140" s="134"/>
      <c r="U140" s="134"/>
      <c r="V140" s="134"/>
      <c r="W140" s="134"/>
      <c r="X140" s="134"/>
      <c r="Y140" s="134"/>
      <c r="Z140" s="134"/>
      <c r="AA140" s="134"/>
      <c r="AB140" s="134"/>
      <c r="AC140" s="134"/>
    </row>
    <row r="141" ht="15.75" customHeight="1">
      <c r="A141" s="137"/>
      <c r="B141" s="137"/>
      <c r="C141" s="169"/>
      <c r="D141" s="169"/>
      <c r="E141" s="168"/>
      <c r="F141" s="168"/>
      <c r="G141" s="168"/>
      <c r="H141" s="168"/>
      <c r="I141" s="158"/>
      <c r="J141" s="168"/>
      <c r="K141" s="168"/>
      <c r="L141" s="159"/>
      <c r="M141" s="142"/>
      <c r="N141" s="133"/>
      <c r="O141" s="134"/>
      <c r="P141" s="134"/>
      <c r="Q141" s="134"/>
      <c r="R141" s="134"/>
      <c r="S141" s="134"/>
      <c r="T141" s="134"/>
      <c r="U141" s="134"/>
      <c r="V141" s="134"/>
      <c r="W141" s="134"/>
      <c r="X141" s="134"/>
      <c r="Y141" s="134"/>
      <c r="Z141" s="134"/>
      <c r="AA141" s="134"/>
      <c r="AB141" s="134"/>
      <c r="AC141" s="134"/>
    </row>
    <row r="142" ht="15.75" customHeight="1">
      <c r="A142" s="137"/>
      <c r="B142" s="137"/>
      <c r="C142" s="169"/>
      <c r="D142" s="169"/>
      <c r="E142" s="168"/>
      <c r="F142" s="168"/>
      <c r="G142" s="168"/>
      <c r="H142" s="168"/>
      <c r="I142" s="168"/>
      <c r="J142" s="168"/>
      <c r="K142" s="168"/>
      <c r="L142" s="159"/>
      <c r="M142" s="142"/>
      <c r="N142" s="133"/>
      <c r="O142" s="134"/>
      <c r="P142" s="134"/>
      <c r="Q142" s="134"/>
      <c r="R142" s="134"/>
      <c r="S142" s="134"/>
      <c r="T142" s="134"/>
      <c r="U142" s="134"/>
      <c r="V142" s="134"/>
      <c r="W142" s="134"/>
      <c r="X142" s="134"/>
      <c r="Y142" s="134"/>
      <c r="Z142" s="134"/>
      <c r="AA142" s="134"/>
      <c r="AB142" s="134"/>
      <c r="AC142" s="134"/>
    </row>
    <row r="143" ht="15.75" customHeight="1">
      <c r="A143" s="137"/>
      <c r="B143" s="137"/>
      <c r="C143" s="169"/>
      <c r="D143" s="169"/>
      <c r="E143" s="169"/>
      <c r="F143" s="169"/>
      <c r="G143" s="169"/>
      <c r="H143" s="168"/>
      <c r="I143" s="168"/>
      <c r="J143" s="168"/>
      <c r="K143" s="168"/>
      <c r="L143" s="159"/>
      <c r="M143" s="142"/>
      <c r="N143" s="133"/>
      <c r="O143" s="134"/>
      <c r="P143" s="134"/>
      <c r="Q143" s="134"/>
      <c r="R143" s="134"/>
      <c r="S143" s="134"/>
      <c r="T143" s="134"/>
      <c r="U143" s="134"/>
      <c r="V143" s="134"/>
      <c r="W143" s="134"/>
      <c r="X143" s="134"/>
      <c r="Y143" s="134"/>
      <c r="Z143" s="134"/>
      <c r="AA143" s="134"/>
      <c r="AB143" s="134"/>
      <c r="AC143" s="134"/>
    </row>
    <row r="144" ht="15.75" customHeight="1">
      <c r="A144" s="137"/>
      <c r="B144" s="137"/>
      <c r="C144" s="169"/>
      <c r="D144" s="169"/>
      <c r="E144" s="169"/>
      <c r="F144" s="169"/>
      <c r="G144" s="169"/>
      <c r="H144" s="168"/>
      <c r="I144" s="168"/>
      <c r="J144" s="168"/>
      <c r="K144" s="168"/>
      <c r="L144" s="159"/>
      <c r="M144" s="142"/>
      <c r="N144" s="133"/>
      <c r="O144" s="134"/>
      <c r="P144" s="134"/>
      <c r="Q144" s="134"/>
      <c r="R144" s="134"/>
      <c r="S144" s="134"/>
      <c r="T144" s="134"/>
      <c r="U144" s="134"/>
      <c r="V144" s="134"/>
      <c r="W144" s="134"/>
      <c r="X144" s="134"/>
      <c r="Y144" s="134"/>
      <c r="Z144" s="134"/>
      <c r="AA144" s="134"/>
      <c r="AB144" s="134"/>
      <c r="AC144" s="134"/>
    </row>
    <row r="145" ht="15.75" customHeight="1">
      <c r="A145" s="137"/>
      <c r="B145" s="137"/>
      <c r="C145" s="169"/>
      <c r="D145" s="169"/>
      <c r="E145" s="169"/>
      <c r="F145" s="169"/>
      <c r="G145" s="169"/>
      <c r="H145" s="168"/>
      <c r="I145" s="168"/>
      <c r="J145" s="168"/>
      <c r="K145" s="168"/>
      <c r="L145" s="159"/>
      <c r="M145" s="142"/>
      <c r="N145" s="133"/>
      <c r="O145" s="134"/>
      <c r="P145" s="134"/>
      <c r="Q145" s="134"/>
      <c r="R145" s="134"/>
      <c r="S145" s="134"/>
      <c r="T145" s="134"/>
      <c r="U145" s="134"/>
      <c r="V145" s="134"/>
      <c r="W145" s="134"/>
      <c r="X145" s="134"/>
      <c r="Y145" s="134"/>
      <c r="Z145" s="134"/>
      <c r="AA145" s="134"/>
      <c r="AB145" s="134"/>
      <c r="AC145" s="134"/>
    </row>
    <row r="146" ht="15.75" customHeight="1">
      <c r="A146" s="137"/>
      <c r="B146" s="137"/>
      <c r="C146" s="169"/>
      <c r="D146" s="169"/>
      <c r="E146" s="169"/>
      <c r="F146" s="169"/>
      <c r="G146" s="169"/>
      <c r="H146" s="168"/>
      <c r="I146" s="168"/>
      <c r="J146" s="168"/>
      <c r="K146" s="168"/>
      <c r="L146" s="159"/>
      <c r="M146" s="142"/>
      <c r="N146" s="133"/>
      <c r="O146" s="134"/>
      <c r="P146" s="134"/>
      <c r="Q146" s="134"/>
      <c r="R146" s="134"/>
      <c r="S146" s="134"/>
      <c r="T146" s="134"/>
      <c r="U146" s="134"/>
      <c r="V146" s="134"/>
      <c r="W146" s="134"/>
      <c r="X146" s="134"/>
      <c r="Y146" s="134"/>
      <c r="Z146" s="134"/>
      <c r="AA146" s="134"/>
      <c r="AB146" s="134"/>
      <c r="AC146" s="134"/>
    </row>
    <row r="147" ht="15.75" customHeight="1">
      <c r="A147" s="137"/>
      <c r="B147" s="137"/>
      <c r="C147" s="169"/>
      <c r="D147" s="169"/>
      <c r="E147" s="169"/>
      <c r="F147" s="169"/>
      <c r="G147" s="169"/>
      <c r="H147" s="168"/>
      <c r="I147" s="168"/>
      <c r="J147" s="168"/>
      <c r="K147" s="168"/>
      <c r="L147" s="159"/>
      <c r="M147" s="142"/>
      <c r="N147" s="133"/>
      <c r="O147" s="134"/>
      <c r="P147" s="134"/>
      <c r="Q147" s="134"/>
      <c r="R147" s="134"/>
      <c r="S147" s="134"/>
      <c r="T147" s="134"/>
      <c r="U147" s="134"/>
      <c r="V147" s="134"/>
      <c r="W147" s="134"/>
      <c r="X147" s="134"/>
      <c r="Y147" s="134"/>
      <c r="Z147" s="134"/>
      <c r="AA147" s="134"/>
      <c r="AB147" s="134"/>
      <c r="AC147" s="134"/>
    </row>
    <row r="148" ht="15.75" customHeight="1">
      <c r="A148" s="137"/>
      <c r="B148" s="137"/>
      <c r="C148" s="169"/>
      <c r="D148" s="169"/>
      <c r="E148" s="169"/>
      <c r="F148" s="169"/>
      <c r="G148" s="169"/>
      <c r="H148" s="168"/>
      <c r="I148" s="168"/>
      <c r="J148" s="168"/>
      <c r="K148" s="168"/>
      <c r="L148" s="159"/>
      <c r="M148" s="142"/>
      <c r="N148" s="133"/>
      <c r="O148" s="134"/>
      <c r="P148" s="134"/>
      <c r="Q148" s="134"/>
      <c r="R148" s="134"/>
      <c r="S148" s="134"/>
      <c r="T148" s="134"/>
      <c r="U148" s="134"/>
      <c r="V148" s="134"/>
      <c r="W148" s="134"/>
      <c r="X148" s="134"/>
      <c r="Y148" s="134"/>
      <c r="Z148" s="134"/>
      <c r="AA148" s="134"/>
      <c r="AB148" s="134"/>
      <c r="AC148" s="134"/>
    </row>
    <row r="149" ht="15.75" customHeight="1">
      <c r="A149" s="137"/>
      <c r="B149" s="137"/>
      <c r="C149" s="169"/>
      <c r="D149" s="169"/>
      <c r="E149" s="169"/>
      <c r="F149" s="169"/>
      <c r="G149" s="169"/>
      <c r="H149" s="168"/>
      <c r="I149" s="168"/>
      <c r="J149" s="168"/>
      <c r="K149" s="168"/>
      <c r="L149" s="159"/>
      <c r="M149" s="142"/>
      <c r="N149" s="133"/>
      <c r="O149" s="134"/>
      <c r="P149" s="134"/>
      <c r="Q149" s="134"/>
      <c r="R149" s="134"/>
      <c r="S149" s="134"/>
      <c r="T149" s="134"/>
      <c r="U149" s="134"/>
      <c r="V149" s="134"/>
      <c r="W149" s="134"/>
      <c r="X149" s="134"/>
      <c r="Y149" s="134"/>
      <c r="Z149" s="134"/>
      <c r="AA149" s="134"/>
      <c r="AB149" s="134"/>
      <c r="AC149" s="134"/>
    </row>
    <row r="150" ht="15.75" customHeight="1">
      <c r="A150" s="137"/>
      <c r="B150" s="137"/>
      <c r="C150" s="169"/>
      <c r="D150" s="169"/>
      <c r="E150" s="169"/>
      <c r="F150" s="169"/>
      <c r="G150" s="169"/>
      <c r="H150" s="168"/>
      <c r="I150" s="168"/>
      <c r="J150" s="168"/>
      <c r="K150" s="168"/>
      <c r="L150" s="159"/>
      <c r="M150" s="142"/>
      <c r="N150" s="133"/>
      <c r="O150" s="134"/>
      <c r="P150" s="134"/>
      <c r="Q150" s="134"/>
      <c r="R150" s="134"/>
      <c r="S150" s="134"/>
      <c r="T150" s="134"/>
      <c r="U150" s="134"/>
      <c r="V150" s="134"/>
      <c r="W150" s="134"/>
      <c r="X150" s="134"/>
      <c r="Y150" s="134"/>
      <c r="Z150" s="134"/>
      <c r="AA150" s="134"/>
      <c r="AB150" s="134"/>
      <c r="AC150" s="134"/>
    </row>
    <row r="151" ht="15.75" customHeight="1">
      <c r="A151" s="137"/>
      <c r="B151" s="137"/>
      <c r="C151" s="169"/>
      <c r="D151" s="169"/>
      <c r="E151" s="169"/>
      <c r="F151" s="169"/>
      <c r="G151" s="169"/>
      <c r="H151" s="168"/>
      <c r="I151" s="168"/>
      <c r="J151" s="168"/>
      <c r="K151" s="168"/>
      <c r="L151" s="159"/>
      <c r="M151" s="142"/>
      <c r="N151" s="133"/>
      <c r="O151" s="134"/>
      <c r="P151" s="134"/>
      <c r="Q151" s="134"/>
      <c r="R151" s="134"/>
      <c r="S151" s="134"/>
      <c r="T151" s="134"/>
      <c r="U151" s="134"/>
      <c r="V151" s="134"/>
      <c r="W151" s="134"/>
      <c r="X151" s="134"/>
      <c r="Y151" s="134"/>
      <c r="Z151" s="134"/>
      <c r="AA151" s="134"/>
      <c r="AB151" s="134"/>
      <c r="AC151" s="134"/>
    </row>
    <row r="152" ht="15.75" customHeight="1">
      <c r="A152" s="137"/>
      <c r="B152" s="137"/>
      <c r="C152" s="169"/>
      <c r="D152" s="169"/>
      <c r="E152" s="169"/>
      <c r="F152" s="169"/>
      <c r="G152" s="169"/>
      <c r="H152" s="168"/>
      <c r="I152" s="168"/>
      <c r="J152" s="168"/>
      <c r="K152" s="168"/>
      <c r="L152" s="177"/>
      <c r="M152" s="142"/>
      <c r="N152" s="142"/>
      <c r="O152" s="134"/>
      <c r="P152" s="134"/>
      <c r="Q152" s="134"/>
      <c r="R152" s="134"/>
      <c r="S152" s="134"/>
      <c r="T152" s="134"/>
      <c r="U152" s="134"/>
      <c r="V152" s="134"/>
      <c r="W152" s="134"/>
      <c r="X152" s="134"/>
      <c r="Y152" s="134"/>
      <c r="Z152" s="134"/>
      <c r="AA152" s="134"/>
      <c r="AB152" s="134"/>
      <c r="AC152" s="134"/>
    </row>
    <row r="153" ht="15.75" customHeight="1">
      <c r="A153" s="137"/>
      <c r="B153" s="137"/>
      <c r="C153" s="169"/>
      <c r="D153" s="169"/>
      <c r="E153" s="169"/>
      <c r="F153" s="169"/>
      <c r="G153" s="169"/>
      <c r="H153" s="168"/>
      <c r="I153" s="168"/>
      <c r="J153" s="168"/>
      <c r="K153" s="168"/>
      <c r="L153" s="178"/>
      <c r="M153" s="142"/>
      <c r="N153" s="142"/>
      <c r="O153" s="134"/>
      <c r="P153" s="134"/>
      <c r="Q153" s="134"/>
      <c r="R153" s="134"/>
      <c r="S153" s="134"/>
      <c r="T153" s="134"/>
      <c r="U153" s="134"/>
      <c r="V153" s="134"/>
      <c r="W153" s="134"/>
      <c r="X153" s="134"/>
      <c r="Y153" s="134"/>
      <c r="Z153" s="134"/>
      <c r="AA153" s="134"/>
      <c r="AB153" s="134"/>
      <c r="AC153" s="134"/>
    </row>
    <row r="154" ht="15.75" customHeight="1">
      <c r="A154" s="137"/>
      <c r="B154" s="137"/>
      <c r="C154" s="169"/>
      <c r="D154" s="169"/>
      <c r="E154" s="169"/>
      <c r="F154" s="169"/>
      <c r="G154" s="169"/>
      <c r="H154" s="168"/>
      <c r="I154" s="168"/>
      <c r="J154" s="168"/>
      <c r="K154" s="168"/>
      <c r="L154" s="179"/>
      <c r="M154" s="142"/>
      <c r="N154" s="142"/>
      <c r="O154" s="134"/>
      <c r="P154" s="134"/>
      <c r="Q154" s="134"/>
      <c r="R154" s="134"/>
      <c r="S154" s="134"/>
      <c r="T154" s="134"/>
      <c r="U154" s="134"/>
      <c r="V154" s="134"/>
      <c r="W154" s="134"/>
      <c r="X154" s="134"/>
      <c r="Y154" s="134"/>
      <c r="Z154" s="134"/>
      <c r="AA154" s="134"/>
      <c r="AB154" s="134"/>
      <c r="AC154" s="134"/>
    </row>
    <row r="155" ht="15.75" customHeight="1">
      <c r="A155" s="137"/>
      <c r="B155" s="137"/>
      <c r="C155" s="169"/>
      <c r="D155" s="169"/>
      <c r="E155" s="169"/>
      <c r="F155" s="169"/>
      <c r="G155" s="169"/>
      <c r="H155" s="168"/>
      <c r="I155" s="168"/>
      <c r="J155" s="168"/>
      <c r="K155" s="168"/>
      <c r="L155" s="159"/>
      <c r="M155" s="142"/>
      <c r="N155" s="133"/>
      <c r="O155" s="134"/>
      <c r="P155" s="134"/>
      <c r="Q155" s="134"/>
      <c r="R155" s="134"/>
      <c r="S155" s="134"/>
      <c r="T155" s="134"/>
      <c r="U155" s="134"/>
      <c r="V155" s="134"/>
      <c r="W155" s="134"/>
      <c r="X155" s="134"/>
      <c r="Y155" s="134"/>
      <c r="Z155" s="134"/>
      <c r="AA155" s="134"/>
      <c r="AB155" s="134"/>
      <c r="AC155" s="134"/>
    </row>
    <row r="156" ht="15.75" customHeight="1">
      <c r="A156" s="137"/>
      <c r="B156" s="137"/>
      <c r="C156" s="169"/>
      <c r="D156" s="169"/>
      <c r="E156" s="169"/>
      <c r="F156" s="169"/>
      <c r="G156" s="169"/>
      <c r="H156" s="168"/>
      <c r="I156" s="168"/>
      <c r="J156" s="168"/>
      <c r="K156" s="168"/>
      <c r="L156" s="159"/>
      <c r="M156" s="142"/>
      <c r="N156" s="133"/>
      <c r="O156" s="134"/>
      <c r="P156" s="134"/>
      <c r="Q156" s="134"/>
      <c r="R156" s="134"/>
      <c r="S156" s="134"/>
      <c r="T156" s="134"/>
      <c r="U156" s="134"/>
      <c r="V156" s="134"/>
      <c r="W156" s="134"/>
      <c r="X156" s="134"/>
      <c r="Y156" s="134"/>
      <c r="Z156" s="134"/>
      <c r="AA156" s="134"/>
      <c r="AB156" s="134"/>
      <c r="AC156" s="134"/>
    </row>
    <row r="157" ht="15.75" customHeight="1">
      <c r="A157" s="137"/>
      <c r="B157" s="137"/>
      <c r="C157" s="169"/>
      <c r="D157" s="169"/>
      <c r="E157" s="169"/>
      <c r="F157" s="169"/>
      <c r="G157" s="169"/>
      <c r="H157" s="168"/>
      <c r="I157" s="168"/>
      <c r="J157" s="168"/>
      <c r="K157" s="168"/>
      <c r="L157" s="159"/>
      <c r="M157" s="142"/>
      <c r="N157" s="133"/>
      <c r="O157" s="134"/>
      <c r="P157" s="134"/>
      <c r="Q157" s="134"/>
      <c r="R157" s="134"/>
      <c r="S157" s="134"/>
      <c r="T157" s="134"/>
      <c r="U157" s="134"/>
      <c r="V157" s="134"/>
      <c r="W157" s="134"/>
      <c r="X157" s="134"/>
      <c r="Y157" s="134"/>
      <c r="Z157" s="134"/>
      <c r="AA157" s="134"/>
      <c r="AB157" s="134"/>
      <c r="AC157" s="134"/>
    </row>
    <row r="158" ht="15.75" customHeight="1">
      <c r="A158" s="137"/>
      <c r="B158" s="137"/>
      <c r="C158" s="169"/>
      <c r="D158" s="169"/>
      <c r="E158" s="169"/>
      <c r="F158" s="169"/>
      <c r="G158" s="169"/>
      <c r="H158" s="168"/>
      <c r="I158" s="168"/>
      <c r="J158" s="168"/>
      <c r="K158" s="168"/>
      <c r="L158" s="159"/>
      <c r="M158" s="142"/>
      <c r="N158" s="133"/>
      <c r="O158" s="134"/>
      <c r="P158" s="134"/>
      <c r="Q158" s="134"/>
      <c r="R158" s="134"/>
      <c r="S158" s="134"/>
      <c r="T158" s="134"/>
      <c r="U158" s="134"/>
      <c r="V158" s="134"/>
      <c r="W158" s="134"/>
      <c r="X158" s="134"/>
      <c r="Y158" s="134"/>
      <c r="Z158" s="134"/>
      <c r="AA158" s="134"/>
      <c r="AB158" s="134"/>
      <c r="AC158" s="134"/>
    </row>
    <row r="159" ht="15.75" customHeight="1">
      <c r="A159" s="137"/>
      <c r="B159" s="137"/>
      <c r="C159" s="169"/>
      <c r="D159" s="169"/>
      <c r="E159" s="169"/>
      <c r="F159" s="169"/>
      <c r="G159" s="169"/>
      <c r="H159" s="168"/>
      <c r="I159" s="168"/>
      <c r="J159" s="168"/>
      <c r="K159" s="168"/>
      <c r="L159" s="168"/>
      <c r="M159" s="142"/>
      <c r="N159" s="142"/>
      <c r="O159" s="134"/>
      <c r="P159" s="134"/>
      <c r="Q159" s="134"/>
      <c r="R159" s="134"/>
      <c r="S159" s="134"/>
      <c r="T159" s="134"/>
      <c r="U159" s="134"/>
      <c r="V159" s="134"/>
      <c r="W159" s="134"/>
      <c r="X159" s="134"/>
      <c r="Y159" s="134"/>
      <c r="Z159" s="134"/>
      <c r="AA159" s="134"/>
      <c r="AB159" s="134"/>
      <c r="AC159" s="134"/>
    </row>
    <row r="160" ht="15.75" customHeight="1">
      <c r="A160" s="137"/>
      <c r="B160" s="137"/>
      <c r="C160" s="169"/>
      <c r="D160" s="169"/>
      <c r="E160" s="169"/>
      <c r="F160" s="169"/>
      <c r="G160" s="169"/>
      <c r="H160" s="168"/>
      <c r="I160" s="168"/>
      <c r="J160" s="168"/>
      <c r="K160" s="168"/>
      <c r="L160" s="159"/>
      <c r="M160" s="142"/>
      <c r="N160" s="133"/>
      <c r="O160" s="134"/>
      <c r="P160" s="134"/>
      <c r="Q160" s="134"/>
      <c r="R160" s="134"/>
      <c r="S160" s="134"/>
      <c r="T160" s="134"/>
      <c r="U160" s="134"/>
      <c r="V160" s="134"/>
      <c r="W160" s="134"/>
      <c r="X160" s="134"/>
      <c r="Y160" s="134"/>
      <c r="Z160" s="134"/>
      <c r="AA160" s="134"/>
      <c r="AB160" s="134"/>
      <c r="AC160" s="134"/>
    </row>
    <row r="161" ht="15.75" customHeight="1">
      <c r="A161" s="137"/>
      <c r="B161" s="137"/>
      <c r="C161" s="169"/>
      <c r="D161" s="169"/>
      <c r="E161" s="169"/>
      <c r="F161" s="169"/>
      <c r="G161" s="169"/>
      <c r="H161" s="168"/>
      <c r="I161" s="168"/>
      <c r="J161" s="168"/>
      <c r="K161" s="168"/>
      <c r="L161" s="159"/>
      <c r="M161" s="142"/>
      <c r="N161" s="133"/>
      <c r="O161" s="134"/>
      <c r="P161" s="134"/>
      <c r="Q161" s="134"/>
      <c r="R161" s="134"/>
      <c r="S161" s="134"/>
      <c r="T161" s="134"/>
      <c r="U161" s="134"/>
      <c r="V161" s="134"/>
      <c r="W161" s="134"/>
      <c r="X161" s="134"/>
      <c r="Y161" s="134"/>
      <c r="Z161" s="134"/>
      <c r="AA161" s="134"/>
      <c r="AB161" s="134"/>
      <c r="AC161" s="134"/>
    </row>
    <row r="162" ht="15.75" customHeight="1">
      <c r="A162" s="137"/>
      <c r="B162" s="137"/>
      <c r="C162" s="169"/>
      <c r="D162" s="169"/>
      <c r="E162" s="169"/>
      <c r="F162" s="169"/>
      <c r="G162" s="169"/>
      <c r="H162" s="168"/>
      <c r="I162" s="168"/>
      <c r="J162" s="168"/>
      <c r="K162" s="168"/>
      <c r="L162" s="159"/>
      <c r="M162" s="142"/>
      <c r="N162" s="133"/>
      <c r="O162" s="134"/>
      <c r="P162" s="134"/>
      <c r="Q162" s="134"/>
      <c r="R162" s="134"/>
      <c r="S162" s="134"/>
      <c r="T162" s="134"/>
      <c r="U162" s="134"/>
      <c r="V162" s="134"/>
      <c r="W162" s="134"/>
      <c r="X162" s="134"/>
      <c r="Y162" s="134"/>
      <c r="Z162" s="134"/>
      <c r="AA162" s="134"/>
      <c r="AB162" s="134"/>
      <c r="AC162" s="134"/>
    </row>
    <row r="163" ht="15.75" customHeight="1">
      <c r="A163" s="137"/>
      <c r="B163" s="137"/>
      <c r="C163" s="169"/>
      <c r="D163" s="169"/>
      <c r="E163" s="169"/>
      <c r="F163" s="169"/>
      <c r="G163" s="169"/>
      <c r="H163" s="168"/>
      <c r="I163" s="168"/>
      <c r="J163" s="168"/>
      <c r="K163" s="168"/>
      <c r="L163" s="159"/>
      <c r="M163" s="142"/>
      <c r="N163" s="133"/>
      <c r="O163" s="134"/>
      <c r="P163" s="134"/>
      <c r="Q163" s="134"/>
      <c r="R163" s="134"/>
      <c r="S163" s="134"/>
      <c r="T163" s="134"/>
      <c r="U163" s="134"/>
      <c r="V163" s="134"/>
      <c r="W163" s="134"/>
      <c r="X163" s="134"/>
      <c r="Y163" s="134"/>
      <c r="Z163" s="134"/>
      <c r="AA163" s="134"/>
      <c r="AB163" s="134"/>
      <c r="AC163" s="134"/>
    </row>
    <row r="164" ht="15.75" customHeight="1">
      <c r="A164" s="137"/>
      <c r="B164" s="137"/>
      <c r="C164" s="169"/>
      <c r="D164" s="169"/>
      <c r="E164" s="169"/>
      <c r="F164" s="169"/>
      <c r="G164" s="169"/>
      <c r="H164" s="168"/>
      <c r="I164" s="168"/>
      <c r="J164" s="168"/>
      <c r="K164" s="168"/>
      <c r="L164" s="177"/>
      <c r="M164" s="142"/>
      <c r="N164" s="142"/>
      <c r="O164" s="134"/>
      <c r="P164" s="134"/>
      <c r="Q164" s="134"/>
      <c r="R164" s="134"/>
      <c r="S164" s="134"/>
      <c r="T164" s="134"/>
      <c r="U164" s="134"/>
      <c r="V164" s="134"/>
      <c r="W164" s="134"/>
      <c r="X164" s="134"/>
      <c r="Y164" s="134"/>
      <c r="Z164" s="134"/>
      <c r="AA164" s="134"/>
      <c r="AB164" s="134"/>
      <c r="AC164" s="134"/>
    </row>
    <row r="165" ht="15.75" customHeight="1">
      <c r="A165" s="137"/>
      <c r="B165" s="137"/>
      <c r="C165" s="169"/>
      <c r="D165" s="169"/>
      <c r="E165" s="169"/>
      <c r="F165" s="169"/>
      <c r="G165" s="169"/>
      <c r="H165" s="168"/>
      <c r="I165" s="168"/>
      <c r="J165" s="168"/>
      <c r="K165" s="168"/>
      <c r="L165" s="178"/>
      <c r="M165" s="142"/>
      <c r="N165" s="142"/>
      <c r="O165" s="134"/>
      <c r="P165" s="134"/>
      <c r="Q165" s="134"/>
      <c r="R165" s="134"/>
      <c r="S165" s="134"/>
      <c r="T165" s="134"/>
      <c r="U165" s="134"/>
      <c r="V165" s="134"/>
      <c r="W165" s="134"/>
      <c r="X165" s="134"/>
      <c r="Y165" s="134"/>
      <c r="Z165" s="134"/>
      <c r="AA165" s="134"/>
      <c r="AB165" s="134"/>
      <c r="AC165" s="134"/>
    </row>
    <row r="166" ht="15.75" customHeight="1">
      <c r="A166" s="137"/>
      <c r="B166" s="137"/>
      <c r="C166" s="169"/>
      <c r="D166" s="169"/>
      <c r="E166" s="168"/>
      <c r="F166" s="168"/>
      <c r="G166" s="168"/>
      <c r="H166" s="168"/>
      <c r="I166" s="168"/>
      <c r="J166" s="168"/>
      <c r="K166" s="168"/>
      <c r="L166" s="159"/>
      <c r="M166" s="142"/>
      <c r="N166" s="133"/>
      <c r="O166" s="134"/>
      <c r="P166" s="134"/>
      <c r="Q166" s="134"/>
      <c r="R166" s="134"/>
      <c r="S166" s="134"/>
      <c r="T166" s="134"/>
      <c r="U166" s="134"/>
      <c r="V166" s="134"/>
      <c r="W166" s="134"/>
      <c r="X166" s="134"/>
      <c r="Y166" s="134"/>
      <c r="Z166" s="134"/>
      <c r="AA166" s="134"/>
      <c r="AB166" s="134"/>
      <c r="AC166" s="134"/>
    </row>
    <row r="167" ht="15.75" customHeight="1">
      <c r="A167" s="137"/>
      <c r="B167" s="137"/>
      <c r="C167" s="169"/>
      <c r="D167" s="169"/>
      <c r="E167" s="169"/>
      <c r="F167" s="169"/>
      <c r="G167" s="169"/>
      <c r="H167" s="168"/>
      <c r="I167" s="168"/>
      <c r="J167" s="168"/>
      <c r="K167" s="168"/>
      <c r="L167" s="159"/>
      <c r="M167" s="142"/>
      <c r="N167" s="133"/>
      <c r="O167" s="134"/>
      <c r="P167" s="134"/>
      <c r="Q167" s="134"/>
      <c r="R167" s="134"/>
      <c r="S167" s="134"/>
      <c r="T167" s="134"/>
      <c r="U167" s="134"/>
      <c r="V167" s="134"/>
      <c r="W167" s="134"/>
      <c r="X167" s="134"/>
      <c r="Y167" s="134"/>
      <c r="Z167" s="134"/>
      <c r="AA167" s="134"/>
      <c r="AB167" s="134"/>
      <c r="AC167" s="134"/>
    </row>
    <row r="168" ht="15.75" customHeight="1">
      <c r="A168" s="137"/>
      <c r="B168" s="137"/>
      <c r="C168" s="169"/>
      <c r="D168" s="169"/>
      <c r="E168" s="169"/>
      <c r="F168" s="169"/>
      <c r="G168" s="169"/>
      <c r="H168" s="168"/>
      <c r="I168" s="168"/>
      <c r="J168" s="168"/>
      <c r="K168" s="168"/>
      <c r="L168" s="159"/>
      <c r="M168" s="142"/>
      <c r="N168" s="133"/>
      <c r="O168" s="134"/>
      <c r="P168" s="134"/>
      <c r="Q168" s="134"/>
      <c r="R168" s="134"/>
      <c r="S168" s="134"/>
      <c r="T168" s="134"/>
      <c r="U168" s="134"/>
      <c r="V168" s="134"/>
      <c r="W168" s="134"/>
      <c r="X168" s="134"/>
      <c r="Y168" s="134"/>
      <c r="Z168" s="134"/>
      <c r="AA168" s="134"/>
      <c r="AB168" s="134"/>
      <c r="AC168" s="134"/>
    </row>
    <row r="169" ht="15.75" customHeight="1">
      <c r="A169" s="137"/>
      <c r="B169" s="137"/>
      <c r="C169" s="169"/>
      <c r="D169" s="169"/>
      <c r="E169" s="169"/>
      <c r="F169" s="169"/>
      <c r="G169" s="169"/>
      <c r="H169" s="168"/>
      <c r="I169" s="168"/>
      <c r="J169" s="168"/>
      <c r="K169" s="168"/>
      <c r="L169" s="159"/>
      <c r="M169" s="142"/>
      <c r="N169" s="133"/>
      <c r="O169" s="134"/>
      <c r="P169" s="134"/>
      <c r="Q169" s="134"/>
      <c r="R169" s="134"/>
      <c r="S169" s="134"/>
      <c r="T169" s="134"/>
      <c r="U169" s="134"/>
      <c r="V169" s="134"/>
      <c r="W169" s="134"/>
      <c r="X169" s="134"/>
      <c r="Y169" s="134"/>
      <c r="Z169" s="134"/>
      <c r="AA169" s="134"/>
      <c r="AB169" s="134"/>
      <c r="AC169" s="134"/>
    </row>
    <row r="170" ht="15.75" customHeight="1">
      <c r="A170" s="137"/>
      <c r="B170" s="137"/>
      <c r="C170" s="169"/>
      <c r="D170" s="169"/>
      <c r="E170" s="169"/>
      <c r="F170" s="169"/>
      <c r="G170" s="169"/>
      <c r="H170" s="168"/>
      <c r="I170" s="168"/>
      <c r="J170" s="168"/>
      <c r="K170" s="168"/>
      <c r="L170" s="159"/>
      <c r="M170" s="142"/>
      <c r="N170" s="133"/>
      <c r="O170" s="134"/>
      <c r="P170" s="134"/>
      <c r="Q170" s="134"/>
      <c r="R170" s="134"/>
      <c r="S170" s="134"/>
      <c r="T170" s="134"/>
      <c r="U170" s="134"/>
      <c r="V170" s="134"/>
      <c r="W170" s="134"/>
      <c r="X170" s="134"/>
      <c r="Y170" s="134"/>
      <c r="Z170" s="134"/>
      <c r="AA170" s="134"/>
      <c r="AB170" s="134"/>
      <c r="AC170" s="134"/>
    </row>
    <row r="171" ht="15.75" customHeight="1">
      <c r="A171" s="137"/>
      <c r="B171" s="137"/>
      <c r="C171" s="169"/>
      <c r="D171" s="169"/>
      <c r="E171" s="169"/>
      <c r="F171" s="169"/>
      <c r="G171" s="169"/>
      <c r="H171" s="168"/>
      <c r="I171" s="168"/>
      <c r="J171" s="168"/>
      <c r="K171" s="168"/>
      <c r="L171" s="159"/>
      <c r="M171" s="142"/>
      <c r="N171" s="133"/>
      <c r="O171" s="134"/>
      <c r="P171" s="134"/>
      <c r="Q171" s="134"/>
      <c r="R171" s="134"/>
      <c r="S171" s="134"/>
      <c r="T171" s="134"/>
      <c r="U171" s="134"/>
      <c r="V171" s="134"/>
      <c r="W171" s="134"/>
      <c r="X171" s="134"/>
      <c r="Y171" s="134"/>
      <c r="Z171" s="134"/>
      <c r="AA171" s="134"/>
      <c r="AB171" s="134"/>
      <c r="AC171" s="134"/>
    </row>
    <row r="172" ht="15.75" customHeight="1">
      <c r="A172" s="137"/>
      <c r="B172" s="137"/>
      <c r="C172" s="169"/>
      <c r="D172" s="169"/>
      <c r="E172" s="169"/>
      <c r="F172" s="169"/>
      <c r="G172" s="169"/>
      <c r="H172" s="168"/>
      <c r="I172" s="168"/>
      <c r="J172" s="168"/>
      <c r="K172" s="168"/>
      <c r="L172" s="159"/>
      <c r="M172" s="142"/>
      <c r="N172" s="133"/>
      <c r="O172" s="134"/>
      <c r="P172" s="134"/>
      <c r="Q172" s="134"/>
      <c r="R172" s="134"/>
      <c r="S172" s="134"/>
      <c r="T172" s="134"/>
      <c r="U172" s="134"/>
      <c r="V172" s="134"/>
      <c r="W172" s="134"/>
      <c r="X172" s="134"/>
      <c r="Y172" s="134"/>
      <c r="Z172" s="134"/>
      <c r="AA172" s="134"/>
      <c r="AB172" s="134"/>
      <c r="AC172" s="134"/>
    </row>
    <row r="173" ht="15.75" customHeight="1">
      <c r="A173" s="137"/>
      <c r="B173" s="137"/>
      <c r="C173" s="169"/>
      <c r="D173" s="169"/>
      <c r="E173" s="169"/>
      <c r="F173" s="169"/>
      <c r="G173" s="169"/>
      <c r="H173" s="168"/>
      <c r="I173" s="168"/>
      <c r="J173" s="168"/>
      <c r="K173" s="168"/>
      <c r="L173" s="159"/>
      <c r="M173" s="142"/>
      <c r="N173" s="133"/>
      <c r="O173" s="134"/>
      <c r="P173" s="134"/>
      <c r="Q173" s="134"/>
      <c r="R173" s="134"/>
      <c r="S173" s="134"/>
      <c r="T173" s="134"/>
      <c r="U173" s="134"/>
      <c r="V173" s="134"/>
      <c r="W173" s="134"/>
      <c r="X173" s="134"/>
      <c r="Y173" s="134"/>
      <c r="Z173" s="134"/>
      <c r="AA173" s="134"/>
      <c r="AB173" s="134"/>
      <c r="AC173" s="134"/>
    </row>
    <row r="174" ht="15.75" customHeight="1">
      <c r="A174" s="137"/>
      <c r="B174" s="137"/>
      <c r="C174" s="169"/>
      <c r="D174" s="169"/>
      <c r="E174" s="169"/>
      <c r="F174" s="169"/>
      <c r="G174" s="169"/>
      <c r="H174" s="168"/>
      <c r="I174" s="168"/>
      <c r="J174" s="168"/>
      <c r="K174" s="168"/>
      <c r="L174" s="159"/>
      <c r="M174" s="142"/>
      <c r="N174" s="133"/>
      <c r="O174" s="134"/>
      <c r="P174" s="134"/>
      <c r="Q174" s="134"/>
      <c r="R174" s="134"/>
      <c r="S174" s="134"/>
      <c r="T174" s="134"/>
      <c r="U174" s="134"/>
      <c r="V174" s="134"/>
      <c r="W174" s="134"/>
      <c r="X174" s="134"/>
      <c r="Y174" s="134"/>
      <c r="Z174" s="134"/>
      <c r="AA174" s="134"/>
      <c r="AB174" s="134"/>
      <c r="AC174" s="134"/>
    </row>
    <row r="175" ht="15.75" customHeight="1">
      <c r="A175" s="137"/>
      <c r="B175" s="137"/>
      <c r="C175" s="169"/>
      <c r="D175" s="169"/>
      <c r="E175" s="169"/>
      <c r="F175" s="169"/>
      <c r="G175" s="169"/>
      <c r="H175" s="168"/>
      <c r="I175" s="168"/>
      <c r="J175" s="168"/>
      <c r="K175" s="168"/>
      <c r="L175" s="159"/>
      <c r="M175" s="142"/>
      <c r="N175" s="133"/>
      <c r="O175" s="134"/>
      <c r="P175" s="134"/>
      <c r="Q175" s="134"/>
      <c r="R175" s="134"/>
      <c r="S175" s="134"/>
      <c r="T175" s="134"/>
      <c r="U175" s="134"/>
      <c r="V175" s="134"/>
      <c r="W175" s="134"/>
      <c r="X175" s="134"/>
      <c r="Y175" s="134"/>
      <c r="Z175" s="134"/>
      <c r="AA175" s="134"/>
      <c r="AB175" s="134"/>
      <c r="AC175" s="134"/>
    </row>
    <row r="176" ht="15.75" customHeight="1">
      <c r="A176" s="137"/>
      <c r="B176" s="137"/>
      <c r="C176" s="169"/>
      <c r="D176" s="169"/>
      <c r="E176" s="169"/>
      <c r="F176" s="169"/>
      <c r="G176" s="169"/>
      <c r="H176" s="168"/>
      <c r="I176" s="168"/>
      <c r="J176" s="168"/>
      <c r="K176" s="168"/>
      <c r="L176" s="159"/>
      <c r="M176" s="142"/>
      <c r="N176" s="133"/>
      <c r="O176" s="134"/>
      <c r="P176" s="134"/>
      <c r="Q176" s="134"/>
      <c r="R176" s="134"/>
      <c r="S176" s="134"/>
      <c r="T176" s="134"/>
      <c r="U176" s="134"/>
      <c r="V176" s="134"/>
      <c r="W176" s="134"/>
      <c r="X176" s="134"/>
      <c r="Y176" s="134"/>
      <c r="Z176" s="134"/>
      <c r="AA176" s="134"/>
      <c r="AB176" s="134"/>
      <c r="AC176" s="134"/>
    </row>
    <row r="177" ht="15.75" customHeight="1">
      <c r="A177" s="137"/>
      <c r="B177" s="137"/>
      <c r="C177" s="169"/>
      <c r="D177" s="169"/>
      <c r="E177" s="169"/>
      <c r="F177" s="169"/>
      <c r="G177" s="169"/>
      <c r="H177" s="168"/>
      <c r="I177" s="168"/>
      <c r="J177" s="168"/>
      <c r="K177" s="168"/>
      <c r="L177" s="159"/>
      <c r="M177" s="142"/>
      <c r="N177" s="133"/>
      <c r="O177" s="134"/>
      <c r="P177" s="134"/>
      <c r="Q177" s="134"/>
      <c r="R177" s="134"/>
      <c r="S177" s="134"/>
      <c r="T177" s="134"/>
      <c r="U177" s="134"/>
      <c r="V177" s="134"/>
      <c r="W177" s="134"/>
      <c r="X177" s="134"/>
      <c r="Y177" s="134"/>
      <c r="Z177" s="134"/>
      <c r="AA177" s="134"/>
      <c r="AB177" s="134"/>
      <c r="AC177" s="134"/>
    </row>
    <row r="178" ht="15.75" customHeight="1">
      <c r="A178" s="137"/>
      <c r="B178" s="137"/>
      <c r="C178" s="169"/>
      <c r="D178" s="169"/>
      <c r="E178" s="169"/>
      <c r="F178" s="169"/>
      <c r="G178" s="169"/>
      <c r="H178" s="168"/>
      <c r="I178" s="168"/>
      <c r="J178" s="133"/>
      <c r="K178" s="168"/>
      <c r="L178" s="168"/>
      <c r="M178" s="142"/>
      <c r="N178" s="142"/>
      <c r="O178" s="134"/>
      <c r="P178" s="134"/>
      <c r="Q178" s="134"/>
      <c r="R178" s="134"/>
      <c r="S178" s="134"/>
      <c r="T178" s="134"/>
      <c r="U178" s="134"/>
      <c r="V178" s="134"/>
      <c r="W178" s="134"/>
      <c r="X178" s="134"/>
      <c r="Y178" s="134"/>
      <c r="Z178" s="134"/>
      <c r="AA178" s="134"/>
      <c r="AB178" s="134"/>
      <c r="AC178" s="134"/>
    </row>
    <row r="179" ht="15.75" customHeight="1">
      <c r="A179" s="137"/>
      <c r="B179" s="137"/>
      <c r="C179" s="169"/>
      <c r="D179" s="169"/>
      <c r="E179" s="169"/>
      <c r="F179" s="169"/>
      <c r="G179" s="169"/>
      <c r="H179" s="168"/>
      <c r="I179" s="168"/>
      <c r="J179" s="168"/>
      <c r="K179" s="168"/>
      <c r="L179" s="159"/>
      <c r="M179" s="142"/>
      <c r="N179" s="133"/>
      <c r="O179" s="134"/>
      <c r="P179" s="134"/>
      <c r="Q179" s="134"/>
      <c r="R179" s="134"/>
      <c r="S179" s="134"/>
      <c r="T179" s="134"/>
      <c r="U179" s="134"/>
      <c r="V179" s="134"/>
      <c r="W179" s="134"/>
      <c r="X179" s="134"/>
      <c r="Y179" s="134"/>
      <c r="Z179" s="134"/>
      <c r="AA179" s="134"/>
      <c r="AB179" s="134"/>
      <c r="AC179" s="134"/>
    </row>
    <row r="180" ht="15.75" customHeight="1">
      <c r="A180" s="137"/>
      <c r="B180" s="137"/>
      <c r="C180" s="169"/>
      <c r="D180" s="169"/>
      <c r="E180" s="169"/>
      <c r="F180" s="169"/>
      <c r="G180" s="169"/>
      <c r="H180" s="168"/>
      <c r="I180" s="168"/>
      <c r="J180" s="168"/>
      <c r="K180" s="168"/>
      <c r="L180" s="159"/>
      <c r="M180" s="142"/>
      <c r="N180" s="133"/>
      <c r="O180" s="134"/>
      <c r="P180" s="134"/>
      <c r="Q180" s="134"/>
      <c r="R180" s="134"/>
      <c r="S180" s="134"/>
      <c r="T180" s="134"/>
      <c r="U180" s="134"/>
      <c r="V180" s="134"/>
      <c r="W180" s="134"/>
      <c r="X180" s="134"/>
      <c r="Y180" s="134"/>
      <c r="Z180" s="134"/>
      <c r="AA180" s="134"/>
      <c r="AB180" s="134"/>
      <c r="AC180" s="134"/>
    </row>
    <row r="181" ht="15.75" customHeight="1">
      <c r="A181" s="137"/>
      <c r="B181" s="137"/>
      <c r="C181" s="169"/>
      <c r="D181" s="169"/>
      <c r="E181" s="168"/>
      <c r="F181" s="168"/>
      <c r="G181" s="168"/>
      <c r="H181" s="168"/>
      <c r="I181" s="168"/>
      <c r="J181" s="168"/>
      <c r="K181" s="168"/>
      <c r="L181" s="159"/>
      <c r="M181" s="142"/>
      <c r="N181" s="133"/>
      <c r="O181" s="134"/>
      <c r="P181" s="134"/>
      <c r="Q181" s="134"/>
      <c r="R181" s="134"/>
      <c r="S181" s="134"/>
      <c r="T181" s="134"/>
      <c r="U181" s="134"/>
      <c r="V181" s="134"/>
      <c r="W181" s="134"/>
      <c r="X181" s="134"/>
      <c r="Y181" s="134"/>
      <c r="Z181" s="134"/>
      <c r="AA181" s="134"/>
      <c r="AB181" s="134"/>
      <c r="AC181" s="134"/>
    </row>
    <row r="182" ht="15.75" customHeight="1">
      <c r="A182" s="137"/>
      <c r="B182" s="137"/>
      <c r="C182" s="169"/>
      <c r="D182" s="169"/>
      <c r="E182" s="169"/>
      <c r="F182" s="169"/>
      <c r="G182" s="169"/>
      <c r="H182" s="168"/>
      <c r="I182" s="168"/>
      <c r="J182" s="168"/>
      <c r="K182" s="168"/>
      <c r="L182" s="159"/>
      <c r="M182" s="142"/>
      <c r="N182" s="133"/>
      <c r="O182" s="134"/>
      <c r="P182" s="134"/>
      <c r="Q182" s="134"/>
      <c r="R182" s="134"/>
      <c r="S182" s="134"/>
      <c r="T182" s="134"/>
      <c r="U182" s="134"/>
      <c r="V182" s="134"/>
      <c r="W182" s="134"/>
      <c r="X182" s="134"/>
      <c r="Y182" s="134"/>
      <c r="Z182" s="134"/>
      <c r="AA182" s="134"/>
      <c r="AB182" s="134"/>
      <c r="AC182" s="134"/>
    </row>
    <row r="183" ht="15.75" customHeight="1">
      <c r="A183" s="137"/>
      <c r="B183" s="137"/>
      <c r="C183" s="169"/>
      <c r="D183" s="169"/>
      <c r="E183" s="169"/>
      <c r="F183" s="169"/>
      <c r="G183" s="169"/>
      <c r="H183" s="168"/>
      <c r="I183" s="168"/>
      <c r="J183" s="168"/>
      <c r="K183" s="168"/>
      <c r="L183" s="168"/>
      <c r="M183" s="142"/>
      <c r="N183" s="142"/>
      <c r="O183" s="134"/>
      <c r="P183" s="134"/>
      <c r="Q183" s="134"/>
      <c r="R183" s="134"/>
      <c r="S183" s="134"/>
      <c r="T183" s="134"/>
      <c r="U183" s="134"/>
      <c r="V183" s="134"/>
      <c r="W183" s="134"/>
      <c r="X183" s="134"/>
      <c r="Y183" s="134"/>
      <c r="Z183" s="134"/>
      <c r="AA183" s="134"/>
      <c r="AB183" s="134"/>
      <c r="AC183" s="134"/>
    </row>
    <row r="184" ht="15.75" customHeight="1">
      <c r="A184" s="137"/>
      <c r="B184" s="137"/>
      <c r="C184" s="169"/>
      <c r="D184" s="169"/>
      <c r="E184" s="169"/>
      <c r="F184" s="169"/>
      <c r="G184" s="169"/>
      <c r="H184" s="168"/>
      <c r="I184" s="168"/>
      <c r="J184" s="168"/>
      <c r="K184" s="168"/>
      <c r="L184" s="159"/>
      <c r="M184" s="142"/>
      <c r="N184" s="133"/>
      <c r="O184" s="134"/>
      <c r="P184" s="134"/>
      <c r="Q184" s="134"/>
      <c r="R184" s="134"/>
      <c r="S184" s="134"/>
      <c r="T184" s="134"/>
      <c r="U184" s="134"/>
      <c r="V184" s="134"/>
      <c r="W184" s="134"/>
      <c r="X184" s="134"/>
      <c r="Y184" s="134"/>
      <c r="Z184" s="134"/>
      <c r="AA184" s="134"/>
      <c r="AB184" s="134"/>
      <c r="AC184" s="134"/>
    </row>
    <row r="185" ht="15.75" customHeight="1">
      <c r="A185" s="137"/>
      <c r="B185" s="137"/>
      <c r="C185" s="169"/>
      <c r="D185" s="169"/>
      <c r="E185" s="169"/>
      <c r="F185" s="169"/>
      <c r="G185" s="169"/>
      <c r="H185" s="168"/>
      <c r="I185" s="168"/>
      <c r="J185" s="168"/>
      <c r="K185" s="168"/>
      <c r="L185" s="159"/>
      <c r="M185" s="142"/>
      <c r="N185" s="133"/>
      <c r="O185" s="134"/>
      <c r="P185" s="134"/>
      <c r="Q185" s="134"/>
      <c r="R185" s="134"/>
      <c r="S185" s="134"/>
      <c r="T185" s="134"/>
      <c r="U185" s="134"/>
      <c r="V185" s="134"/>
      <c r="W185" s="134"/>
      <c r="X185" s="134"/>
      <c r="Y185" s="134"/>
      <c r="Z185" s="134"/>
      <c r="AA185" s="134"/>
      <c r="AB185" s="134"/>
      <c r="AC185" s="134"/>
    </row>
    <row r="186" ht="15.75" customHeight="1">
      <c r="A186" s="137"/>
      <c r="B186" s="137"/>
      <c r="C186" s="169"/>
      <c r="D186" s="169"/>
      <c r="E186" s="169"/>
      <c r="F186" s="169"/>
      <c r="G186" s="169"/>
      <c r="H186" s="168"/>
      <c r="I186" s="180"/>
      <c r="J186" s="180"/>
      <c r="K186" s="180"/>
      <c r="L186" s="159"/>
      <c r="M186" s="142"/>
      <c r="N186" s="133"/>
      <c r="O186" s="134"/>
      <c r="P186" s="134"/>
      <c r="Q186" s="134"/>
      <c r="R186" s="134"/>
      <c r="S186" s="134"/>
      <c r="T186" s="134"/>
      <c r="U186" s="134"/>
      <c r="V186" s="134"/>
      <c r="W186" s="134"/>
      <c r="X186" s="134"/>
      <c r="Y186" s="134"/>
      <c r="Z186" s="134"/>
      <c r="AA186" s="134"/>
      <c r="AB186" s="134"/>
      <c r="AC186" s="134"/>
    </row>
    <row r="187" ht="15.75" customHeight="1">
      <c r="A187" s="137"/>
      <c r="B187" s="137"/>
      <c r="C187" s="169"/>
      <c r="D187" s="169"/>
      <c r="E187" s="169"/>
      <c r="F187" s="169"/>
      <c r="G187" s="169"/>
      <c r="H187" s="168"/>
      <c r="I187" s="168"/>
      <c r="J187" s="168"/>
      <c r="K187" s="168"/>
      <c r="L187" s="159"/>
      <c r="M187" s="142"/>
      <c r="N187" s="133"/>
      <c r="O187" s="134"/>
      <c r="P187" s="134"/>
      <c r="Q187" s="134"/>
      <c r="R187" s="134"/>
      <c r="S187" s="134"/>
      <c r="T187" s="134"/>
      <c r="U187" s="134"/>
      <c r="V187" s="134"/>
      <c r="W187" s="134"/>
      <c r="X187" s="134"/>
      <c r="Y187" s="134"/>
      <c r="Z187" s="134"/>
      <c r="AA187" s="134"/>
      <c r="AB187" s="134"/>
      <c r="AC187" s="134"/>
    </row>
    <row r="188" ht="15.75" customHeight="1">
      <c r="A188" s="137"/>
      <c r="B188" s="137"/>
      <c r="C188" s="169"/>
      <c r="D188" s="169"/>
      <c r="E188" s="169"/>
      <c r="F188" s="169"/>
      <c r="G188" s="169"/>
      <c r="H188" s="168"/>
      <c r="I188" s="168"/>
      <c r="J188" s="168"/>
      <c r="K188" s="168"/>
      <c r="L188" s="159"/>
      <c r="M188" s="142"/>
      <c r="N188" s="133"/>
      <c r="O188" s="134"/>
      <c r="P188" s="134"/>
      <c r="Q188" s="134"/>
      <c r="R188" s="134"/>
      <c r="S188" s="134"/>
      <c r="T188" s="134"/>
      <c r="U188" s="134"/>
      <c r="V188" s="134"/>
      <c r="W188" s="134"/>
      <c r="X188" s="134"/>
      <c r="Y188" s="134"/>
      <c r="Z188" s="134"/>
      <c r="AA188" s="134"/>
      <c r="AB188" s="134"/>
      <c r="AC188" s="134"/>
    </row>
    <row r="189" ht="15.75" customHeight="1">
      <c r="A189" s="137"/>
      <c r="B189" s="137"/>
      <c r="C189" s="169"/>
      <c r="D189" s="169"/>
      <c r="E189" s="169"/>
      <c r="F189" s="169"/>
      <c r="G189" s="169"/>
      <c r="H189" s="168"/>
      <c r="I189" s="168"/>
      <c r="J189" s="168"/>
      <c r="K189" s="168"/>
      <c r="L189" s="168"/>
      <c r="M189" s="142"/>
      <c r="N189" s="142"/>
      <c r="O189" s="134"/>
      <c r="P189" s="134"/>
      <c r="Q189" s="134"/>
      <c r="R189" s="134"/>
      <c r="S189" s="134"/>
      <c r="T189" s="134"/>
      <c r="U189" s="134"/>
      <c r="V189" s="134"/>
      <c r="W189" s="134"/>
      <c r="X189" s="134"/>
      <c r="Y189" s="134"/>
      <c r="Z189" s="134"/>
      <c r="AA189" s="134"/>
      <c r="AB189" s="134"/>
      <c r="AC189" s="134"/>
    </row>
    <row r="190" ht="15.75" customHeight="1">
      <c r="A190" s="137"/>
      <c r="B190" s="137"/>
      <c r="C190" s="169"/>
      <c r="D190" s="169"/>
      <c r="E190" s="169"/>
      <c r="F190" s="169"/>
      <c r="G190" s="169"/>
      <c r="H190" s="168"/>
      <c r="I190" s="168"/>
      <c r="J190" s="168"/>
      <c r="K190" s="168"/>
      <c r="L190" s="168"/>
      <c r="M190" s="142"/>
      <c r="N190" s="142"/>
      <c r="O190" s="134"/>
      <c r="P190" s="134"/>
      <c r="Q190" s="134"/>
      <c r="R190" s="134"/>
      <c r="S190" s="134"/>
      <c r="T190" s="134"/>
      <c r="U190" s="134"/>
      <c r="V190" s="134"/>
      <c r="W190" s="134"/>
      <c r="X190" s="134"/>
      <c r="Y190" s="134"/>
      <c r="Z190" s="134"/>
      <c r="AA190" s="134"/>
      <c r="AB190" s="134"/>
      <c r="AC190" s="134"/>
    </row>
    <row r="191" ht="15.75" customHeight="1">
      <c r="A191" s="137"/>
      <c r="B191" s="137"/>
      <c r="C191" s="169"/>
      <c r="D191" s="169"/>
      <c r="E191" s="169"/>
      <c r="F191" s="169"/>
      <c r="G191" s="169"/>
      <c r="H191" s="168"/>
      <c r="I191" s="168"/>
      <c r="J191" s="168"/>
      <c r="K191" s="168"/>
      <c r="L191" s="168"/>
      <c r="M191" s="142"/>
      <c r="N191" s="142"/>
      <c r="O191" s="134"/>
      <c r="P191" s="134"/>
      <c r="Q191" s="134"/>
      <c r="R191" s="134"/>
      <c r="S191" s="134"/>
      <c r="T191" s="134"/>
      <c r="U191" s="134"/>
      <c r="V191" s="134"/>
      <c r="W191" s="134"/>
      <c r="X191" s="134"/>
      <c r="Y191" s="134"/>
      <c r="Z191" s="134"/>
      <c r="AA191" s="134"/>
      <c r="AB191" s="134"/>
      <c r="AC191" s="134"/>
    </row>
    <row r="192" ht="15.75" customHeight="1">
      <c r="A192" s="137"/>
      <c r="B192" s="137"/>
      <c r="C192" s="169"/>
      <c r="D192" s="169"/>
      <c r="E192" s="169"/>
      <c r="F192" s="169"/>
      <c r="G192" s="169"/>
      <c r="H192" s="168"/>
      <c r="I192" s="168"/>
      <c r="J192" s="168"/>
      <c r="K192" s="168"/>
      <c r="L192" s="159"/>
      <c r="M192" s="142"/>
      <c r="N192" s="133"/>
      <c r="O192" s="134"/>
      <c r="P192" s="134"/>
      <c r="Q192" s="134"/>
      <c r="R192" s="134"/>
      <c r="S192" s="134"/>
      <c r="T192" s="134"/>
      <c r="U192" s="134"/>
      <c r="V192" s="134"/>
      <c r="W192" s="134"/>
      <c r="X192" s="134"/>
      <c r="Y192" s="134"/>
      <c r="Z192" s="134"/>
      <c r="AA192" s="134"/>
      <c r="AB192" s="134"/>
      <c r="AC192" s="134"/>
    </row>
    <row r="193" ht="15.75" customHeight="1">
      <c r="A193" s="137"/>
      <c r="B193" s="137"/>
      <c r="C193" s="169"/>
      <c r="D193" s="169"/>
      <c r="E193" s="169"/>
      <c r="F193" s="181"/>
      <c r="G193" s="181"/>
      <c r="H193" s="182"/>
      <c r="I193" s="183"/>
      <c r="J193" s="183"/>
      <c r="K193" s="183"/>
      <c r="L193" s="183"/>
      <c r="M193" s="142"/>
      <c r="N193" s="142"/>
      <c r="O193" s="134"/>
      <c r="P193" s="134"/>
      <c r="Q193" s="134"/>
      <c r="R193" s="134"/>
      <c r="S193" s="134"/>
      <c r="T193" s="134"/>
      <c r="U193" s="134"/>
      <c r="V193" s="134"/>
      <c r="W193" s="134"/>
      <c r="X193" s="134"/>
      <c r="Y193" s="134"/>
      <c r="Z193" s="134"/>
      <c r="AA193" s="134"/>
      <c r="AB193" s="134"/>
      <c r="AC193" s="134"/>
    </row>
    <row r="194" ht="15.75" customHeight="1">
      <c r="A194" s="137"/>
      <c r="B194" s="137"/>
      <c r="C194" s="169"/>
      <c r="D194" s="169"/>
      <c r="E194" s="169"/>
      <c r="F194" s="169"/>
      <c r="G194" s="169"/>
      <c r="H194" s="168"/>
      <c r="I194" s="168"/>
      <c r="J194" s="168"/>
      <c r="K194" s="168"/>
      <c r="L194" s="159"/>
      <c r="M194" s="142"/>
      <c r="N194" s="133"/>
      <c r="O194" s="134"/>
      <c r="P194" s="134"/>
      <c r="Q194" s="134"/>
      <c r="R194" s="134"/>
      <c r="S194" s="134"/>
      <c r="T194" s="134"/>
      <c r="U194" s="134"/>
      <c r="V194" s="134"/>
      <c r="W194" s="134"/>
      <c r="X194" s="134"/>
      <c r="Y194" s="134"/>
      <c r="Z194" s="134"/>
      <c r="AA194" s="134"/>
      <c r="AB194" s="134"/>
      <c r="AC194" s="134"/>
    </row>
    <row r="195" ht="15.75" customHeight="1">
      <c r="A195" s="137"/>
      <c r="B195" s="137"/>
      <c r="C195" s="169"/>
      <c r="D195" s="169"/>
      <c r="E195" s="169"/>
      <c r="F195" s="169"/>
      <c r="G195" s="169"/>
      <c r="H195" s="168"/>
      <c r="I195" s="168"/>
      <c r="J195" s="168"/>
      <c r="K195" s="168"/>
      <c r="L195" s="159"/>
      <c r="M195" s="142"/>
      <c r="N195" s="133"/>
      <c r="O195" s="134"/>
      <c r="P195" s="134"/>
      <c r="Q195" s="134"/>
      <c r="R195" s="134"/>
      <c r="S195" s="134"/>
      <c r="T195" s="134"/>
      <c r="U195" s="134"/>
      <c r="V195" s="134"/>
      <c r="W195" s="134"/>
      <c r="X195" s="134"/>
      <c r="Y195" s="134"/>
      <c r="Z195" s="134"/>
      <c r="AA195" s="134"/>
      <c r="AB195" s="134"/>
      <c r="AC195" s="134"/>
    </row>
    <row r="196" ht="15.75" customHeight="1">
      <c r="A196" s="137"/>
      <c r="B196" s="137"/>
      <c r="C196" s="169"/>
      <c r="D196" s="169"/>
      <c r="E196" s="169"/>
      <c r="F196" s="169"/>
      <c r="G196" s="169"/>
      <c r="H196" s="168"/>
      <c r="I196" s="168"/>
      <c r="J196" s="168"/>
      <c r="K196" s="168"/>
      <c r="L196" s="159"/>
      <c r="M196" s="142"/>
      <c r="N196" s="133"/>
      <c r="O196" s="134"/>
      <c r="P196" s="134"/>
      <c r="Q196" s="134"/>
      <c r="R196" s="134"/>
      <c r="S196" s="134"/>
      <c r="T196" s="134"/>
      <c r="U196" s="134"/>
      <c r="V196" s="134"/>
      <c r="W196" s="134"/>
      <c r="X196" s="134"/>
      <c r="Y196" s="134"/>
      <c r="Z196" s="134"/>
      <c r="AA196" s="134"/>
      <c r="AB196" s="134"/>
      <c r="AC196" s="134"/>
    </row>
    <row r="197" ht="15.75" customHeight="1">
      <c r="A197" s="137"/>
      <c r="B197" s="137"/>
      <c r="C197" s="169"/>
      <c r="D197" s="169"/>
      <c r="E197" s="169"/>
      <c r="F197" s="169"/>
      <c r="G197" s="169"/>
      <c r="H197" s="168"/>
      <c r="I197" s="168"/>
      <c r="J197" s="168"/>
      <c r="K197" s="168"/>
      <c r="L197" s="159"/>
      <c r="M197" s="142"/>
      <c r="N197" s="133"/>
      <c r="O197" s="134"/>
      <c r="P197" s="134"/>
      <c r="Q197" s="134"/>
      <c r="R197" s="134"/>
      <c r="S197" s="134"/>
      <c r="T197" s="134"/>
      <c r="U197" s="134"/>
      <c r="V197" s="134"/>
      <c r="W197" s="134"/>
      <c r="X197" s="134"/>
      <c r="Y197" s="134"/>
      <c r="Z197" s="134"/>
      <c r="AA197" s="134"/>
      <c r="AB197" s="134"/>
      <c r="AC197" s="134"/>
    </row>
    <row r="198" ht="15.75" customHeight="1">
      <c r="A198" s="137"/>
      <c r="B198" s="137"/>
      <c r="C198" s="169"/>
      <c r="D198" s="169"/>
      <c r="E198" s="169"/>
      <c r="F198" s="169"/>
      <c r="G198" s="169"/>
      <c r="H198" s="168"/>
      <c r="I198" s="168"/>
      <c r="J198" s="168"/>
      <c r="K198" s="168"/>
      <c r="L198" s="159"/>
      <c r="M198" s="142"/>
      <c r="N198" s="133"/>
      <c r="O198" s="134"/>
      <c r="P198" s="134"/>
      <c r="Q198" s="134"/>
      <c r="R198" s="134"/>
      <c r="S198" s="134"/>
      <c r="T198" s="134"/>
      <c r="U198" s="134"/>
      <c r="V198" s="134"/>
      <c r="W198" s="134"/>
      <c r="X198" s="134"/>
      <c r="Y198" s="134"/>
      <c r="Z198" s="134"/>
      <c r="AA198" s="134"/>
      <c r="AB198" s="134"/>
      <c r="AC198" s="134"/>
    </row>
    <row r="199" ht="15.75" customHeight="1">
      <c r="A199" s="137"/>
      <c r="B199" s="137"/>
      <c r="C199" s="169"/>
      <c r="D199" s="169"/>
      <c r="E199" s="169"/>
      <c r="F199" s="169"/>
      <c r="G199" s="169"/>
      <c r="H199" s="168"/>
      <c r="I199" s="168"/>
      <c r="J199" s="168"/>
      <c r="K199" s="168"/>
      <c r="L199" s="159"/>
      <c r="M199" s="142"/>
      <c r="N199" s="133"/>
      <c r="O199" s="134"/>
      <c r="P199" s="134"/>
      <c r="Q199" s="134"/>
      <c r="R199" s="134"/>
      <c r="S199" s="134"/>
      <c r="T199" s="134"/>
      <c r="U199" s="134"/>
      <c r="V199" s="134"/>
      <c r="W199" s="134"/>
      <c r="X199" s="134"/>
      <c r="Y199" s="134"/>
      <c r="Z199" s="134"/>
      <c r="AA199" s="134"/>
      <c r="AB199" s="134"/>
      <c r="AC199" s="134"/>
    </row>
    <row r="200" ht="15.75" customHeight="1">
      <c r="A200" s="137"/>
      <c r="B200" s="137"/>
      <c r="C200" s="169"/>
      <c r="D200" s="169"/>
      <c r="E200" s="169"/>
      <c r="F200" s="169"/>
      <c r="G200" s="169"/>
      <c r="H200" s="168"/>
      <c r="I200" s="168"/>
      <c r="J200" s="168"/>
      <c r="K200" s="168"/>
      <c r="L200" s="159"/>
      <c r="M200" s="142"/>
      <c r="N200" s="133"/>
      <c r="O200" s="134"/>
      <c r="P200" s="134"/>
      <c r="Q200" s="134"/>
      <c r="R200" s="134"/>
      <c r="S200" s="134"/>
      <c r="T200" s="134"/>
      <c r="U200" s="134"/>
      <c r="V200" s="134"/>
      <c r="W200" s="134"/>
      <c r="X200" s="134"/>
      <c r="Y200" s="134"/>
      <c r="Z200" s="134"/>
      <c r="AA200" s="134"/>
      <c r="AB200" s="134"/>
      <c r="AC200" s="134"/>
    </row>
    <row r="201" ht="15.75" customHeight="1">
      <c r="A201" s="137"/>
      <c r="B201" s="137"/>
      <c r="C201" s="169"/>
      <c r="D201" s="169"/>
      <c r="E201" s="169"/>
      <c r="F201" s="169"/>
      <c r="G201" s="169"/>
      <c r="H201" s="168"/>
      <c r="I201" s="168"/>
      <c r="J201" s="168"/>
      <c r="K201" s="168"/>
      <c r="L201" s="159"/>
      <c r="M201" s="142"/>
      <c r="N201" s="133"/>
      <c r="O201" s="134"/>
      <c r="P201" s="134"/>
      <c r="Q201" s="134"/>
      <c r="R201" s="134"/>
      <c r="S201" s="134"/>
      <c r="T201" s="134"/>
      <c r="U201" s="134"/>
      <c r="V201" s="134"/>
      <c r="W201" s="134"/>
      <c r="X201" s="134"/>
      <c r="Y201" s="134"/>
      <c r="Z201" s="134"/>
      <c r="AA201" s="134"/>
      <c r="AB201" s="134"/>
      <c r="AC201" s="134"/>
    </row>
    <row r="202" ht="15.75" customHeight="1">
      <c r="A202" s="137"/>
      <c r="B202" s="137"/>
      <c r="C202" s="169"/>
      <c r="D202" s="169"/>
      <c r="E202" s="169"/>
      <c r="F202" s="169"/>
      <c r="G202" s="169"/>
      <c r="H202" s="168"/>
      <c r="I202" s="168"/>
      <c r="J202" s="168"/>
      <c r="K202" s="168"/>
      <c r="L202" s="159"/>
      <c r="M202" s="142"/>
      <c r="N202" s="133"/>
      <c r="O202" s="134"/>
      <c r="P202" s="134"/>
      <c r="Q202" s="134"/>
      <c r="R202" s="134"/>
      <c r="S202" s="134"/>
      <c r="T202" s="134"/>
      <c r="U202" s="134"/>
      <c r="V202" s="134"/>
      <c r="W202" s="134"/>
      <c r="X202" s="134"/>
      <c r="Y202" s="134"/>
      <c r="Z202" s="134"/>
      <c r="AA202" s="134"/>
      <c r="AB202" s="134"/>
      <c r="AC202" s="134"/>
    </row>
    <row r="203" ht="15.75" customHeight="1">
      <c r="A203" s="137"/>
      <c r="B203" s="137"/>
      <c r="C203" s="169"/>
      <c r="D203" s="169"/>
      <c r="E203" s="169"/>
      <c r="F203" s="169"/>
      <c r="G203" s="169"/>
      <c r="H203" s="168"/>
      <c r="I203" s="168"/>
      <c r="J203" s="168"/>
      <c r="K203" s="168"/>
      <c r="L203" s="168"/>
      <c r="M203" s="142"/>
      <c r="N203" s="142"/>
      <c r="O203" s="134"/>
      <c r="P203" s="134"/>
      <c r="Q203" s="134"/>
      <c r="R203" s="134"/>
      <c r="S203" s="134"/>
      <c r="T203" s="134"/>
      <c r="U203" s="134"/>
      <c r="V203" s="134"/>
      <c r="W203" s="134"/>
      <c r="X203" s="134"/>
      <c r="Y203" s="134"/>
      <c r="Z203" s="134"/>
      <c r="AA203" s="134"/>
      <c r="AB203" s="134"/>
      <c r="AC203" s="134"/>
    </row>
    <row r="204" ht="15.75" customHeight="1">
      <c r="A204" s="137"/>
      <c r="B204" s="137"/>
      <c r="C204" s="169"/>
      <c r="D204" s="169"/>
      <c r="E204" s="169"/>
      <c r="F204" s="169"/>
      <c r="G204" s="169"/>
      <c r="H204" s="168"/>
      <c r="I204" s="168"/>
      <c r="J204" s="168"/>
      <c r="K204" s="168"/>
      <c r="L204" s="159"/>
      <c r="M204" s="142"/>
      <c r="N204" s="133"/>
      <c r="O204" s="134"/>
      <c r="P204" s="134"/>
      <c r="Q204" s="134"/>
      <c r="R204" s="134"/>
      <c r="S204" s="134"/>
      <c r="T204" s="134"/>
      <c r="U204" s="134"/>
      <c r="V204" s="134"/>
      <c r="W204" s="134"/>
      <c r="X204" s="134"/>
      <c r="Y204" s="134"/>
      <c r="Z204" s="134"/>
      <c r="AA204" s="134"/>
      <c r="AB204" s="134"/>
      <c r="AC204" s="134"/>
    </row>
    <row r="205" ht="15.75" customHeight="1">
      <c r="A205" s="137"/>
      <c r="B205" s="137"/>
      <c r="C205" s="169"/>
      <c r="D205" s="169"/>
      <c r="E205" s="169"/>
      <c r="F205" s="169"/>
      <c r="G205" s="169"/>
      <c r="H205" s="168"/>
      <c r="I205" s="168"/>
      <c r="J205" s="168"/>
      <c r="K205" s="168"/>
      <c r="L205" s="159"/>
      <c r="M205" s="142"/>
      <c r="N205" s="133"/>
      <c r="O205" s="134"/>
      <c r="P205" s="134"/>
      <c r="Q205" s="134"/>
      <c r="R205" s="134"/>
      <c r="S205" s="134"/>
      <c r="T205" s="134"/>
      <c r="U205" s="134"/>
      <c r="V205" s="134"/>
      <c r="W205" s="134"/>
      <c r="X205" s="134"/>
      <c r="Y205" s="134"/>
      <c r="Z205" s="134"/>
      <c r="AA205" s="134"/>
      <c r="AB205" s="134"/>
      <c r="AC205" s="134"/>
    </row>
    <row r="206" ht="15.75" customHeight="1">
      <c r="A206" s="137"/>
      <c r="B206" s="137"/>
      <c r="C206" s="169"/>
      <c r="D206" s="169"/>
      <c r="E206" s="169"/>
      <c r="F206" s="169"/>
      <c r="G206" s="169"/>
      <c r="H206" s="168"/>
      <c r="I206" s="168"/>
      <c r="J206" s="168"/>
      <c r="K206" s="168"/>
      <c r="L206" s="159"/>
      <c r="M206" s="142"/>
      <c r="N206" s="133"/>
      <c r="O206" s="134"/>
      <c r="P206" s="134"/>
      <c r="Q206" s="134"/>
      <c r="R206" s="134"/>
      <c r="S206" s="134"/>
      <c r="T206" s="134"/>
      <c r="U206" s="134"/>
      <c r="V206" s="134"/>
      <c r="W206" s="134"/>
      <c r="X206" s="134"/>
      <c r="Y206" s="134"/>
      <c r="Z206" s="134"/>
      <c r="AA206" s="134"/>
      <c r="AB206" s="134"/>
      <c r="AC206" s="134"/>
    </row>
    <row r="207" ht="15.75" customHeight="1">
      <c r="A207" s="137"/>
      <c r="B207" s="137"/>
      <c r="C207" s="169"/>
      <c r="D207" s="169"/>
      <c r="E207" s="169"/>
      <c r="F207" s="169"/>
      <c r="G207" s="169"/>
      <c r="H207" s="168"/>
      <c r="I207" s="168"/>
      <c r="J207" s="168"/>
      <c r="K207" s="168"/>
      <c r="L207" s="159"/>
      <c r="M207" s="142"/>
      <c r="N207" s="133"/>
      <c r="O207" s="134"/>
      <c r="P207" s="134"/>
      <c r="Q207" s="134"/>
      <c r="R207" s="134"/>
      <c r="S207" s="134"/>
      <c r="T207" s="134"/>
      <c r="U207" s="134"/>
      <c r="V207" s="134"/>
      <c r="W207" s="134"/>
      <c r="X207" s="134"/>
      <c r="Y207" s="134"/>
      <c r="Z207" s="134"/>
      <c r="AA207" s="134"/>
      <c r="AB207" s="134"/>
      <c r="AC207" s="134"/>
    </row>
    <row r="208" ht="15.75" customHeight="1">
      <c r="A208" s="137"/>
      <c r="B208" s="137"/>
      <c r="C208" s="169"/>
      <c r="D208" s="169"/>
      <c r="E208" s="169"/>
      <c r="F208" s="169"/>
      <c r="G208" s="169"/>
      <c r="H208" s="168"/>
      <c r="I208" s="168"/>
      <c r="J208" s="168"/>
      <c r="K208" s="168"/>
      <c r="L208" s="159"/>
      <c r="M208" s="142"/>
      <c r="N208" s="133"/>
      <c r="O208" s="134"/>
      <c r="P208" s="134"/>
      <c r="Q208" s="134"/>
      <c r="R208" s="134"/>
      <c r="S208" s="134"/>
      <c r="T208" s="134"/>
      <c r="U208" s="134"/>
      <c r="V208" s="134"/>
      <c r="W208" s="134"/>
      <c r="X208" s="134"/>
      <c r="Y208" s="134"/>
      <c r="Z208" s="134"/>
      <c r="AA208" s="134"/>
      <c r="AB208" s="134"/>
      <c r="AC208" s="134"/>
    </row>
    <row r="209" ht="15.75" customHeight="1">
      <c r="A209" s="137"/>
      <c r="B209" s="137"/>
      <c r="C209" s="169"/>
      <c r="D209" s="169"/>
      <c r="E209" s="169"/>
      <c r="F209" s="169"/>
      <c r="G209" s="169"/>
      <c r="H209" s="168"/>
      <c r="I209" s="168"/>
      <c r="J209" s="168"/>
      <c r="K209" s="168"/>
      <c r="L209" s="159"/>
      <c r="M209" s="142"/>
      <c r="N209" s="133"/>
      <c r="O209" s="134"/>
      <c r="P209" s="134"/>
      <c r="Q209" s="134"/>
      <c r="R209" s="134"/>
      <c r="S209" s="134"/>
      <c r="T209" s="134"/>
      <c r="U209" s="134"/>
      <c r="V209" s="134"/>
      <c r="W209" s="134"/>
      <c r="X209" s="134"/>
      <c r="Y209" s="134"/>
      <c r="Z209" s="134"/>
      <c r="AA209" s="134"/>
      <c r="AB209" s="134"/>
      <c r="AC209" s="134"/>
    </row>
    <row r="210" ht="15.75" customHeight="1">
      <c r="A210" s="137"/>
      <c r="B210" s="137"/>
      <c r="C210" s="169"/>
      <c r="D210" s="169"/>
      <c r="E210" s="169"/>
      <c r="F210" s="169"/>
      <c r="G210" s="169"/>
      <c r="H210" s="168"/>
      <c r="I210" s="168"/>
      <c r="J210" s="168"/>
      <c r="K210" s="168"/>
      <c r="L210" s="159"/>
      <c r="M210" s="142"/>
      <c r="N210" s="133"/>
      <c r="O210" s="134"/>
      <c r="P210" s="134"/>
      <c r="Q210" s="134"/>
      <c r="R210" s="134"/>
      <c r="S210" s="134"/>
      <c r="T210" s="134"/>
      <c r="U210" s="134"/>
      <c r="V210" s="134"/>
      <c r="W210" s="134"/>
      <c r="X210" s="134"/>
      <c r="Y210" s="134"/>
      <c r="Z210" s="134"/>
      <c r="AA210" s="134"/>
      <c r="AB210" s="134"/>
      <c r="AC210" s="134"/>
    </row>
    <row r="211" ht="15.75" customHeight="1">
      <c r="A211" s="137"/>
      <c r="B211" s="137"/>
      <c r="C211" s="169"/>
      <c r="D211" s="169"/>
      <c r="E211" s="169"/>
      <c r="F211" s="169"/>
      <c r="G211" s="169"/>
      <c r="H211" s="168"/>
      <c r="I211" s="168"/>
      <c r="J211" s="168"/>
      <c r="K211" s="168"/>
      <c r="L211" s="184"/>
      <c r="M211" s="142"/>
      <c r="N211" s="142"/>
      <c r="O211" s="134"/>
      <c r="P211" s="134"/>
      <c r="Q211" s="134"/>
      <c r="R211" s="134"/>
      <c r="S211" s="134"/>
      <c r="T211" s="134"/>
      <c r="U211" s="134"/>
      <c r="V211" s="134"/>
      <c r="W211" s="134"/>
      <c r="X211" s="134"/>
      <c r="Y211" s="134"/>
      <c r="Z211" s="134"/>
      <c r="AA211" s="134"/>
      <c r="AB211" s="134"/>
      <c r="AC211" s="134"/>
    </row>
    <row r="212" ht="15.75" customHeight="1">
      <c r="A212" s="137"/>
      <c r="B212" s="137"/>
      <c r="C212" s="169"/>
      <c r="D212" s="169"/>
      <c r="E212" s="169"/>
      <c r="F212" s="169"/>
      <c r="G212" s="169"/>
      <c r="H212" s="168"/>
      <c r="I212" s="168"/>
      <c r="J212" s="168"/>
      <c r="K212" s="168"/>
      <c r="L212" s="159"/>
      <c r="M212" s="142"/>
      <c r="N212" s="133"/>
      <c r="O212" s="134"/>
      <c r="P212" s="134"/>
      <c r="Q212" s="134"/>
      <c r="R212" s="134"/>
      <c r="S212" s="134"/>
      <c r="T212" s="134"/>
      <c r="U212" s="134"/>
      <c r="V212" s="134"/>
      <c r="W212" s="134"/>
      <c r="X212" s="134"/>
      <c r="Y212" s="134"/>
      <c r="Z212" s="134"/>
      <c r="AA212" s="134"/>
      <c r="AB212" s="134"/>
      <c r="AC212" s="134"/>
    </row>
    <row r="213" ht="15.75" customHeight="1">
      <c r="A213" s="137"/>
      <c r="B213" s="137"/>
      <c r="C213" s="169"/>
      <c r="D213" s="169"/>
      <c r="E213" s="169"/>
      <c r="F213" s="169"/>
      <c r="G213" s="169"/>
      <c r="H213" s="168"/>
      <c r="I213" s="168"/>
      <c r="J213" s="168"/>
      <c r="K213" s="168"/>
      <c r="L213" s="159"/>
      <c r="M213" s="142"/>
      <c r="N213" s="133"/>
      <c r="O213" s="134"/>
      <c r="P213" s="134"/>
      <c r="Q213" s="134"/>
      <c r="R213" s="134"/>
      <c r="S213" s="134"/>
      <c r="T213" s="134"/>
      <c r="U213" s="134"/>
      <c r="V213" s="134"/>
      <c r="W213" s="134"/>
      <c r="X213" s="134"/>
      <c r="Y213" s="134"/>
      <c r="Z213" s="134"/>
      <c r="AA213" s="134"/>
      <c r="AB213" s="134"/>
      <c r="AC213" s="134"/>
    </row>
    <row r="214" ht="15.75" customHeight="1">
      <c r="A214" s="137"/>
      <c r="B214" s="137"/>
      <c r="C214" s="169"/>
      <c r="D214" s="169"/>
      <c r="E214" s="169"/>
      <c r="F214" s="169"/>
      <c r="G214" s="169"/>
      <c r="H214" s="168"/>
      <c r="I214" s="168"/>
      <c r="J214" s="168"/>
      <c r="K214" s="168"/>
      <c r="L214" s="159"/>
      <c r="M214" s="142"/>
      <c r="N214" s="133"/>
      <c r="O214" s="134"/>
      <c r="P214" s="134"/>
      <c r="Q214" s="134"/>
      <c r="R214" s="134"/>
      <c r="S214" s="134"/>
      <c r="T214" s="134"/>
      <c r="U214" s="134"/>
      <c r="V214" s="134"/>
      <c r="W214" s="134"/>
      <c r="X214" s="134"/>
      <c r="Y214" s="134"/>
      <c r="Z214" s="134"/>
      <c r="AA214" s="134"/>
      <c r="AB214" s="134"/>
      <c r="AC214" s="134"/>
    </row>
    <row r="215" ht="15.75" customHeight="1">
      <c r="A215" s="137"/>
      <c r="B215" s="137"/>
      <c r="C215" s="169"/>
      <c r="D215" s="169"/>
      <c r="E215" s="169"/>
      <c r="F215" s="169"/>
      <c r="G215" s="169"/>
      <c r="H215" s="168"/>
      <c r="I215" s="168"/>
      <c r="J215" s="168"/>
      <c r="K215" s="168"/>
      <c r="L215" s="168"/>
      <c r="M215" s="142"/>
      <c r="N215" s="142"/>
      <c r="O215" s="134"/>
      <c r="P215" s="134"/>
      <c r="Q215" s="134"/>
      <c r="R215" s="134"/>
      <c r="S215" s="134"/>
      <c r="T215" s="134"/>
      <c r="U215" s="134"/>
      <c r="V215" s="134"/>
      <c r="W215" s="134"/>
      <c r="X215" s="134"/>
      <c r="Y215" s="134"/>
      <c r="Z215" s="134"/>
      <c r="AA215" s="134"/>
      <c r="AB215" s="134"/>
      <c r="AC215" s="134"/>
    </row>
    <row r="216" ht="15.75" customHeight="1">
      <c r="A216" s="137"/>
      <c r="B216" s="137"/>
      <c r="C216" s="169"/>
      <c r="D216" s="169"/>
      <c r="E216" s="169"/>
      <c r="F216" s="169"/>
      <c r="G216" s="169"/>
      <c r="H216" s="168"/>
      <c r="I216" s="168"/>
      <c r="J216" s="168"/>
      <c r="K216" s="168"/>
      <c r="L216" s="159"/>
      <c r="M216" s="142"/>
      <c r="N216" s="133"/>
      <c r="O216" s="134"/>
      <c r="P216" s="134"/>
      <c r="Q216" s="134"/>
      <c r="R216" s="134"/>
      <c r="S216" s="134"/>
      <c r="T216" s="134"/>
      <c r="U216" s="134"/>
      <c r="V216" s="134"/>
      <c r="W216" s="134"/>
      <c r="X216" s="134"/>
      <c r="Y216" s="134"/>
      <c r="Z216" s="134"/>
      <c r="AA216" s="134"/>
      <c r="AB216" s="134"/>
      <c r="AC216" s="134"/>
    </row>
    <row r="217" ht="15.75" customHeight="1">
      <c r="A217" s="137"/>
      <c r="B217" s="137"/>
      <c r="C217" s="169"/>
      <c r="D217" s="169"/>
      <c r="E217" s="169"/>
      <c r="F217" s="169"/>
      <c r="G217" s="169"/>
      <c r="H217" s="168"/>
      <c r="I217" s="168"/>
      <c r="J217" s="168"/>
      <c r="K217" s="168"/>
      <c r="L217" s="159"/>
      <c r="M217" s="142"/>
      <c r="N217" s="133"/>
      <c r="O217" s="134"/>
      <c r="P217" s="134"/>
      <c r="Q217" s="134"/>
      <c r="R217" s="134"/>
      <c r="S217" s="134"/>
      <c r="T217" s="134"/>
      <c r="U217" s="134"/>
      <c r="V217" s="134"/>
      <c r="W217" s="134"/>
      <c r="X217" s="134"/>
      <c r="Y217" s="134"/>
      <c r="Z217" s="134"/>
      <c r="AA217" s="134"/>
      <c r="AB217" s="134"/>
      <c r="AC217" s="134"/>
    </row>
    <row r="218" ht="15.75" customHeight="1">
      <c r="A218" s="137"/>
      <c r="B218" s="137"/>
      <c r="C218" s="169"/>
      <c r="D218" s="169"/>
      <c r="E218" s="169"/>
      <c r="F218" s="169"/>
      <c r="G218" s="169"/>
      <c r="H218" s="168"/>
      <c r="I218" s="168"/>
      <c r="J218" s="168"/>
      <c r="K218" s="168"/>
      <c r="L218" s="159"/>
      <c r="M218" s="142"/>
      <c r="N218" s="133"/>
      <c r="O218" s="134"/>
      <c r="P218" s="134"/>
      <c r="Q218" s="134"/>
      <c r="R218" s="134"/>
      <c r="S218" s="134"/>
      <c r="T218" s="134"/>
      <c r="U218" s="134"/>
      <c r="V218" s="134"/>
      <c r="W218" s="134"/>
      <c r="X218" s="134"/>
      <c r="Y218" s="134"/>
      <c r="Z218" s="134"/>
      <c r="AA218" s="134"/>
      <c r="AB218" s="134"/>
      <c r="AC218" s="134"/>
    </row>
    <row r="219" ht="15.75" customHeight="1">
      <c r="A219" s="137"/>
      <c r="B219" s="137"/>
      <c r="C219" s="169"/>
      <c r="D219" s="169"/>
      <c r="E219" s="169"/>
      <c r="F219" s="169"/>
      <c r="G219" s="169"/>
      <c r="H219" s="168"/>
      <c r="I219" s="168"/>
      <c r="J219" s="168"/>
      <c r="K219" s="168"/>
      <c r="L219" s="159"/>
      <c r="M219" s="142"/>
      <c r="N219" s="133"/>
      <c r="O219" s="134"/>
      <c r="P219" s="134"/>
      <c r="Q219" s="134"/>
      <c r="R219" s="134"/>
      <c r="S219" s="134"/>
      <c r="T219" s="134"/>
      <c r="U219" s="134"/>
      <c r="V219" s="134"/>
      <c r="W219" s="134"/>
      <c r="X219" s="134"/>
      <c r="Y219" s="134"/>
      <c r="Z219" s="134"/>
      <c r="AA219" s="134"/>
      <c r="AB219" s="134"/>
      <c r="AC219" s="134"/>
    </row>
    <row r="220" ht="15.75" customHeight="1">
      <c r="A220" s="137"/>
      <c r="B220" s="137"/>
      <c r="C220" s="169"/>
      <c r="D220" s="169"/>
      <c r="E220" s="169"/>
      <c r="F220" s="169"/>
      <c r="G220" s="169"/>
      <c r="H220" s="168"/>
      <c r="I220" s="168"/>
      <c r="J220" s="168"/>
      <c r="K220" s="168"/>
      <c r="L220" s="159"/>
      <c r="M220" s="142"/>
      <c r="N220" s="133"/>
      <c r="O220" s="134"/>
      <c r="P220" s="134"/>
      <c r="Q220" s="134"/>
      <c r="R220" s="134"/>
      <c r="S220" s="134"/>
      <c r="T220" s="134"/>
      <c r="U220" s="134"/>
      <c r="V220" s="134"/>
      <c r="W220" s="134"/>
      <c r="X220" s="134"/>
      <c r="Y220" s="134"/>
      <c r="Z220" s="134"/>
      <c r="AA220" s="134"/>
      <c r="AB220" s="134"/>
      <c r="AC220" s="134"/>
    </row>
    <row r="221" ht="15.75" customHeight="1">
      <c r="A221" s="137"/>
      <c r="B221" s="137"/>
      <c r="C221" s="169"/>
      <c r="D221" s="169"/>
      <c r="E221" s="169"/>
      <c r="F221" s="169"/>
      <c r="G221" s="169"/>
      <c r="H221" s="168"/>
      <c r="I221" s="168"/>
      <c r="J221" s="168"/>
      <c r="K221" s="168"/>
      <c r="L221" s="159"/>
      <c r="M221" s="142"/>
      <c r="N221" s="133"/>
      <c r="O221" s="134"/>
      <c r="P221" s="134"/>
      <c r="Q221" s="134"/>
      <c r="R221" s="134"/>
      <c r="S221" s="134"/>
      <c r="T221" s="134"/>
      <c r="U221" s="134"/>
      <c r="V221" s="134"/>
      <c r="W221" s="134"/>
      <c r="X221" s="134"/>
      <c r="Y221" s="134"/>
      <c r="Z221" s="134"/>
      <c r="AA221" s="134"/>
      <c r="AB221" s="134"/>
      <c r="AC221" s="134"/>
    </row>
    <row r="222" ht="15.75" customHeight="1">
      <c r="A222" s="137"/>
      <c r="B222" s="137"/>
      <c r="C222" s="169"/>
      <c r="D222" s="169"/>
      <c r="E222" s="169"/>
      <c r="F222" s="169"/>
      <c r="G222" s="169"/>
      <c r="H222" s="168"/>
      <c r="I222" s="168"/>
      <c r="J222" s="168"/>
      <c r="K222" s="168"/>
      <c r="L222" s="159"/>
      <c r="M222" s="142"/>
      <c r="N222" s="133"/>
      <c r="O222" s="134"/>
      <c r="P222" s="134"/>
      <c r="Q222" s="134"/>
      <c r="R222" s="134"/>
      <c r="S222" s="134"/>
      <c r="T222" s="134"/>
      <c r="U222" s="134"/>
      <c r="V222" s="134"/>
      <c r="W222" s="134"/>
      <c r="X222" s="134"/>
      <c r="Y222" s="134"/>
      <c r="Z222" s="134"/>
      <c r="AA222" s="134"/>
      <c r="AB222" s="134"/>
      <c r="AC222" s="134"/>
    </row>
    <row r="223" ht="15.75" customHeight="1">
      <c r="A223" s="137"/>
      <c r="B223" s="137"/>
      <c r="C223" s="169"/>
      <c r="D223" s="169"/>
      <c r="E223" s="169"/>
      <c r="F223" s="169"/>
      <c r="G223" s="169"/>
      <c r="H223" s="168"/>
      <c r="I223" s="168"/>
      <c r="J223" s="168"/>
      <c r="K223" s="168"/>
      <c r="L223" s="159"/>
      <c r="M223" s="142"/>
      <c r="N223" s="133"/>
      <c r="O223" s="134"/>
      <c r="P223" s="134"/>
      <c r="Q223" s="134"/>
      <c r="R223" s="134"/>
      <c r="S223" s="134"/>
      <c r="T223" s="134"/>
      <c r="U223" s="134"/>
      <c r="V223" s="134"/>
      <c r="W223" s="134"/>
      <c r="X223" s="134"/>
      <c r="Y223" s="134"/>
      <c r="Z223" s="134"/>
      <c r="AA223" s="134"/>
      <c r="AB223" s="134"/>
      <c r="AC223" s="134"/>
    </row>
    <row r="224" ht="15.75" customHeight="1">
      <c r="A224" s="137"/>
      <c r="B224" s="137"/>
      <c r="C224" s="169"/>
      <c r="D224" s="169"/>
      <c r="E224" s="169"/>
      <c r="F224" s="169"/>
      <c r="G224" s="169"/>
      <c r="H224" s="168"/>
      <c r="I224" s="168"/>
      <c r="J224" s="168"/>
      <c r="K224" s="168"/>
      <c r="L224" s="159"/>
      <c r="M224" s="142"/>
      <c r="N224" s="133"/>
      <c r="O224" s="134"/>
      <c r="P224" s="134"/>
      <c r="Q224" s="134"/>
      <c r="R224" s="134"/>
      <c r="S224" s="134"/>
      <c r="T224" s="134"/>
      <c r="U224" s="134"/>
      <c r="V224" s="134"/>
      <c r="W224" s="134"/>
      <c r="X224" s="134"/>
      <c r="Y224" s="134"/>
      <c r="Z224" s="134"/>
      <c r="AA224" s="134"/>
      <c r="AB224" s="134"/>
      <c r="AC224" s="134"/>
    </row>
    <row r="225" ht="15.75" customHeight="1">
      <c r="A225" s="137"/>
      <c r="B225" s="137"/>
      <c r="C225" s="169"/>
      <c r="D225" s="169"/>
      <c r="E225" s="169"/>
      <c r="F225" s="169"/>
      <c r="G225" s="169"/>
      <c r="H225" s="168"/>
      <c r="I225" s="168"/>
      <c r="J225" s="168"/>
      <c r="K225" s="168"/>
      <c r="L225" s="159"/>
      <c r="M225" s="142"/>
      <c r="N225" s="133"/>
      <c r="O225" s="134"/>
      <c r="P225" s="134"/>
      <c r="Q225" s="134"/>
      <c r="R225" s="134"/>
      <c r="S225" s="134"/>
      <c r="T225" s="134"/>
      <c r="U225" s="134"/>
      <c r="V225" s="134"/>
      <c r="W225" s="134"/>
      <c r="X225" s="134"/>
      <c r="Y225" s="134"/>
      <c r="Z225" s="134"/>
      <c r="AA225" s="134"/>
      <c r="AB225" s="134"/>
      <c r="AC225" s="134"/>
    </row>
    <row r="226" ht="15.75" customHeight="1">
      <c r="A226" s="137"/>
      <c r="B226" s="137"/>
      <c r="C226" s="169"/>
      <c r="D226" s="169"/>
      <c r="E226" s="169"/>
      <c r="F226" s="169"/>
      <c r="G226" s="169"/>
      <c r="H226" s="168"/>
      <c r="I226" s="168"/>
      <c r="J226" s="168"/>
      <c r="K226" s="168"/>
      <c r="L226" s="159"/>
      <c r="M226" s="142"/>
      <c r="N226" s="133"/>
      <c r="O226" s="134"/>
      <c r="P226" s="134"/>
      <c r="Q226" s="134"/>
      <c r="R226" s="134"/>
      <c r="S226" s="134"/>
      <c r="T226" s="134"/>
      <c r="U226" s="134"/>
      <c r="V226" s="134"/>
      <c r="W226" s="134"/>
      <c r="X226" s="134"/>
      <c r="Y226" s="134"/>
      <c r="Z226" s="134"/>
      <c r="AA226" s="134"/>
      <c r="AB226" s="134"/>
      <c r="AC226" s="134"/>
    </row>
    <row r="227" ht="15.75" customHeight="1">
      <c r="A227" s="137"/>
      <c r="B227" s="137"/>
      <c r="C227" s="169"/>
      <c r="D227" s="169"/>
      <c r="E227" s="169"/>
      <c r="F227" s="169"/>
      <c r="G227" s="169"/>
      <c r="H227" s="168"/>
      <c r="I227" s="168"/>
      <c r="J227" s="168"/>
      <c r="K227" s="168"/>
      <c r="L227" s="159"/>
      <c r="M227" s="142"/>
      <c r="N227" s="133"/>
      <c r="O227" s="134"/>
      <c r="P227" s="134"/>
      <c r="Q227" s="134"/>
      <c r="R227" s="134"/>
      <c r="S227" s="134"/>
      <c r="T227" s="134"/>
      <c r="U227" s="134"/>
      <c r="V227" s="134"/>
      <c r="W227" s="134"/>
      <c r="X227" s="134"/>
      <c r="Y227" s="134"/>
      <c r="Z227" s="134"/>
      <c r="AA227" s="134"/>
      <c r="AB227" s="134"/>
      <c r="AC227" s="134"/>
    </row>
    <row r="228" ht="15.75" customHeight="1">
      <c r="A228" s="137"/>
      <c r="B228" s="137"/>
      <c r="C228" s="169"/>
      <c r="D228" s="169"/>
      <c r="E228" s="169"/>
      <c r="F228" s="169"/>
      <c r="G228" s="169"/>
      <c r="H228" s="168"/>
      <c r="I228" s="168"/>
      <c r="J228" s="168"/>
      <c r="K228" s="168"/>
      <c r="L228" s="159"/>
      <c r="M228" s="142"/>
      <c r="N228" s="133"/>
      <c r="O228" s="134"/>
      <c r="P228" s="134"/>
      <c r="Q228" s="134"/>
      <c r="R228" s="134"/>
      <c r="S228" s="134"/>
      <c r="T228" s="134"/>
      <c r="U228" s="134"/>
      <c r="V228" s="134"/>
      <c r="W228" s="134"/>
      <c r="X228" s="134"/>
      <c r="Y228" s="134"/>
      <c r="Z228" s="134"/>
      <c r="AA228" s="134"/>
      <c r="AB228" s="134"/>
      <c r="AC228" s="134"/>
    </row>
    <row r="229" ht="15.75" customHeight="1">
      <c r="A229" s="137"/>
      <c r="B229" s="137"/>
      <c r="C229" s="169"/>
      <c r="D229" s="169"/>
      <c r="E229" s="169"/>
      <c r="F229" s="169"/>
      <c r="G229" s="169"/>
      <c r="H229" s="168"/>
      <c r="I229" s="168"/>
      <c r="J229" s="168"/>
      <c r="K229" s="168"/>
      <c r="L229" s="159"/>
      <c r="M229" s="142"/>
      <c r="N229" s="133"/>
      <c r="O229" s="134"/>
      <c r="P229" s="134"/>
      <c r="Q229" s="134"/>
      <c r="R229" s="134"/>
      <c r="S229" s="134"/>
      <c r="T229" s="134"/>
      <c r="U229" s="134"/>
      <c r="V229" s="134"/>
      <c r="W229" s="134"/>
      <c r="X229" s="134"/>
      <c r="Y229" s="134"/>
      <c r="Z229" s="134"/>
      <c r="AA229" s="134"/>
      <c r="AB229" s="134"/>
      <c r="AC229" s="134"/>
    </row>
    <row r="230" ht="15.75" customHeight="1">
      <c r="A230" s="137"/>
      <c r="B230" s="137"/>
      <c r="C230" s="169"/>
      <c r="D230" s="169"/>
      <c r="E230" s="169"/>
      <c r="F230" s="169"/>
      <c r="G230" s="169"/>
      <c r="H230" s="168"/>
      <c r="I230" s="168"/>
      <c r="J230" s="168"/>
      <c r="K230" s="168"/>
      <c r="L230" s="159"/>
      <c r="M230" s="142"/>
      <c r="N230" s="133"/>
      <c r="O230" s="134"/>
      <c r="P230" s="134"/>
      <c r="Q230" s="134"/>
      <c r="R230" s="134"/>
      <c r="S230" s="134"/>
      <c r="T230" s="134"/>
      <c r="U230" s="134"/>
      <c r="V230" s="134"/>
      <c r="W230" s="134"/>
      <c r="X230" s="134"/>
      <c r="Y230" s="134"/>
      <c r="Z230" s="134"/>
      <c r="AA230" s="134"/>
      <c r="AB230" s="134"/>
      <c r="AC230" s="134"/>
    </row>
    <row r="231" ht="15.75" customHeight="1">
      <c r="A231" s="137"/>
      <c r="B231" s="137"/>
      <c r="C231" s="169"/>
      <c r="D231" s="169"/>
      <c r="E231" s="169"/>
      <c r="F231" s="169"/>
      <c r="G231" s="169"/>
      <c r="H231" s="168"/>
      <c r="I231" s="168"/>
      <c r="J231" s="168"/>
      <c r="K231" s="168"/>
      <c r="L231" s="159"/>
      <c r="M231" s="142"/>
      <c r="N231" s="133"/>
      <c r="O231" s="134"/>
      <c r="P231" s="134"/>
      <c r="Q231" s="134"/>
      <c r="R231" s="134"/>
      <c r="S231" s="134"/>
      <c r="T231" s="134"/>
      <c r="U231" s="134"/>
      <c r="V231" s="134"/>
      <c r="W231" s="134"/>
      <c r="X231" s="134"/>
      <c r="Y231" s="134"/>
      <c r="Z231" s="134"/>
      <c r="AA231" s="134"/>
      <c r="AB231" s="134"/>
      <c r="AC231" s="134"/>
    </row>
    <row r="232" ht="15.75" customHeight="1">
      <c r="A232" s="137"/>
      <c r="B232" s="137"/>
      <c r="C232" s="169"/>
      <c r="D232" s="169"/>
      <c r="E232" s="169"/>
      <c r="F232" s="169"/>
      <c r="G232" s="169"/>
      <c r="H232" s="168"/>
      <c r="I232" s="168"/>
      <c r="J232" s="168"/>
      <c r="K232" s="168"/>
      <c r="L232" s="159"/>
      <c r="M232" s="142"/>
      <c r="N232" s="133"/>
      <c r="O232" s="134"/>
      <c r="P232" s="134"/>
      <c r="Q232" s="134"/>
      <c r="R232" s="134"/>
      <c r="S232" s="134"/>
      <c r="T232" s="134"/>
      <c r="U232" s="134"/>
      <c r="V232" s="134"/>
      <c r="W232" s="134"/>
      <c r="X232" s="134"/>
      <c r="Y232" s="134"/>
      <c r="Z232" s="134"/>
      <c r="AA232" s="134"/>
      <c r="AB232" s="134"/>
      <c r="AC232" s="134"/>
    </row>
    <row r="233" ht="15.75" customHeight="1">
      <c r="A233" s="137"/>
      <c r="B233" s="137"/>
      <c r="C233" s="169"/>
      <c r="D233" s="169"/>
      <c r="E233" s="169"/>
      <c r="F233" s="169"/>
      <c r="G233" s="169"/>
      <c r="H233" s="168"/>
      <c r="I233" s="168"/>
      <c r="J233" s="168"/>
      <c r="K233" s="168"/>
      <c r="L233" s="159"/>
      <c r="M233" s="142"/>
      <c r="N233" s="133"/>
      <c r="O233" s="134"/>
      <c r="P233" s="134"/>
      <c r="Q233" s="134"/>
      <c r="R233" s="134"/>
      <c r="S233" s="134"/>
      <c r="T233" s="134"/>
      <c r="U233" s="134"/>
      <c r="V233" s="134"/>
      <c r="W233" s="134"/>
      <c r="X233" s="134"/>
      <c r="Y233" s="134"/>
      <c r="Z233" s="134"/>
      <c r="AA233" s="134"/>
      <c r="AB233" s="134"/>
      <c r="AC233" s="134"/>
    </row>
    <row r="234" ht="15.75" customHeight="1">
      <c r="A234" s="137"/>
      <c r="B234" s="137"/>
      <c r="C234" s="169"/>
      <c r="D234" s="169"/>
      <c r="E234" s="169"/>
      <c r="F234" s="169"/>
      <c r="G234" s="169"/>
      <c r="H234" s="168"/>
      <c r="I234" s="168"/>
      <c r="J234" s="168"/>
      <c r="K234" s="168"/>
      <c r="L234" s="168"/>
      <c r="M234" s="142"/>
      <c r="N234" s="142"/>
      <c r="O234" s="134"/>
      <c r="P234" s="134"/>
      <c r="Q234" s="134"/>
      <c r="R234" s="134"/>
      <c r="S234" s="134"/>
      <c r="T234" s="134"/>
      <c r="U234" s="134"/>
      <c r="V234" s="134"/>
      <c r="W234" s="134"/>
      <c r="X234" s="134"/>
      <c r="Y234" s="134"/>
      <c r="Z234" s="134"/>
      <c r="AA234" s="134"/>
      <c r="AB234" s="134"/>
      <c r="AC234" s="134"/>
    </row>
    <row r="235" ht="15.75" customHeight="1">
      <c r="A235" s="137"/>
      <c r="B235" s="137"/>
      <c r="C235" s="169"/>
      <c r="D235" s="169"/>
      <c r="E235" s="169"/>
      <c r="F235" s="169"/>
      <c r="G235" s="169"/>
      <c r="H235" s="168"/>
      <c r="I235" s="168"/>
      <c r="J235" s="168"/>
      <c r="K235" s="168"/>
      <c r="L235" s="168"/>
      <c r="M235" s="142"/>
      <c r="N235" s="142"/>
      <c r="O235" s="134"/>
      <c r="P235" s="134"/>
      <c r="Q235" s="134"/>
      <c r="R235" s="134"/>
      <c r="S235" s="134"/>
      <c r="T235" s="134"/>
      <c r="U235" s="134"/>
      <c r="V235" s="134"/>
      <c r="W235" s="134"/>
      <c r="X235" s="134"/>
      <c r="Y235" s="134"/>
      <c r="Z235" s="134"/>
      <c r="AA235" s="134"/>
      <c r="AB235" s="134"/>
      <c r="AC235" s="134"/>
    </row>
    <row r="236" ht="15.75" customHeight="1">
      <c r="A236" s="137"/>
      <c r="B236" s="137"/>
      <c r="C236" s="169"/>
      <c r="D236" s="169"/>
      <c r="E236" s="169"/>
      <c r="F236" s="169"/>
      <c r="G236" s="169"/>
      <c r="H236" s="168"/>
      <c r="I236" s="168"/>
      <c r="J236" s="168"/>
      <c r="K236" s="168"/>
      <c r="L236" s="159"/>
      <c r="M236" s="142"/>
      <c r="N236" s="133"/>
      <c r="O236" s="134"/>
      <c r="P236" s="134"/>
      <c r="Q236" s="134"/>
      <c r="R236" s="134"/>
      <c r="S236" s="134"/>
      <c r="T236" s="134"/>
      <c r="U236" s="134"/>
      <c r="V236" s="134"/>
      <c r="W236" s="134"/>
      <c r="X236" s="134"/>
      <c r="Y236" s="134"/>
      <c r="Z236" s="134"/>
      <c r="AA236" s="134"/>
      <c r="AB236" s="134"/>
      <c r="AC236" s="134"/>
    </row>
    <row r="237" ht="15.75" customHeight="1">
      <c r="A237" s="137"/>
      <c r="B237" s="137"/>
      <c r="C237" s="169"/>
      <c r="D237" s="169"/>
      <c r="E237" s="169"/>
      <c r="F237" s="169"/>
      <c r="G237" s="169"/>
      <c r="H237" s="168"/>
      <c r="I237" s="168"/>
      <c r="J237" s="168"/>
      <c r="K237" s="168"/>
      <c r="L237" s="159"/>
      <c r="M237" s="142"/>
      <c r="N237" s="133"/>
      <c r="O237" s="134"/>
      <c r="P237" s="134"/>
      <c r="Q237" s="134"/>
      <c r="R237" s="134"/>
      <c r="S237" s="134"/>
      <c r="T237" s="134"/>
      <c r="U237" s="134"/>
      <c r="V237" s="134"/>
      <c r="W237" s="134"/>
      <c r="X237" s="134"/>
      <c r="Y237" s="134"/>
      <c r="Z237" s="134"/>
      <c r="AA237" s="134"/>
      <c r="AB237" s="134"/>
      <c r="AC237" s="134"/>
    </row>
    <row r="238" ht="15.75" customHeight="1">
      <c r="A238" s="137"/>
      <c r="B238" s="137"/>
      <c r="C238" s="169"/>
      <c r="D238" s="169"/>
      <c r="E238" s="169"/>
      <c r="F238" s="169"/>
      <c r="G238" s="169"/>
      <c r="H238" s="168"/>
      <c r="I238" s="168"/>
      <c r="J238" s="168"/>
      <c r="K238" s="168"/>
      <c r="L238" s="159"/>
      <c r="M238" s="142"/>
      <c r="N238" s="133"/>
      <c r="O238" s="134"/>
      <c r="P238" s="134"/>
      <c r="Q238" s="134"/>
      <c r="R238" s="134"/>
      <c r="S238" s="134"/>
      <c r="T238" s="134"/>
      <c r="U238" s="134"/>
      <c r="V238" s="134"/>
      <c r="W238" s="134"/>
      <c r="X238" s="134"/>
      <c r="Y238" s="134"/>
      <c r="Z238" s="134"/>
      <c r="AA238" s="134"/>
      <c r="AB238" s="134"/>
      <c r="AC238" s="134"/>
    </row>
    <row r="239" ht="15.75" customHeight="1">
      <c r="A239" s="137"/>
      <c r="B239" s="137"/>
      <c r="C239" s="169"/>
      <c r="D239" s="169"/>
      <c r="E239" s="169"/>
      <c r="F239" s="169"/>
      <c r="G239" s="169"/>
      <c r="H239" s="168"/>
      <c r="I239" s="168"/>
      <c r="J239" s="168"/>
      <c r="K239" s="168"/>
      <c r="L239" s="159"/>
      <c r="M239" s="142"/>
      <c r="N239" s="133"/>
      <c r="O239" s="134"/>
      <c r="P239" s="134"/>
      <c r="Q239" s="134"/>
      <c r="R239" s="134"/>
      <c r="S239" s="134"/>
      <c r="T239" s="134"/>
      <c r="U239" s="134"/>
      <c r="V239" s="134"/>
      <c r="W239" s="134"/>
      <c r="X239" s="134"/>
      <c r="Y239" s="134"/>
      <c r="Z239" s="134"/>
      <c r="AA239" s="134"/>
      <c r="AB239" s="134"/>
      <c r="AC239" s="134"/>
    </row>
    <row r="240" ht="15.75" customHeight="1">
      <c r="A240" s="137"/>
      <c r="B240" s="137"/>
      <c r="C240" s="169"/>
      <c r="D240" s="169"/>
      <c r="E240" s="169"/>
      <c r="F240" s="169"/>
      <c r="G240" s="169"/>
      <c r="H240" s="168"/>
      <c r="I240" s="168"/>
      <c r="J240" s="168"/>
      <c r="K240" s="168"/>
      <c r="L240" s="168"/>
      <c r="M240" s="142"/>
      <c r="N240" s="142"/>
      <c r="O240" s="134"/>
      <c r="P240" s="134"/>
      <c r="Q240" s="134"/>
      <c r="R240" s="134"/>
      <c r="S240" s="134"/>
      <c r="T240" s="134"/>
      <c r="U240" s="134"/>
      <c r="V240" s="134"/>
      <c r="W240" s="134"/>
      <c r="X240" s="134"/>
      <c r="Y240" s="134"/>
      <c r="Z240" s="134"/>
      <c r="AA240" s="134"/>
      <c r="AB240" s="134"/>
      <c r="AC240" s="134"/>
    </row>
    <row r="241" ht="15.75" customHeight="1">
      <c r="A241" s="137"/>
      <c r="B241" s="137"/>
      <c r="C241" s="169"/>
      <c r="D241" s="169"/>
      <c r="E241" s="169"/>
      <c r="F241" s="169"/>
      <c r="G241" s="169"/>
      <c r="H241" s="168"/>
      <c r="I241" s="168"/>
      <c r="J241" s="168"/>
      <c r="K241" s="168"/>
      <c r="L241" s="159"/>
      <c r="M241" s="142"/>
      <c r="N241" s="133"/>
      <c r="O241" s="134"/>
      <c r="P241" s="134"/>
      <c r="Q241" s="134"/>
      <c r="R241" s="134"/>
      <c r="S241" s="134"/>
      <c r="T241" s="134"/>
      <c r="U241" s="134"/>
      <c r="V241" s="134"/>
      <c r="W241" s="134"/>
      <c r="X241" s="134"/>
      <c r="Y241" s="134"/>
      <c r="Z241" s="134"/>
      <c r="AA241" s="134"/>
      <c r="AB241" s="134"/>
      <c r="AC241" s="134"/>
    </row>
    <row r="242" ht="15.75" customHeight="1">
      <c r="A242" s="137"/>
      <c r="B242" s="137"/>
      <c r="C242" s="169"/>
      <c r="D242" s="169"/>
      <c r="E242" s="169"/>
      <c r="F242" s="169"/>
      <c r="G242" s="169"/>
      <c r="H242" s="168"/>
      <c r="I242" s="168"/>
      <c r="J242" s="168"/>
      <c r="K242" s="168"/>
      <c r="L242" s="159"/>
      <c r="M242" s="142"/>
      <c r="N242" s="133"/>
      <c r="O242" s="134"/>
      <c r="P242" s="134"/>
      <c r="Q242" s="134"/>
      <c r="R242" s="134"/>
      <c r="S242" s="134"/>
      <c r="T242" s="134"/>
      <c r="U242" s="134"/>
      <c r="V242" s="134"/>
      <c r="W242" s="134"/>
      <c r="X242" s="134"/>
      <c r="Y242" s="134"/>
      <c r="Z242" s="134"/>
      <c r="AA242" s="134"/>
      <c r="AB242" s="134"/>
      <c r="AC242" s="134"/>
    </row>
    <row r="243" ht="15.75" customHeight="1">
      <c r="A243" s="137"/>
      <c r="B243" s="137"/>
      <c r="C243" s="169"/>
      <c r="D243" s="169"/>
      <c r="E243" s="169"/>
      <c r="F243" s="169"/>
      <c r="G243" s="169"/>
      <c r="H243" s="168"/>
      <c r="I243" s="168"/>
      <c r="J243" s="168"/>
      <c r="K243" s="168"/>
      <c r="L243" s="159"/>
      <c r="M243" s="142"/>
      <c r="N243" s="133"/>
      <c r="O243" s="134"/>
      <c r="P243" s="134"/>
      <c r="Q243" s="134"/>
      <c r="R243" s="134"/>
      <c r="S243" s="134"/>
      <c r="T243" s="134"/>
      <c r="U243" s="134"/>
      <c r="V243" s="134"/>
      <c r="W243" s="134"/>
      <c r="X243" s="134"/>
      <c r="Y243" s="134"/>
      <c r="Z243" s="134"/>
      <c r="AA243" s="134"/>
      <c r="AB243" s="134"/>
      <c r="AC243" s="134"/>
    </row>
    <row r="244" ht="15.75" customHeight="1">
      <c r="A244" s="137"/>
      <c r="B244" s="137"/>
      <c r="C244" s="169"/>
      <c r="D244" s="169"/>
      <c r="E244" s="169"/>
      <c r="F244" s="169"/>
      <c r="G244" s="169"/>
      <c r="H244" s="168"/>
      <c r="I244" s="168"/>
      <c r="J244" s="168"/>
      <c r="K244" s="168"/>
      <c r="L244" s="159"/>
      <c r="M244" s="142"/>
      <c r="N244" s="133"/>
      <c r="O244" s="134"/>
      <c r="P244" s="134"/>
      <c r="Q244" s="134"/>
      <c r="R244" s="134"/>
      <c r="S244" s="134"/>
      <c r="T244" s="134"/>
      <c r="U244" s="134"/>
      <c r="V244" s="134"/>
      <c r="W244" s="134"/>
      <c r="X244" s="134"/>
      <c r="Y244" s="134"/>
      <c r="Z244" s="134"/>
      <c r="AA244" s="134"/>
      <c r="AB244" s="134"/>
      <c r="AC244" s="134"/>
    </row>
    <row r="245" ht="15.75" customHeight="1">
      <c r="A245" s="137"/>
      <c r="B245" s="137"/>
      <c r="C245" s="169"/>
      <c r="D245" s="169"/>
      <c r="E245" s="169"/>
      <c r="F245" s="169"/>
      <c r="G245" s="169"/>
      <c r="H245" s="168"/>
      <c r="I245" s="168"/>
      <c r="J245" s="168"/>
      <c r="K245" s="168"/>
      <c r="L245" s="168"/>
      <c r="M245" s="142"/>
      <c r="N245" s="142"/>
      <c r="O245" s="134"/>
      <c r="P245" s="134"/>
      <c r="Q245" s="134"/>
      <c r="R245" s="134"/>
      <c r="S245" s="134"/>
      <c r="T245" s="134"/>
      <c r="U245" s="134"/>
      <c r="V245" s="134"/>
      <c r="W245" s="134"/>
      <c r="X245" s="134"/>
      <c r="Y245" s="134"/>
      <c r="Z245" s="134"/>
      <c r="AA245" s="134"/>
      <c r="AB245" s="134"/>
      <c r="AC245" s="134"/>
    </row>
    <row r="246" ht="15.75" customHeight="1">
      <c r="A246" s="137"/>
      <c r="B246" s="137"/>
      <c r="C246" s="169"/>
      <c r="D246" s="169"/>
      <c r="E246" s="169"/>
      <c r="F246" s="181"/>
      <c r="G246" s="181"/>
      <c r="H246" s="182"/>
      <c r="I246" s="183"/>
      <c r="J246" s="183"/>
      <c r="K246" s="183"/>
      <c r="L246" s="159"/>
      <c r="M246" s="142"/>
      <c r="N246" s="133"/>
      <c r="O246" s="134"/>
      <c r="P246" s="134"/>
      <c r="Q246" s="134"/>
      <c r="R246" s="134"/>
      <c r="S246" s="134"/>
      <c r="T246" s="134"/>
      <c r="U246" s="134"/>
      <c r="V246" s="134"/>
      <c r="W246" s="134"/>
      <c r="X246" s="134"/>
      <c r="Y246" s="134"/>
      <c r="Z246" s="134"/>
      <c r="AA246" s="134"/>
      <c r="AB246" s="134"/>
      <c r="AC246" s="134"/>
    </row>
    <row r="247" ht="15.75" customHeight="1">
      <c r="A247" s="137"/>
      <c r="B247" s="137"/>
      <c r="C247" s="169"/>
      <c r="D247" s="169"/>
      <c r="E247" s="169"/>
      <c r="F247" s="169"/>
      <c r="G247" s="169"/>
      <c r="H247" s="168"/>
      <c r="I247" s="180"/>
      <c r="J247" s="180"/>
      <c r="K247" s="180"/>
      <c r="L247" s="168"/>
      <c r="M247" s="142"/>
      <c r="N247" s="142"/>
      <c r="O247" s="134"/>
      <c r="P247" s="134"/>
      <c r="Q247" s="134"/>
      <c r="R247" s="134"/>
      <c r="S247" s="134"/>
      <c r="T247" s="134"/>
      <c r="U247" s="134"/>
      <c r="V247" s="134"/>
      <c r="W247" s="134"/>
      <c r="X247" s="134"/>
      <c r="Y247" s="134"/>
      <c r="Z247" s="134"/>
      <c r="AA247" s="134"/>
      <c r="AB247" s="134"/>
      <c r="AC247" s="134"/>
    </row>
    <row r="248" ht="15.75" customHeight="1">
      <c r="A248" s="137"/>
      <c r="B248" s="137"/>
      <c r="C248" s="169"/>
      <c r="D248" s="169"/>
      <c r="E248" s="169"/>
      <c r="F248" s="181"/>
      <c r="G248" s="181"/>
      <c r="H248" s="182"/>
      <c r="I248" s="183"/>
      <c r="J248" s="183"/>
      <c r="K248" s="183"/>
      <c r="L248" s="159"/>
      <c r="M248" s="142"/>
      <c r="N248" s="133"/>
      <c r="O248" s="134"/>
      <c r="P248" s="134"/>
      <c r="Q248" s="134"/>
      <c r="R248" s="134"/>
      <c r="S248" s="134"/>
      <c r="T248" s="134"/>
      <c r="U248" s="134"/>
      <c r="V248" s="134"/>
      <c r="W248" s="134"/>
      <c r="X248" s="134"/>
      <c r="Y248" s="134"/>
      <c r="Z248" s="134"/>
      <c r="AA248" s="134"/>
      <c r="AB248" s="134"/>
      <c r="AC248" s="134"/>
    </row>
    <row r="249" ht="15.75" customHeight="1">
      <c r="A249" s="137"/>
      <c r="B249" s="137"/>
      <c r="C249" s="169"/>
      <c r="D249" s="169"/>
      <c r="E249" s="169"/>
      <c r="F249" s="181"/>
      <c r="G249" s="181"/>
      <c r="H249" s="182"/>
      <c r="I249" s="183"/>
      <c r="J249" s="183"/>
      <c r="K249" s="183"/>
      <c r="L249" s="168"/>
      <c r="M249" s="142"/>
      <c r="N249" s="142"/>
      <c r="O249" s="134"/>
      <c r="P249" s="134"/>
      <c r="Q249" s="134"/>
      <c r="R249" s="134"/>
      <c r="S249" s="134"/>
      <c r="T249" s="134"/>
      <c r="U249" s="134"/>
      <c r="V249" s="134"/>
      <c r="W249" s="134"/>
      <c r="X249" s="134"/>
      <c r="Y249" s="134"/>
      <c r="Z249" s="134"/>
      <c r="AA249" s="134"/>
      <c r="AB249" s="134"/>
      <c r="AC249" s="134"/>
    </row>
    <row r="250" ht="15.75" customHeight="1">
      <c r="A250" s="137"/>
      <c r="B250" s="137"/>
      <c r="C250" s="169"/>
      <c r="D250" s="169"/>
      <c r="E250" s="169"/>
      <c r="F250" s="181"/>
      <c r="G250" s="181"/>
      <c r="H250" s="182"/>
      <c r="I250" s="183"/>
      <c r="J250" s="183"/>
      <c r="K250" s="183"/>
      <c r="L250" s="159"/>
      <c r="M250" s="142"/>
      <c r="N250" s="133"/>
      <c r="O250" s="134"/>
      <c r="P250" s="134"/>
      <c r="Q250" s="134"/>
      <c r="R250" s="134"/>
      <c r="S250" s="134"/>
      <c r="T250" s="134"/>
      <c r="U250" s="134"/>
      <c r="V250" s="134"/>
      <c r="W250" s="134"/>
      <c r="X250" s="134"/>
      <c r="Y250" s="134"/>
      <c r="Z250" s="134"/>
      <c r="AA250" s="134"/>
      <c r="AB250" s="134"/>
      <c r="AC250" s="134"/>
    </row>
    <row r="251" ht="15.75" customHeight="1">
      <c r="A251" s="137"/>
      <c r="B251" s="137"/>
      <c r="C251" s="169"/>
      <c r="D251" s="169"/>
      <c r="E251" s="169"/>
      <c r="F251" s="181"/>
      <c r="G251" s="181"/>
      <c r="H251" s="182"/>
      <c r="I251" s="183"/>
      <c r="J251" s="183"/>
      <c r="K251" s="183"/>
      <c r="L251" s="168"/>
      <c r="M251" s="142"/>
      <c r="N251" s="142"/>
      <c r="O251" s="134"/>
      <c r="P251" s="134"/>
      <c r="Q251" s="134"/>
      <c r="R251" s="134"/>
      <c r="S251" s="134"/>
      <c r="T251" s="134"/>
      <c r="U251" s="134"/>
      <c r="V251" s="134"/>
      <c r="W251" s="134"/>
      <c r="X251" s="134"/>
      <c r="Y251" s="134"/>
      <c r="Z251" s="134"/>
      <c r="AA251" s="134"/>
      <c r="AB251" s="134"/>
      <c r="AC251" s="134"/>
    </row>
    <row r="252" ht="15.75" customHeight="1">
      <c r="A252" s="137"/>
      <c r="B252" s="137"/>
      <c r="C252" s="169"/>
      <c r="D252" s="169"/>
      <c r="E252" s="169"/>
      <c r="F252" s="181"/>
      <c r="G252" s="181"/>
      <c r="H252" s="182"/>
      <c r="I252" s="183"/>
      <c r="J252" s="183"/>
      <c r="K252" s="183"/>
      <c r="L252" s="159"/>
      <c r="M252" s="142"/>
      <c r="N252" s="133"/>
      <c r="O252" s="134"/>
      <c r="P252" s="134"/>
      <c r="Q252" s="134"/>
      <c r="R252" s="134"/>
      <c r="S252" s="134"/>
      <c r="T252" s="134"/>
      <c r="U252" s="134"/>
      <c r="V252" s="134"/>
      <c r="W252" s="134"/>
      <c r="X252" s="134"/>
      <c r="Y252" s="134"/>
      <c r="Z252" s="134"/>
      <c r="AA252" s="134"/>
      <c r="AB252" s="134"/>
      <c r="AC252" s="134"/>
    </row>
    <row r="253" ht="15.75" customHeight="1">
      <c r="A253" s="137"/>
      <c r="B253" s="137"/>
      <c r="C253" s="169"/>
      <c r="D253" s="169"/>
      <c r="E253" s="169"/>
      <c r="F253" s="181"/>
      <c r="G253" s="181"/>
      <c r="H253" s="182"/>
      <c r="I253" s="183"/>
      <c r="J253" s="183"/>
      <c r="K253" s="183"/>
      <c r="L253" s="159"/>
      <c r="M253" s="142"/>
      <c r="N253" s="133"/>
      <c r="O253" s="134"/>
      <c r="P253" s="134"/>
      <c r="Q253" s="134"/>
      <c r="R253" s="134"/>
      <c r="S253" s="134"/>
      <c r="T253" s="134"/>
      <c r="U253" s="134"/>
      <c r="V253" s="134"/>
      <c r="W253" s="134"/>
      <c r="X253" s="134"/>
      <c r="Y253" s="134"/>
      <c r="Z253" s="134"/>
      <c r="AA253" s="134"/>
      <c r="AB253" s="134"/>
      <c r="AC253" s="134"/>
    </row>
    <row r="254" ht="15.75" customHeight="1">
      <c r="A254" s="137"/>
      <c r="B254" s="137"/>
      <c r="C254" s="169"/>
      <c r="D254" s="169"/>
      <c r="E254" s="169"/>
      <c r="F254" s="181"/>
      <c r="G254" s="181"/>
      <c r="H254" s="182"/>
      <c r="I254" s="183"/>
      <c r="J254" s="183"/>
      <c r="K254" s="183"/>
      <c r="L254" s="159"/>
      <c r="M254" s="142"/>
      <c r="N254" s="133"/>
      <c r="O254" s="134"/>
      <c r="P254" s="134"/>
      <c r="Q254" s="134"/>
      <c r="R254" s="134"/>
      <c r="S254" s="134"/>
      <c r="T254" s="134"/>
      <c r="U254" s="134"/>
      <c r="V254" s="134"/>
      <c r="W254" s="134"/>
      <c r="X254" s="134"/>
      <c r="Y254" s="134"/>
      <c r="Z254" s="134"/>
      <c r="AA254" s="134"/>
      <c r="AB254" s="134"/>
      <c r="AC254" s="134"/>
    </row>
    <row r="255" ht="15.75" customHeight="1">
      <c r="A255" s="137"/>
      <c r="B255" s="137"/>
      <c r="C255" s="169"/>
      <c r="D255" s="169"/>
      <c r="E255" s="169"/>
      <c r="F255" s="181"/>
      <c r="G255" s="181"/>
      <c r="H255" s="182"/>
      <c r="I255" s="183"/>
      <c r="J255" s="183"/>
      <c r="K255" s="183"/>
      <c r="L255" s="159"/>
      <c r="M255" s="142"/>
      <c r="N255" s="133"/>
      <c r="O255" s="134"/>
      <c r="P255" s="134"/>
      <c r="Q255" s="134"/>
      <c r="R255" s="134"/>
      <c r="S255" s="134"/>
      <c r="T255" s="134"/>
      <c r="U255" s="134"/>
      <c r="V255" s="134"/>
      <c r="W255" s="134"/>
      <c r="X255" s="134"/>
      <c r="Y255" s="134"/>
      <c r="Z255" s="134"/>
      <c r="AA255" s="134"/>
      <c r="AB255" s="134"/>
      <c r="AC255" s="134"/>
    </row>
    <row r="256" ht="15.75" customHeight="1">
      <c r="A256" s="137"/>
      <c r="B256" s="137"/>
      <c r="C256" s="169"/>
      <c r="D256" s="169"/>
      <c r="E256" s="169"/>
      <c r="F256" s="181"/>
      <c r="G256" s="181"/>
      <c r="H256" s="182"/>
      <c r="I256" s="183"/>
      <c r="J256" s="183"/>
      <c r="K256" s="183"/>
      <c r="L256" s="183"/>
      <c r="M256" s="142"/>
      <c r="N256" s="142"/>
      <c r="O256" s="134"/>
      <c r="P256" s="134"/>
      <c r="Q256" s="134"/>
      <c r="R256" s="134"/>
      <c r="S256" s="134"/>
      <c r="T256" s="134"/>
      <c r="U256" s="134"/>
      <c r="V256" s="134"/>
      <c r="W256" s="134"/>
      <c r="X256" s="134"/>
      <c r="Y256" s="134"/>
      <c r="Z256" s="134"/>
      <c r="AA256" s="134"/>
      <c r="AB256" s="134"/>
      <c r="AC256" s="134"/>
    </row>
    <row r="257" ht="15.75" customHeight="1">
      <c r="A257" s="137"/>
      <c r="B257" s="137"/>
      <c r="C257" s="169"/>
      <c r="D257" s="169"/>
      <c r="E257" s="169"/>
      <c r="F257" s="181"/>
      <c r="G257" s="181"/>
      <c r="H257" s="182"/>
      <c r="I257" s="183"/>
      <c r="J257" s="183"/>
      <c r="K257" s="183"/>
      <c r="L257" s="159"/>
      <c r="M257" s="142"/>
      <c r="N257" s="133"/>
      <c r="O257" s="134"/>
      <c r="P257" s="134"/>
      <c r="Q257" s="134"/>
      <c r="R257" s="134"/>
      <c r="S257" s="134"/>
      <c r="T257" s="134"/>
      <c r="U257" s="134"/>
      <c r="V257" s="134"/>
      <c r="W257" s="134"/>
      <c r="X257" s="134"/>
      <c r="Y257" s="134"/>
      <c r="Z257" s="134"/>
      <c r="AA257" s="134"/>
      <c r="AB257" s="134"/>
      <c r="AC257" s="134"/>
    </row>
    <row r="258" ht="15.75" customHeight="1">
      <c r="A258" s="137"/>
      <c r="B258" s="137"/>
      <c r="C258" s="169"/>
      <c r="D258" s="169"/>
      <c r="E258" s="169"/>
      <c r="F258" s="169"/>
      <c r="G258" s="169"/>
      <c r="H258" s="168"/>
      <c r="I258" s="183"/>
      <c r="J258" s="183"/>
      <c r="K258" s="168"/>
      <c r="L258" s="168"/>
      <c r="M258" s="142"/>
      <c r="N258" s="142"/>
      <c r="O258" s="134"/>
      <c r="P258" s="134"/>
      <c r="Q258" s="134"/>
      <c r="R258" s="134"/>
      <c r="S258" s="134"/>
      <c r="T258" s="134"/>
      <c r="U258" s="134"/>
      <c r="V258" s="134"/>
      <c r="W258" s="134"/>
      <c r="X258" s="134"/>
      <c r="Y258" s="134"/>
      <c r="Z258" s="134"/>
      <c r="AA258" s="134"/>
      <c r="AB258" s="134"/>
      <c r="AC258" s="134"/>
    </row>
    <row r="259" ht="15.75" customHeight="1">
      <c r="A259" s="137"/>
      <c r="B259" s="137"/>
      <c r="C259" s="169"/>
      <c r="D259" s="169"/>
      <c r="E259" s="169"/>
      <c r="F259" s="181"/>
      <c r="G259" s="181"/>
      <c r="H259" s="182"/>
      <c r="I259" s="183"/>
      <c r="J259" s="183"/>
      <c r="K259" s="183"/>
      <c r="L259" s="159"/>
      <c r="M259" s="142"/>
      <c r="N259" s="133"/>
      <c r="O259" s="134"/>
      <c r="P259" s="134"/>
      <c r="Q259" s="134"/>
      <c r="R259" s="134"/>
      <c r="S259" s="134"/>
      <c r="T259" s="134"/>
      <c r="U259" s="134"/>
      <c r="V259" s="134"/>
      <c r="W259" s="134"/>
      <c r="X259" s="134"/>
      <c r="Y259" s="134"/>
      <c r="Z259" s="134"/>
      <c r="AA259" s="134"/>
      <c r="AB259" s="134"/>
      <c r="AC259" s="134"/>
    </row>
    <row r="260" ht="15.75" customHeight="1">
      <c r="A260" s="137"/>
      <c r="B260" s="137"/>
      <c r="C260" s="169"/>
      <c r="D260" s="169"/>
      <c r="E260" s="169"/>
      <c r="F260" s="169"/>
      <c r="G260" s="169"/>
      <c r="H260" s="168"/>
      <c r="I260" s="183"/>
      <c r="J260" s="183"/>
      <c r="K260" s="168"/>
      <c r="L260" s="159"/>
      <c r="M260" s="142"/>
      <c r="N260" s="133"/>
      <c r="O260" s="134"/>
      <c r="P260" s="134"/>
      <c r="Q260" s="134"/>
      <c r="R260" s="134"/>
      <c r="S260" s="134"/>
      <c r="T260" s="134"/>
      <c r="U260" s="134"/>
      <c r="V260" s="134"/>
      <c r="W260" s="134"/>
      <c r="X260" s="134"/>
      <c r="Y260" s="134"/>
      <c r="Z260" s="134"/>
      <c r="AA260" s="134"/>
      <c r="AB260" s="134"/>
      <c r="AC260" s="134"/>
    </row>
    <row r="261" ht="15.75" customHeight="1">
      <c r="A261" s="137"/>
      <c r="B261" s="137"/>
      <c r="C261" s="169"/>
      <c r="D261" s="169"/>
      <c r="E261" s="169"/>
      <c r="F261" s="169"/>
      <c r="G261" s="169"/>
      <c r="H261" s="168"/>
      <c r="I261" s="183"/>
      <c r="J261" s="183"/>
      <c r="K261" s="168"/>
      <c r="L261" s="159"/>
      <c r="M261" s="142"/>
      <c r="N261" s="133"/>
      <c r="O261" s="134"/>
      <c r="P261" s="134"/>
      <c r="Q261" s="134"/>
      <c r="R261" s="134"/>
      <c r="S261" s="134"/>
      <c r="T261" s="134"/>
      <c r="U261" s="134"/>
      <c r="V261" s="134"/>
      <c r="W261" s="134"/>
      <c r="X261" s="134"/>
      <c r="Y261" s="134"/>
      <c r="Z261" s="134"/>
      <c r="AA261" s="134"/>
      <c r="AB261" s="134"/>
      <c r="AC261" s="134"/>
    </row>
    <row r="262" ht="15.75" customHeight="1">
      <c r="A262" s="137"/>
      <c r="B262" s="137"/>
      <c r="C262" s="169"/>
      <c r="D262" s="169"/>
      <c r="E262" s="169"/>
      <c r="F262" s="169"/>
      <c r="G262" s="169"/>
      <c r="H262" s="168"/>
      <c r="I262" s="183"/>
      <c r="J262" s="183"/>
      <c r="K262" s="168"/>
      <c r="L262" s="159"/>
      <c r="M262" s="142"/>
      <c r="N262" s="133"/>
      <c r="O262" s="134"/>
      <c r="P262" s="134"/>
      <c r="Q262" s="134"/>
      <c r="R262" s="134"/>
      <c r="S262" s="134"/>
      <c r="T262" s="134"/>
      <c r="U262" s="134"/>
      <c r="V262" s="134"/>
      <c r="W262" s="134"/>
      <c r="X262" s="134"/>
      <c r="Y262" s="134"/>
      <c r="Z262" s="134"/>
      <c r="AA262" s="134"/>
      <c r="AB262" s="134"/>
      <c r="AC262" s="134"/>
    </row>
    <row r="263" ht="15.75" customHeight="1">
      <c r="A263" s="137"/>
      <c r="B263" s="137"/>
      <c r="C263" s="169"/>
      <c r="D263" s="169"/>
      <c r="E263" s="169"/>
      <c r="F263" s="169"/>
      <c r="G263" s="169"/>
      <c r="H263" s="168"/>
      <c r="I263" s="183"/>
      <c r="J263" s="183"/>
      <c r="K263" s="168"/>
      <c r="L263" s="159"/>
      <c r="M263" s="142"/>
      <c r="N263" s="133"/>
      <c r="O263" s="134"/>
      <c r="P263" s="134"/>
      <c r="Q263" s="134"/>
      <c r="R263" s="134"/>
      <c r="S263" s="134"/>
      <c r="T263" s="134"/>
      <c r="U263" s="134"/>
      <c r="V263" s="134"/>
      <c r="W263" s="134"/>
      <c r="X263" s="134"/>
      <c r="Y263" s="134"/>
      <c r="Z263" s="134"/>
      <c r="AA263" s="134"/>
      <c r="AB263" s="134"/>
      <c r="AC263" s="134"/>
    </row>
    <row r="264" ht="15.75" customHeight="1">
      <c r="A264" s="137"/>
      <c r="B264" s="137"/>
      <c r="C264" s="169"/>
      <c r="D264" s="169"/>
      <c r="E264" s="169"/>
      <c r="F264" s="169"/>
      <c r="G264" s="169"/>
      <c r="H264" s="168"/>
      <c r="I264" s="183"/>
      <c r="J264" s="183"/>
      <c r="K264" s="168"/>
      <c r="L264" s="159"/>
      <c r="M264" s="142"/>
      <c r="N264" s="133"/>
      <c r="O264" s="134"/>
      <c r="P264" s="134"/>
      <c r="Q264" s="134"/>
      <c r="R264" s="134"/>
      <c r="S264" s="134"/>
      <c r="T264" s="134"/>
      <c r="U264" s="134"/>
      <c r="V264" s="134"/>
      <c r="W264" s="134"/>
      <c r="X264" s="134"/>
      <c r="Y264" s="134"/>
      <c r="Z264" s="134"/>
      <c r="AA264" s="134"/>
      <c r="AB264" s="134"/>
      <c r="AC264" s="134"/>
    </row>
    <row r="265" ht="15.75" customHeight="1">
      <c r="A265" s="137"/>
      <c r="B265" s="137"/>
      <c r="C265" s="169"/>
      <c r="D265" s="169"/>
      <c r="E265" s="169"/>
      <c r="F265" s="169"/>
      <c r="G265" s="169"/>
      <c r="H265" s="168"/>
      <c r="I265" s="183"/>
      <c r="J265" s="183"/>
      <c r="K265" s="168"/>
      <c r="L265" s="159"/>
      <c r="M265" s="142"/>
      <c r="N265" s="133"/>
      <c r="O265" s="134"/>
      <c r="P265" s="134"/>
      <c r="Q265" s="134"/>
      <c r="R265" s="134"/>
      <c r="S265" s="134"/>
      <c r="T265" s="134"/>
      <c r="U265" s="134"/>
      <c r="V265" s="134"/>
      <c r="W265" s="134"/>
      <c r="X265" s="134"/>
      <c r="Y265" s="134"/>
      <c r="Z265" s="134"/>
      <c r="AA265" s="134"/>
      <c r="AB265" s="134"/>
      <c r="AC265" s="134"/>
    </row>
    <row r="266" ht="15.75" customHeight="1">
      <c r="A266" s="137"/>
      <c r="B266" s="137"/>
      <c r="C266" s="169"/>
      <c r="D266" s="169"/>
      <c r="E266" s="169"/>
      <c r="F266" s="169"/>
      <c r="G266" s="169"/>
      <c r="H266" s="168"/>
      <c r="I266" s="183"/>
      <c r="J266" s="183"/>
      <c r="K266" s="168"/>
      <c r="L266" s="159"/>
      <c r="M266" s="142"/>
      <c r="N266" s="133"/>
      <c r="O266" s="134"/>
      <c r="P266" s="134"/>
      <c r="Q266" s="134"/>
      <c r="R266" s="134"/>
      <c r="S266" s="134"/>
      <c r="T266" s="134"/>
      <c r="U266" s="134"/>
      <c r="V266" s="134"/>
      <c r="W266" s="134"/>
      <c r="X266" s="134"/>
      <c r="Y266" s="134"/>
      <c r="Z266" s="134"/>
      <c r="AA266" s="134"/>
      <c r="AB266" s="134"/>
      <c r="AC266" s="134"/>
    </row>
    <row r="267" ht="15.75" customHeight="1">
      <c r="A267" s="137"/>
      <c r="B267" s="137"/>
      <c r="C267" s="169"/>
      <c r="D267" s="169"/>
      <c r="E267" s="169"/>
      <c r="F267" s="169"/>
      <c r="G267" s="169"/>
      <c r="H267" s="168"/>
      <c r="I267" s="183"/>
      <c r="J267" s="183"/>
      <c r="K267" s="168"/>
      <c r="L267" s="159"/>
      <c r="M267" s="142"/>
      <c r="N267" s="133"/>
      <c r="O267" s="134"/>
      <c r="P267" s="134"/>
      <c r="Q267" s="134"/>
      <c r="R267" s="134"/>
      <c r="S267" s="134"/>
      <c r="T267" s="134"/>
      <c r="U267" s="134"/>
      <c r="V267" s="134"/>
      <c r="W267" s="134"/>
      <c r="X267" s="134"/>
      <c r="Y267" s="134"/>
      <c r="Z267" s="134"/>
      <c r="AA267" s="134"/>
      <c r="AB267" s="134"/>
      <c r="AC267" s="134"/>
    </row>
    <row r="268" ht="15.75" customHeight="1">
      <c r="A268" s="137"/>
      <c r="B268" s="137"/>
      <c r="C268" s="169"/>
      <c r="D268" s="169"/>
      <c r="E268" s="169"/>
      <c r="F268" s="169"/>
      <c r="G268" s="169"/>
      <c r="H268" s="168"/>
      <c r="I268" s="183"/>
      <c r="J268" s="183"/>
      <c r="K268" s="168"/>
      <c r="L268" s="159"/>
      <c r="M268" s="142"/>
      <c r="N268" s="133"/>
      <c r="O268" s="134"/>
      <c r="P268" s="134"/>
      <c r="Q268" s="134"/>
      <c r="R268" s="134"/>
      <c r="S268" s="134"/>
      <c r="T268" s="134"/>
      <c r="U268" s="134"/>
      <c r="V268" s="134"/>
      <c r="W268" s="134"/>
      <c r="X268" s="134"/>
      <c r="Y268" s="134"/>
      <c r="Z268" s="134"/>
      <c r="AA268" s="134"/>
      <c r="AB268" s="134"/>
      <c r="AC268" s="134"/>
    </row>
    <row r="269" ht="15.75" customHeight="1">
      <c r="A269" s="137"/>
      <c r="B269" s="137"/>
      <c r="C269" s="169"/>
      <c r="D269" s="169"/>
      <c r="E269" s="169"/>
      <c r="F269" s="169"/>
      <c r="G269" s="169"/>
      <c r="H269" s="168"/>
      <c r="I269" s="183"/>
      <c r="J269" s="183"/>
      <c r="K269" s="168"/>
      <c r="L269" s="159"/>
      <c r="M269" s="142"/>
      <c r="N269" s="133"/>
      <c r="O269" s="134"/>
      <c r="P269" s="134"/>
      <c r="Q269" s="134"/>
      <c r="R269" s="134"/>
      <c r="S269" s="134"/>
      <c r="T269" s="134"/>
      <c r="U269" s="134"/>
      <c r="V269" s="134"/>
      <c r="W269" s="134"/>
      <c r="X269" s="134"/>
      <c r="Y269" s="134"/>
      <c r="Z269" s="134"/>
      <c r="AA269" s="134"/>
      <c r="AB269" s="134"/>
      <c r="AC269" s="134"/>
    </row>
    <row r="270" ht="15.75" customHeight="1">
      <c r="A270" s="137"/>
      <c r="B270" s="137"/>
      <c r="C270" s="169"/>
      <c r="D270" s="169"/>
      <c r="E270" s="169"/>
      <c r="F270" s="169"/>
      <c r="G270" s="169"/>
      <c r="H270" s="168"/>
      <c r="I270" s="183"/>
      <c r="J270" s="183"/>
      <c r="K270" s="168"/>
      <c r="L270" s="159"/>
      <c r="M270" s="142"/>
      <c r="N270" s="133"/>
      <c r="O270" s="134"/>
      <c r="P270" s="134"/>
      <c r="Q270" s="134"/>
      <c r="R270" s="134"/>
      <c r="S270" s="134"/>
      <c r="T270" s="134"/>
      <c r="U270" s="134"/>
      <c r="V270" s="134"/>
      <c r="W270" s="134"/>
      <c r="X270" s="134"/>
      <c r="Y270" s="134"/>
      <c r="Z270" s="134"/>
      <c r="AA270" s="134"/>
      <c r="AB270" s="134"/>
      <c r="AC270" s="134"/>
    </row>
    <row r="271" ht="15.75" customHeight="1">
      <c r="A271" s="137"/>
      <c r="B271" s="137"/>
      <c r="C271" s="169"/>
      <c r="D271" s="169"/>
      <c r="E271" s="169"/>
      <c r="F271" s="169"/>
      <c r="G271" s="169"/>
      <c r="H271" s="168"/>
      <c r="I271" s="183"/>
      <c r="J271" s="183"/>
      <c r="K271" s="168"/>
      <c r="L271" s="159"/>
      <c r="M271" s="142"/>
      <c r="N271" s="133"/>
      <c r="O271" s="134"/>
      <c r="P271" s="134"/>
      <c r="Q271" s="134"/>
      <c r="R271" s="134"/>
      <c r="S271" s="134"/>
      <c r="T271" s="134"/>
      <c r="U271" s="134"/>
      <c r="V271" s="134"/>
      <c r="W271" s="134"/>
      <c r="X271" s="134"/>
      <c r="Y271" s="134"/>
      <c r="Z271" s="134"/>
      <c r="AA271" s="134"/>
      <c r="AB271" s="134"/>
      <c r="AC271" s="134"/>
    </row>
    <row r="272" ht="15.75" customHeight="1">
      <c r="A272" s="137"/>
      <c r="B272" s="137"/>
      <c r="C272" s="169"/>
      <c r="D272" s="169"/>
      <c r="E272" s="169"/>
      <c r="F272" s="185"/>
      <c r="G272" s="185"/>
      <c r="H272" s="158"/>
      <c r="I272" s="183"/>
      <c r="J272" s="158"/>
      <c r="K272" s="158"/>
      <c r="L272" s="159"/>
      <c r="M272" s="142"/>
      <c r="N272" s="133"/>
      <c r="O272" s="134"/>
      <c r="P272" s="134"/>
      <c r="Q272" s="134"/>
      <c r="R272" s="134"/>
      <c r="S272" s="134"/>
      <c r="T272" s="134"/>
      <c r="U272" s="134"/>
      <c r="V272" s="134"/>
      <c r="W272" s="134"/>
      <c r="X272" s="134"/>
      <c r="Y272" s="134"/>
      <c r="Z272" s="134"/>
      <c r="AA272" s="134"/>
      <c r="AB272" s="134"/>
      <c r="AC272" s="134"/>
    </row>
    <row r="273" ht="15.75" customHeight="1">
      <c r="A273" s="137"/>
      <c r="B273" s="137"/>
      <c r="C273" s="169"/>
      <c r="D273" s="169"/>
      <c r="E273" s="169"/>
      <c r="F273" s="185"/>
      <c r="G273" s="185"/>
      <c r="H273" s="158"/>
      <c r="I273" s="183"/>
      <c r="J273" s="158"/>
      <c r="K273" s="158"/>
      <c r="L273" s="159"/>
      <c r="M273" s="142"/>
      <c r="N273" s="133"/>
      <c r="O273" s="134"/>
      <c r="P273" s="134"/>
      <c r="Q273" s="134"/>
      <c r="R273" s="134"/>
      <c r="S273" s="134"/>
      <c r="T273" s="134"/>
      <c r="U273" s="134"/>
      <c r="V273" s="134"/>
      <c r="W273" s="134"/>
      <c r="X273" s="134"/>
      <c r="Y273" s="134"/>
      <c r="Z273" s="134"/>
      <c r="AA273" s="134"/>
      <c r="AB273" s="134"/>
      <c r="AC273" s="134"/>
    </row>
    <row r="274" ht="15.75" customHeight="1">
      <c r="A274" s="137"/>
      <c r="B274" s="137"/>
      <c r="C274" s="169"/>
      <c r="D274" s="169"/>
      <c r="E274" s="169"/>
      <c r="F274" s="185"/>
      <c r="G274" s="185"/>
      <c r="H274" s="158"/>
      <c r="I274" s="183"/>
      <c r="J274" s="158"/>
      <c r="K274" s="158"/>
      <c r="L274" s="159"/>
      <c r="M274" s="142"/>
      <c r="N274" s="133"/>
      <c r="O274" s="134"/>
      <c r="P274" s="134"/>
      <c r="Q274" s="134"/>
      <c r="R274" s="134"/>
      <c r="S274" s="134"/>
      <c r="T274" s="134"/>
      <c r="U274" s="134"/>
      <c r="V274" s="134"/>
      <c r="W274" s="134"/>
      <c r="X274" s="134"/>
      <c r="Y274" s="134"/>
      <c r="Z274" s="134"/>
      <c r="AA274" s="134"/>
      <c r="AB274" s="134"/>
      <c r="AC274" s="134"/>
    </row>
    <row r="275" ht="15.75" customHeight="1">
      <c r="A275" s="137"/>
      <c r="B275" s="137"/>
      <c r="C275" s="169"/>
      <c r="D275" s="169"/>
      <c r="E275" s="169"/>
      <c r="F275" s="185"/>
      <c r="G275" s="185"/>
      <c r="H275" s="158"/>
      <c r="I275" s="183"/>
      <c r="J275" s="158"/>
      <c r="K275" s="158"/>
      <c r="L275" s="159"/>
      <c r="M275" s="142"/>
      <c r="N275" s="133"/>
      <c r="O275" s="134"/>
      <c r="P275" s="134"/>
      <c r="Q275" s="134"/>
      <c r="R275" s="134"/>
      <c r="S275" s="134"/>
      <c r="T275" s="134"/>
      <c r="U275" s="134"/>
      <c r="V275" s="134"/>
      <c r="W275" s="134"/>
      <c r="X275" s="134"/>
      <c r="Y275" s="134"/>
      <c r="Z275" s="134"/>
      <c r="AA275" s="134"/>
      <c r="AB275" s="134"/>
      <c r="AC275" s="134"/>
    </row>
    <row r="276" ht="15.75" customHeight="1">
      <c r="A276" s="137"/>
      <c r="B276" s="137"/>
      <c r="C276" s="169"/>
      <c r="D276" s="169"/>
      <c r="E276" s="169"/>
      <c r="F276" s="185"/>
      <c r="G276" s="185"/>
      <c r="H276" s="158"/>
      <c r="I276" s="183"/>
      <c r="J276" s="158"/>
      <c r="K276" s="158"/>
      <c r="L276" s="159"/>
      <c r="M276" s="142"/>
      <c r="N276" s="133"/>
      <c r="O276" s="134"/>
      <c r="P276" s="134"/>
      <c r="Q276" s="134"/>
      <c r="R276" s="134"/>
      <c r="S276" s="134"/>
      <c r="T276" s="134"/>
      <c r="U276" s="134"/>
      <c r="V276" s="134"/>
      <c r="W276" s="134"/>
      <c r="X276" s="134"/>
      <c r="Y276" s="134"/>
      <c r="Z276" s="134"/>
      <c r="AA276" s="134"/>
      <c r="AB276" s="134"/>
      <c r="AC276" s="134"/>
    </row>
    <row r="277" ht="15.75" customHeight="1">
      <c r="A277" s="137"/>
      <c r="B277" s="137"/>
      <c r="C277" s="169"/>
      <c r="D277" s="169"/>
      <c r="E277" s="168"/>
      <c r="F277" s="168"/>
      <c r="G277" s="168"/>
      <c r="H277" s="168"/>
      <c r="I277" s="168"/>
      <c r="J277" s="168"/>
      <c r="K277" s="168"/>
      <c r="L277" s="159"/>
      <c r="M277" s="142"/>
      <c r="N277" s="133"/>
      <c r="O277" s="134"/>
      <c r="P277" s="134"/>
      <c r="Q277" s="134"/>
      <c r="R277" s="134"/>
      <c r="S277" s="134"/>
      <c r="T277" s="134"/>
      <c r="U277" s="134"/>
      <c r="V277" s="134"/>
      <c r="W277" s="134"/>
      <c r="X277" s="134"/>
      <c r="Y277" s="134"/>
      <c r="Z277" s="134"/>
      <c r="AA277" s="134"/>
      <c r="AB277" s="134"/>
      <c r="AC277" s="134"/>
    </row>
    <row r="278" ht="15.75" customHeight="1">
      <c r="A278" s="137"/>
      <c r="B278" s="137"/>
      <c r="C278" s="169"/>
      <c r="D278" s="169"/>
      <c r="E278" s="169"/>
      <c r="F278" s="169"/>
      <c r="G278" s="169"/>
      <c r="H278" s="168"/>
      <c r="I278" s="168"/>
      <c r="J278" s="168"/>
      <c r="K278" s="168"/>
      <c r="L278" s="159"/>
      <c r="M278" s="142"/>
      <c r="N278" s="133"/>
      <c r="O278" s="134"/>
      <c r="P278" s="134"/>
      <c r="Q278" s="134"/>
      <c r="R278" s="134"/>
      <c r="S278" s="134"/>
      <c r="T278" s="134"/>
      <c r="U278" s="134"/>
      <c r="V278" s="134"/>
      <c r="W278" s="134"/>
      <c r="X278" s="134"/>
      <c r="Y278" s="134"/>
      <c r="Z278" s="134"/>
      <c r="AA278" s="134"/>
      <c r="AB278" s="134"/>
      <c r="AC278" s="134"/>
    </row>
    <row r="279" ht="15.75" customHeight="1">
      <c r="A279" s="137"/>
      <c r="B279" s="137"/>
      <c r="C279" s="169"/>
      <c r="D279" s="169"/>
      <c r="E279" s="169"/>
      <c r="F279" s="169"/>
      <c r="G279" s="169"/>
      <c r="H279" s="168"/>
      <c r="I279" s="168"/>
      <c r="J279" s="168"/>
      <c r="K279" s="168"/>
      <c r="L279" s="159"/>
      <c r="M279" s="142"/>
      <c r="N279" s="133"/>
      <c r="O279" s="134"/>
      <c r="P279" s="134"/>
      <c r="Q279" s="134"/>
      <c r="R279" s="134"/>
      <c r="S279" s="134"/>
      <c r="T279" s="134"/>
      <c r="U279" s="134"/>
      <c r="V279" s="134"/>
      <c r="W279" s="134"/>
      <c r="X279" s="134"/>
      <c r="Y279" s="134"/>
      <c r="Z279" s="134"/>
      <c r="AA279" s="134"/>
      <c r="AB279" s="134"/>
      <c r="AC279" s="134"/>
    </row>
    <row r="280" ht="15.75" customHeight="1">
      <c r="A280" s="137"/>
      <c r="B280" s="137"/>
      <c r="C280" s="169"/>
      <c r="D280" s="169"/>
      <c r="E280" s="169"/>
      <c r="F280" s="169"/>
      <c r="G280" s="169"/>
      <c r="H280" s="168"/>
      <c r="I280" s="168"/>
      <c r="J280" s="168"/>
      <c r="K280" s="168"/>
      <c r="L280" s="159"/>
      <c r="M280" s="142"/>
      <c r="N280" s="133"/>
      <c r="O280" s="134"/>
      <c r="P280" s="134"/>
      <c r="Q280" s="134"/>
      <c r="R280" s="134"/>
      <c r="S280" s="134"/>
      <c r="T280" s="134"/>
      <c r="U280" s="134"/>
      <c r="V280" s="134"/>
      <c r="W280" s="134"/>
      <c r="X280" s="134"/>
      <c r="Y280" s="134"/>
      <c r="Z280" s="134"/>
      <c r="AA280" s="134"/>
      <c r="AB280" s="134"/>
      <c r="AC280" s="134"/>
    </row>
    <row r="281" ht="15.75" customHeight="1">
      <c r="A281" s="137"/>
      <c r="B281" s="137"/>
      <c r="C281" s="169"/>
      <c r="D281" s="169"/>
      <c r="E281" s="169"/>
      <c r="F281" s="169"/>
      <c r="G281" s="169"/>
      <c r="H281" s="168"/>
      <c r="I281" s="168"/>
      <c r="J281" s="168"/>
      <c r="K281" s="168"/>
      <c r="L281" s="159"/>
      <c r="M281" s="142"/>
      <c r="N281" s="133"/>
      <c r="O281" s="134"/>
      <c r="P281" s="134"/>
      <c r="Q281" s="134"/>
      <c r="R281" s="134"/>
      <c r="S281" s="134"/>
      <c r="T281" s="134"/>
      <c r="U281" s="134"/>
      <c r="V281" s="134"/>
      <c r="W281" s="134"/>
      <c r="X281" s="134"/>
      <c r="Y281" s="134"/>
      <c r="Z281" s="134"/>
      <c r="AA281" s="134"/>
      <c r="AB281" s="134"/>
      <c r="AC281" s="134"/>
    </row>
    <row r="282" ht="15.75" customHeight="1">
      <c r="A282" s="137"/>
      <c r="B282" s="137"/>
      <c r="C282" s="169"/>
      <c r="D282" s="169"/>
      <c r="E282" s="169"/>
      <c r="F282" s="169"/>
      <c r="G282" s="169"/>
      <c r="H282" s="168"/>
      <c r="I282" s="168"/>
      <c r="J282" s="168"/>
      <c r="K282" s="168"/>
      <c r="L282" s="159"/>
      <c r="M282" s="142"/>
      <c r="N282" s="133"/>
      <c r="O282" s="134"/>
      <c r="P282" s="134"/>
      <c r="Q282" s="134"/>
      <c r="R282" s="134"/>
      <c r="S282" s="134"/>
      <c r="T282" s="134"/>
      <c r="U282" s="134"/>
      <c r="V282" s="134"/>
      <c r="W282" s="134"/>
      <c r="X282" s="134"/>
      <c r="Y282" s="134"/>
      <c r="Z282" s="134"/>
      <c r="AA282" s="134"/>
      <c r="AB282" s="134"/>
      <c r="AC282" s="134"/>
    </row>
    <row r="283" ht="15.75" customHeight="1">
      <c r="A283" s="137"/>
      <c r="B283" s="137"/>
      <c r="C283" s="169"/>
      <c r="D283" s="169"/>
      <c r="E283" s="169"/>
      <c r="F283" s="169"/>
      <c r="G283" s="169"/>
      <c r="H283" s="168"/>
      <c r="I283" s="168"/>
      <c r="J283" s="168"/>
      <c r="K283" s="168"/>
      <c r="L283" s="159"/>
      <c r="M283" s="142"/>
      <c r="N283" s="133"/>
      <c r="O283" s="134"/>
      <c r="P283" s="134"/>
      <c r="Q283" s="134"/>
      <c r="R283" s="134"/>
      <c r="S283" s="134"/>
      <c r="T283" s="134"/>
      <c r="U283" s="134"/>
      <c r="V283" s="134"/>
      <c r="W283" s="134"/>
      <c r="X283" s="134"/>
      <c r="Y283" s="134"/>
      <c r="Z283" s="134"/>
      <c r="AA283" s="134"/>
      <c r="AB283" s="134"/>
      <c r="AC283" s="134"/>
    </row>
    <row r="284" ht="15.75" customHeight="1">
      <c r="A284" s="137"/>
      <c r="B284" s="137"/>
      <c r="C284" s="169"/>
      <c r="D284" s="169"/>
      <c r="E284" s="169"/>
      <c r="F284" s="169"/>
      <c r="G284" s="169"/>
      <c r="H284" s="168"/>
      <c r="I284" s="168"/>
      <c r="J284" s="168"/>
      <c r="K284" s="168"/>
      <c r="L284" s="168"/>
      <c r="M284" s="142"/>
      <c r="N284" s="142"/>
      <c r="O284" s="134"/>
      <c r="P284" s="134"/>
      <c r="Q284" s="134"/>
      <c r="R284" s="134"/>
      <c r="S284" s="134"/>
      <c r="T284" s="134"/>
      <c r="U284" s="134"/>
      <c r="V284" s="134"/>
      <c r="W284" s="134"/>
      <c r="X284" s="134"/>
      <c r="Y284" s="134"/>
      <c r="Z284" s="134"/>
      <c r="AA284" s="134"/>
      <c r="AB284" s="134"/>
      <c r="AC284" s="134"/>
    </row>
    <row r="285" ht="15.75" customHeight="1">
      <c r="A285" s="137"/>
      <c r="B285" s="137"/>
      <c r="C285" s="169"/>
      <c r="D285" s="169"/>
      <c r="E285" s="169"/>
      <c r="F285" s="169"/>
      <c r="G285" s="169"/>
      <c r="H285" s="168"/>
      <c r="I285" s="168"/>
      <c r="J285" s="168"/>
      <c r="K285" s="168"/>
      <c r="L285" s="159"/>
      <c r="M285" s="142"/>
      <c r="N285" s="133"/>
      <c r="O285" s="134"/>
      <c r="P285" s="134"/>
      <c r="Q285" s="134"/>
      <c r="R285" s="134"/>
      <c r="S285" s="134"/>
      <c r="T285" s="134"/>
      <c r="U285" s="134"/>
      <c r="V285" s="134"/>
      <c r="W285" s="134"/>
      <c r="X285" s="134"/>
      <c r="Y285" s="134"/>
      <c r="Z285" s="134"/>
      <c r="AA285" s="134"/>
      <c r="AB285" s="134"/>
      <c r="AC285" s="134"/>
    </row>
    <row r="286" ht="15.75" customHeight="1">
      <c r="A286" s="137"/>
      <c r="B286" s="137"/>
      <c r="C286" s="169"/>
      <c r="D286" s="169"/>
      <c r="E286" s="169"/>
      <c r="F286" s="169"/>
      <c r="G286" s="169"/>
      <c r="H286" s="168"/>
      <c r="I286" s="168"/>
      <c r="J286" s="168"/>
      <c r="K286" s="168"/>
      <c r="L286" s="159"/>
      <c r="M286" s="142"/>
      <c r="N286" s="133"/>
      <c r="O286" s="134"/>
      <c r="P286" s="134"/>
      <c r="Q286" s="134"/>
      <c r="R286" s="134"/>
      <c r="S286" s="134"/>
      <c r="T286" s="134"/>
      <c r="U286" s="134"/>
      <c r="V286" s="134"/>
      <c r="W286" s="134"/>
      <c r="X286" s="134"/>
      <c r="Y286" s="134"/>
      <c r="Z286" s="134"/>
      <c r="AA286" s="134"/>
      <c r="AB286" s="134"/>
      <c r="AC286" s="134"/>
    </row>
    <row r="287" ht="15.75" customHeight="1">
      <c r="A287" s="137"/>
      <c r="B287" s="137"/>
      <c r="C287" s="169"/>
      <c r="D287" s="169"/>
      <c r="E287" s="169"/>
      <c r="F287" s="169"/>
      <c r="G287" s="169"/>
      <c r="H287" s="168"/>
      <c r="I287" s="168"/>
      <c r="J287" s="168"/>
      <c r="K287" s="168"/>
      <c r="L287" s="159"/>
      <c r="M287" s="142"/>
      <c r="N287" s="133"/>
      <c r="O287" s="134"/>
      <c r="P287" s="134"/>
      <c r="Q287" s="134"/>
      <c r="R287" s="134"/>
      <c r="S287" s="134"/>
      <c r="T287" s="134"/>
      <c r="U287" s="134"/>
      <c r="V287" s="134"/>
      <c r="W287" s="134"/>
      <c r="X287" s="134"/>
      <c r="Y287" s="134"/>
      <c r="Z287" s="134"/>
      <c r="AA287" s="134"/>
      <c r="AB287" s="134"/>
      <c r="AC287" s="134"/>
    </row>
    <row r="288" ht="15.75" customHeight="1">
      <c r="A288" s="137"/>
      <c r="B288" s="137"/>
      <c r="C288" s="169"/>
      <c r="D288" s="169"/>
      <c r="E288" s="169"/>
      <c r="F288" s="169"/>
      <c r="G288" s="169"/>
      <c r="H288" s="168"/>
      <c r="I288" s="168"/>
      <c r="J288" s="168"/>
      <c r="K288" s="168"/>
      <c r="L288" s="159"/>
      <c r="M288" s="142"/>
      <c r="N288" s="133"/>
      <c r="O288" s="134"/>
      <c r="P288" s="134"/>
      <c r="Q288" s="134"/>
      <c r="R288" s="134"/>
      <c r="S288" s="134"/>
      <c r="T288" s="134"/>
      <c r="U288" s="134"/>
      <c r="V288" s="134"/>
      <c r="W288" s="134"/>
      <c r="X288" s="134"/>
      <c r="Y288" s="134"/>
      <c r="Z288" s="134"/>
      <c r="AA288" s="134"/>
      <c r="AB288" s="134"/>
      <c r="AC288" s="134"/>
    </row>
    <row r="289" ht="15.75" customHeight="1">
      <c r="A289" s="137"/>
      <c r="B289" s="137"/>
      <c r="C289" s="169"/>
      <c r="D289" s="169"/>
      <c r="E289" s="169"/>
      <c r="F289" s="169"/>
      <c r="G289" s="169"/>
      <c r="H289" s="168"/>
      <c r="I289" s="168"/>
      <c r="J289" s="168"/>
      <c r="K289" s="168"/>
      <c r="L289" s="159"/>
      <c r="M289" s="142"/>
      <c r="N289" s="133"/>
      <c r="O289" s="134"/>
      <c r="P289" s="134"/>
      <c r="Q289" s="134"/>
      <c r="R289" s="134"/>
      <c r="S289" s="134"/>
      <c r="T289" s="134"/>
      <c r="U289" s="134"/>
      <c r="V289" s="134"/>
      <c r="W289" s="134"/>
      <c r="X289" s="134"/>
      <c r="Y289" s="134"/>
      <c r="Z289" s="134"/>
      <c r="AA289" s="134"/>
      <c r="AB289" s="134"/>
      <c r="AC289" s="134"/>
    </row>
    <row r="290" ht="15.75" customHeight="1">
      <c r="A290" s="137"/>
      <c r="B290" s="137"/>
      <c r="C290" s="169"/>
      <c r="D290" s="169"/>
      <c r="E290" s="169"/>
      <c r="F290" s="169"/>
      <c r="G290" s="169"/>
      <c r="H290" s="168"/>
      <c r="I290" s="168"/>
      <c r="J290" s="168"/>
      <c r="K290" s="168"/>
      <c r="L290" s="159"/>
      <c r="M290" s="142"/>
      <c r="N290" s="133"/>
      <c r="O290" s="134"/>
      <c r="P290" s="134"/>
      <c r="Q290" s="134"/>
      <c r="R290" s="134"/>
      <c r="S290" s="134"/>
      <c r="T290" s="134"/>
      <c r="U290" s="134"/>
      <c r="V290" s="134"/>
      <c r="W290" s="134"/>
      <c r="X290" s="134"/>
      <c r="Y290" s="134"/>
      <c r="Z290" s="134"/>
      <c r="AA290" s="134"/>
      <c r="AB290" s="134"/>
      <c r="AC290" s="134"/>
    </row>
    <row r="291" ht="15.75" customHeight="1">
      <c r="A291" s="137"/>
      <c r="B291" s="137"/>
      <c r="C291" s="169"/>
      <c r="D291" s="169"/>
      <c r="E291" s="169"/>
      <c r="F291" s="169"/>
      <c r="G291" s="169"/>
      <c r="H291" s="168"/>
      <c r="I291" s="168"/>
      <c r="J291" s="168"/>
      <c r="K291" s="168"/>
      <c r="L291" s="159"/>
      <c r="M291" s="142"/>
      <c r="N291" s="133"/>
      <c r="O291" s="134"/>
      <c r="P291" s="134"/>
      <c r="Q291" s="134"/>
      <c r="R291" s="134"/>
      <c r="S291" s="134"/>
      <c r="T291" s="134"/>
      <c r="U291" s="134"/>
      <c r="V291" s="134"/>
      <c r="W291" s="134"/>
      <c r="X291" s="134"/>
      <c r="Y291" s="134"/>
      <c r="Z291" s="134"/>
      <c r="AA291" s="134"/>
      <c r="AB291" s="134"/>
      <c r="AC291" s="134"/>
    </row>
    <row r="292" ht="15.75" customHeight="1">
      <c r="A292" s="137"/>
      <c r="B292" s="137"/>
      <c r="C292" s="169"/>
      <c r="D292" s="169"/>
      <c r="E292" s="169"/>
      <c r="F292" s="169"/>
      <c r="G292" s="169"/>
      <c r="H292" s="168"/>
      <c r="I292" s="168"/>
      <c r="J292" s="168"/>
      <c r="K292" s="168"/>
      <c r="L292" s="159"/>
      <c r="M292" s="142"/>
      <c r="N292" s="133"/>
      <c r="O292" s="134"/>
      <c r="P292" s="134"/>
      <c r="Q292" s="134"/>
      <c r="R292" s="134"/>
      <c r="S292" s="134"/>
      <c r="T292" s="134"/>
      <c r="U292" s="134"/>
      <c r="V292" s="134"/>
      <c r="W292" s="134"/>
      <c r="X292" s="134"/>
      <c r="Y292" s="134"/>
      <c r="Z292" s="134"/>
      <c r="AA292" s="134"/>
      <c r="AB292" s="134"/>
      <c r="AC292" s="134"/>
    </row>
    <row r="293" ht="15.75" customHeight="1">
      <c r="A293" s="137"/>
      <c r="B293" s="137"/>
      <c r="C293" s="169"/>
      <c r="D293" s="169"/>
      <c r="E293" s="169"/>
      <c r="F293" s="169"/>
      <c r="G293" s="169"/>
      <c r="H293" s="168"/>
      <c r="I293" s="168"/>
      <c r="J293" s="168"/>
      <c r="K293" s="168"/>
      <c r="L293" s="159"/>
      <c r="M293" s="142"/>
      <c r="N293" s="133"/>
      <c r="O293" s="134"/>
      <c r="P293" s="134"/>
      <c r="Q293" s="134"/>
      <c r="R293" s="134"/>
      <c r="S293" s="134"/>
      <c r="T293" s="134"/>
      <c r="U293" s="134"/>
      <c r="V293" s="134"/>
      <c r="W293" s="134"/>
      <c r="X293" s="134"/>
      <c r="Y293" s="134"/>
      <c r="Z293" s="134"/>
      <c r="AA293" s="134"/>
      <c r="AB293" s="134"/>
      <c r="AC293" s="134"/>
    </row>
    <row r="294" ht="15.75" customHeight="1">
      <c r="A294" s="137"/>
      <c r="B294" s="137"/>
      <c r="C294" s="169"/>
      <c r="D294" s="169"/>
      <c r="E294" s="169"/>
      <c r="F294" s="169"/>
      <c r="G294" s="169"/>
      <c r="H294" s="168"/>
      <c r="I294" s="168"/>
      <c r="J294" s="168"/>
      <c r="K294" s="168"/>
      <c r="L294" s="159"/>
      <c r="M294" s="142"/>
      <c r="N294" s="133"/>
      <c r="O294" s="134"/>
      <c r="P294" s="134"/>
      <c r="Q294" s="134"/>
      <c r="R294" s="134"/>
      <c r="S294" s="134"/>
      <c r="T294" s="134"/>
      <c r="U294" s="134"/>
      <c r="V294" s="134"/>
      <c r="W294" s="134"/>
      <c r="X294" s="134"/>
      <c r="Y294" s="134"/>
      <c r="Z294" s="134"/>
      <c r="AA294" s="134"/>
      <c r="AB294" s="134"/>
      <c r="AC294" s="134"/>
    </row>
    <row r="295" ht="15.75" customHeight="1">
      <c r="A295" s="137"/>
      <c r="B295" s="137"/>
      <c r="C295" s="169"/>
      <c r="D295" s="169"/>
      <c r="E295" s="169"/>
      <c r="F295" s="169"/>
      <c r="G295" s="169"/>
      <c r="H295" s="168"/>
      <c r="I295" s="168"/>
      <c r="J295" s="168"/>
      <c r="K295" s="168"/>
      <c r="L295" s="159"/>
      <c r="M295" s="142"/>
      <c r="N295" s="133"/>
      <c r="O295" s="134"/>
      <c r="P295" s="134"/>
      <c r="Q295" s="134"/>
      <c r="R295" s="134"/>
      <c r="S295" s="134"/>
      <c r="T295" s="134"/>
      <c r="U295" s="134"/>
      <c r="V295" s="134"/>
      <c r="W295" s="134"/>
      <c r="X295" s="134"/>
      <c r="Y295" s="134"/>
      <c r="Z295" s="134"/>
      <c r="AA295" s="134"/>
      <c r="AB295" s="134"/>
      <c r="AC295" s="134"/>
    </row>
    <row r="296" ht="15.75" customHeight="1">
      <c r="A296" s="137"/>
      <c r="B296" s="137"/>
      <c r="C296" s="169"/>
      <c r="D296" s="169"/>
      <c r="E296" s="169"/>
      <c r="F296" s="169"/>
      <c r="G296" s="169"/>
      <c r="H296" s="168"/>
      <c r="I296" s="168"/>
      <c r="J296" s="168"/>
      <c r="K296" s="168"/>
      <c r="L296" s="159"/>
      <c r="M296" s="142"/>
      <c r="N296" s="133"/>
      <c r="O296" s="134"/>
      <c r="P296" s="134"/>
      <c r="Q296" s="134"/>
      <c r="R296" s="134"/>
      <c r="S296" s="134"/>
      <c r="T296" s="134"/>
      <c r="U296" s="134"/>
      <c r="V296" s="134"/>
      <c r="W296" s="134"/>
      <c r="X296" s="134"/>
      <c r="Y296" s="134"/>
      <c r="Z296" s="134"/>
      <c r="AA296" s="134"/>
      <c r="AB296" s="134"/>
      <c r="AC296" s="134"/>
    </row>
    <row r="297" ht="15.75" customHeight="1">
      <c r="A297" s="137"/>
      <c r="B297" s="137"/>
      <c r="C297" s="169"/>
      <c r="D297" s="169"/>
      <c r="E297" s="169"/>
      <c r="F297" s="169"/>
      <c r="G297" s="169"/>
      <c r="H297" s="168"/>
      <c r="I297" s="168"/>
      <c r="J297" s="168"/>
      <c r="K297" s="168"/>
      <c r="L297" s="159"/>
      <c r="M297" s="142"/>
      <c r="N297" s="133"/>
      <c r="O297" s="134"/>
      <c r="P297" s="134"/>
      <c r="Q297" s="134"/>
      <c r="R297" s="134"/>
      <c r="S297" s="134"/>
      <c r="T297" s="134"/>
      <c r="U297" s="134"/>
      <c r="V297" s="134"/>
      <c r="W297" s="134"/>
      <c r="X297" s="134"/>
      <c r="Y297" s="134"/>
      <c r="Z297" s="134"/>
      <c r="AA297" s="134"/>
      <c r="AB297" s="134"/>
      <c r="AC297" s="134"/>
    </row>
    <row r="298" ht="15.75" customHeight="1">
      <c r="A298" s="137"/>
      <c r="B298" s="137"/>
      <c r="C298" s="169"/>
      <c r="D298" s="169"/>
      <c r="E298" s="169"/>
      <c r="F298" s="169"/>
      <c r="G298" s="169"/>
      <c r="H298" s="168"/>
      <c r="I298" s="168"/>
      <c r="J298" s="168"/>
      <c r="K298" s="168"/>
      <c r="L298" s="159"/>
      <c r="M298" s="142"/>
      <c r="N298" s="133"/>
      <c r="O298" s="134"/>
      <c r="P298" s="134"/>
      <c r="Q298" s="134"/>
      <c r="R298" s="134"/>
      <c r="S298" s="134"/>
      <c r="T298" s="134"/>
      <c r="U298" s="134"/>
      <c r="V298" s="134"/>
      <c r="W298" s="134"/>
      <c r="X298" s="134"/>
      <c r="Y298" s="134"/>
      <c r="Z298" s="134"/>
      <c r="AA298" s="134"/>
      <c r="AB298" s="134"/>
      <c r="AC298" s="134"/>
    </row>
    <row r="299" ht="15.75" customHeight="1">
      <c r="A299" s="137"/>
      <c r="B299" s="137"/>
      <c r="C299" s="169"/>
      <c r="D299" s="169"/>
      <c r="E299" s="169"/>
      <c r="F299" s="169"/>
      <c r="G299" s="169"/>
      <c r="H299" s="168"/>
      <c r="I299" s="168"/>
      <c r="J299" s="168"/>
      <c r="K299" s="168"/>
      <c r="L299" s="159"/>
      <c r="M299" s="142"/>
      <c r="N299" s="133"/>
      <c r="O299" s="134"/>
      <c r="P299" s="134"/>
      <c r="Q299" s="134"/>
      <c r="R299" s="134"/>
      <c r="S299" s="134"/>
      <c r="T299" s="134"/>
      <c r="U299" s="134"/>
      <c r="V299" s="134"/>
      <c r="W299" s="134"/>
      <c r="X299" s="134"/>
      <c r="Y299" s="134"/>
      <c r="Z299" s="134"/>
      <c r="AA299" s="134"/>
      <c r="AB299" s="134"/>
      <c r="AC299" s="134"/>
    </row>
    <row r="300" ht="15.75" customHeight="1">
      <c r="A300" s="137"/>
      <c r="B300" s="137"/>
      <c r="C300" s="169"/>
      <c r="D300" s="169"/>
      <c r="E300" s="169"/>
      <c r="F300" s="169"/>
      <c r="G300" s="169"/>
      <c r="H300" s="168"/>
      <c r="I300" s="168"/>
      <c r="J300" s="168"/>
      <c r="K300" s="168"/>
      <c r="L300" s="159"/>
      <c r="M300" s="142"/>
      <c r="N300" s="133"/>
      <c r="O300" s="134"/>
      <c r="P300" s="134"/>
      <c r="Q300" s="134"/>
      <c r="R300" s="134"/>
      <c r="S300" s="134"/>
      <c r="T300" s="134"/>
      <c r="U300" s="134"/>
      <c r="V300" s="134"/>
      <c r="W300" s="134"/>
      <c r="X300" s="134"/>
      <c r="Y300" s="134"/>
      <c r="Z300" s="134"/>
      <c r="AA300" s="134"/>
      <c r="AB300" s="134"/>
      <c r="AC300" s="134"/>
    </row>
    <row r="301" ht="15.75" customHeight="1">
      <c r="A301" s="137"/>
      <c r="B301" s="137"/>
      <c r="C301" s="169"/>
      <c r="D301" s="169"/>
      <c r="E301" s="169"/>
      <c r="F301" s="169"/>
      <c r="G301" s="169"/>
      <c r="H301" s="168"/>
      <c r="I301" s="168"/>
      <c r="J301" s="168"/>
      <c r="K301" s="168"/>
      <c r="L301" s="159"/>
      <c r="M301" s="142"/>
      <c r="N301" s="133"/>
      <c r="O301" s="134"/>
      <c r="P301" s="134"/>
      <c r="Q301" s="134"/>
      <c r="R301" s="134"/>
      <c r="S301" s="134"/>
      <c r="T301" s="134"/>
      <c r="U301" s="134"/>
      <c r="V301" s="134"/>
      <c r="W301" s="134"/>
      <c r="X301" s="134"/>
      <c r="Y301" s="134"/>
      <c r="Z301" s="134"/>
      <c r="AA301" s="134"/>
      <c r="AB301" s="134"/>
      <c r="AC301" s="134"/>
    </row>
    <row r="302" ht="15.75" customHeight="1">
      <c r="A302" s="137"/>
      <c r="B302" s="137"/>
      <c r="C302" s="169"/>
      <c r="D302" s="169"/>
      <c r="E302" s="168"/>
      <c r="F302" s="168"/>
      <c r="G302" s="168"/>
      <c r="H302" s="168"/>
      <c r="I302" s="168"/>
      <c r="J302" s="168"/>
      <c r="K302" s="168"/>
      <c r="L302" s="159"/>
      <c r="M302" s="142"/>
      <c r="N302" s="133"/>
      <c r="O302" s="134"/>
      <c r="P302" s="134"/>
      <c r="Q302" s="134"/>
      <c r="R302" s="134"/>
      <c r="S302" s="134"/>
      <c r="T302" s="134"/>
      <c r="U302" s="134"/>
      <c r="V302" s="134"/>
      <c r="W302" s="134"/>
      <c r="X302" s="134"/>
      <c r="Y302" s="134"/>
      <c r="Z302" s="134"/>
      <c r="AA302" s="134"/>
      <c r="AB302" s="134"/>
      <c r="AC302" s="134"/>
    </row>
    <row r="303" ht="15.75" customHeight="1">
      <c r="A303" s="137"/>
      <c r="B303" s="137"/>
      <c r="C303" s="169"/>
      <c r="D303" s="169"/>
      <c r="E303" s="168"/>
      <c r="F303" s="168"/>
      <c r="G303" s="168"/>
      <c r="H303" s="168"/>
      <c r="I303" s="168"/>
      <c r="J303" s="168"/>
      <c r="K303" s="168"/>
      <c r="L303" s="159"/>
      <c r="M303" s="142"/>
      <c r="N303" s="133"/>
      <c r="O303" s="134"/>
      <c r="P303" s="134"/>
      <c r="Q303" s="134"/>
      <c r="R303" s="134"/>
      <c r="S303" s="134"/>
      <c r="T303" s="134"/>
      <c r="U303" s="134"/>
      <c r="V303" s="134"/>
      <c r="W303" s="134"/>
      <c r="X303" s="134"/>
      <c r="Y303" s="134"/>
      <c r="Z303" s="134"/>
      <c r="AA303" s="134"/>
      <c r="AB303" s="134"/>
      <c r="AC303" s="134"/>
    </row>
    <row r="304" ht="15.75" customHeight="1">
      <c r="A304" s="137"/>
      <c r="B304" s="137"/>
      <c r="C304" s="169"/>
      <c r="D304" s="169"/>
      <c r="E304" s="168"/>
      <c r="F304" s="168"/>
      <c r="G304" s="168"/>
      <c r="H304" s="168"/>
      <c r="I304" s="168"/>
      <c r="J304" s="168"/>
      <c r="K304" s="168"/>
      <c r="L304" s="159"/>
      <c r="M304" s="142"/>
      <c r="N304" s="133"/>
      <c r="O304" s="134"/>
      <c r="P304" s="134"/>
      <c r="Q304" s="134"/>
      <c r="R304" s="134"/>
      <c r="S304" s="134"/>
      <c r="T304" s="134"/>
      <c r="U304" s="134"/>
      <c r="V304" s="134"/>
      <c r="W304" s="134"/>
      <c r="X304" s="134"/>
      <c r="Y304" s="134"/>
      <c r="Z304" s="134"/>
      <c r="AA304" s="134"/>
      <c r="AB304" s="134"/>
      <c r="AC304" s="134"/>
    </row>
    <row r="305" ht="15.75" customHeight="1">
      <c r="A305" s="137"/>
      <c r="B305" s="137"/>
      <c r="C305" s="169"/>
      <c r="D305" s="169"/>
      <c r="E305" s="168"/>
      <c r="F305" s="168"/>
      <c r="G305" s="168"/>
      <c r="H305" s="168"/>
      <c r="I305" s="168"/>
      <c r="J305" s="168"/>
      <c r="K305" s="168"/>
      <c r="L305" s="159"/>
      <c r="M305" s="142"/>
      <c r="N305" s="133"/>
      <c r="O305" s="134"/>
      <c r="P305" s="134"/>
      <c r="Q305" s="134"/>
      <c r="R305" s="134"/>
      <c r="S305" s="134"/>
      <c r="T305" s="134"/>
      <c r="U305" s="134"/>
      <c r="V305" s="134"/>
      <c r="W305" s="134"/>
      <c r="X305" s="134"/>
      <c r="Y305" s="134"/>
      <c r="Z305" s="134"/>
      <c r="AA305" s="134"/>
      <c r="AB305" s="134"/>
      <c r="AC305" s="134"/>
    </row>
    <row r="306" ht="15.75" customHeight="1">
      <c r="A306" s="137"/>
      <c r="B306" s="137"/>
      <c r="C306" s="169"/>
      <c r="D306" s="169"/>
      <c r="E306" s="168"/>
      <c r="F306" s="168"/>
      <c r="G306" s="168"/>
      <c r="H306" s="168"/>
      <c r="I306" s="168"/>
      <c r="J306" s="168"/>
      <c r="K306" s="168"/>
      <c r="L306" s="159"/>
      <c r="M306" s="142"/>
      <c r="N306" s="133"/>
      <c r="O306" s="134"/>
      <c r="P306" s="134"/>
      <c r="Q306" s="134"/>
      <c r="R306" s="134"/>
      <c r="S306" s="134"/>
      <c r="T306" s="134"/>
      <c r="U306" s="134"/>
      <c r="V306" s="134"/>
      <c r="W306" s="134"/>
      <c r="X306" s="134"/>
      <c r="Y306" s="134"/>
      <c r="Z306" s="134"/>
      <c r="AA306" s="134"/>
      <c r="AB306" s="134"/>
      <c r="AC306" s="134"/>
    </row>
    <row r="307" ht="15.75" customHeight="1">
      <c r="A307" s="137"/>
      <c r="B307" s="137"/>
      <c r="C307" s="169"/>
      <c r="D307" s="169"/>
      <c r="E307" s="168"/>
      <c r="F307" s="168"/>
      <c r="G307" s="168"/>
      <c r="H307" s="168"/>
      <c r="I307" s="168"/>
      <c r="J307" s="168"/>
      <c r="K307" s="168"/>
      <c r="L307" s="159"/>
      <c r="M307" s="142"/>
      <c r="N307" s="133"/>
      <c r="O307" s="134"/>
      <c r="P307" s="134"/>
      <c r="Q307" s="134"/>
      <c r="R307" s="134"/>
      <c r="S307" s="134"/>
      <c r="T307" s="134"/>
      <c r="U307" s="134"/>
      <c r="V307" s="134"/>
      <c r="W307" s="134"/>
      <c r="X307" s="134"/>
      <c r="Y307" s="134"/>
      <c r="Z307" s="134"/>
      <c r="AA307" s="134"/>
      <c r="AB307" s="134"/>
      <c r="AC307" s="134"/>
    </row>
    <row r="308" ht="15.75" customHeight="1">
      <c r="A308" s="137"/>
      <c r="B308" s="137"/>
      <c r="C308" s="169"/>
      <c r="D308" s="169"/>
      <c r="E308" s="168"/>
      <c r="F308" s="168"/>
      <c r="G308" s="168"/>
      <c r="H308" s="168"/>
      <c r="I308" s="168"/>
      <c r="J308" s="168"/>
      <c r="K308" s="168"/>
      <c r="L308" s="159"/>
      <c r="M308" s="142"/>
      <c r="N308" s="133"/>
      <c r="O308" s="134"/>
      <c r="P308" s="134"/>
      <c r="Q308" s="134"/>
      <c r="R308" s="134"/>
      <c r="S308" s="134"/>
      <c r="T308" s="134"/>
      <c r="U308" s="134"/>
      <c r="V308" s="134"/>
      <c r="W308" s="134"/>
      <c r="X308" s="134"/>
      <c r="Y308" s="134"/>
      <c r="Z308" s="134"/>
      <c r="AA308" s="134"/>
      <c r="AB308" s="134"/>
      <c r="AC308" s="134"/>
    </row>
    <row r="309" ht="15.75" customHeight="1">
      <c r="A309" s="137"/>
      <c r="B309" s="137"/>
      <c r="C309" s="169"/>
      <c r="D309" s="169"/>
      <c r="E309" s="168"/>
      <c r="F309" s="168"/>
      <c r="G309" s="168"/>
      <c r="H309" s="168"/>
      <c r="I309" s="168"/>
      <c r="J309" s="168"/>
      <c r="K309" s="168"/>
      <c r="L309" s="159"/>
      <c r="M309" s="142"/>
      <c r="N309" s="133"/>
      <c r="O309" s="134"/>
      <c r="P309" s="134"/>
      <c r="Q309" s="134"/>
      <c r="R309" s="134"/>
      <c r="S309" s="134"/>
      <c r="T309" s="134"/>
      <c r="U309" s="134"/>
      <c r="V309" s="134"/>
      <c r="W309" s="134"/>
      <c r="X309" s="134"/>
      <c r="Y309" s="134"/>
      <c r="Z309" s="134"/>
      <c r="AA309" s="134"/>
      <c r="AB309" s="134"/>
      <c r="AC309" s="134"/>
    </row>
    <row r="310" ht="15.75" customHeight="1">
      <c r="A310" s="137"/>
      <c r="B310" s="137"/>
      <c r="C310" s="169"/>
      <c r="D310" s="169"/>
      <c r="E310" s="168"/>
      <c r="F310" s="168"/>
      <c r="G310" s="168"/>
      <c r="H310" s="168"/>
      <c r="I310" s="168"/>
      <c r="J310" s="168"/>
      <c r="K310" s="168"/>
      <c r="L310" s="159"/>
      <c r="M310" s="142"/>
      <c r="N310" s="133"/>
      <c r="O310" s="134"/>
      <c r="P310" s="134"/>
      <c r="Q310" s="134"/>
      <c r="R310" s="134"/>
      <c r="S310" s="134"/>
      <c r="T310" s="134"/>
      <c r="U310" s="134"/>
      <c r="V310" s="134"/>
      <c r="W310" s="134"/>
      <c r="X310" s="134"/>
      <c r="Y310" s="134"/>
      <c r="Z310" s="134"/>
      <c r="AA310" s="134"/>
      <c r="AB310" s="134"/>
      <c r="AC310" s="134"/>
    </row>
    <row r="311" ht="15.75" customHeight="1">
      <c r="A311" s="137"/>
      <c r="B311" s="137"/>
      <c r="C311" s="169"/>
      <c r="D311" s="169"/>
      <c r="E311" s="168"/>
      <c r="F311" s="168"/>
      <c r="G311" s="168"/>
      <c r="H311" s="168"/>
      <c r="I311" s="168"/>
      <c r="J311" s="168"/>
      <c r="K311" s="168"/>
      <c r="L311" s="159"/>
      <c r="M311" s="142"/>
      <c r="N311" s="133"/>
      <c r="O311" s="134"/>
      <c r="P311" s="134"/>
      <c r="Q311" s="134"/>
      <c r="R311" s="134"/>
      <c r="S311" s="134"/>
      <c r="T311" s="134"/>
      <c r="U311" s="134"/>
      <c r="V311" s="134"/>
      <c r="W311" s="134"/>
      <c r="X311" s="134"/>
      <c r="Y311" s="134"/>
      <c r="Z311" s="134"/>
      <c r="AA311" s="134"/>
      <c r="AB311" s="134"/>
      <c r="AC311" s="134"/>
    </row>
    <row r="312" ht="15.75" customHeight="1">
      <c r="A312" s="137"/>
      <c r="B312" s="137"/>
      <c r="C312" s="169"/>
      <c r="D312" s="169"/>
      <c r="E312" s="168"/>
      <c r="F312" s="168"/>
      <c r="G312" s="168"/>
      <c r="H312" s="168"/>
      <c r="I312" s="168"/>
      <c r="J312" s="168"/>
      <c r="K312" s="168"/>
      <c r="L312" s="159"/>
      <c r="M312" s="142"/>
      <c r="N312" s="133"/>
      <c r="O312" s="134"/>
      <c r="P312" s="134"/>
      <c r="Q312" s="134"/>
      <c r="R312" s="134"/>
      <c r="S312" s="134"/>
      <c r="T312" s="134"/>
      <c r="U312" s="134"/>
      <c r="V312" s="134"/>
      <c r="W312" s="134"/>
      <c r="X312" s="134"/>
      <c r="Y312" s="134"/>
      <c r="Z312" s="134"/>
      <c r="AA312" s="134"/>
      <c r="AB312" s="134"/>
      <c r="AC312" s="134"/>
    </row>
    <row r="313" ht="15.75" customHeight="1">
      <c r="A313" s="137"/>
      <c r="B313" s="137"/>
      <c r="C313" s="169"/>
      <c r="D313" s="169"/>
      <c r="E313" s="168"/>
      <c r="F313" s="168"/>
      <c r="G313" s="168"/>
      <c r="H313" s="168"/>
      <c r="I313" s="168"/>
      <c r="J313" s="168"/>
      <c r="K313" s="168"/>
      <c r="L313" s="159"/>
      <c r="M313" s="142"/>
      <c r="N313" s="133"/>
      <c r="O313" s="134"/>
      <c r="P313" s="134"/>
      <c r="Q313" s="134"/>
      <c r="R313" s="134"/>
      <c r="S313" s="134"/>
      <c r="T313" s="134"/>
      <c r="U313" s="134"/>
      <c r="V313" s="134"/>
      <c r="W313" s="134"/>
      <c r="X313" s="134"/>
      <c r="Y313" s="134"/>
      <c r="Z313" s="134"/>
      <c r="AA313" s="134"/>
      <c r="AB313" s="134"/>
      <c r="AC313" s="134"/>
    </row>
    <row r="314" ht="15.75" customHeight="1">
      <c r="A314" s="137"/>
      <c r="B314" s="137"/>
      <c r="C314" s="169"/>
      <c r="D314" s="169"/>
      <c r="E314" s="168"/>
      <c r="F314" s="168"/>
      <c r="G314" s="168"/>
      <c r="H314" s="168"/>
      <c r="I314" s="168"/>
      <c r="J314" s="168"/>
      <c r="K314" s="168"/>
      <c r="L314" s="159"/>
      <c r="M314" s="142"/>
      <c r="N314" s="133"/>
      <c r="O314" s="134"/>
      <c r="P314" s="134"/>
      <c r="Q314" s="134"/>
      <c r="R314" s="134"/>
      <c r="S314" s="134"/>
      <c r="T314" s="134"/>
      <c r="U314" s="134"/>
      <c r="V314" s="134"/>
      <c r="W314" s="134"/>
      <c r="X314" s="134"/>
      <c r="Y314" s="134"/>
      <c r="Z314" s="134"/>
      <c r="AA314" s="134"/>
      <c r="AB314" s="134"/>
      <c r="AC314" s="134"/>
    </row>
    <row r="315" ht="15.75" customHeight="1">
      <c r="A315" s="137"/>
      <c r="B315" s="137"/>
      <c r="C315" s="169"/>
      <c r="D315" s="169"/>
      <c r="E315" s="168"/>
      <c r="F315" s="168"/>
      <c r="G315" s="168"/>
      <c r="H315" s="168"/>
      <c r="I315" s="168"/>
      <c r="J315" s="168"/>
      <c r="K315" s="168"/>
      <c r="L315" s="159"/>
      <c r="M315" s="142"/>
      <c r="N315" s="133"/>
      <c r="O315" s="134"/>
      <c r="P315" s="134"/>
      <c r="Q315" s="134"/>
      <c r="R315" s="134"/>
      <c r="S315" s="134"/>
      <c r="T315" s="134"/>
      <c r="U315" s="134"/>
      <c r="V315" s="134"/>
      <c r="W315" s="134"/>
      <c r="X315" s="134"/>
      <c r="Y315" s="134"/>
      <c r="Z315" s="134"/>
      <c r="AA315" s="134"/>
      <c r="AB315" s="134"/>
      <c r="AC315" s="134"/>
    </row>
    <row r="316" ht="15.75" customHeight="1">
      <c r="A316" s="137"/>
      <c r="B316" s="137"/>
      <c r="C316" s="169"/>
      <c r="D316" s="169"/>
      <c r="E316" s="168"/>
      <c r="F316" s="168"/>
      <c r="G316" s="168"/>
      <c r="H316" s="168"/>
      <c r="I316" s="168"/>
      <c r="J316" s="168"/>
      <c r="K316" s="168"/>
      <c r="L316" s="159"/>
      <c r="M316" s="142"/>
      <c r="N316" s="133"/>
      <c r="O316" s="134"/>
      <c r="P316" s="134"/>
      <c r="Q316" s="134"/>
      <c r="R316" s="134"/>
      <c r="S316" s="134"/>
      <c r="T316" s="134"/>
      <c r="U316" s="134"/>
      <c r="V316" s="134"/>
      <c r="W316" s="134"/>
      <c r="X316" s="134"/>
      <c r="Y316" s="134"/>
      <c r="Z316" s="134"/>
      <c r="AA316" s="134"/>
      <c r="AB316" s="134"/>
      <c r="AC316" s="134"/>
    </row>
    <row r="317" ht="15.75" customHeight="1">
      <c r="A317" s="137"/>
      <c r="B317" s="137"/>
      <c r="C317" s="169"/>
      <c r="D317" s="169"/>
      <c r="E317" s="168"/>
      <c r="F317" s="168"/>
      <c r="G317" s="168"/>
      <c r="H317" s="168"/>
      <c r="I317" s="168"/>
      <c r="J317" s="168"/>
      <c r="K317" s="168"/>
      <c r="L317" s="159"/>
      <c r="M317" s="142"/>
      <c r="N317" s="133"/>
      <c r="O317" s="134"/>
      <c r="P317" s="134"/>
      <c r="Q317" s="134"/>
      <c r="R317" s="134"/>
      <c r="S317" s="134"/>
      <c r="T317" s="134"/>
      <c r="U317" s="134"/>
      <c r="V317" s="134"/>
      <c r="W317" s="134"/>
      <c r="X317" s="134"/>
      <c r="Y317" s="134"/>
      <c r="Z317" s="134"/>
      <c r="AA317" s="134"/>
      <c r="AB317" s="134"/>
      <c r="AC317" s="134"/>
    </row>
    <row r="318" ht="15.75" customHeight="1">
      <c r="A318" s="137"/>
      <c r="B318" s="137"/>
      <c r="C318" s="169"/>
      <c r="D318" s="169"/>
      <c r="E318" s="169"/>
      <c r="F318" s="169"/>
      <c r="G318" s="169"/>
      <c r="H318" s="168"/>
      <c r="I318" s="183"/>
      <c r="J318" s="183"/>
      <c r="K318" s="168"/>
      <c r="L318" s="159"/>
      <c r="M318" s="142"/>
      <c r="N318" s="133"/>
      <c r="O318" s="134"/>
      <c r="P318" s="134"/>
      <c r="Q318" s="134"/>
      <c r="R318" s="134"/>
      <c r="S318" s="134"/>
      <c r="T318" s="134"/>
      <c r="U318" s="134"/>
      <c r="V318" s="134"/>
      <c r="W318" s="134"/>
      <c r="X318" s="134"/>
      <c r="Y318" s="134"/>
      <c r="Z318" s="134"/>
      <c r="AA318" s="134"/>
      <c r="AB318" s="134"/>
      <c r="AC318" s="134"/>
    </row>
    <row r="319" ht="15.75" customHeight="1">
      <c r="A319" s="137"/>
      <c r="B319" s="137"/>
      <c r="C319" s="169"/>
      <c r="D319" s="169"/>
      <c r="E319" s="169"/>
      <c r="F319" s="169"/>
      <c r="G319" s="169"/>
      <c r="H319" s="168"/>
      <c r="I319" s="183"/>
      <c r="J319" s="183"/>
      <c r="K319" s="168"/>
      <c r="L319" s="159"/>
      <c r="M319" s="142"/>
      <c r="N319" s="133"/>
      <c r="O319" s="134"/>
      <c r="P319" s="134"/>
      <c r="Q319" s="134"/>
      <c r="R319" s="134"/>
      <c r="S319" s="134"/>
      <c r="T319" s="134"/>
      <c r="U319" s="134"/>
      <c r="V319" s="134"/>
      <c r="W319" s="134"/>
      <c r="X319" s="134"/>
      <c r="Y319" s="134"/>
      <c r="Z319" s="134"/>
      <c r="AA319" s="134"/>
      <c r="AB319" s="134"/>
      <c r="AC319" s="134"/>
    </row>
    <row r="320" ht="15.75" customHeight="1">
      <c r="A320" s="137"/>
      <c r="B320" s="137"/>
      <c r="C320" s="169"/>
      <c r="D320" s="169"/>
      <c r="E320" s="169"/>
      <c r="F320" s="169"/>
      <c r="G320" s="169"/>
      <c r="H320" s="168"/>
      <c r="I320" s="183"/>
      <c r="J320" s="183"/>
      <c r="K320" s="168"/>
      <c r="L320" s="159"/>
      <c r="M320" s="142"/>
      <c r="N320" s="133"/>
      <c r="O320" s="134"/>
      <c r="P320" s="134"/>
      <c r="Q320" s="134"/>
      <c r="R320" s="134"/>
      <c r="S320" s="134"/>
      <c r="T320" s="134"/>
      <c r="U320" s="134"/>
      <c r="V320" s="134"/>
      <c r="W320" s="134"/>
      <c r="X320" s="134"/>
      <c r="Y320" s="134"/>
      <c r="Z320" s="134"/>
      <c r="AA320" s="134"/>
      <c r="AB320" s="134"/>
      <c r="AC320" s="134"/>
    </row>
    <row r="321" ht="15.75" customHeight="1">
      <c r="A321" s="137"/>
      <c r="B321" s="137"/>
      <c r="C321" s="169"/>
      <c r="D321" s="169"/>
      <c r="E321" s="169"/>
      <c r="F321" s="169"/>
      <c r="G321" s="169"/>
      <c r="H321" s="168"/>
      <c r="I321" s="183"/>
      <c r="J321" s="183"/>
      <c r="K321" s="168"/>
      <c r="L321" s="159"/>
      <c r="M321" s="142"/>
      <c r="N321" s="133"/>
      <c r="O321" s="134"/>
      <c r="P321" s="134"/>
      <c r="Q321" s="134"/>
      <c r="R321" s="134"/>
      <c r="S321" s="134"/>
      <c r="T321" s="134"/>
      <c r="U321" s="134"/>
      <c r="V321" s="134"/>
      <c r="W321" s="134"/>
      <c r="X321" s="134"/>
      <c r="Y321" s="134"/>
      <c r="Z321" s="134"/>
      <c r="AA321" s="134"/>
      <c r="AB321" s="134"/>
      <c r="AC321" s="134"/>
    </row>
    <row r="322" ht="15.75" customHeight="1">
      <c r="A322" s="137"/>
      <c r="B322" s="137"/>
      <c r="C322" s="169"/>
      <c r="D322" s="169"/>
      <c r="E322" s="169"/>
      <c r="F322" s="185"/>
      <c r="G322" s="185"/>
      <c r="H322" s="158"/>
      <c r="I322" s="183"/>
      <c r="J322" s="158"/>
      <c r="K322" s="158"/>
      <c r="L322" s="159"/>
      <c r="M322" s="142"/>
      <c r="N322" s="133"/>
      <c r="O322" s="134"/>
      <c r="P322" s="134"/>
      <c r="Q322" s="134"/>
      <c r="R322" s="134"/>
      <c r="S322" s="134"/>
      <c r="T322" s="134"/>
      <c r="U322" s="134"/>
      <c r="V322" s="134"/>
      <c r="W322" s="134"/>
      <c r="X322" s="134"/>
      <c r="Y322" s="134"/>
      <c r="Z322" s="134"/>
      <c r="AA322" s="134"/>
      <c r="AB322" s="134"/>
      <c r="AC322" s="134"/>
    </row>
    <row r="323" ht="15.75" customHeight="1">
      <c r="A323" s="137"/>
      <c r="B323" s="137"/>
      <c r="C323" s="169"/>
      <c r="D323" s="169"/>
      <c r="E323" s="169"/>
      <c r="F323" s="185"/>
      <c r="G323" s="185"/>
      <c r="H323" s="158"/>
      <c r="I323" s="183"/>
      <c r="J323" s="158"/>
      <c r="K323" s="158"/>
      <c r="L323" s="159"/>
      <c r="M323" s="142"/>
      <c r="N323" s="133"/>
      <c r="O323" s="134"/>
      <c r="P323" s="134"/>
      <c r="Q323" s="134"/>
      <c r="R323" s="134"/>
      <c r="S323" s="134"/>
      <c r="T323" s="134"/>
      <c r="U323" s="134"/>
      <c r="V323" s="134"/>
      <c r="W323" s="134"/>
      <c r="X323" s="134"/>
      <c r="Y323" s="134"/>
      <c r="Z323" s="134"/>
      <c r="AA323" s="134"/>
      <c r="AB323" s="134"/>
      <c r="AC323" s="134"/>
    </row>
    <row r="324" ht="15.75" customHeight="1">
      <c r="A324" s="137"/>
      <c r="B324" s="137"/>
      <c r="C324" s="169"/>
      <c r="D324" s="169"/>
      <c r="E324" s="169"/>
      <c r="F324" s="185"/>
      <c r="G324" s="185"/>
      <c r="H324" s="158"/>
      <c r="I324" s="183"/>
      <c r="J324" s="158"/>
      <c r="K324" s="158"/>
      <c r="L324" s="159"/>
      <c r="M324" s="142"/>
      <c r="N324" s="133"/>
      <c r="O324" s="134"/>
      <c r="P324" s="134"/>
      <c r="Q324" s="134"/>
      <c r="R324" s="134"/>
      <c r="S324" s="134"/>
      <c r="T324" s="134"/>
      <c r="U324" s="134"/>
      <c r="V324" s="134"/>
      <c r="W324" s="134"/>
      <c r="X324" s="134"/>
      <c r="Y324" s="134"/>
      <c r="Z324" s="134"/>
      <c r="AA324" s="134"/>
      <c r="AB324" s="134"/>
      <c r="AC324" s="134"/>
    </row>
    <row r="325" ht="15.75" customHeight="1">
      <c r="A325" s="137"/>
      <c r="B325" s="137"/>
      <c r="C325" s="169"/>
      <c r="D325" s="169"/>
      <c r="E325" s="169"/>
      <c r="F325" s="185"/>
      <c r="G325" s="185"/>
      <c r="H325" s="158"/>
      <c r="I325" s="183"/>
      <c r="J325" s="158"/>
      <c r="K325" s="158"/>
      <c r="L325" s="159"/>
      <c r="M325" s="142"/>
      <c r="N325" s="133"/>
      <c r="O325" s="134"/>
      <c r="P325" s="134"/>
      <c r="Q325" s="134"/>
      <c r="R325" s="134"/>
      <c r="S325" s="134"/>
      <c r="T325" s="134"/>
      <c r="U325" s="134"/>
      <c r="V325" s="134"/>
      <c r="W325" s="134"/>
      <c r="X325" s="134"/>
      <c r="Y325" s="134"/>
      <c r="Z325" s="134"/>
      <c r="AA325" s="134"/>
      <c r="AB325" s="134"/>
      <c r="AC325" s="134"/>
    </row>
    <row r="326" ht="15.75" customHeight="1">
      <c r="A326" s="137"/>
      <c r="B326" s="137"/>
      <c r="C326" s="169"/>
      <c r="D326" s="169"/>
      <c r="E326" s="169"/>
      <c r="F326" s="185"/>
      <c r="G326" s="185"/>
      <c r="H326" s="158"/>
      <c r="I326" s="183"/>
      <c r="J326" s="158"/>
      <c r="K326" s="158"/>
      <c r="L326" s="159"/>
      <c r="M326" s="142"/>
      <c r="N326" s="133"/>
      <c r="O326" s="134"/>
      <c r="P326" s="134"/>
      <c r="Q326" s="134"/>
      <c r="R326" s="134"/>
      <c r="S326" s="134"/>
      <c r="T326" s="134"/>
      <c r="U326" s="134"/>
      <c r="V326" s="134"/>
      <c r="W326" s="134"/>
      <c r="X326" s="134"/>
      <c r="Y326" s="134"/>
      <c r="Z326" s="134"/>
      <c r="AA326" s="134"/>
      <c r="AB326" s="134"/>
      <c r="AC326" s="134"/>
    </row>
    <row r="327" ht="15.75" customHeight="1">
      <c r="A327" s="137"/>
      <c r="B327" s="137"/>
      <c r="C327" s="169"/>
      <c r="D327" s="169"/>
      <c r="E327" s="168"/>
      <c r="F327" s="168"/>
      <c r="G327" s="168"/>
      <c r="H327" s="168"/>
      <c r="I327" s="168"/>
      <c r="J327" s="168"/>
      <c r="K327" s="168"/>
      <c r="L327" s="159"/>
      <c r="M327" s="142"/>
      <c r="N327" s="133"/>
      <c r="O327" s="134"/>
      <c r="P327" s="134"/>
      <c r="Q327" s="134"/>
      <c r="R327" s="134"/>
      <c r="S327" s="134"/>
      <c r="T327" s="134"/>
      <c r="U327" s="134"/>
      <c r="V327" s="134"/>
      <c r="W327" s="134"/>
      <c r="X327" s="134"/>
      <c r="Y327" s="134"/>
      <c r="Z327" s="134"/>
      <c r="AA327" s="134"/>
      <c r="AB327" s="134"/>
      <c r="AC327" s="134"/>
    </row>
    <row r="328" ht="15.75" customHeight="1">
      <c r="A328" s="137"/>
      <c r="B328" s="137"/>
      <c r="C328" s="169"/>
      <c r="D328" s="169"/>
      <c r="E328" s="168"/>
      <c r="F328" s="168"/>
      <c r="G328" s="168"/>
      <c r="H328" s="168"/>
      <c r="I328" s="168"/>
      <c r="J328" s="168"/>
      <c r="K328" s="168"/>
      <c r="L328" s="159"/>
      <c r="M328" s="142"/>
      <c r="N328" s="133"/>
      <c r="O328" s="134"/>
      <c r="P328" s="134"/>
      <c r="Q328" s="134"/>
      <c r="R328" s="134"/>
      <c r="S328" s="134"/>
      <c r="T328" s="134"/>
      <c r="U328" s="134"/>
      <c r="V328" s="134"/>
      <c r="W328" s="134"/>
      <c r="X328" s="134"/>
      <c r="Y328" s="134"/>
      <c r="Z328" s="134"/>
      <c r="AA328" s="134"/>
      <c r="AB328" s="134"/>
      <c r="AC328" s="134"/>
    </row>
    <row r="329" ht="15.75" customHeight="1">
      <c r="A329" s="137"/>
      <c r="B329" s="137"/>
      <c r="C329" s="169"/>
      <c r="D329" s="169"/>
      <c r="E329" s="168"/>
      <c r="F329" s="168"/>
      <c r="G329" s="168"/>
      <c r="H329" s="168"/>
      <c r="I329" s="168"/>
      <c r="J329" s="168"/>
      <c r="K329" s="168"/>
      <c r="L329" s="159"/>
      <c r="M329" s="142"/>
      <c r="N329" s="133"/>
      <c r="O329" s="134"/>
      <c r="P329" s="134"/>
      <c r="Q329" s="134"/>
      <c r="R329" s="134"/>
      <c r="S329" s="134"/>
      <c r="T329" s="134"/>
      <c r="U329" s="134"/>
      <c r="V329" s="134"/>
      <c r="W329" s="134"/>
      <c r="X329" s="134"/>
      <c r="Y329" s="134"/>
      <c r="Z329" s="134"/>
      <c r="AA329" s="134"/>
      <c r="AB329" s="134"/>
      <c r="AC329" s="134"/>
    </row>
    <row r="330" ht="15.75" customHeight="1">
      <c r="A330" s="137"/>
      <c r="B330" s="137"/>
      <c r="C330" s="169"/>
      <c r="D330" s="169"/>
      <c r="E330" s="168"/>
      <c r="F330" s="168"/>
      <c r="G330" s="168"/>
      <c r="H330" s="168"/>
      <c r="I330" s="168"/>
      <c r="J330" s="168"/>
      <c r="K330" s="168"/>
      <c r="L330" s="159"/>
      <c r="M330" s="142"/>
      <c r="N330" s="133"/>
      <c r="O330" s="134"/>
      <c r="P330" s="134"/>
      <c r="Q330" s="134"/>
      <c r="R330" s="134"/>
      <c r="S330" s="134"/>
      <c r="T330" s="134"/>
      <c r="U330" s="134"/>
      <c r="V330" s="134"/>
      <c r="W330" s="134"/>
      <c r="X330" s="134"/>
      <c r="Y330" s="134"/>
      <c r="Z330" s="134"/>
      <c r="AA330" s="134"/>
      <c r="AB330" s="134"/>
      <c r="AC330" s="134"/>
    </row>
    <row r="331" ht="15.75" customHeight="1">
      <c r="A331" s="137"/>
      <c r="B331" s="137"/>
      <c r="C331" s="169"/>
      <c r="D331" s="169"/>
      <c r="E331" s="168"/>
      <c r="F331" s="168"/>
      <c r="G331" s="168"/>
      <c r="H331" s="168"/>
      <c r="I331" s="168"/>
      <c r="J331" s="168"/>
      <c r="K331" s="168"/>
      <c r="L331" s="159"/>
      <c r="M331" s="142"/>
      <c r="N331" s="133"/>
      <c r="O331" s="134"/>
      <c r="P331" s="134"/>
      <c r="Q331" s="134"/>
      <c r="R331" s="134"/>
      <c r="S331" s="134"/>
      <c r="T331" s="134"/>
      <c r="U331" s="134"/>
      <c r="V331" s="134"/>
      <c r="W331" s="134"/>
      <c r="X331" s="134"/>
      <c r="Y331" s="134"/>
      <c r="Z331" s="134"/>
      <c r="AA331" s="134"/>
      <c r="AB331" s="134"/>
      <c r="AC331" s="134"/>
    </row>
    <row r="332" ht="15.75" customHeight="1">
      <c r="A332" s="137"/>
      <c r="B332" s="137"/>
      <c r="C332" s="169"/>
      <c r="D332" s="169"/>
      <c r="E332" s="168"/>
      <c r="F332" s="168"/>
      <c r="G332" s="168"/>
      <c r="H332" s="168"/>
      <c r="I332" s="168"/>
      <c r="J332" s="168"/>
      <c r="K332" s="168"/>
      <c r="L332" s="159"/>
      <c r="M332" s="142"/>
      <c r="N332" s="133"/>
      <c r="O332" s="134"/>
      <c r="P332" s="134"/>
      <c r="Q332" s="134"/>
      <c r="R332" s="134"/>
      <c r="S332" s="134"/>
      <c r="T332" s="134"/>
      <c r="U332" s="134"/>
      <c r="V332" s="134"/>
      <c r="W332" s="134"/>
      <c r="X332" s="134"/>
      <c r="Y332" s="134"/>
      <c r="Z332" s="134"/>
      <c r="AA332" s="134"/>
      <c r="AB332" s="134"/>
      <c r="AC332" s="134"/>
    </row>
    <row r="333" ht="15.75" customHeight="1">
      <c r="A333" s="137"/>
      <c r="B333" s="137"/>
      <c r="C333" s="169"/>
      <c r="D333" s="169"/>
      <c r="E333" s="168"/>
      <c r="F333" s="168"/>
      <c r="G333" s="168"/>
      <c r="H333" s="168"/>
      <c r="I333" s="168"/>
      <c r="J333" s="168"/>
      <c r="K333" s="168"/>
      <c r="L333" s="159"/>
      <c r="M333" s="142"/>
      <c r="N333" s="133"/>
      <c r="O333" s="134"/>
      <c r="P333" s="134"/>
      <c r="Q333" s="134"/>
      <c r="R333" s="134"/>
      <c r="S333" s="134"/>
      <c r="T333" s="134"/>
      <c r="U333" s="134"/>
      <c r="V333" s="134"/>
      <c r="W333" s="134"/>
      <c r="X333" s="134"/>
      <c r="Y333" s="134"/>
      <c r="Z333" s="134"/>
      <c r="AA333" s="134"/>
      <c r="AB333" s="134"/>
      <c r="AC333" s="134"/>
    </row>
    <row r="334" ht="15.75" customHeight="1">
      <c r="A334" s="137"/>
      <c r="B334" s="137"/>
      <c r="C334" s="169"/>
      <c r="D334" s="169"/>
      <c r="E334" s="168"/>
      <c r="F334" s="168"/>
      <c r="G334" s="168"/>
      <c r="H334" s="168"/>
      <c r="I334" s="168"/>
      <c r="J334" s="168"/>
      <c r="K334" s="168"/>
      <c r="L334" s="159"/>
      <c r="M334" s="142"/>
      <c r="N334" s="133"/>
      <c r="O334" s="134"/>
      <c r="P334" s="134"/>
      <c r="Q334" s="134"/>
      <c r="R334" s="134"/>
      <c r="S334" s="134"/>
      <c r="T334" s="134"/>
      <c r="U334" s="134"/>
      <c r="V334" s="134"/>
      <c r="W334" s="134"/>
      <c r="X334" s="134"/>
      <c r="Y334" s="134"/>
      <c r="Z334" s="134"/>
      <c r="AA334" s="134"/>
      <c r="AB334" s="134"/>
      <c r="AC334" s="134"/>
    </row>
    <row r="335" ht="15.75" customHeight="1">
      <c r="A335" s="137"/>
      <c r="B335" s="137"/>
      <c r="C335" s="169"/>
      <c r="D335" s="169"/>
      <c r="E335" s="168"/>
      <c r="F335" s="168"/>
      <c r="G335" s="168"/>
      <c r="H335" s="168"/>
      <c r="I335" s="168"/>
      <c r="J335" s="168"/>
      <c r="K335" s="168"/>
      <c r="L335" s="159"/>
      <c r="M335" s="142"/>
      <c r="N335" s="133"/>
      <c r="O335" s="134"/>
      <c r="P335" s="134"/>
      <c r="Q335" s="134"/>
      <c r="R335" s="134"/>
      <c r="S335" s="134"/>
      <c r="T335" s="134"/>
      <c r="U335" s="134"/>
      <c r="V335" s="134"/>
      <c r="W335" s="134"/>
      <c r="X335" s="134"/>
      <c r="Y335" s="134"/>
      <c r="Z335" s="134"/>
      <c r="AA335" s="134"/>
      <c r="AB335" s="134"/>
      <c r="AC335" s="134"/>
    </row>
    <row r="336" ht="15.75" customHeight="1">
      <c r="A336" s="137"/>
      <c r="B336" s="137"/>
      <c r="C336" s="169"/>
      <c r="D336" s="169"/>
      <c r="E336" s="168"/>
      <c r="F336" s="168"/>
      <c r="G336" s="168"/>
      <c r="H336" s="168"/>
      <c r="I336" s="168"/>
      <c r="J336" s="168"/>
      <c r="K336" s="168"/>
      <c r="L336" s="168"/>
      <c r="M336" s="142"/>
      <c r="N336" s="142"/>
      <c r="O336" s="134"/>
      <c r="P336" s="134"/>
      <c r="Q336" s="134"/>
      <c r="R336" s="134"/>
      <c r="S336" s="134"/>
      <c r="T336" s="134"/>
      <c r="U336" s="134"/>
      <c r="V336" s="134"/>
      <c r="W336" s="134"/>
      <c r="X336" s="134"/>
      <c r="Y336" s="134"/>
      <c r="Z336" s="134"/>
      <c r="AA336" s="134"/>
      <c r="AB336" s="134"/>
      <c r="AC336" s="134"/>
    </row>
    <row r="337" ht="15.75" customHeight="1">
      <c r="A337" s="137"/>
      <c r="B337" s="137"/>
      <c r="C337" s="169"/>
      <c r="D337" s="169"/>
      <c r="E337" s="168"/>
      <c r="F337" s="168"/>
      <c r="G337" s="168"/>
      <c r="H337" s="168"/>
      <c r="I337" s="168"/>
      <c r="J337" s="168"/>
      <c r="K337" s="168"/>
      <c r="L337" s="168"/>
      <c r="M337" s="142"/>
      <c r="N337" s="142"/>
      <c r="O337" s="134"/>
      <c r="P337" s="134"/>
      <c r="Q337" s="134"/>
      <c r="R337" s="134"/>
      <c r="S337" s="134"/>
      <c r="T337" s="134"/>
      <c r="U337" s="134"/>
      <c r="V337" s="134"/>
      <c r="W337" s="134"/>
      <c r="X337" s="134"/>
      <c r="Y337" s="134"/>
      <c r="Z337" s="134"/>
      <c r="AA337" s="134"/>
      <c r="AB337" s="134"/>
      <c r="AC337" s="134"/>
    </row>
    <row r="338" ht="15.75" customHeight="1">
      <c r="A338" s="137"/>
      <c r="B338" s="137"/>
      <c r="C338" s="169"/>
      <c r="D338" s="169"/>
      <c r="E338" s="168"/>
      <c r="F338" s="168"/>
      <c r="G338" s="168"/>
      <c r="H338" s="168"/>
      <c r="I338" s="168"/>
      <c r="J338" s="168"/>
      <c r="K338" s="168"/>
      <c r="L338" s="159"/>
      <c r="M338" s="142"/>
      <c r="N338" s="133"/>
      <c r="O338" s="134"/>
      <c r="P338" s="134"/>
      <c r="Q338" s="134"/>
      <c r="R338" s="134"/>
      <c r="S338" s="134"/>
      <c r="T338" s="134"/>
      <c r="U338" s="134"/>
      <c r="V338" s="134"/>
      <c r="W338" s="134"/>
      <c r="X338" s="134"/>
      <c r="Y338" s="134"/>
      <c r="Z338" s="134"/>
      <c r="AA338" s="134"/>
      <c r="AB338" s="134"/>
      <c r="AC338" s="134"/>
    </row>
    <row r="339" ht="15.75" customHeight="1">
      <c r="A339" s="137"/>
      <c r="B339" s="137"/>
      <c r="C339" s="169"/>
      <c r="D339" s="169"/>
      <c r="E339" s="168"/>
      <c r="F339" s="168"/>
      <c r="G339" s="168"/>
      <c r="H339" s="168"/>
      <c r="I339" s="168"/>
      <c r="J339" s="168"/>
      <c r="K339" s="168"/>
      <c r="L339" s="159"/>
      <c r="M339" s="142"/>
      <c r="N339" s="133"/>
      <c r="O339" s="134"/>
      <c r="P339" s="134"/>
      <c r="Q339" s="134"/>
      <c r="R339" s="134"/>
      <c r="S339" s="134"/>
      <c r="T339" s="134"/>
      <c r="U339" s="134"/>
      <c r="V339" s="134"/>
      <c r="W339" s="134"/>
      <c r="X339" s="134"/>
      <c r="Y339" s="134"/>
      <c r="Z339" s="134"/>
      <c r="AA339" s="134"/>
      <c r="AB339" s="134"/>
      <c r="AC339" s="134"/>
    </row>
    <row r="340" ht="15.75" customHeight="1">
      <c r="A340" s="137"/>
      <c r="B340" s="137"/>
      <c r="C340" s="169"/>
      <c r="D340" s="169"/>
      <c r="E340" s="168"/>
      <c r="F340" s="168"/>
      <c r="G340" s="168"/>
      <c r="H340" s="168"/>
      <c r="I340" s="168"/>
      <c r="J340" s="168"/>
      <c r="K340" s="168"/>
      <c r="L340" s="159"/>
      <c r="M340" s="142"/>
      <c r="N340" s="133"/>
      <c r="O340" s="134"/>
      <c r="P340" s="134"/>
      <c r="Q340" s="134"/>
      <c r="R340" s="134"/>
      <c r="S340" s="134"/>
      <c r="T340" s="134"/>
      <c r="U340" s="134"/>
      <c r="V340" s="134"/>
      <c r="W340" s="134"/>
      <c r="X340" s="134"/>
      <c r="Y340" s="134"/>
      <c r="Z340" s="134"/>
      <c r="AA340" s="134"/>
      <c r="AB340" s="134"/>
      <c r="AC340" s="134"/>
    </row>
    <row r="341" ht="15.75" customHeight="1">
      <c r="A341" s="137"/>
      <c r="B341" s="137"/>
      <c r="C341" s="169"/>
      <c r="D341" s="169"/>
      <c r="E341" s="168"/>
      <c r="F341" s="168"/>
      <c r="G341" s="168"/>
      <c r="H341" s="168"/>
      <c r="I341" s="168"/>
      <c r="J341" s="168"/>
      <c r="K341" s="168"/>
      <c r="L341" s="159"/>
      <c r="M341" s="142"/>
      <c r="N341" s="133"/>
      <c r="O341" s="134"/>
      <c r="P341" s="134"/>
      <c r="Q341" s="134"/>
      <c r="R341" s="134"/>
      <c r="S341" s="134"/>
      <c r="T341" s="134"/>
      <c r="U341" s="134"/>
      <c r="V341" s="134"/>
      <c r="W341" s="134"/>
      <c r="X341" s="134"/>
      <c r="Y341" s="134"/>
      <c r="Z341" s="134"/>
      <c r="AA341" s="134"/>
      <c r="AB341" s="134"/>
      <c r="AC341" s="134"/>
    </row>
    <row r="342" ht="15.75" customHeight="1">
      <c r="A342" s="137"/>
      <c r="B342" s="137"/>
      <c r="C342" s="169"/>
      <c r="D342" s="169"/>
      <c r="E342" s="168"/>
      <c r="F342" s="168"/>
      <c r="G342" s="168"/>
      <c r="H342" s="168"/>
      <c r="I342" s="168"/>
      <c r="J342" s="168"/>
      <c r="K342" s="168"/>
      <c r="L342" s="159"/>
      <c r="M342" s="142"/>
      <c r="N342" s="133"/>
      <c r="O342" s="134"/>
      <c r="P342" s="134"/>
      <c r="Q342" s="134"/>
      <c r="R342" s="134"/>
      <c r="S342" s="134"/>
      <c r="T342" s="134"/>
      <c r="U342" s="134"/>
      <c r="V342" s="134"/>
      <c r="W342" s="134"/>
      <c r="X342" s="134"/>
      <c r="Y342" s="134"/>
      <c r="Z342" s="134"/>
      <c r="AA342" s="134"/>
      <c r="AB342" s="134"/>
      <c r="AC342" s="134"/>
    </row>
    <row r="343" ht="15.75" customHeight="1">
      <c r="A343" s="137"/>
      <c r="B343" s="137"/>
      <c r="C343" s="169"/>
      <c r="D343" s="169"/>
      <c r="E343" s="168"/>
      <c r="F343" s="168"/>
      <c r="G343" s="168"/>
      <c r="H343" s="168"/>
      <c r="I343" s="168"/>
      <c r="J343" s="168"/>
      <c r="K343" s="168"/>
      <c r="L343" s="159"/>
      <c r="M343" s="142"/>
      <c r="N343" s="133"/>
      <c r="O343" s="134"/>
      <c r="P343" s="134"/>
      <c r="Q343" s="134"/>
      <c r="R343" s="134"/>
      <c r="S343" s="134"/>
      <c r="T343" s="134"/>
      <c r="U343" s="134"/>
      <c r="V343" s="134"/>
      <c r="W343" s="134"/>
      <c r="X343" s="134"/>
      <c r="Y343" s="134"/>
      <c r="Z343" s="134"/>
      <c r="AA343" s="134"/>
      <c r="AB343" s="134"/>
      <c r="AC343" s="134"/>
    </row>
    <row r="344" ht="15.75" customHeight="1">
      <c r="A344" s="137"/>
      <c r="B344" s="137"/>
      <c r="C344" s="169"/>
      <c r="D344" s="169"/>
      <c r="E344" s="168"/>
      <c r="F344" s="158"/>
      <c r="G344" s="158"/>
      <c r="H344" s="158"/>
      <c r="I344" s="183"/>
      <c r="J344" s="158"/>
      <c r="K344" s="158"/>
      <c r="L344" s="159"/>
      <c r="M344" s="142"/>
      <c r="N344" s="133"/>
      <c r="O344" s="134"/>
      <c r="P344" s="134"/>
      <c r="Q344" s="134"/>
      <c r="R344" s="134"/>
      <c r="S344" s="134"/>
      <c r="T344" s="134"/>
      <c r="U344" s="134"/>
      <c r="V344" s="134"/>
      <c r="W344" s="134"/>
      <c r="X344" s="134"/>
      <c r="Y344" s="134"/>
      <c r="Z344" s="134"/>
      <c r="AA344" s="134"/>
      <c r="AB344" s="134"/>
      <c r="AC344" s="134"/>
    </row>
    <row r="345" ht="15.75" customHeight="1">
      <c r="A345" s="137"/>
      <c r="B345" s="137"/>
      <c r="C345" s="169"/>
      <c r="D345" s="169"/>
      <c r="E345" s="168"/>
      <c r="F345" s="138"/>
      <c r="G345" s="138"/>
      <c r="H345" s="138"/>
      <c r="I345" s="168"/>
      <c r="J345" s="138"/>
      <c r="K345" s="138"/>
      <c r="L345" s="159"/>
      <c r="M345" s="142"/>
      <c r="N345" s="133"/>
      <c r="O345" s="134"/>
      <c r="P345" s="134"/>
      <c r="Q345" s="134"/>
      <c r="R345" s="134"/>
      <c r="S345" s="134"/>
      <c r="T345" s="134"/>
      <c r="U345" s="134"/>
      <c r="V345" s="134"/>
      <c r="W345" s="134"/>
      <c r="X345" s="134"/>
      <c r="Y345" s="134"/>
      <c r="Z345" s="134"/>
      <c r="AA345" s="134"/>
      <c r="AB345" s="134"/>
      <c r="AC345" s="134"/>
    </row>
    <row r="346" ht="15.75" customHeight="1">
      <c r="A346" s="137"/>
      <c r="B346" s="137"/>
      <c r="C346" s="169"/>
      <c r="D346" s="169"/>
      <c r="E346" s="168"/>
      <c r="F346" s="138"/>
      <c r="G346" s="138"/>
      <c r="H346" s="138"/>
      <c r="I346" s="168"/>
      <c r="J346" s="138"/>
      <c r="K346" s="138"/>
      <c r="L346" s="159"/>
      <c r="M346" s="142"/>
      <c r="N346" s="133"/>
      <c r="O346" s="134"/>
      <c r="P346" s="134"/>
      <c r="Q346" s="134"/>
      <c r="R346" s="134"/>
      <c r="S346" s="134"/>
      <c r="T346" s="134"/>
      <c r="U346" s="134"/>
      <c r="V346" s="134"/>
      <c r="W346" s="134"/>
      <c r="X346" s="134"/>
      <c r="Y346" s="134"/>
      <c r="Z346" s="134"/>
      <c r="AA346" s="134"/>
      <c r="AB346" s="134"/>
      <c r="AC346" s="134"/>
    </row>
    <row r="347" ht="15.75" customHeight="1">
      <c r="A347" s="137"/>
      <c r="B347" s="137"/>
      <c r="C347" s="169"/>
      <c r="D347" s="169"/>
      <c r="E347" s="168"/>
      <c r="F347" s="138"/>
      <c r="G347" s="138"/>
      <c r="H347" s="138"/>
      <c r="I347" s="168"/>
      <c r="J347" s="138"/>
      <c r="K347" s="138"/>
      <c r="L347" s="159"/>
      <c r="M347" s="142"/>
      <c r="N347" s="133"/>
      <c r="O347" s="134"/>
      <c r="P347" s="134"/>
      <c r="Q347" s="134"/>
      <c r="R347" s="134"/>
      <c r="S347" s="134"/>
      <c r="T347" s="134"/>
      <c r="U347" s="134"/>
      <c r="V347" s="134"/>
      <c r="W347" s="134"/>
      <c r="X347" s="134"/>
      <c r="Y347" s="134"/>
      <c r="Z347" s="134"/>
      <c r="AA347" s="134"/>
      <c r="AB347" s="134"/>
      <c r="AC347" s="134"/>
    </row>
    <row r="348" ht="15.75" customHeight="1">
      <c r="A348" s="137"/>
      <c r="B348" s="137"/>
      <c r="C348" s="169"/>
      <c r="D348" s="169"/>
      <c r="E348" s="168"/>
      <c r="F348" s="138"/>
      <c r="G348" s="138"/>
      <c r="H348" s="138"/>
      <c r="I348" s="168"/>
      <c r="J348" s="138"/>
      <c r="K348" s="138"/>
      <c r="L348" s="159"/>
      <c r="M348" s="142"/>
      <c r="N348" s="133"/>
      <c r="O348" s="134"/>
      <c r="P348" s="134"/>
      <c r="Q348" s="134"/>
      <c r="R348" s="134"/>
      <c r="S348" s="134"/>
      <c r="T348" s="134"/>
      <c r="U348" s="134"/>
      <c r="V348" s="134"/>
      <c r="W348" s="134"/>
      <c r="X348" s="134"/>
      <c r="Y348" s="134"/>
      <c r="Z348" s="134"/>
      <c r="AA348" s="134"/>
      <c r="AB348" s="134"/>
      <c r="AC348" s="134"/>
    </row>
    <row r="349" ht="15.75" customHeight="1">
      <c r="A349" s="137"/>
      <c r="B349" s="137"/>
      <c r="C349" s="169"/>
      <c r="D349" s="169"/>
      <c r="E349" s="168"/>
      <c r="F349" s="168"/>
      <c r="G349" s="168"/>
      <c r="H349" s="168"/>
      <c r="I349" s="168"/>
      <c r="J349" s="168"/>
      <c r="K349" s="168"/>
      <c r="L349" s="159"/>
      <c r="M349" s="142"/>
      <c r="N349" s="133"/>
      <c r="O349" s="134"/>
      <c r="P349" s="134"/>
      <c r="Q349" s="134"/>
      <c r="R349" s="134"/>
      <c r="S349" s="134"/>
      <c r="T349" s="134"/>
      <c r="U349" s="134"/>
      <c r="V349" s="134"/>
      <c r="W349" s="134"/>
      <c r="X349" s="134"/>
      <c r="Y349" s="134"/>
      <c r="Z349" s="134"/>
      <c r="AA349" s="134"/>
      <c r="AB349" s="134"/>
      <c r="AC349" s="134"/>
    </row>
    <row r="350" ht="15.75" customHeight="1">
      <c r="A350" s="137"/>
      <c r="B350" s="137"/>
      <c r="C350" s="169"/>
      <c r="D350" s="169"/>
      <c r="E350" s="168"/>
      <c r="F350" s="168"/>
      <c r="G350" s="168"/>
      <c r="H350" s="168"/>
      <c r="I350" s="168"/>
      <c r="J350" s="168"/>
      <c r="K350" s="168"/>
      <c r="L350" s="159"/>
      <c r="M350" s="142"/>
      <c r="N350" s="133"/>
      <c r="O350" s="134"/>
      <c r="P350" s="134"/>
      <c r="Q350" s="134"/>
      <c r="R350" s="134"/>
      <c r="S350" s="134"/>
      <c r="T350" s="134"/>
      <c r="U350" s="134"/>
      <c r="V350" s="134"/>
      <c r="W350" s="134"/>
      <c r="X350" s="134"/>
      <c r="Y350" s="134"/>
      <c r="Z350" s="134"/>
      <c r="AA350" s="134"/>
      <c r="AB350" s="134"/>
      <c r="AC350" s="134"/>
    </row>
    <row r="351" ht="15.75" customHeight="1">
      <c r="A351" s="137"/>
      <c r="B351" s="137"/>
      <c r="C351" s="169"/>
      <c r="D351" s="169"/>
      <c r="E351" s="168"/>
      <c r="F351" s="168"/>
      <c r="G351" s="168"/>
      <c r="H351" s="168"/>
      <c r="I351" s="168"/>
      <c r="J351" s="168"/>
      <c r="K351" s="168"/>
      <c r="L351" s="159"/>
      <c r="M351" s="142"/>
      <c r="N351" s="133"/>
      <c r="O351" s="134"/>
      <c r="P351" s="134"/>
      <c r="Q351" s="134"/>
      <c r="R351" s="134"/>
      <c r="S351" s="134"/>
      <c r="T351" s="134"/>
      <c r="U351" s="134"/>
      <c r="V351" s="134"/>
      <c r="W351" s="134"/>
      <c r="X351" s="134"/>
      <c r="Y351" s="134"/>
      <c r="Z351" s="134"/>
      <c r="AA351" s="134"/>
      <c r="AB351" s="134"/>
      <c r="AC351" s="134"/>
    </row>
    <row r="352" ht="15.75" customHeight="1">
      <c r="A352" s="137"/>
      <c r="B352" s="137"/>
      <c r="C352" s="169"/>
      <c r="D352" s="169"/>
      <c r="E352" s="168"/>
      <c r="F352" s="168"/>
      <c r="G352" s="168"/>
      <c r="H352" s="168"/>
      <c r="I352" s="168"/>
      <c r="J352" s="168"/>
      <c r="K352" s="168"/>
      <c r="L352" s="159"/>
      <c r="M352" s="142"/>
      <c r="N352" s="133"/>
      <c r="O352" s="134"/>
      <c r="P352" s="134"/>
      <c r="Q352" s="134"/>
      <c r="R352" s="134"/>
      <c r="S352" s="134"/>
      <c r="T352" s="134"/>
      <c r="U352" s="134"/>
      <c r="V352" s="134"/>
      <c r="W352" s="134"/>
      <c r="X352" s="134"/>
      <c r="Y352" s="134"/>
      <c r="Z352" s="134"/>
      <c r="AA352" s="134"/>
      <c r="AB352" s="134"/>
      <c r="AC352" s="134"/>
    </row>
    <row r="353" ht="15.75" customHeight="1">
      <c r="A353" s="137"/>
      <c r="B353" s="137"/>
      <c r="C353" s="169"/>
      <c r="D353" s="169"/>
      <c r="E353" s="168"/>
      <c r="F353" s="168"/>
      <c r="G353" s="168"/>
      <c r="H353" s="168"/>
      <c r="I353" s="168"/>
      <c r="J353" s="168"/>
      <c r="K353" s="168"/>
      <c r="L353" s="159"/>
      <c r="M353" s="142"/>
      <c r="N353" s="133"/>
      <c r="O353" s="134"/>
      <c r="P353" s="134"/>
      <c r="Q353" s="134"/>
      <c r="R353" s="134"/>
      <c r="S353" s="134"/>
      <c r="T353" s="134"/>
      <c r="U353" s="134"/>
      <c r="V353" s="134"/>
      <c r="W353" s="134"/>
      <c r="X353" s="134"/>
      <c r="Y353" s="134"/>
      <c r="Z353" s="134"/>
      <c r="AA353" s="134"/>
      <c r="AB353" s="134"/>
      <c r="AC353" s="134"/>
    </row>
    <row r="354" ht="15.75" customHeight="1">
      <c r="A354" s="137"/>
      <c r="B354" s="137"/>
      <c r="C354" s="169"/>
      <c r="D354" s="169"/>
      <c r="E354" s="168"/>
      <c r="F354" s="168"/>
      <c r="G354" s="168"/>
      <c r="H354" s="168"/>
      <c r="I354" s="168"/>
      <c r="J354" s="168"/>
      <c r="K354" s="168"/>
      <c r="L354" s="159"/>
      <c r="M354" s="142"/>
      <c r="N354" s="133"/>
      <c r="O354" s="134"/>
      <c r="P354" s="134"/>
      <c r="Q354" s="134"/>
      <c r="R354" s="134"/>
      <c r="S354" s="134"/>
      <c r="T354" s="134"/>
      <c r="U354" s="134"/>
      <c r="V354" s="134"/>
      <c r="W354" s="134"/>
      <c r="X354" s="134"/>
      <c r="Y354" s="134"/>
      <c r="Z354" s="134"/>
      <c r="AA354" s="134"/>
      <c r="AB354" s="134"/>
      <c r="AC354" s="134"/>
    </row>
    <row r="355" ht="15.75" customHeight="1">
      <c r="A355" s="137"/>
      <c r="B355" s="137"/>
      <c r="C355" s="169"/>
      <c r="D355" s="169"/>
      <c r="E355" s="168"/>
      <c r="F355" s="168"/>
      <c r="G355" s="168"/>
      <c r="H355" s="168"/>
      <c r="I355" s="168"/>
      <c r="J355" s="168"/>
      <c r="K355" s="168"/>
      <c r="L355" s="159"/>
      <c r="M355" s="142"/>
      <c r="N355" s="133"/>
      <c r="O355" s="134"/>
      <c r="P355" s="134"/>
      <c r="Q355" s="134"/>
      <c r="R355" s="134"/>
      <c r="S355" s="134"/>
      <c r="T355" s="134"/>
      <c r="U355" s="134"/>
      <c r="V355" s="134"/>
      <c r="W355" s="134"/>
      <c r="X355" s="134"/>
      <c r="Y355" s="134"/>
      <c r="Z355" s="134"/>
      <c r="AA355" s="134"/>
      <c r="AB355" s="134"/>
      <c r="AC355" s="134"/>
    </row>
    <row r="356" ht="15.75" customHeight="1">
      <c r="A356" s="137"/>
      <c r="B356" s="137"/>
      <c r="C356" s="169"/>
      <c r="D356" s="169"/>
      <c r="E356" s="168"/>
      <c r="F356" s="168"/>
      <c r="G356" s="168"/>
      <c r="H356" s="168"/>
      <c r="I356" s="168"/>
      <c r="J356" s="168"/>
      <c r="K356" s="168"/>
      <c r="L356" s="159"/>
      <c r="M356" s="142"/>
      <c r="N356" s="133"/>
      <c r="O356" s="134"/>
      <c r="P356" s="134"/>
      <c r="Q356" s="134"/>
      <c r="R356" s="134"/>
      <c r="S356" s="134"/>
      <c r="T356" s="134"/>
      <c r="U356" s="134"/>
      <c r="V356" s="134"/>
      <c r="W356" s="134"/>
      <c r="X356" s="134"/>
      <c r="Y356" s="134"/>
      <c r="Z356" s="134"/>
      <c r="AA356" s="134"/>
      <c r="AB356" s="134"/>
      <c r="AC356" s="134"/>
    </row>
    <row r="357" ht="15.75" customHeight="1">
      <c r="A357" s="137"/>
      <c r="B357" s="137"/>
      <c r="C357" s="169"/>
      <c r="D357" s="169"/>
      <c r="E357" s="168"/>
      <c r="F357" s="168"/>
      <c r="G357" s="168"/>
      <c r="H357" s="168"/>
      <c r="I357" s="168"/>
      <c r="J357" s="168"/>
      <c r="K357" s="168"/>
      <c r="L357" s="159"/>
      <c r="M357" s="142"/>
      <c r="N357" s="133"/>
      <c r="O357" s="134"/>
      <c r="P357" s="134"/>
      <c r="Q357" s="134"/>
      <c r="R357" s="134"/>
      <c r="S357" s="134"/>
      <c r="T357" s="134"/>
      <c r="U357" s="134"/>
      <c r="V357" s="134"/>
      <c r="W357" s="134"/>
      <c r="X357" s="134"/>
      <c r="Y357" s="134"/>
      <c r="Z357" s="134"/>
      <c r="AA357" s="134"/>
      <c r="AB357" s="134"/>
      <c r="AC357" s="134"/>
    </row>
    <row r="358" ht="15.75" customHeight="1">
      <c r="A358" s="137"/>
      <c r="B358" s="137"/>
      <c r="C358" s="169"/>
      <c r="D358" s="169"/>
      <c r="E358" s="168"/>
      <c r="F358" s="168"/>
      <c r="G358" s="168"/>
      <c r="H358" s="168"/>
      <c r="I358" s="168"/>
      <c r="J358" s="168"/>
      <c r="K358" s="168"/>
      <c r="L358" s="159"/>
      <c r="M358" s="142"/>
      <c r="N358" s="133"/>
      <c r="O358" s="134"/>
      <c r="P358" s="134"/>
      <c r="Q358" s="134"/>
      <c r="R358" s="134"/>
      <c r="S358" s="134"/>
      <c r="T358" s="134"/>
      <c r="U358" s="134"/>
      <c r="V358" s="134"/>
      <c r="W358" s="134"/>
      <c r="X358" s="134"/>
      <c r="Y358" s="134"/>
      <c r="Z358" s="134"/>
      <c r="AA358" s="134"/>
      <c r="AB358" s="134"/>
      <c r="AC358" s="134"/>
    </row>
    <row r="359" ht="15.75" customHeight="1">
      <c r="A359" s="137"/>
      <c r="B359" s="137"/>
      <c r="C359" s="169"/>
      <c r="D359" s="169"/>
      <c r="E359" s="168"/>
      <c r="F359" s="168"/>
      <c r="G359" s="168"/>
      <c r="H359" s="168"/>
      <c r="I359" s="168"/>
      <c r="J359" s="168"/>
      <c r="K359" s="168"/>
      <c r="L359" s="159"/>
      <c r="M359" s="142"/>
      <c r="N359" s="133"/>
      <c r="O359" s="134"/>
      <c r="P359" s="134"/>
      <c r="Q359" s="134"/>
      <c r="R359" s="134"/>
      <c r="S359" s="134"/>
      <c r="T359" s="134"/>
      <c r="U359" s="134"/>
      <c r="V359" s="134"/>
      <c r="W359" s="134"/>
      <c r="X359" s="134"/>
      <c r="Y359" s="134"/>
      <c r="Z359" s="134"/>
      <c r="AA359" s="134"/>
      <c r="AB359" s="134"/>
      <c r="AC359" s="134"/>
    </row>
    <row r="360" ht="15.75" customHeight="1">
      <c r="A360" s="137"/>
      <c r="B360" s="137"/>
      <c r="C360" s="169"/>
      <c r="D360" s="169"/>
      <c r="E360" s="168"/>
      <c r="F360" s="168"/>
      <c r="G360" s="168"/>
      <c r="H360" s="168"/>
      <c r="I360" s="168"/>
      <c r="J360" s="168"/>
      <c r="K360" s="168"/>
      <c r="L360" s="159"/>
      <c r="M360" s="142"/>
      <c r="N360" s="133"/>
      <c r="O360" s="134"/>
      <c r="P360" s="134"/>
      <c r="Q360" s="134"/>
      <c r="R360" s="134"/>
      <c r="S360" s="134"/>
      <c r="T360" s="134"/>
      <c r="U360" s="134"/>
      <c r="V360" s="134"/>
      <c r="W360" s="134"/>
      <c r="X360" s="134"/>
      <c r="Y360" s="134"/>
      <c r="Z360" s="134"/>
      <c r="AA360" s="134"/>
      <c r="AB360" s="134"/>
      <c r="AC360" s="134"/>
    </row>
    <row r="361" ht="15.75" customHeight="1">
      <c r="A361" s="137"/>
      <c r="B361" s="137"/>
      <c r="C361" s="169"/>
      <c r="D361" s="169"/>
      <c r="E361" s="168"/>
      <c r="F361" s="168"/>
      <c r="G361" s="168"/>
      <c r="H361" s="168"/>
      <c r="I361" s="168"/>
      <c r="J361" s="168"/>
      <c r="K361" s="168"/>
      <c r="L361" s="168"/>
      <c r="M361" s="142"/>
      <c r="N361" s="142"/>
      <c r="O361" s="134"/>
      <c r="P361" s="134"/>
      <c r="Q361" s="134"/>
      <c r="R361" s="134"/>
      <c r="S361" s="134"/>
      <c r="T361" s="134"/>
      <c r="U361" s="134"/>
      <c r="V361" s="134"/>
      <c r="W361" s="134"/>
      <c r="X361" s="134"/>
      <c r="Y361" s="134"/>
      <c r="Z361" s="134"/>
      <c r="AA361" s="134"/>
      <c r="AB361" s="134"/>
      <c r="AC361" s="134"/>
    </row>
    <row r="362" ht="15.75" customHeight="1">
      <c r="A362" s="137"/>
      <c r="B362" s="137"/>
      <c r="C362" s="169"/>
      <c r="D362" s="169"/>
      <c r="E362" s="168"/>
      <c r="F362" s="168"/>
      <c r="G362" s="168"/>
      <c r="H362" s="168"/>
      <c r="I362" s="168"/>
      <c r="J362" s="168"/>
      <c r="K362" s="168"/>
      <c r="L362" s="168"/>
      <c r="M362" s="142"/>
      <c r="N362" s="142"/>
      <c r="O362" s="134"/>
      <c r="P362" s="134"/>
      <c r="Q362" s="134"/>
      <c r="R362" s="134"/>
      <c r="S362" s="134"/>
      <c r="T362" s="134"/>
      <c r="U362" s="134"/>
      <c r="V362" s="134"/>
      <c r="W362" s="134"/>
      <c r="X362" s="134"/>
      <c r="Y362" s="134"/>
      <c r="Z362" s="134"/>
      <c r="AA362" s="134"/>
      <c r="AB362" s="134"/>
      <c r="AC362" s="134"/>
    </row>
    <row r="363" ht="15.75" customHeight="1">
      <c r="A363" s="137"/>
      <c r="B363" s="137"/>
      <c r="C363" s="169"/>
      <c r="D363" s="169"/>
      <c r="E363" s="168"/>
      <c r="F363" s="168"/>
      <c r="G363" s="168"/>
      <c r="H363" s="168"/>
      <c r="I363" s="168"/>
      <c r="J363" s="168"/>
      <c r="K363" s="168"/>
      <c r="L363" s="168"/>
      <c r="M363" s="142"/>
      <c r="N363" s="142"/>
      <c r="O363" s="134"/>
      <c r="P363" s="134"/>
      <c r="Q363" s="134"/>
      <c r="R363" s="134"/>
      <c r="S363" s="134"/>
      <c r="T363" s="134"/>
      <c r="U363" s="134"/>
      <c r="V363" s="134"/>
      <c r="W363" s="134"/>
      <c r="X363" s="134"/>
      <c r="Y363" s="134"/>
      <c r="Z363" s="134"/>
      <c r="AA363" s="134"/>
      <c r="AB363" s="134"/>
      <c r="AC363" s="134"/>
    </row>
    <row r="364" ht="15.75" customHeight="1">
      <c r="A364" s="137"/>
      <c r="B364" s="137"/>
      <c r="C364" s="169"/>
      <c r="D364" s="169"/>
      <c r="E364" s="168"/>
      <c r="F364" s="168"/>
      <c r="G364" s="168"/>
      <c r="H364" s="168"/>
      <c r="I364" s="168"/>
      <c r="J364" s="168"/>
      <c r="K364" s="168"/>
      <c r="L364" s="159"/>
      <c r="M364" s="142"/>
      <c r="N364" s="133"/>
      <c r="O364" s="134"/>
      <c r="P364" s="134"/>
      <c r="Q364" s="134"/>
      <c r="R364" s="134"/>
      <c r="S364" s="134"/>
      <c r="T364" s="134"/>
      <c r="U364" s="134"/>
      <c r="V364" s="134"/>
      <c r="W364" s="134"/>
      <c r="X364" s="134"/>
      <c r="Y364" s="134"/>
      <c r="Z364" s="134"/>
      <c r="AA364" s="134"/>
      <c r="AB364" s="134"/>
      <c r="AC364" s="134"/>
    </row>
    <row r="365" ht="15.75" customHeight="1">
      <c r="A365" s="137"/>
      <c r="B365" s="137"/>
      <c r="C365" s="169"/>
      <c r="D365" s="169"/>
      <c r="E365" s="168"/>
      <c r="F365" s="168"/>
      <c r="G365" s="168"/>
      <c r="H365" s="168"/>
      <c r="I365" s="168"/>
      <c r="J365" s="168"/>
      <c r="K365" s="168"/>
      <c r="L365" s="159"/>
      <c r="M365" s="142"/>
      <c r="N365" s="133"/>
      <c r="O365" s="134"/>
      <c r="P365" s="134"/>
      <c r="Q365" s="134"/>
      <c r="R365" s="134"/>
      <c r="S365" s="134"/>
      <c r="T365" s="134"/>
      <c r="U365" s="134"/>
      <c r="V365" s="134"/>
      <c r="W365" s="134"/>
      <c r="X365" s="134"/>
      <c r="Y365" s="134"/>
      <c r="Z365" s="134"/>
      <c r="AA365" s="134"/>
      <c r="AB365" s="134"/>
      <c r="AC365" s="134"/>
    </row>
    <row r="366" ht="15.75" customHeight="1">
      <c r="A366" s="137"/>
      <c r="B366" s="137"/>
      <c r="C366" s="169"/>
      <c r="D366" s="169"/>
      <c r="E366" s="168"/>
      <c r="F366" s="168"/>
      <c r="G366" s="168"/>
      <c r="H366" s="168"/>
      <c r="I366" s="168"/>
      <c r="J366" s="168"/>
      <c r="K366" s="168"/>
      <c r="L366" s="159"/>
      <c r="M366" s="142"/>
      <c r="N366" s="133"/>
      <c r="O366" s="134"/>
      <c r="P366" s="134"/>
      <c r="Q366" s="134"/>
      <c r="R366" s="134"/>
      <c r="S366" s="134"/>
      <c r="T366" s="134"/>
      <c r="U366" s="134"/>
      <c r="V366" s="134"/>
      <c r="W366" s="134"/>
      <c r="X366" s="134"/>
      <c r="Y366" s="134"/>
      <c r="Z366" s="134"/>
      <c r="AA366" s="134"/>
      <c r="AB366" s="134"/>
      <c r="AC366" s="134"/>
    </row>
    <row r="367" ht="15.75" customHeight="1">
      <c r="A367" s="137"/>
      <c r="B367" s="137"/>
      <c r="C367" s="169"/>
      <c r="D367" s="169"/>
      <c r="E367" s="168"/>
      <c r="F367" s="168"/>
      <c r="G367" s="168"/>
      <c r="H367" s="168"/>
      <c r="I367" s="168"/>
      <c r="J367" s="168"/>
      <c r="K367" s="168"/>
      <c r="L367" s="159"/>
      <c r="M367" s="142"/>
      <c r="N367" s="133"/>
      <c r="O367" s="134"/>
      <c r="P367" s="134"/>
      <c r="Q367" s="134"/>
      <c r="R367" s="134"/>
      <c r="S367" s="134"/>
      <c r="T367" s="134"/>
      <c r="U367" s="134"/>
      <c r="V367" s="134"/>
      <c r="W367" s="134"/>
      <c r="X367" s="134"/>
      <c r="Y367" s="134"/>
      <c r="Z367" s="134"/>
      <c r="AA367" s="134"/>
      <c r="AB367" s="134"/>
      <c r="AC367" s="134"/>
    </row>
    <row r="368" ht="15.75" customHeight="1">
      <c r="A368" s="137"/>
      <c r="B368" s="137"/>
      <c r="C368" s="169"/>
      <c r="D368" s="169"/>
      <c r="E368" s="168"/>
      <c r="F368" s="168"/>
      <c r="G368" s="168"/>
      <c r="H368" s="168"/>
      <c r="I368" s="168"/>
      <c r="J368" s="168"/>
      <c r="K368" s="168"/>
      <c r="L368" s="159"/>
      <c r="M368" s="142"/>
      <c r="N368" s="133"/>
      <c r="O368" s="134"/>
      <c r="P368" s="134"/>
      <c r="Q368" s="134"/>
      <c r="R368" s="134"/>
      <c r="S368" s="134"/>
      <c r="T368" s="134"/>
      <c r="U368" s="134"/>
      <c r="V368" s="134"/>
      <c r="W368" s="134"/>
      <c r="X368" s="134"/>
      <c r="Y368" s="134"/>
      <c r="Z368" s="134"/>
      <c r="AA368" s="134"/>
      <c r="AB368" s="134"/>
      <c r="AC368" s="134"/>
    </row>
    <row r="369" ht="15.75" customHeight="1">
      <c r="A369" s="137"/>
      <c r="B369" s="137"/>
      <c r="C369" s="169"/>
      <c r="D369" s="169"/>
      <c r="E369" s="168"/>
      <c r="F369" s="168"/>
      <c r="G369" s="168"/>
      <c r="H369" s="168"/>
      <c r="I369" s="168"/>
      <c r="J369" s="168"/>
      <c r="K369" s="168"/>
      <c r="L369" s="159"/>
      <c r="M369" s="142"/>
      <c r="N369" s="133"/>
      <c r="O369" s="134"/>
      <c r="P369" s="134"/>
      <c r="Q369" s="134"/>
      <c r="R369" s="134"/>
      <c r="S369" s="134"/>
      <c r="T369" s="134"/>
      <c r="U369" s="134"/>
      <c r="V369" s="134"/>
      <c r="W369" s="134"/>
      <c r="X369" s="134"/>
      <c r="Y369" s="134"/>
      <c r="Z369" s="134"/>
      <c r="AA369" s="134"/>
      <c r="AB369" s="134"/>
      <c r="AC369" s="134"/>
    </row>
    <row r="370" ht="15.75" customHeight="1">
      <c r="A370" s="137"/>
      <c r="B370" s="137"/>
      <c r="C370" s="169"/>
      <c r="D370" s="169"/>
      <c r="E370" s="168"/>
      <c r="F370" s="168"/>
      <c r="G370" s="168"/>
      <c r="H370" s="168"/>
      <c r="I370" s="168"/>
      <c r="J370" s="168"/>
      <c r="K370" s="168"/>
      <c r="L370" s="168"/>
      <c r="M370" s="142"/>
      <c r="N370" s="142"/>
      <c r="O370" s="134"/>
      <c r="P370" s="134"/>
      <c r="Q370" s="134"/>
      <c r="R370" s="134"/>
      <c r="S370" s="134"/>
      <c r="T370" s="134"/>
      <c r="U370" s="134"/>
      <c r="V370" s="134"/>
      <c r="W370" s="134"/>
      <c r="X370" s="134"/>
      <c r="Y370" s="134"/>
      <c r="Z370" s="134"/>
      <c r="AA370" s="134"/>
      <c r="AB370" s="134"/>
      <c r="AC370" s="134"/>
    </row>
    <row r="371" ht="15.75" customHeight="1">
      <c r="A371" s="137"/>
      <c r="B371" s="137"/>
      <c r="C371" s="169"/>
      <c r="D371" s="169"/>
      <c r="E371" s="168"/>
      <c r="F371" s="168"/>
      <c r="G371" s="168"/>
      <c r="H371" s="168"/>
      <c r="I371" s="168"/>
      <c r="J371" s="168"/>
      <c r="K371" s="168"/>
      <c r="L371" s="159"/>
      <c r="M371" s="142"/>
      <c r="N371" s="133"/>
      <c r="O371" s="134"/>
      <c r="P371" s="134"/>
      <c r="Q371" s="134"/>
      <c r="R371" s="134"/>
      <c r="S371" s="134"/>
      <c r="T371" s="134"/>
      <c r="U371" s="134"/>
      <c r="V371" s="134"/>
      <c r="W371" s="134"/>
      <c r="X371" s="134"/>
      <c r="Y371" s="134"/>
      <c r="Z371" s="134"/>
      <c r="AA371" s="134"/>
      <c r="AB371" s="134"/>
      <c r="AC371" s="134"/>
    </row>
    <row r="372" ht="15.75" customHeight="1">
      <c r="A372" s="137"/>
      <c r="B372" s="137"/>
      <c r="C372" s="169"/>
      <c r="D372" s="169"/>
      <c r="E372" s="168"/>
      <c r="F372" s="168"/>
      <c r="G372" s="168"/>
      <c r="H372" s="168"/>
      <c r="I372" s="168"/>
      <c r="J372" s="168"/>
      <c r="K372" s="168"/>
      <c r="L372" s="159"/>
      <c r="M372" s="142"/>
      <c r="N372" s="133"/>
      <c r="O372" s="134"/>
      <c r="P372" s="134"/>
      <c r="Q372" s="134"/>
      <c r="R372" s="134"/>
      <c r="S372" s="134"/>
      <c r="T372" s="134"/>
      <c r="U372" s="134"/>
      <c r="V372" s="134"/>
      <c r="W372" s="134"/>
      <c r="X372" s="134"/>
      <c r="Y372" s="134"/>
      <c r="Z372" s="134"/>
      <c r="AA372" s="134"/>
      <c r="AB372" s="134"/>
      <c r="AC372" s="134"/>
    </row>
    <row r="373" ht="15.75" customHeight="1">
      <c r="A373" s="137"/>
      <c r="B373" s="137"/>
      <c r="C373" s="169"/>
      <c r="D373" s="169"/>
      <c r="E373" s="168"/>
      <c r="F373" s="168"/>
      <c r="G373" s="168"/>
      <c r="H373" s="168"/>
      <c r="I373" s="168"/>
      <c r="J373" s="168"/>
      <c r="K373" s="168"/>
      <c r="L373" s="159"/>
      <c r="M373" s="142"/>
      <c r="N373" s="133"/>
      <c r="O373" s="134"/>
      <c r="P373" s="134"/>
      <c r="Q373" s="134"/>
      <c r="R373" s="134"/>
      <c r="S373" s="134"/>
      <c r="T373" s="134"/>
      <c r="U373" s="134"/>
      <c r="V373" s="134"/>
      <c r="W373" s="134"/>
      <c r="X373" s="134"/>
      <c r="Y373" s="134"/>
      <c r="Z373" s="134"/>
      <c r="AA373" s="134"/>
      <c r="AB373" s="134"/>
      <c r="AC373" s="134"/>
    </row>
    <row r="374" ht="15.75" customHeight="1">
      <c r="A374" s="137"/>
      <c r="B374" s="137"/>
      <c r="C374" s="169"/>
      <c r="D374" s="169"/>
      <c r="E374" s="168"/>
      <c r="F374" s="168"/>
      <c r="G374" s="168"/>
      <c r="H374" s="168"/>
      <c r="I374" s="168"/>
      <c r="J374" s="168"/>
      <c r="K374" s="168"/>
      <c r="L374" s="159"/>
      <c r="M374" s="142"/>
      <c r="N374" s="133"/>
      <c r="O374" s="134"/>
      <c r="P374" s="134"/>
      <c r="Q374" s="134"/>
      <c r="R374" s="134"/>
      <c r="S374" s="134"/>
      <c r="T374" s="134"/>
      <c r="U374" s="134"/>
      <c r="V374" s="134"/>
      <c r="W374" s="134"/>
      <c r="X374" s="134"/>
      <c r="Y374" s="134"/>
      <c r="Z374" s="134"/>
      <c r="AA374" s="134"/>
      <c r="AB374" s="134"/>
      <c r="AC374" s="134"/>
    </row>
    <row r="375" ht="15.75" customHeight="1">
      <c r="A375" s="137"/>
      <c r="B375" s="137"/>
      <c r="C375" s="169"/>
      <c r="D375" s="169"/>
      <c r="E375" s="168"/>
      <c r="F375" s="168"/>
      <c r="G375" s="168"/>
      <c r="H375" s="168"/>
      <c r="I375" s="168"/>
      <c r="J375" s="168"/>
      <c r="K375" s="168"/>
      <c r="L375" s="159"/>
      <c r="M375" s="142"/>
      <c r="N375" s="133"/>
      <c r="O375" s="134"/>
      <c r="P375" s="134"/>
      <c r="Q375" s="134"/>
      <c r="R375" s="134"/>
      <c r="S375" s="134"/>
      <c r="T375" s="134"/>
      <c r="U375" s="134"/>
      <c r="V375" s="134"/>
      <c r="W375" s="134"/>
      <c r="X375" s="134"/>
      <c r="Y375" s="134"/>
      <c r="Z375" s="134"/>
      <c r="AA375" s="134"/>
      <c r="AB375" s="134"/>
      <c r="AC375" s="134"/>
    </row>
    <row r="376" ht="15.75" customHeight="1">
      <c r="A376" s="137"/>
      <c r="B376" s="137"/>
      <c r="C376" s="169"/>
      <c r="D376" s="169"/>
      <c r="E376" s="168"/>
      <c r="F376" s="168"/>
      <c r="G376" s="168"/>
      <c r="H376" s="168"/>
      <c r="I376" s="168"/>
      <c r="J376" s="168"/>
      <c r="K376" s="168"/>
      <c r="L376" s="159"/>
      <c r="M376" s="142"/>
      <c r="N376" s="133"/>
      <c r="O376" s="134"/>
      <c r="P376" s="134"/>
      <c r="Q376" s="134"/>
      <c r="R376" s="134"/>
      <c r="S376" s="134"/>
      <c r="T376" s="134"/>
      <c r="U376" s="134"/>
      <c r="V376" s="134"/>
      <c r="W376" s="134"/>
      <c r="X376" s="134"/>
      <c r="Y376" s="134"/>
      <c r="Z376" s="134"/>
      <c r="AA376" s="134"/>
      <c r="AB376" s="134"/>
      <c r="AC376" s="134"/>
    </row>
    <row r="377" ht="15.75" customHeight="1">
      <c r="A377" s="137"/>
      <c r="B377" s="137"/>
      <c r="C377" s="169"/>
      <c r="D377" s="169"/>
      <c r="E377" s="168"/>
      <c r="F377" s="168"/>
      <c r="G377" s="168"/>
      <c r="H377" s="168"/>
      <c r="I377" s="168"/>
      <c r="J377" s="168"/>
      <c r="K377" s="168"/>
      <c r="L377" s="159"/>
      <c r="M377" s="142"/>
      <c r="N377" s="133"/>
      <c r="O377" s="134"/>
      <c r="P377" s="134"/>
      <c r="Q377" s="134"/>
      <c r="R377" s="134"/>
      <c r="S377" s="134"/>
      <c r="T377" s="134"/>
      <c r="U377" s="134"/>
      <c r="V377" s="134"/>
      <c r="W377" s="134"/>
      <c r="X377" s="134"/>
      <c r="Y377" s="134"/>
      <c r="Z377" s="134"/>
      <c r="AA377" s="134"/>
      <c r="AB377" s="134"/>
      <c r="AC377" s="134"/>
    </row>
    <row r="378" ht="15.75" customHeight="1">
      <c r="A378" s="137"/>
      <c r="B378" s="137"/>
      <c r="C378" s="169"/>
      <c r="D378" s="169"/>
      <c r="E378" s="168"/>
      <c r="F378" s="168"/>
      <c r="G378" s="168"/>
      <c r="H378" s="168"/>
      <c r="I378" s="168"/>
      <c r="J378" s="168"/>
      <c r="K378" s="168"/>
      <c r="L378" s="159"/>
      <c r="M378" s="142"/>
      <c r="N378" s="133"/>
      <c r="O378" s="134"/>
      <c r="P378" s="134"/>
      <c r="Q378" s="134"/>
      <c r="R378" s="134"/>
      <c r="S378" s="134"/>
      <c r="T378" s="134"/>
      <c r="U378" s="134"/>
      <c r="V378" s="134"/>
      <c r="W378" s="134"/>
      <c r="X378" s="134"/>
      <c r="Y378" s="134"/>
      <c r="Z378" s="134"/>
      <c r="AA378" s="134"/>
      <c r="AB378" s="134"/>
      <c r="AC378" s="134"/>
    </row>
    <row r="379" ht="15.75" customHeight="1">
      <c r="A379" s="137"/>
      <c r="B379" s="137"/>
      <c r="C379" s="169"/>
      <c r="D379" s="169"/>
      <c r="E379" s="168"/>
      <c r="F379" s="168"/>
      <c r="G379" s="168"/>
      <c r="H379" s="168"/>
      <c r="I379" s="168"/>
      <c r="J379" s="168"/>
      <c r="K379" s="168"/>
      <c r="L379" s="159"/>
      <c r="M379" s="142"/>
      <c r="N379" s="133"/>
      <c r="O379" s="134"/>
      <c r="P379" s="134"/>
      <c r="Q379" s="134"/>
      <c r="R379" s="134"/>
      <c r="S379" s="134"/>
      <c r="T379" s="134"/>
      <c r="U379" s="134"/>
      <c r="V379" s="134"/>
      <c r="W379" s="134"/>
      <c r="X379" s="134"/>
      <c r="Y379" s="134"/>
      <c r="Z379" s="134"/>
      <c r="AA379" s="134"/>
      <c r="AB379" s="134"/>
      <c r="AC379" s="134"/>
    </row>
    <row r="380" ht="15.75" customHeight="1">
      <c r="A380" s="137"/>
      <c r="B380" s="137"/>
      <c r="C380" s="169"/>
      <c r="D380" s="169"/>
      <c r="E380" s="168"/>
      <c r="F380" s="168"/>
      <c r="G380" s="168"/>
      <c r="H380" s="168"/>
      <c r="I380" s="168"/>
      <c r="J380" s="168"/>
      <c r="K380" s="168"/>
      <c r="L380" s="159"/>
      <c r="M380" s="142"/>
      <c r="N380" s="133"/>
      <c r="O380" s="134"/>
      <c r="P380" s="134"/>
      <c r="Q380" s="134"/>
      <c r="R380" s="134"/>
      <c r="S380" s="134"/>
      <c r="T380" s="134"/>
      <c r="U380" s="134"/>
      <c r="V380" s="134"/>
      <c r="W380" s="134"/>
      <c r="X380" s="134"/>
      <c r="Y380" s="134"/>
      <c r="Z380" s="134"/>
      <c r="AA380" s="134"/>
      <c r="AB380" s="134"/>
      <c r="AC380" s="134"/>
    </row>
    <row r="381" ht="15.75" customHeight="1">
      <c r="A381" s="137"/>
      <c r="B381" s="137"/>
      <c r="C381" s="169"/>
      <c r="D381" s="169"/>
      <c r="E381" s="168"/>
      <c r="F381" s="168"/>
      <c r="G381" s="168"/>
      <c r="H381" s="168"/>
      <c r="I381" s="168"/>
      <c r="J381" s="168"/>
      <c r="K381" s="168"/>
      <c r="L381" s="159"/>
      <c r="M381" s="142"/>
      <c r="N381" s="133"/>
      <c r="O381" s="134"/>
      <c r="P381" s="134"/>
      <c r="Q381" s="134"/>
      <c r="R381" s="134"/>
      <c r="S381" s="134"/>
      <c r="T381" s="134"/>
      <c r="U381" s="134"/>
      <c r="V381" s="134"/>
      <c r="W381" s="134"/>
      <c r="X381" s="134"/>
      <c r="Y381" s="134"/>
      <c r="Z381" s="134"/>
      <c r="AA381" s="134"/>
      <c r="AB381" s="134"/>
      <c r="AC381" s="134"/>
    </row>
    <row r="382" ht="15.75" customHeight="1">
      <c r="A382" s="137"/>
      <c r="B382" s="137"/>
      <c r="C382" s="169"/>
      <c r="D382" s="169"/>
      <c r="E382" s="168"/>
      <c r="F382" s="168"/>
      <c r="G382" s="168"/>
      <c r="H382" s="168"/>
      <c r="I382" s="168"/>
      <c r="J382" s="168"/>
      <c r="K382" s="168"/>
      <c r="L382" s="159"/>
      <c r="M382" s="142"/>
      <c r="N382" s="133"/>
      <c r="O382" s="134"/>
      <c r="P382" s="134"/>
      <c r="Q382" s="134"/>
      <c r="R382" s="134"/>
      <c r="S382" s="134"/>
      <c r="T382" s="134"/>
      <c r="U382" s="134"/>
      <c r="V382" s="134"/>
      <c r="W382" s="134"/>
      <c r="X382" s="134"/>
      <c r="Y382" s="134"/>
      <c r="Z382" s="134"/>
      <c r="AA382" s="134"/>
      <c r="AB382" s="134"/>
      <c r="AC382" s="134"/>
    </row>
    <row r="383" ht="15.75" customHeight="1">
      <c r="A383" s="137"/>
      <c r="B383" s="137"/>
      <c r="C383" s="169"/>
      <c r="D383" s="169"/>
      <c r="E383" s="168"/>
      <c r="F383" s="168"/>
      <c r="G383" s="168"/>
      <c r="H383" s="168"/>
      <c r="I383" s="168"/>
      <c r="J383" s="168"/>
      <c r="K383" s="168"/>
      <c r="L383" s="159"/>
      <c r="M383" s="142"/>
      <c r="N383" s="133"/>
      <c r="O383" s="134"/>
      <c r="P383" s="134"/>
      <c r="Q383" s="134"/>
      <c r="R383" s="134"/>
      <c r="S383" s="134"/>
      <c r="T383" s="134"/>
      <c r="U383" s="134"/>
      <c r="V383" s="134"/>
      <c r="W383" s="134"/>
      <c r="X383" s="134"/>
      <c r="Y383" s="134"/>
      <c r="Z383" s="134"/>
      <c r="AA383" s="134"/>
      <c r="AB383" s="134"/>
      <c r="AC383" s="134"/>
    </row>
    <row r="384" ht="15.75" customHeight="1">
      <c r="A384" s="137"/>
      <c r="B384" s="137"/>
      <c r="C384" s="169"/>
      <c r="D384" s="169"/>
      <c r="E384" s="168"/>
      <c r="F384" s="168"/>
      <c r="G384" s="168"/>
      <c r="H384" s="168"/>
      <c r="I384" s="168"/>
      <c r="J384" s="168"/>
      <c r="K384" s="168"/>
      <c r="L384" s="159"/>
      <c r="M384" s="142"/>
      <c r="N384" s="133"/>
      <c r="O384" s="134"/>
      <c r="P384" s="134"/>
      <c r="Q384" s="134"/>
      <c r="R384" s="134"/>
      <c r="S384" s="134"/>
      <c r="T384" s="134"/>
      <c r="U384" s="134"/>
      <c r="V384" s="134"/>
      <c r="W384" s="134"/>
      <c r="X384" s="134"/>
      <c r="Y384" s="134"/>
      <c r="Z384" s="134"/>
      <c r="AA384" s="134"/>
      <c r="AB384" s="134"/>
      <c r="AC384" s="134"/>
    </row>
    <row r="385" ht="15.75" customHeight="1">
      <c r="A385" s="137"/>
      <c r="B385" s="137"/>
      <c r="C385" s="169"/>
      <c r="D385" s="169"/>
      <c r="E385" s="168"/>
      <c r="F385" s="168"/>
      <c r="G385" s="168"/>
      <c r="H385" s="168"/>
      <c r="I385" s="168"/>
      <c r="J385" s="168"/>
      <c r="K385" s="168"/>
      <c r="L385" s="159"/>
      <c r="M385" s="142"/>
      <c r="N385" s="133"/>
      <c r="O385" s="134"/>
      <c r="P385" s="134"/>
      <c r="Q385" s="134"/>
      <c r="R385" s="134"/>
      <c r="S385" s="134"/>
      <c r="T385" s="134"/>
      <c r="U385" s="134"/>
      <c r="V385" s="134"/>
      <c r="W385" s="134"/>
      <c r="X385" s="134"/>
      <c r="Y385" s="134"/>
      <c r="Z385" s="134"/>
      <c r="AA385" s="134"/>
      <c r="AB385" s="134"/>
      <c r="AC385" s="134"/>
    </row>
    <row r="386" ht="15.75" customHeight="1">
      <c r="A386" s="137"/>
      <c r="B386" s="137"/>
      <c r="C386" s="169"/>
      <c r="D386" s="169"/>
      <c r="E386" s="168"/>
      <c r="F386" s="168"/>
      <c r="G386" s="168"/>
      <c r="H386" s="168"/>
      <c r="I386" s="168"/>
      <c r="J386" s="168"/>
      <c r="K386" s="168"/>
      <c r="L386" s="159"/>
      <c r="M386" s="142"/>
      <c r="N386" s="133"/>
      <c r="O386" s="134"/>
      <c r="P386" s="134"/>
      <c r="Q386" s="134"/>
      <c r="R386" s="134"/>
      <c r="S386" s="134"/>
      <c r="T386" s="134"/>
      <c r="U386" s="134"/>
      <c r="V386" s="134"/>
      <c r="W386" s="134"/>
      <c r="X386" s="134"/>
      <c r="Y386" s="134"/>
      <c r="Z386" s="134"/>
      <c r="AA386" s="134"/>
      <c r="AB386" s="134"/>
      <c r="AC386" s="134"/>
    </row>
    <row r="387" ht="15.75" customHeight="1">
      <c r="A387" s="137"/>
      <c r="B387" s="137"/>
      <c r="C387" s="169"/>
      <c r="D387" s="169"/>
      <c r="E387" s="168"/>
      <c r="F387" s="168"/>
      <c r="G387" s="168"/>
      <c r="H387" s="168"/>
      <c r="I387" s="168"/>
      <c r="J387" s="168"/>
      <c r="K387" s="168"/>
      <c r="L387" s="159"/>
      <c r="M387" s="142"/>
      <c r="N387" s="133"/>
      <c r="O387" s="134"/>
      <c r="P387" s="134"/>
      <c r="Q387" s="134"/>
      <c r="R387" s="134"/>
      <c r="S387" s="134"/>
      <c r="T387" s="134"/>
      <c r="U387" s="134"/>
      <c r="V387" s="134"/>
      <c r="W387" s="134"/>
      <c r="X387" s="134"/>
      <c r="Y387" s="134"/>
      <c r="Z387" s="134"/>
      <c r="AA387" s="134"/>
      <c r="AB387" s="134"/>
      <c r="AC387" s="134"/>
    </row>
    <row r="388" ht="15.75" customHeight="1">
      <c r="A388" s="137"/>
      <c r="B388" s="137"/>
      <c r="C388" s="169"/>
      <c r="D388" s="169"/>
      <c r="E388" s="168"/>
      <c r="F388" s="168"/>
      <c r="G388" s="168"/>
      <c r="H388" s="168"/>
      <c r="I388" s="168"/>
      <c r="J388" s="168"/>
      <c r="K388" s="168"/>
      <c r="L388" s="159"/>
      <c r="M388" s="142"/>
      <c r="N388" s="133"/>
      <c r="O388" s="134"/>
      <c r="P388" s="134"/>
      <c r="Q388" s="134"/>
      <c r="R388" s="134"/>
      <c r="S388" s="134"/>
      <c r="T388" s="134"/>
      <c r="U388" s="134"/>
      <c r="V388" s="134"/>
      <c r="W388" s="134"/>
      <c r="X388" s="134"/>
      <c r="Y388" s="134"/>
      <c r="Z388" s="134"/>
      <c r="AA388" s="134"/>
      <c r="AB388" s="134"/>
      <c r="AC388" s="134"/>
    </row>
    <row r="389" ht="15.75" customHeight="1">
      <c r="A389" s="137"/>
      <c r="B389" s="137"/>
      <c r="C389" s="169"/>
      <c r="D389" s="169"/>
      <c r="E389" s="168"/>
      <c r="F389" s="168"/>
      <c r="G389" s="168"/>
      <c r="H389" s="168"/>
      <c r="I389" s="168"/>
      <c r="J389" s="168"/>
      <c r="K389" s="168"/>
      <c r="L389" s="159"/>
      <c r="M389" s="142"/>
      <c r="N389" s="133"/>
      <c r="O389" s="134"/>
      <c r="P389" s="134"/>
      <c r="Q389" s="134"/>
      <c r="R389" s="134"/>
      <c r="S389" s="134"/>
      <c r="T389" s="134"/>
      <c r="U389" s="134"/>
      <c r="V389" s="134"/>
      <c r="W389" s="134"/>
      <c r="X389" s="134"/>
      <c r="Y389" s="134"/>
      <c r="Z389" s="134"/>
      <c r="AA389" s="134"/>
      <c r="AB389" s="134"/>
      <c r="AC389" s="134"/>
    </row>
    <row r="390" ht="15.75" customHeight="1">
      <c r="A390" s="137"/>
      <c r="B390" s="137"/>
      <c r="C390" s="169"/>
      <c r="D390" s="169"/>
      <c r="E390" s="168"/>
      <c r="F390" s="168"/>
      <c r="G390" s="168"/>
      <c r="H390" s="168"/>
      <c r="I390" s="168"/>
      <c r="J390" s="168"/>
      <c r="K390" s="168"/>
      <c r="L390" s="159"/>
      <c r="M390" s="142"/>
      <c r="N390" s="133"/>
      <c r="O390" s="134"/>
      <c r="P390" s="134"/>
      <c r="Q390" s="134"/>
      <c r="R390" s="134"/>
      <c r="S390" s="134"/>
      <c r="T390" s="134"/>
      <c r="U390" s="134"/>
      <c r="V390" s="134"/>
      <c r="W390" s="134"/>
      <c r="X390" s="134"/>
      <c r="Y390" s="134"/>
      <c r="Z390" s="134"/>
      <c r="AA390" s="134"/>
      <c r="AB390" s="134"/>
      <c r="AC390" s="134"/>
    </row>
    <row r="391" ht="15.75" customHeight="1">
      <c r="A391" s="137"/>
      <c r="B391" s="137"/>
      <c r="C391" s="169"/>
      <c r="D391" s="169"/>
      <c r="E391" s="168"/>
      <c r="F391" s="168"/>
      <c r="G391" s="168"/>
      <c r="H391" s="168"/>
      <c r="I391" s="168"/>
      <c r="J391" s="168"/>
      <c r="K391" s="168"/>
      <c r="L391" s="159"/>
      <c r="M391" s="142"/>
      <c r="N391" s="133"/>
      <c r="O391" s="134"/>
      <c r="P391" s="134"/>
      <c r="Q391" s="134"/>
      <c r="R391" s="134"/>
      <c r="S391" s="134"/>
      <c r="T391" s="134"/>
      <c r="U391" s="134"/>
      <c r="V391" s="134"/>
      <c r="W391" s="134"/>
      <c r="X391" s="134"/>
      <c r="Y391" s="134"/>
      <c r="Z391" s="134"/>
      <c r="AA391" s="134"/>
      <c r="AB391" s="134"/>
      <c r="AC391" s="134"/>
    </row>
    <row r="392" ht="15.75" customHeight="1">
      <c r="A392" s="137"/>
      <c r="B392" s="137"/>
      <c r="C392" s="169"/>
      <c r="D392" s="169"/>
      <c r="E392" s="168"/>
      <c r="F392" s="168"/>
      <c r="G392" s="168"/>
      <c r="H392" s="168"/>
      <c r="I392" s="168"/>
      <c r="J392" s="168"/>
      <c r="K392" s="168"/>
      <c r="L392" s="159"/>
      <c r="M392" s="142"/>
      <c r="N392" s="133"/>
      <c r="O392" s="134"/>
      <c r="P392" s="134"/>
      <c r="Q392" s="134"/>
      <c r="R392" s="134"/>
      <c r="S392" s="134"/>
      <c r="T392" s="134"/>
      <c r="U392" s="134"/>
      <c r="V392" s="134"/>
      <c r="W392" s="134"/>
      <c r="X392" s="134"/>
      <c r="Y392" s="134"/>
      <c r="Z392" s="134"/>
      <c r="AA392" s="134"/>
      <c r="AB392" s="134"/>
      <c r="AC392" s="134"/>
    </row>
    <row r="393" ht="15.75" customHeight="1">
      <c r="A393" s="137"/>
      <c r="B393" s="137"/>
      <c r="C393" s="169"/>
      <c r="D393" s="169"/>
      <c r="E393" s="168"/>
      <c r="F393" s="168"/>
      <c r="G393" s="168"/>
      <c r="H393" s="168"/>
      <c r="I393" s="168"/>
      <c r="J393" s="168"/>
      <c r="K393" s="168"/>
      <c r="L393" s="159"/>
      <c r="M393" s="142"/>
      <c r="N393" s="133"/>
      <c r="O393" s="134"/>
      <c r="P393" s="134"/>
      <c r="Q393" s="134"/>
      <c r="R393" s="134"/>
      <c r="S393" s="134"/>
      <c r="T393" s="134"/>
      <c r="U393" s="134"/>
      <c r="V393" s="134"/>
      <c r="W393" s="134"/>
      <c r="X393" s="134"/>
      <c r="Y393" s="134"/>
      <c r="Z393" s="134"/>
      <c r="AA393" s="134"/>
      <c r="AB393" s="134"/>
      <c r="AC393" s="134"/>
    </row>
    <row r="394" ht="15.75" customHeight="1">
      <c r="A394" s="137"/>
      <c r="B394" s="137"/>
      <c r="C394" s="169"/>
      <c r="D394" s="169"/>
      <c r="E394" s="168"/>
      <c r="F394" s="168"/>
      <c r="G394" s="168"/>
      <c r="H394" s="168"/>
      <c r="I394" s="168"/>
      <c r="J394" s="168"/>
      <c r="K394" s="168"/>
      <c r="L394" s="159"/>
      <c r="M394" s="142"/>
      <c r="N394" s="133"/>
      <c r="O394" s="134"/>
      <c r="P394" s="134"/>
      <c r="Q394" s="134"/>
      <c r="R394" s="134"/>
      <c r="S394" s="134"/>
      <c r="T394" s="134"/>
      <c r="U394" s="134"/>
      <c r="V394" s="134"/>
      <c r="W394" s="134"/>
      <c r="X394" s="134"/>
      <c r="Y394" s="134"/>
      <c r="Z394" s="134"/>
      <c r="AA394" s="134"/>
      <c r="AB394" s="134"/>
      <c r="AC394" s="134"/>
    </row>
    <row r="395" ht="15.75" customHeight="1">
      <c r="A395" s="137"/>
      <c r="B395" s="137"/>
      <c r="C395" s="169"/>
      <c r="D395" s="169"/>
      <c r="E395" s="168"/>
      <c r="F395" s="168"/>
      <c r="G395" s="168"/>
      <c r="H395" s="168"/>
      <c r="I395" s="168"/>
      <c r="J395" s="168"/>
      <c r="K395" s="168"/>
      <c r="L395" s="159"/>
      <c r="M395" s="142"/>
      <c r="N395" s="133"/>
      <c r="O395" s="134"/>
      <c r="P395" s="134"/>
      <c r="Q395" s="134"/>
      <c r="R395" s="134"/>
      <c r="S395" s="134"/>
      <c r="T395" s="134"/>
      <c r="U395" s="134"/>
      <c r="V395" s="134"/>
      <c r="W395" s="134"/>
      <c r="X395" s="134"/>
      <c r="Y395" s="134"/>
      <c r="Z395" s="134"/>
      <c r="AA395" s="134"/>
      <c r="AB395" s="134"/>
      <c r="AC395" s="134"/>
    </row>
    <row r="396" ht="15.75" customHeight="1">
      <c r="A396" s="137"/>
      <c r="B396" s="137"/>
      <c r="C396" s="169"/>
      <c r="D396" s="169"/>
      <c r="E396" s="168"/>
      <c r="F396" s="168"/>
      <c r="G396" s="168"/>
      <c r="H396" s="168"/>
      <c r="I396" s="168"/>
      <c r="J396" s="168"/>
      <c r="K396" s="168"/>
      <c r="L396" s="159"/>
      <c r="M396" s="142"/>
      <c r="N396" s="133"/>
      <c r="O396" s="134"/>
      <c r="P396" s="134"/>
      <c r="Q396" s="134"/>
      <c r="R396" s="134"/>
      <c r="S396" s="134"/>
      <c r="T396" s="134"/>
      <c r="U396" s="134"/>
      <c r="V396" s="134"/>
      <c r="W396" s="134"/>
      <c r="X396" s="134"/>
      <c r="Y396" s="134"/>
      <c r="Z396" s="134"/>
      <c r="AA396" s="134"/>
      <c r="AB396" s="134"/>
      <c r="AC396" s="134"/>
    </row>
    <row r="397" ht="15.75" customHeight="1">
      <c r="A397" s="137"/>
      <c r="B397" s="137"/>
      <c r="C397" s="169"/>
      <c r="D397" s="169"/>
      <c r="E397" s="168"/>
      <c r="F397" s="168"/>
      <c r="G397" s="168"/>
      <c r="H397" s="168"/>
      <c r="I397" s="168"/>
      <c r="J397" s="168"/>
      <c r="K397" s="168"/>
      <c r="L397" s="159"/>
      <c r="M397" s="142"/>
      <c r="N397" s="133"/>
      <c r="O397" s="134"/>
      <c r="P397" s="134"/>
      <c r="Q397" s="134"/>
      <c r="R397" s="134"/>
      <c r="S397" s="134"/>
      <c r="T397" s="134"/>
      <c r="U397" s="134"/>
      <c r="V397" s="134"/>
      <c r="W397" s="134"/>
      <c r="X397" s="134"/>
      <c r="Y397" s="134"/>
      <c r="Z397" s="134"/>
      <c r="AA397" s="134"/>
      <c r="AB397" s="134"/>
      <c r="AC397" s="134"/>
    </row>
    <row r="398" ht="15.75" customHeight="1">
      <c r="A398" s="137"/>
      <c r="B398" s="137"/>
      <c r="C398" s="169"/>
      <c r="D398" s="169"/>
      <c r="E398" s="168"/>
      <c r="F398" s="158"/>
      <c r="G398" s="158"/>
      <c r="H398" s="158"/>
      <c r="I398" s="168"/>
      <c r="J398" s="158"/>
      <c r="K398" s="158"/>
      <c r="L398" s="159"/>
      <c r="M398" s="142"/>
      <c r="N398" s="133"/>
      <c r="O398" s="134"/>
      <c r="P398" s="134"/>
      <c r="Q398" s="134"/>
      <c r="R398" s="134"/>
      <c r="S398" s="134"/>
      <c r="T398" s="134"/>
      <c r="U398" s="134"/>
      <c r="V398" s="134"/>
      <c r="W398" s="134"/>
      <c r="X398" s="134"/>
      <c r="Y398" s="134"/>
      <c r="Z398" s="134"/>
      <c r="AA398" s="134"/>
      <c r="AB398" s="134"/>
      <c r="AC398" s="134"/>
    </row>
    <row r="399" ht="15.75" customHeight="1">
      <c r="A399" s="137"/>
      <c r="B399" s="137"/>
      <c r="C399" s="169"/>
      <c r="D399" s="169"/>
      <c r="E399" s="168"/>
      <c r="F399" s="158"/>
      <c r="G399" s="158"/>
      <c r="H399" s="158"/>
      <c r="I399" s="168"/>
      <c r="J399" s="158"/>
      <c r="K399" s="158"/>
      <c r="L399" s="159"/>
      <c r="M399" s="142"/>
      <c r="N399" s="133"/>
      <c r="O399" s="134"/>
      <c r="P399" s="134"/>
      <c r="Q399" s="134"/>
      <c r="R399" s="134"/>
      <c r="S399" s="134"/>
      <c r="T399" s="134"/>
      <c r="U399" s="134"/>
      <c r="V399" s="134"/>
      <c r="W399" s="134"/>
      <c r="X399" s="134"/>
      <c r="Y399" s="134"/>
      <c r="Z399" s="134"/>
      <c r="AA399" s="134"/>
      <c r="AB399" s="134"/>
      <c r="AC399" s="134"/>
    </row>
    <row r="400" ht="15.75" customHeight="1">
      <c r="A400" s="137"/>
      <c r="B400" s="137"/>
      <c r="C400" s="169"/>
      <c r="D400" s="169"/>
      <c r="E400" s="168"/>
      <c r="F400" s="158"/>
      <c r="G400" s="158"/>
      <c r="H400" s="158"/>
      <c r="I400" s="168"/>
      <c r="J400" s="158"/>
      <c r="K400" s="158"/>
      <c r="L400" s="159"/>
      <c r="M400" s="142"/>
      <c r="N400" s="133"/>
      <c r="O400" s="134"/>
      <c r="P400" s="134"/>
      <c r="Q400" s="134"/>
      <c r="R400" s="134"/>
      <c r="S400" s="134"/>
      <c r="T400" s="134"/>
      <c r="U400" s="134"/>
      <c r="V400" s="134"/>
      <c r="W400" s="134"/>
      <c r="X400" s="134"/>
      <c r="Y400" s="134"/>
      <c r="Z400" s="134"/>
      <c r="AA400" s="134"/>
      <c r="AB400" s="134"/>
      <c r="AC400" s="134"/>
    </row>
    <row r="401" ht="15.75" customHeight="1">
      <c r="A401" s="137"/>
      <c r="B401" s="137"/>
      <c r="C401" s="169"/>
      <c r="D401" s="169"/>
      <c r="E401" s="168"/>
      <c r="F401" s="158"/>
      <c r="G401" s="158"/>
      <c r="H401" s="158"/>
      <c r="I401" s="168"/>
      <c r="J401" s="158"/>
      <c r="K401" s="158"/>
      <c r="L401" s="159"/>
      <c r="M401" s="142"/>
      <c r="N401" s="133"/>
      <c r="O401" s="134"/>
      <c r="P401" s="134"/>
      <c r="Q401" s="134"/>
      <c r="R401" s="134"/>
      <c r="S401" s="134"/>
      <c r="T401" s="134"/>
      <c r="U401" s="134"/>
      <c r="V401" s="134"/>
      <c r="W401" s="134"/>
      <c r="X401" s="134"/>
      <c r="Y401" s="134"/>
      <c r="Z401" s="134"/>
      <c r="AA401" s="134"/>
      <c r="AB401" s="134"/>
      <c r="AC401" s="134"/>
    </row>
    <row r="402" ht="15.75" customHeight="1">
      <c r="A402" s="137"/>
      <c r="B402" s="137"/>
      <c r="C402" s="169"/>
      <c r="D402" s="169"/>
      <c r="E402" s="168"/>
      <c r="F402" s="158"/>
      <c r="G402" s="158"/>
      <c r="H402" s="158"/>
      <c r="I402" s="183"/>
      <c r="J402" s="158"/>
      <c r="K402" s="158"/>
      <c r="L402" s="159"/>
      <c r="M402" s="142"/>
      <c r="N402" s="133"/>
      <c r="O402" s="134"/>
      <c r="P402" s="134"/>
      <c r="Q402" s="134"/>
      <c r="R402" s="134"/>
      <c r="S402" s="134"/>
      <c r="T402" s="134"/>
      <c r="U402" s="134"/>
      <c r="V402" s="134"/>
      <c r="W402" s="134"/>
      <c r="X402" s="134"/>
      <c r="Y402" s="134"/>
      <c r="Z402" s="134"/>
      <c r="AA402" s="134"/>
      <c r="AB402" s="134"/>
      <c r="AC402" s="134"/>
    </row>
    <row r="403" ht="15.75" customHeight="1">
      <c r="A403" s="137"/>
      <c r="B403" s="137"/>
      <c r="C403" s="169"/>
      <c r="D403" s="169"/>
      <c r="E403" s="168"/>
      <c r="F403" s="168"/>
      <c r="G403" s="168"/>
      <c r="H403" s="168"/>
      <c r="I403" s="168"/>
      <c r="J403" s="168"/>
      <c r="K403" s="168"/>
      <c r="L403" s="159"/>
      <c r="M403" s="142"/>
      <c r="N403" s="133"/>
      <c r="O403" s="134"/>
      <c r="P403" s="134"/>
      <c r="Q403" s="134"/>
      <c r="R403" s="134"/>
      <c r="S403" s="134"/>
      <c r="T403" s="134"/>
      <c r="U403" s="134"/>
      <c r="V403" s="134"/>
      <c r="W403" s="134"/>
      <c r="X403" s="134"/>
      <c r="Y403" s="134"/>
      <c r="Z403" s="134"/>
      <c r="AA403" s="134"/>
      <c r="AB403" s="134"/>
      <c r="AC403" s="134"/>
    </row>
    <row r="404" ht="15.75" customHeight="1">
      <c r="A404" s="137"/>
      <c r="B404" s="137"/>
      <c r="C404" s="169"/>
      <c r="D404" s="169"/>
      <c r="E404" s="168"/>
      <c r="F404" s="168"/>
      <c r="G404" s="168"/>
      <c r="H404" s="168"/>
      <c r="I404" s="168"/>
      <c r="J404" s="168"/>
      <c r="K404" s="168"/>
      <c r="L404" s="159"/>
      <c r="M404" s="142"/>
      <c r="N404" s="133"/>
      <c r="O404" s="134"/>
      <c r="P404" s="134"/>
      <c r="Q404" s="134"/>
      <c r="R404" s="134"/>
      <c r="S404" s="134"/>
      <c r="T404" s="134"/>
      <c r="U404" s="134"/>
      <c r="V404" s="134"/>
      <c r="W404" s="134"/>
      <c r="X404" s="134"/>
      <c r="Y404" s="134"/>
      <c r="Z404" s="134"/>
      <c r="AA404" s="134"/>
      <c r="AB404" s="134"/>
      <c r="AC404" s="134"/>
    </row>
    <row r="405" ht="15.75" customHeight="1">
      <c r="A405" s="137"/>
      <c r="B405" s="137"/>
      <c r="C405" s="169"/>
      <c r="D405" s="169"/>
      <c r="E405" s="168"/>
      <c r="F405" s="168"/>
      <c r="G405" s="168"/>
      <c r="H405" s="168"/>
      <c r="I405" s="168"/>
      <c r="J405" s="168"/>
      <c r="K405" s="168"/>
      <c r="L405" s="159"/>
      <c r="M405" s="142"/>
      <c r="N405" s="133"/>
      <c r="O405" s="134"/>
      <c r="P405" s="134"/>
      <c r="Q405" s="134"/>
      <c r="R405" s="134"/>
      <c r="S405" s="134"/>
      <c r="T405" s="134"/>
      <c r="U405" s="134"/>
      <c r="V405" s="134"/>
      <c r="W405" s="134"/>
      <c r="X405" s="134"/>
      <c r="Y405" s="134"/>
      <c r="Z405" s="134"/>
      <c r="AA405" s="134"/>
      <c r="AB405" s="134"/>
      <c r="AC405" s="134"/>
    </row>
    <row r="406" ht="15.75" customHeight="1">
      <c r="A406" s="137"/>
      <c r="B406" s="137"/>
      <c r="C406" s="169"/>
      <c r="D406" s="169"/>
      <c r="E406" s="168"/>
      <c r="F406" s="168"/>
      <c r="G406" s="168"/>
      <c r="H406" s="168"/>
      <c r="I406" s="168"/>
      <c r="J406" s="168"/>
      <c r="K406" s="168"/>
      <c r="L406" s="159"/>
      <c r="M406" s="142"/>
      <c r="N406" s="133"/>
      <c r="O406" s="134"/>
      <c r="P406" s="134"/>
      <c r="Q406" s="134"/>
      <c r="R406" s="134"/>
      <c r="S406" s="134"/>
      <c r="T406" s="134"/>
      <c r="U406" s="134"/>
      <c r="V406" s="134"/>
      <c r="W406" s="134"/>
      <c r="X406" s="134"/>
      <c r="Y406" s="134"/>
      <c r="Z406" s="134"/>
      <c r="AA406" s="134"/>
      <c r="AB406" s="134"/>
      <c r="AC406" s="134"/>
    </row>
    <row r="407" ht="15.75" customHeight="1">
      <c r="A407" s="137"/>
      <c r="B407" s="137"/>
      <c r="C407" s="169"/>
      <c r="D407" s="169"/>
      <c r="E407" s="168"/>
      <c r="F407" s="168"/>
      <c r="G407" s="168"/>
      <c r="H407" s="168"/>
      <c r="I407" s="168"/>
      <c r="J407" s="168"/>
      <c r="K407" s="168"/>
      <c r="L407" s="159"/>
      <c r="M407" s="142"/>
      <c r="N407" s="133"/>
      <c r="O407" s="134"/>
      <c r="P407" s="134"/>
      <c r="Q407" s="134"/>
      <c r="R407" s="134"/>
      <c r="S407" s="134"/>
      <c r="T407" s="134"/>
      <c r="U407" s="134"/>
      <c r="V407" s="134"/>
      <c r="W407" s="134"/>
      <c r="X407" s="134"/>
      <c r="Y407" s="134"/>
      <c r="Z407" s="134"/>
      <c r="AA407" s="134"/>
      <c r="AB407" s="134"/>
      <c r="AC407" s="134"/>
    </row>
    <row r="408" ht="15.75" customHeight="1">
      <c r="A408" s="137"/>
      <c r="B408" s="137"/>
      <c r="C408" s="169"/>
      <c r="D408" s="169"/>
      <c r="E408" s="168"/>
      <c r="F408" s="168"/>
      <c r="G408" s="168"/>
      <c r="H408" s="168"/>
      <c r="I408" s="168"/>
      <c r="J408" s="168"/>
      <c r="K408" s="168"/>
      <c r="L408" s="159"/>
      <c r="M408" s="142"/>
      <c r="N408" s="133"/>
      <c r="O408" s="134"/>
      <c r="P408" s="134"/>
      <c r="Q408" s="134"/>
      <c r="R408" s="134"/>
      <c r="S408" s="134"/>
      <c r="T408" s="134"/>
      <c r="U408" s="134"/>
      <c r="V408" s="134"/>
      <c r="W408" s="134"/>
      <c r="X408" s="134"/>
      <c r="Y408" s="134"/>
      <c r="Z408" s="134"/>
      <c r="AA408" s="134"/>
      <c r="AB408" s="134"/>
      <c r="AC408" s="134"/>
    </row>
    <row r="409" ht="15.75" customHeight="1">
      <c r="A409" s="137"/>
      <c r="B409" s="137"/>
      <c r="C409" s="169"/>
      <c r="D409" s="169"/>
      <c r="E409" s="168"/>
      <c r="F409" s="168"/>
      <c r="G409" s="168"/>
      <c r="H409" s="168"/>
      <c r="I409" s="168"/>
      <c r="J409" s="168"/>
      <c r="K409" s="168"/>
      <c r="L409" s="159"/>
      <c r="M409" s="142"/>
      <c r="N409" s="133"/>
      <c r="O409" s="134"/>
      <c r="P409" s="134"/>
      <c r="Q409" s="134"/>
      <c r="R409" s="134"/>
      <c r="S409" s="134"/>
      <c r="T409" s="134"/>
      <c r="U409" s="134"/>
      <c r="V409" s="134"/>
      <c r="W409" s="134"/>
      <c r="X409" s="134"/>
      <c r="Y409" s="134"/>
      <c r="Z409" s="134"/>
      <c r="AA409" s="134"/>
      <c r="AB409" s="134"/>
      <c r="AC409" s="134"/>
    </row>
    <row r="410" ht="15.75" customHeight="1">
      <c r="A410" s="137"/>
      <c r="B410" s="137"/>
      <c r="C410" s="169"/>
      <c r="D410" s="169"/>
      <c r="E410" s="168"/>
      <c r="F410" s="168"/>
      <c r="G410" s="168"/>
      <c r="H410" s="168"/>
      <c r="I410" s="168"/>
      <c r="J410" s="168"/>
      <c r="K410" s="168"/>
      <c r="L410" s="159"/>
      <c r="M410" s="142"/>
      <c r="N410" s="133"/>
      <c r="O410" s="134"/>
      <c r="P410" s="134"/>
      <c r="Q410" s="134"/>
      <c r="R410" s="134"/>
      <c r="S410" s="134"/>
      <c r="T410" s="134"/>
      <c r="U410" s="134"/>
      <c r="V410" s="134"/>
      <c r="W410" s="134"/>
      <c r="X410" s="134"/>
      <c r="Y410" s="134"/>
      <c r="Z410" s="134"/>
      <c r="AA410" s="134"/>
      <c r="AB410" s="134"/>
      <c r="AC410" s="134"/>
    </row>
    <row r="411" ht="15.75" customHeight="1">
      <c r="A411" s="137"/>
      <c r="B411" s="137"/>
      <c r="C411" s="169"/>
      <c r="D411" s="169"/>
      <c r="E411" s="168"/>
      <c r="F411" s="168"/>
      <c r="G411" s="168"/>
      <c r="H411" s="168"/>
      <c r="I411" s="168"/>
      <c r="J411" s="168"/>
      <c r="K411" s="168"/>
      <c r="L411" s="159"/>
      <c r="M411" s="142"/>
      <c r="N411" s="133"/>
      <c r="O411" s="134"/>
      <c r="P411" s="134"/>
      <c r="Q411" s="134"/>
      <c r="R411" s="134"/>
      <c r="S411" s="134"/>
      <c r="T411" s="134"/>
      <c r="U411" s="134"/>
      <c r="V411" s="134"/>
      <c r="W411" s="134"/>
      <c r="X411" s="134"/>
      <c r="Y411" s="134"/>
      <c r="Z411" s="134"/>
      <c r="AA411" s="134"/>
      <c r="AB411" s="134"/>
      <c r="AC411" s="134"/>
    </row>
    <row r="412" ht="15.75" customHeight="1">
      <c r="A412" s="137"/>
      <c r="B412" s="137"/>
      <c r="C412" s="169"/>
      <c r="D412" s="169"/>
      <c r="E412" s="168"/>
      <c r="F412" s="168"/>
      <c r="G412" s="168"/>
      <c r="H412" s="168"/>
      <c r="I412" s="168"/>
      <c r="J412" s="168"/>
      <c r="K412" s="168"/>
      <c r="L412" s="159"/>
      <c r="M412" s="142"/>
      <c r="N412" s="133"/>
      <c r="O412" s="134"/>
      <c r="P412" s="134"/>
      <c r="Q412" s="134"/>
      <c r="R412" s="134"/>
      <c r="S412" s="134"/>
      <c r="T412" s="134"/>
      <c r="U412" s="134"/>
      <c r="V412" s="134"/>
      <c r="W412" s="134"/>
      <c r="X412" s="134"/>
      <c r="Y412" s="134"/>
      <c r="Z412" s="134"/>
      <c r="AA412" s="134"/>
      <c r="AB412" s="134"/>
      <c r="AC412" s="134"/>
    </row>
    <row r="413" ht="15.75" customHeight="1">
      <c r="A413" s="137"/>
      <c r="B413" s="137"/>
      <c r="C413" s="169"/>
      <c r="D413" s="169"/>
      <c r="E413" s="168"/>
      <c r="F413" s="168"/>
      <c r="G413" s="168"/>
      <c r="H413" s="168"/>
      <c r="I413" s="168"/>
      <c r="J413" s="168"/>
      <c r="K413" s="168"/>
      <c r="L413" s="159"/>
      <c r="M413" s="142"/>
      <c r="N413" s="133"/>
      <c r="O413" s="134"/>
      <c r="P413" s="134"/>
      <c r="Q413" s="134"/>
      <c r="R413" s="134"/>
      <c r="S413" s="134"/>
      <c r="T413" s="134"/>
      <c r="U413" s="134"/>
      <c r="V413" s="134"/>
      <c r="W413" s="134"/>
      <c r="X413" s="134"/>
      <c r="Y413" s="134"/>
      <c r="Z413" s="134"/>
      <c r="AA413" s="134"/>
      <c r="AB413" s="134"/>
      <c r="AC413" s="134"/>
    </row>
    <row r="414" ht="15.75" customHeight="1">
      <c r="A414" s="137"/>
      <c r="B414" s="137"/>
      <c r="C414" s="169"/>
      <c r="D414" s="169"/>
      <c r="E414" s="168"/>
      <c r="F414" s="168"/>
      <c r="G414" s="168"/>
      <c r="H414" s="168"/>
      <c r="I414" s="168"/>
      <c r="J414" s="168"/>
      <c r="K414" s="168"/>
      <c r="L414" s="159"/>
      <c r="M414" s="142"/>
      <c r="N414" s="133"/>
      <c r="O414" s="134"/>
      <c r="P414" s="134"/>
      <c r="Q414" s="134"/>
      <c r="R414" s="134"/>
      <c r="S414" s="134"/>
      <c r="T414" s="134"/>
      <c r="U414" s="134"/>
      <c r="V414" s="134"/>
      <c r="W414" s="134"/>
      <c r="X414" s="134"/>
      <c r="Y414" s="134"/>
      <c r="Z414" s="134"/>
      <c r="AA414" s="134"/>
      <c r="AB414" s="134"/>
      <c r="AC414" s="134"/>
    </row>
    <row r="415" ht="15.75" customHeight="1">
      <c r="A415" s="137"/>
      <c r="B415" s="137"/>
      <c r="C415" s="169"/>
      <c r="D415" s="169"/>
      <c r="E415" s="168"/>
      <c r="F415" s="168"/>
      <c r="G415" s="168"/>
      <c r="H415" s="168"/>
      <c r="I415" s="168"/>
      <c r="J415" s="168"/>
      <c r="K415" s="168"/>
      <c r="L415" s="159"/>
      <c r="M415" s="142"/>
      <c r="N415" s="133"/>
      <c r="O415" s="134"/>
      <c r="P415" s="134"/>
      <c r="Q415" s="134"/>
      <c r="R415" s="134"/>
      <c r="S415" s="134"/>
      <c r="T415" s="134"/>
      <c r="U415" s="134"/>
      <c r="V415" s="134"/>
      <c r="W415" s="134"/>
      <c r="X415" s="134"/>
      <c r="Y415" s="134"/>
      <c r="Z415" s="134"/>
      <c r="AA415" s="134"/>
      <c r="AB415" s="134"/>
      <c r="AC415" s="134"/>
    </row>
    <row r="416" ht="15.75" customHeight="1">
      <c r="A416" s="137"/>
      <c r="B416" s="137"/>
      <c r="C416" s="169"/>
      <c r="D416" s="169"/>
      <c r="E416" s="168"/>
      <c r="F416" s="168"/>
      <c r="G416" s="168"/>
      <c r="H416" s="168"/>
      <c r="I416" s="168"/>
      <c r="J416" s="168"/>
      <c r="K416" s="168"/>
      <c r="L416" s="159"/>
      <c r="M416" s="142"/>
      <c r="N416" s="133"/>
      <c r="O416" s="134"/>
      <c r="P416" s="134"/>
      <c r="Q416" s="134"/>
      <c r="R416" s="134"/>
      <c r="S416" s="134"/>
      <c r="T416" s="134"/>
      <c r="U416" s="134"/>
      <c r="V416" s="134"/>
      <c r="W416" s="134"/>
      <c r="X416" s="134"/>
      <c r="Y416" s="134"/>
      <c r="Z416" s="134"/>
      <c r="AA416" s="134"/>
      <c r="AB416" s="134"/>
      <c r="AC416" s="134"/>
    </row>
    <row r="417" ht="15.75" customHeight="1">
      <c r="A417" s="137"/>
      <c r="B417" s="137"/>
      <c r="C417" s="169"/>
      <c r="D417" s="169"/>
      <c r="E417" s="168"/>
      <c r="F417" s="168"/>
      <c r="G417" s="168"/>
      <c r="H417" s="168"/>
      <c r="I417" s="168"/>
      <c r="J417" s="168"/>
      <c r="K417" s="168"/>
      <c r="L417" s="159"/>
      <c r="M417" s="142"/>
      <c r="N417" s="133"/>
      <c r="O417" s="134"/>
      <c r="P417" s="134"/>
      <c r="Q417" s="134"/>
      <c r="R417" s="134"/>
      <c r="S417" s="134"/>
      <c r="T417" s="134"/>
      <c r="U417" s="134"/>
      <c r="V417" s="134"/>
      <c r="W417" s="134"/>
      <c r="X417" s="134"/>
      <c r="Y417" s="134"/>
      <c r="Z417" s="134"/>
      <c r="AA417" s="134"/>
      <c r="AB417" s="134"/>
      <c r="AC417" s="134"/>
    </row>
    <row r="418" ht="15.75" customHeight="1">
      <c r="A418" s="137"/>
      <c r="B418" s="137"/>
      <c r="C418" s="169"/>
      <c r="D418" s="169"/>
      <c r="E418" s="168"/>
      <c r="F418" s="168"/>
      <c r="G418" s="168"/>
      <c r="H418" s="168"/>
      <c r="I418" s="168"/>
      <c r="J418" s="168"/>
      <c r="K418" s="168"/>
      <c r="L418" s="159"/>
      <c r="M418" s="142"/>
      <c r="N418" s="133"/>
      <c r="O418" s="134"/>
      <c r="P418" s="134"/>
      <c r="Q418" s="134"/>
      <c r="R418" s="134"/>
      <c r="S418" s="134"/>
      <c r="T418" s="134"/>
      <c r="U418" s="134"/>
      <c r="V418" s="134"/>
      <c r="W418" s="134"/>
      <c r="X418" s="134"/>
      <c r="Y418" s="134"/>
      <c r="Z418" s="134"/>
      <c r="AA418" s="134"/>
      <c r="AB418" s="134"/>
      <c r="AC418" s="134"/>
    </row>
    <row r="419" ht="15.75" customHeight="1">
      <c r="A419" s="137"/>
      <c r="B419" s="137"/>
      <c r="C419" s="169"/>
      <c r="D419" s="169"/>
      <c r="E419" s="168"/>
      <c r="F419" s="168"/>
      <c r="G419" s="168"/>
      <c r="H419" s="168"/>
      <c r="I419" s="168"/>
      <c r="J419" s="168"/>
      <c r="K419" s="168"/>
      <c r="L419" s="159"/>
      <c r="M419" s="142"/>
      <c r="N419" s="133"/>
      <c r="O419" s="134"/>
      <c r="P419" s="134"/>
      <c r="Q419" s="134"/>
      <c r="R419" s="134"/>
      <c r="S419" s="134"/>
      <c r="T419" s="134"/>
      <c r="U419" s="134"/>
      <c r="V419" s="134"/>
      <c r="W419" s="134"/>
      <c r="X419" s="134"/>
      <c r="Y419" s="134"/>
      <c r="Z419" s="134"/>
      <c r="AA419" s="134"/>
      <c r="AB419" s="134"/>
      <c r="AC419" s="134"/>
    </row>
    <row r="420" ht="15.75" customHeight="1">
      <c r="A420" s="137"/>
      <c r="B420" s="137"/>
      <c r="C420" s="169"/>
      <c r="D420" s="169"/>
      <c r="E420" s="168"/>
      <c r="F420" s="168"/>
      <c r="G420" s="168"/>
      <c r="H420" s="168"/>
      <c r="I420" s="168"/>
      <c r="J420" s="168"/>
      <c r="K420" s="168"/>
      <c r="L420" s="159"/>
      <c r="M420" s="142"/>
      <c r="N420" s="133"/>
      <c r="O420" s="134"/>
      <c r="P420" s="134"/>
      <c r="Q420" s="134"/>
      <c r="R420" s="134"/>
      <c r="S420" s="134"/>
      <c r="T420" s="134"/>
      <c r="U420" s="134"/>
      <c r="V420" s="134"/>
      <c r="W420" s="134"/>
      <c r="X420" s="134"/>
      <c r="Y420" s="134"/>
      <c r="Z420" s="134"/>
      <c r="AA420" s="134"/>
      <c r="AB420" s="134"/>
      <c r="AC420" s="134"/>
    </row>
    <row r="421" ht="15.75" customHeight="1">
      <c r="A421" s="137"/>
      <c r="B421" s="137"/>
      <c r="C421" s="169"/>
      <c r="D421" s="169"/>
      <c r="E421" s="168"/>
      <c r="F421" s="168"/>
      <c r="G421" s="168"/>
      <c r="H421" s="168"/>
      <c r="I421" s="168"/>
      <c r="J421" s="168"/>
      <c r="K421" s="168"/>
      <c r="L421" s="159"/>
      <c r="M421" s="142"/>
      <c r="N421" s="133"/>
      <c r="O421" s="134"/>
      <c r="P421" s="134"/>
      <c r="Q421" s="134"/>
      <c r="R421" s="134"/>
      <c r="S421" s="134"/>
      <c r="T421" s="134"/>
      <c r="U421" s="134"/>
      <c r="V421" s="134"/>
      <c r="W421" s="134"/>
      <c r="X421" s="134"/>
      <c r="Y421" s="134"/>
      <c r="Z421" s="134"/>
      <c r="AA421" s="134"/>
      <c r="AB421" s="134"/>
      <c r="AC421" s="134"/>
    </row>
    <row r="422" ht="15.75" customHeight="1">
      <c r="A422" s="137"/>
      <c r="B422" s="137"/>
      <c r="C422" s="169"/>
      <c r="D422" s="169"/>
      <c r="E422" s="168"/>
      <c r="F422" s="168"/>
      <c r="G422" s="168"/>
      <c r="H422" s="168"/>
      <c r="I422" s="168"/>
      <c r="J422" s="168"/>
      <c r="K422" s="168"/>
      <c r="L422" s="159"/>
      <c r="M422" s="142"/>
      <c r="N422" s="133"/>
      <c r="O422" s="134"/>
      <c r="P422" s="134"/>
      <c r="Q422" s="134"/>
      <c r="R422" s="134"/>
      <c r="S422" s="134"/>
      <c r="T422" s="134"/>
      <c r="U422" s="134"/>
      <c r="V422" s="134"/>
      <c r="W422" s="134"/>
      <c r="X422" s="134"/>
      <c r="Y422" s="134"/>
      <c r="Z422" s="134"/>
      <c r="AA422" s="134"/>
      <c r="AB422" s="134"/>
      <c r="AC422" s="134"/>
    </row>
    <row r="423" ht="15.75" customHeight="1">
      <c r="A423" s="137"/>
      <c r="B423" s="137"/>
      <c r="C423" s="168"/>
      <c r="D423" s="168"/>
      <c r="E423" s="168"/>
      <c r="F423" s="168"/>
      <c r="G423" s="168"/>
      <c r="H423" s="168"/>
      <c r="I423" s="168"/>
      <c r="J423" s="168"/>
      <c r="K423" s="168"/>
      <c r="L423" s="159"/>
      <c r="M423" s="142"/>
      <c r="N423" s="133"/>
      <c r="O423" s="134"/>
      <c r="P423" s="134"/>
      <c r="Q423" s="134"/>
      <c r="R423" s="134"/>
      <c r="S423" s="134"/>
      <c r="T423" s="134"/>
      <c r="U423" s="134"/>
      <c r="V423" s="134"/>
      <c r="W423" s="134"/>
      <c r="X423" s="134"/>
      <c r="Y423" s="134"/>
      <c r="Z423" s="134"/>
      <c r="AA423" s="134"/>
      <c r="AB423" s="134"/>
      <c r="AC423" s="134"/>
    </row>
    <row r="424" ht="15.75" customHeight="1">
      <c r="A424" s="137"/>
      <c r="B424" s="137"/>
      <c r="C424" s="168"/>
      <c r="D424" s="168"/>
      <c r="E424" s="168"/>
      <c r="F424" s="168"/>
      <c r="G424" s="168"/>
      <c r="H424" s="168"/>
      <c r="I424" s="168"/>
      <c r="J424" s="168"/>
      <c r="K424" s="168"/>
      <c r="L424" s="159"/>
      <c r="M424" s="142"/>
      <c r="N424" s="133"/>
      <c r="O424" s="134"/>
      <c r="P424" s="134"/>
      <c r="Q424" s="134"/>
      <c r="R424" s="134"/>
      <c r="S424" s="134"/>
      <c r="T424" s="134"/>
      <c r="U424" s="134"/>
      <c r="V424" s="134"/>
      <c r="W424" s="134"/>
      <c r="X424" s="134"/>
      <c r="Y424" s="134"/>
      <c r="Z424" s="134"/>
      <c r="AA424" s="134"/>
      <c r="AB424" s="134"/>
      <c r="AC424" s="134"/>
    </row>
    <row r="425" ht="15.75" customHeight="1">
      <c r="A425" s="137"/>
      <c r="B425" s="137"/>
      <c r="C425" s="169"/>
      <c r="D425" s="169"/>
      <c r="E425" s="168"/>
      <c r="F425" s="168"/>
      <c r="G425" s="168"/>
      <c r="H425" s="168"/>
      <c r="I425" s="168"/>
      <c r="J425" s="168"/>
      <c r="K425" s="168"/>
      <c r="L425" s="159"/>
      <c r="M425" s="142"/>
      <c r="N425" s="133"/>
      <c r="O425" s="134"/>
      <c r="P425" s="134"/>
      <c r="Q425" s="134"/>
      <c r="R425" s="134"/>
      <c r="S425" s="134"/>
      <c r="T425" s="134"/>
      <c r="U425" s="134"/>
      <c r="V425" s="134"/>
      <c r="W425" s="134"/>
      <c r="X425" s="134"/>
      <c r="Y425" s="134"/>
      <c r="Z425" s="134"/>
      <c r="AA425" s="134"/>
      <c r="AB425" s="134"/>
      <c r="AC425" s="134"/>
    </row>
    <row r="426" ht="15.75" customHeight="1">
      <c r="A426" s="137"/>
      <c r="B426" s="137"/>
      <c r="C426" s="169"/>
      <c r="D426" s="169"/>
      <c r="E426" s="168"/>
      <c r="F426" s="168"/>
      <c r="G426" s="168"/>
      <c r="H426" s="168"/>
      <c r="I426" s="168"/>
      <c r="J426" s="168"/>
      <c r="K426" s="168"/>
      <c r="L426" s="159"/>
      <c r="M426" s="142"/>
      <c r="N426" s="133"/>
      <c r="O426" s="134"/>
      <c r="P426" s="134"/>
      <c r="Q426" s="134"/>
      <c r="R426" s="134"/>
      <c r="S426" s="134"/>
      <c r="T426" s="134"/>
      <c r="U426" s="134"/>
      <c r="V426" s="134"/>
      <c r="W426" s="134"/>
      <c r="X426" s="134"/>
      <c r="Y426" s="134"/>
      <c r="Z426" s="134"/>
      <c r="AA426" s="134"/>
      <c r="AB426" s="134"/>
      <c r="AC426" s="134"/>
    </row>
    <row r="427" ht="15.75" customHeight="1">
      <c r="A427" s="137"/>
      <c r="B427" s="137"/>
      <c r="C427" s="169"/>
      <c r="D427" s="169"/>
      <c r="E427" s="168"/>
      <c r="F427" s="168"/>
      <c r="G427" s="168"/>
      <c r="H427" s="168"/>
      <c r="I427" s="168"/>
      <c r="J427" s="168"/>
      <c r="K427" s="168"/>
      <c r="L427" s="159"/>
      <c r="M427" s="142"/>
      <c r="N427" s="133"/>
      <c r="O427" s="134"/>
      <c r="P427" s="134"/>
      <c r="Q427" s="134"/>
      <c r="R427" s="134"/>
      <c r="S427" s="134"/>
      <c r="T427" s="134"/>
      <c r="U427" s="134"/>
      <c r="V427" s="134"/>
      <c r="W427" s="134"/>
      <c r="X427" s="134"/>
      <c r="Y427" s="134"/>
      <c r="Z427" s="134"/>
      <c r="AA427" s="134"/>
      <c r="AB427" s="134"/>
      <c r="AC427" s="134"/>
    </row>
    <row r="428" ht="15.75" customHeight="1">
      <c r="A428" s="137"/>
      <c r="B428" s="137"/>
      <c r="C428" s="169"/>
      <c r="D428" s="169"/>
      <c r="E428" s="168"/>
      <c r="F428" s="168"/>
      <c r="G428" s="168"/>
      <c r="H428" s="168"/>
      <c r="I428" s="168"/>
      <c r="J428" s="168"/>
      <c r="K428" s="168"/>
      <c r="L428" s="159"/>
      <c r="M428" s="142"/>
      <c r="N428" s="133"/>
      <c r="O428" s="134"/>
      <c r="P428" s="134"/>
      <c r="Q428" s="134"/>
      <c r="R428" s="134"/>
      <c r="S428" s="134"/>
      <c r="T428" s="134"/>
      <c r="U428" s="134"/>
      <c r="V428" s="134"/>
      <c r="W428" s="134"/>
      <c r="X428" s="134"/>
      <c r="Y428" s="134"/>
      <c r="Z428" s="134"/>
      <c r="AA428" s="134"/>
      <c r="AB428" s="134"/>
      <c r="AC428" s="134"/>
    </row>
    <row r="429" ht="15.75" customHeight="1">
      <c r="A429" s="137"/>
      <c r="B429" s="137"/>
      <c r="C429" s="169"/>
      <c r="D429" s="169"/>
      <c r="E429" s="168"/>
      <c r="F429" s="168"/>
      <c r="G429" s="168"/>
      <c r="H429" s="168"/>
      <c r="I429" s="168"/>
      <c r="J429" s="168"/>
      <c r="K429" s="168"/>
      <c r="L429" s="159"/>
      <c r="M429" s="142"/>
      <c r="N429" s="133"/>
      <c r="O429" s="134"/>
      <c r="P429" s="134"/>
      <c r="Q429" s="134"/>
      <c r="R429" s="134"/>
      <c r="S429" s="134"/>
      <c r="T429" s="134"/>
      <c r="U429" s="134"/>
      <c r="V429" s="134"/>
      <c r="W429" s="134"/>
      <c r="X429" s="134"/>
      <c r="Y429" s="134"/>
      <c r="Z429" s="134"/>
      <c r="AA429" s="134"/>
      <c r="AB429" s="134"/>
      <c r="AC429" s="134"/>
    </row>
    <row r="430" ht="15.75" customHeight="1">
      <c r="A430" s="137"/>
      <c r="B430" s="137"/>
      <c r="C430" s="169"/>
      <c r="D430" s="169"/>
      <c r="E430" s="168"/>
      <c r="F430" s="168"/>
      <c r="G430" s="168"/>
      <c r="H430" s="168"/>
      <c r="I430" s="168"/>
      <c r="J430" s="168"/>
      <c r="K430" s="168"/>
      <c r="L430" s="159"/>
      <c r="M430" s="142"/>
      <c r="N430" s="133"/>
      <c r="O430" s="134"/>
      <c r="P430" s="134"/>
      <c r="Q430" s="134"/>
      <c r="R430" s="134"/>
      <c r="S430" s="134"/>
      <c r="T430" s="134"/>
      <c r="U430" s="134"/>
      <c r="V430" s="134"/>
      <c r="W430" s="134"/>
      <c r="X430" s="134"/>
      <c r="Y430" s="134"/>
      <c r="Z430" s="134"/>
      <c r="AA430" s="134"/>
      <c r="AB430" s="134"/>
      <c r="AC430" s="134"/>
    </row>
    <row r="431" ht="15.75" customHeight="1">
      <c r="A431" s="137"/>
      <c r="B431" s="137"/>
      <c r="C431" s="169"/>
      <c r="D431" s="169"/>
      <c r="E431" s="168"/>
      <c r="F431" s="168"/>
      <c r="G431" s="168"/>
      <c r="H431" s="168"/>
      <c r="I431" s="168"/>
      <c r="J431" s="168"/>
      <c r="K431" s="168"/>
      <c r="L431" s="159"/>
      <c r="M431" s="142"/>
      <c r="N431" s="133"/>
      <c r="O431" s="134"/>
      <c r="P431" s="134"/>
      <c r="Q431" s="134"/>
      <c r="R431" s="134"/>
      <c r="S431" s="134"/>
      <c r="T431" s="134"/>
      <c r="U431" s="134"/>
      <c r="V431" s="134"/>
      <c r="W431" s="134"/>
      <c r="X431" s="134"/>
      <c r="Y431" s="134"/>
      <c r="Z431" s="134"/>
      <c r="AA431" s="134"/>
      <c r="AB431" s="134"/>
      <c r="AC431" s="134"/>
    </row>
    <row r="432" ht="15.75" customHeight="1">
      <c r="A432" s="137"/>
      <c r="B432" s="137"/>
      <c r="C432" s="169"/>
      <c r="D432" s="169"/>
      <c r="E432" s="168"/>
      <c r="F432" s="168"/>
      <c r="G432" s="168"/>
      <c r="H432" s="168"/>
      <c r="I432" s="168"/>
      <c r="J432" s="168"/>
      <c r="K432" s="168"/>
      <c r="L432" s="159"/>
      <c r="M432" s="142"/>
      <c r="N432" s="133"/>
      <c r="O432" s="134"/>
      <c r="P432" s="134"/>
      <c r="Q432" s="134"/>
      <c r="R432" s="134"/>
      <c r="S432" s="134"/>
      <c r="T432" s="134"/>
      <c r="U432" s="134"/>
      <c r="V432" s="134"/>
      <c r="W432" s="134"/>
      <c r="X432" s="134"/>
      <c r="Y432" s="134"/>
      <c r="Z432" s="134"/>
      <c r="AA432" s="134"/>
      <c r="AB432" s="134"/>
      <c r="AC432" s="134"/>
    </row>
    <row r="433" ht="15.75" customHeight="1">
      <c r="A433" s="137"/>
      <c r="B433" s="137"/>
      <c r="C433" s="169"/>
      <c r="D433" s="169"/>
      <c r="E433" s="168"/>
      <c r="F433" s="168"/>
      <c r="G433" s="168"/>
      <c r="H433" s="168"/>
      <c r="I433" s="168"/>
      <c r="J433" s="168"/>
      <c r="K433" s="168"/>
      <c r="L433" s="159"/>
      <c r="M433" s="142"/>
      <c r="N433" s="133"/>
      <c r="O433" s="134"/>
      <c r="P433" s="134"/>
      <c r="Q433" s="134"/>
      <c r="R433" s="134"/>
      <c r="S433" s="134"/>
      <c r="T433" s="134"/>
      <c r="U433" s="134"/>
      <c r="V433" s="134"/>
      <c r="W433" s="134"/>
      <c r="X433" s="134"/>
      <c r="Y433" s="134"/>
      <c r="Z433" s="134"/>
      <c r="AA433" s="134"/>
      <c r="AB433" s="134"/>
      <c r="AC433" s="134"/>
    </row>
    <row r="434" ht="15.75" customHeight="1">
      <c r="A434" s="137"/>
      <c r="B434" s="137"/>
      <c r="C434" s="169"/>
      <c r="D434" s="169"/>
      <c r="E434" s="168"/>
      <c r="F434" s="168"/>
      <c r="G434" s="168"/>
      <c r="H434" s="168"/>
      <c r="I434" s="168"/>
      <c r="J434" s="168"/>
      <c r="K434" s="168"/>
      <c r="L434" s="159"/>
      <c r="M434" s="142"/>
      <c r="N434" s="133"/>
      <c r="O434" s="134"/>
      <c r="P434" s="134"/>
      <c r="Q434" s="134"/>
      <c r="R434" s="134"/>
      <c r="S434" s="134"/>
      <c r="T434" s="134"/>
      <c r="U434" s="134"/>
      <c r="V434" s="134"/>
      <c r="W434" s="134"/>
      <c r="X434" s="134"/>
      <c r="Y434" s="134"/>
      <c r="Z434" s="134"/>
      <c r="AA434" s="134"/>
      <c r="AB434" s="134"/>
      <c r="AC434" s="134"/>
    </row>
    <row r="435" ht="15.75" customHeight="1">
      <c r="A435" s="137"/>
      <c r="B435" s="137"/>
      <c r="C435" s="169"/>
      <c r="D435" s="169"/>
      <c r="E435" s="168"/>
      <c r="F435" s="168"/>
      <c r="G435" s="168"/>
      <c r="H435" s="168"/>
      <c r="I435" s="168"/>
      <c r="J435" s="168"/>
      <c r="K435" s="168"/>
      <c r="L435" s="159"/>
      <c r="M435" s="142"/>
      <c r="N435" s="133"/>
      <c r="O435" s="134"/>
      <c r="P435" s="134"/>
      <c r="Q435" s="134"/>
      <c r="R435" s="134"/>
      <c r="S435" s="134"/>
      <c r="T435" s="134"/>
      <c r="U435" s="134"/>
      <c r="V435" s="134"/>
      <c r="W435" s="134"/>
      <c r="X435" s="134"/>
      <c r="Y435" s="134"/>
      <c r="Z435" s="134"/>
      <c r="AA435" s="134"/>
      <c r="AB435" s="134"/>
      <c r="AC435" s="134"/>
    </row>
    <row r="436" ht="15.75" customHeight="1">
      <c r="A436" s="137"/>
      <c r="B436" s="137"/>
      <c r="C436" s="169"/>
      <c r="D436" s="169"/>
      <c r="E436" s="168"/>
      <c r="F436" s="168"/>
      <c r="G436" s="168"/>
      <c r="H436" s="168"/>
      <c r="I436" s="168"/>
      <c r="J436" s="168"/>
      <c r="K436" s="168"/>
      <c r="L436" s="159"/>
      <c r="M436" s="142"/>
      <c r="N436" s="133"/>
      <c r="O436" s="134"/>
      <c r="P436" s="134"/>
      <c r="Q436" s="134"/>
      <c r="R436" s="134"/>
      <c r="S436" s="134"/>
      <c r="T436" s="134"/>
      <c r="U436" s="134"/>
      <c r="V436" s="134"/>
      <c r="W436" s="134"/>
      <c r="X436" s="134"/>
      <c r="Y436" s="134"/>
      <c r="Z436" s="134"/>
      <c r="AA436" s="134"/>
      <c r="AB436" s="134"/>
      <c r="AC436" s="134"/>
    </row>
    <row r="437" ht="15.75" customHeight="1">
      <c r="A437" s="137"/>
      <c r="B437" s="137"/>
      <c r="C437" s="169"/>
      <c r="D437" s="169"/>
      <c r="E437" s="168"/>
      <c r="F437" s="168"/>
      <c r="G437" s="168"/>
      <c r="H437" s="168"/>
      <c r="I437" s="168"/>
      <c r="J437" s="168"/>
      <c r="K437" s="168"/>
      <c r="L437" s="159"/>
      <c r="M437" s="142"/>
      <c r="N437" s="133"/>
      <c r="O437" s="134"/>
      <c r="P437" s="134"/>
      <c r="Q437" s="134"/>
      <c r="R437" s="134"/>
      <c r="S437" s="134"/>
      <c r="T437" s="134"/>
      <c r="U437" s="134"/>
      <c r="V437" s="134"/>
      <c r="W437" s="134"/>
      <c r="X437" s="134"/>
      <c r="Y437" s="134"/>
      <c r="Z437" s="134"/>
      <c r="AA437" s="134"/>
      <c r="AB437" s="134"/>
      <c r="AC437" s="134"/>
    </row>
    <row r="438" ht="15.75" customHeight="1">
      <c r="A438" s="137"/>
      <c r="B438" s="137"/>
      <c r="C438" s="169"/>
      <c r="D438" s="169"/>
      <c r="E438" s="168"/>
      <c r="F438" s="168"/>
      <c r="G438" s="168"/>
      <c r="H438" s="168"/>
      <c r="I438" s="168"/>
      <c r="J438" s="168"/>
      <c r="K438" s="168"/>
      <c r="L438" s="159"/>
      <c r="M438" s="142"/>
      <c r="N438" s="133"/>
      <c r="O438" s="134"/>
      <c r="P438" s="134"/>
      <c r="Q438" s="134"/>
      <c r="R438" s="134"/>
      <c r="S438" s="134"/>
      <c r="T438" s="134"/>
      <c r="U438" s="134"/>
      <c r="V438" s="134"/>
      <c r="W438" s="134"/>
      <c r="X438" s="134"/>
      <c r="Y438" s="134"/>
      <c r="Z438" s="134"/>
      <c r="AA438" s="134"/>
      <c r="AB438" s="134"/>
      <c r="AC438" s="134"/>
    </row>
    <row r="439" ht="15.75" customHeight="1">
      <c r="A439" s="137"/>
      <c r="B439" s="137"/>
      <c r="C439" s="169"/>
      <c r="D439" s="169"/>
      <c r="E439" s="168"/>
      <c r="F439" s="168"/>
      <c r="G439" s="168"/>
      <c r="H439" s="168"/>
      <c r="I439" s="168"/>
      <c r="J439" s="168"/>
      <c r="K439" s="168"/>
      <c r="L439" s="159"/>
      <c r="M439" s="142"/>
      <c r="N439" s="133"/>
      <c r="O439" s="134"/>
      <c r="P439" s="134"/>
      <c r="Q439" s="134"/>
      <c r="R439" s="134"/>
      <c r="S439" s="134"/>
      <c r="T439" s="134"/>
      <c r="U439" s="134"/>
      <c r="V439" s="134"/>
      <c r="W439" s="134"/>
      <c r="X439" s="134"/>
      <c r="Y439" s="134"/>
      <c r="Z439" s="134"/>
      <c r="AA439" s="134"/>
      <c r="AB439" s="134"/>
      <c r="AC439" s="134"/>
    </row>
    <row r="440" ht="15.75" customHeight="1">
      <c r="A440" s="137"/>
      <c r="B440" s="137"/>
      <c r="C440" s="169"/>
      <c r="D440" s="169"/>
      <c r="E440" s="168"/>
      <c r="F440" s="168"/>
      <c r="G440" s="168"/>
      <c r="H440" s="168"/>
      <c r="I440" s="168"/>
      <c r="J440" s="168"/>
      <c r="K440" s="168"/>
      <c r="L440" s="159"/>
      <c r="M440" s="142"/>
      <c r="N440" s="133"/>
      <c r="O440" s="134"/>
      <c r="P440" s="134"/>
      <c r="Q440" s="134"/>
      <c r="R440" s="134"/>
      <c r="S440" s="134"/>
      <c r="T440" s="134"/>
      <c r="U440" s="134"/>
      <c r="V440" s="134"/>
      <c r="W440" s="134"/>
      <c r="X440" s="134"/>
      <c r="Y440" s="134"/>
      <c r="Z440" s="134"/>
      <c r="AA440" s="134"/>
      <c r="AB440" s="134"/>
      <c r="AC440" s="134"/>
    </row>
    <row r="441" ht="15.75" customHeight="1">
      <c r="A441" s="137"/>
      <c r="B441" s="137"/>
      <c r="C441" s="169"/>
      <c r="D441" s="169"/>
      <c r="E441" s="168"/>
      <c r="F441" s="168"/>
      <c r="G441" s="168"/>
      <c r="H441" s="168"/>
      <c r="I441" s="168"/>
      <c r="J441" s="168"/>
      <c r="K441" s="168"/>
      <c r="L441" s="159"/>
      <c r="M441" s="142"/>
      <c r="N441" s="133"/>
      <c r="O441" s="134"/>
      <c r="P441" s="134"/>
      <c r="Q441" s="134"/>
      <c r="R441" s="134"/>
      <c r="S441" s="134"/>
      <c r="T441" s="134"/>
      <c r="U441" s="134"/>
      <c r="V441" s="134"/>
      <c r="W441" s="134"/>
      <c r="X441" s="134"/>
      <c r="Y441" s="134"/>
      <c r="Z441" s="134"/>
      <c r="AA441" s="134"/>
      <c r="AB441" s="134"/>
      <c r="AC441" s="134"/>
    </row>
    <row r="442" ht="15.75" customHeight="1">
      <c r="A442" s="137"/>
      <c r="B442" s="137"/>
      <c r="C442" s="169"/>
      <c r="D442" s="169"/>
      <c r="E442" s="168"/>
      <c r="F442" s="168"/>
      <c r="G442" s="168"/>
      <c r="H442" s="168"/>
      <c r="I442" s="168"/>
      <c r="J442" s="168"/>
      <c r="K442" s="168"/>
      <c r="L442" s="159"/>
      <c r="M442" s="142"/>
      <c r="N442" s="133"/>
      <c r="O442" s="134"/>
      <c r="P442" s="134"/>
      <c r="Q442" s="134"/>
      <c r="R442" s="134"/>
      <c r="S442" s="134"/>
      <c r="T442" s="134"/>
      <c r="U442" s="134"/>
      <c r="V442" s="134"/>
      <c r="W442" s="134"/>
      <c r="X442" s="134"/>
      <c r="Y442" s="134"/>
      <c r="Z442" s="134"/>
      <c r="AA442" s="134"/>
      <c r="AB442" s="134"/>
      <c r="AC442" s="134"/>
    </row>
    <row r="443" ht="15.75" customHeight="1">
      <c r="A443" s="137"/>
      <c r="B443" s="137"/>
      <c r="C443" s="169"/>
      <c r="D443" s="169"/>
      <c r="E443" s="168"/>
      <c r="F443" s="168"/>
      <c r="G443" s="168"/>
      <c r="H443" s="168"/>
      <c r="I443" s="168"/>
      <c r="J443" s="168"/>
      <c r="K443" s="168"/>
      <c r="L443" s="159"/>
      <c r="M443" s="142"/>
      <c r="N443" s="133"/>
      <c r="O443" s="134"/>
      <c r="P443" s="134"/>
      <c r="Q443" s="134"/>
      <c r="R443" s="134"/>
      <c r="S443" s="134"/>
      <c r="T443" s="134"/>
      <c r="U443" s="134"/>
      <c r="V443" s="134"/>
      <c r="W443" s="134"/>
      <c r="X443" s="134"/>
      <c r="Y443" s="134"/>
      <c r="Z443" s="134"/>
      <c r="AA443" s="134"/>
      <c r="AB443" s="134"/>
      <c r="AC443" s="134"/>
    </row>
    <row r="444" ht="15.75" customHeight="1">
      <c r="A444" s="137"/>
      <c r="B444" s="137"/>
      <c r="C444" s="169"/>
      <c r="D444" s="169"/>
      <c r="E444" s="168"/>
      <c r="F444" s="168"/>
      <c r="G444" s="168"/>
      <c r="H444" s="168"/>
      <c r="I444" s="168"/>
      <c r="J444" s="168"/>
      <c r="K444" s="168"/>
      <c r="L444" s="159"/>
      <c r="M444" s="142"/>
      <c r="N444" s="133"/>
      <c r="O444" s="134"/>
      <c r="P444" s="134"/>
      <c r="Q444" s="134"/>
      <c r="R444" s="134"/>
      <c r="S444" s="134"/>
      <c r="T444" s="134"/>
      <c r="U444" s="134"/>
      <c r="V444" s="134"/>
      <c r="W444" s="134"/>
      <c r="X444" s="134"/>
      <c r="Y444" s="134"/>
      <c r="Z444" s="134"/>
      <c r="AA444" s="134"/>
      <c r="AB444" s="134"/>
      <c r="AC444" s="134"/>
    </row>
    <row r="445" ht="15.75" customHeight="1">
      <c r="A445" s="137"/>
      <c r="B445" s="137"/>
      <c r="C445" s="169"/>
      <c r="D445" s="169"/>
      <c r="E445" s="168"/>
      <c r="F445" s="168"/>
      <c r="G445" s="168"/>
      <c r="H445" s="168"/>
      <c r="I445" s="168"/>
      <c r="J445" s="168"/>
      <c r="K445" s="168"/>
      <c r="L445" s="159"/>
      <c r="M445" s="142"/>
      <c r="N445" s="133"/>
      <c r="O445" s="134"/>
      <c r="P445" s="134"/>
      <c r="Q445" s="134"/>
      <c r="R445" s="134"/>
      <c r="S445" s="134"/>
      <c r="T445" s="134"/>
      <c r="U445" s="134"/>
      <c r="V445" s="134"/>
      <c r="W445" s="134"/>
      <c r="X445" s="134"/>
      <c r="Y445" s="134"/>
      <c r="Z445" s="134"/>
      <c r="AA445" s="134"/>
      <c r="AB445" s="134"/>
      <c r="AC445" s="134"/>
    </row>
    <row r="446" ht="15.75" customHeight="1">
      <c r="A446" s="137"/>
      <c r="B446" s="137"/>
      <c r="C446" s="169"/>
      <c r="D446" s="169"/>
      <c r="E446" s="168"/>
      <c r="F446" s="168"/>
      <c r="G446" s="168"/>
      <c r="H446" s="168"/>
      <c r="I446" s="168"/>
      <c r="J446" s="168"/>
      <c r="K446" s="168"/>
      <c r="L446" s="159"/>
      <c r="M446" s="142"/>
      <c r="N446" s="133"/>
      <c r="O446" s="134"/>
      <c r="P446" s="134"/>
      <c r="Q446" s="134"/>
      <c r="R446" s="134"/>
      <c r="S446" s="134"/>
      <c r="T446" s="134"/>
      <c r="U446" s="134"/>
      <c r="V446" s="134"/>
      <c r="W446" s="134"/>
      <c r="X446" s="134"/>
      <c r="Y446" s="134"/>
      <c r="Z446" s="134"/>
      <c r="AA446" s="134"/>
      <c r="AB446" s="134"/>
      <c r="AC446" s="134"/>
    </row>
    <row r="447" ht="15.75" customHeight="1">
      <c r="A447" s="137"/>
      <c r="B447" s="137"/>
      <c r="C447" s="169"/>
      <c r="D447" s="169"/>
      <c r="E447" s="168"/>
      <c r="F447" s="168"/>
      <c r="G447" s="168"/>
      <c r="H447" s="168"/>
      <c r="I447" s="168"/>
      <c r="J447" s="168"/>
      <c r="K447" s="168"/>
      <c r="L447" s="159"/>
      <c r="M447" s="142"/>
      <c r="N447" s="133"/>
      <c r="O447" s="134"/>
      <c r="P447" s="134"/>
      <c r="Q447" s="134"/>
      <c r="R447" s="134"/>
      <c r="S447" s="134"/>
      <c r="T447" s="134"/>
      <c r="U447" s="134"/>
      <c r="V447" s="134"/>
      <c r="W447" s="134"/>
      <c r="X447" s="134"/>
      <c r="Y447" s="134"/>
      <c r="Z447" s="134"/>
      <c r="AA447" s="134"/>
      <c r="AB447" s="134"/>
      <c r="AC447" s="134"/>
    </row>
    <row r="448" ht="15.75" customHeight="1">
      <c r="A448" s="137"/>
      <c r="B448" s="137"/>
      <c r="C448" s="169"/>
      <c r="D448" s="169"/>
      <c r="E448" s="168"/>
      <c r="F448" s="168"/>
      <c r="G448" s="168"/>
      <c r="H448" s="168"/>
      <c r="I448" s="168"/>
      <c r="J448" s="168"/>
      <c r="K448" s="168"/>
      <c r="L448" s="159"/>
      <c r="M448" s="142"/>
      <c r="N448" s="133"/>
      <c r="O448" s="134"/>
      <c r="P448" s="134"/>
      <c r="Q448" s="134"/>
      <c r="R448" s="134"/>
      <c r="S448" s="134"/>
      <c r="T448" s="134"/>
      <c r="U448" s="134"/>
      <c r="V448" s="134"/>
      <c r="W448" s="134"/>
      <c r="X448" s="134"/>
      <c r="Y448" s="134"/>
      <c r="Z448" s="134"/>
      <c r="AA448" s="134"/>
      <c r="AB448" s="134"/>
      <c r="AC448" s="134"/>
    </row>
    <row r="449" ht="15.75" customHeight="1">
      <c r="A449" s="137"/>
      <c r="B449" s="137"/>
      <c r="C449" s="169"/>
      <c r="D449" s="169"/>
      <c r="E449" s="168"/>
      <c r="F449" s="168"/>
      <c r="G449" s="168"/>
      <c r="H449" s="168"/>
      <c r="I449" s="168"/>
      <c r="J449" s="168"/>
      <c r="K449" s="168"/>
      <c r="L449" s="159"/>
      <c r="M449" s="142"/>
      <c r="N449" s="133"/>
      <c r="O449" s="134"/>
      <c r="P449" s="134"/>
      <c r="Q449" s="134"/>
      <c r="R449" s="134"/>
      <c r="S449" s="134"/>
      <c r="T449" s="134"/>
      <c r="U449" s="134"/>
      <c r="V449" s="134"/>
      <c r="W449" s="134"/>
      <c r="X449" s="134"/>
      <c r="Y449" s="134"/>
      <c r="Z449" s="134"/>
      <c r="AA449" s="134"/>
      <c r="AB449" s="134"/>
      <c r="AC449" s="134"/>
    </row>
    <row r="450" ht="15.75" customHeight="1">
      <c r="A450" s="137"/>
      <c r="B450" s="137"/>
      <c r="C450" s="169"/>
      <c r="D450" s="169"/>
      <c r="E450" s="186"/>
      <c r="F450" s="175"/>
      <c r="G450" s="175"/>
      <c r="H450" s="168"/>
      <c r="I450" s="168"/>
      <c r="J450" s="168"/>
      <c r="K450" s="168"/>
      <c r="L450" s="159"/>
      <c r="M450" s="142"/>
      <c r="N450" s="133"/>
      <c r="O450" s="134"/>
      <c r="P450" s="134"/>
      <c r="Q450" s="134"/>
      <c r="R450" s="134"/>
      <c r="S450" s="134"/>
      <c r="T450" s="134"/>
      <c r="U450" s="134"/>
      <c r="V450" s="134"/>
      <c r="W450" s="134"/>
      <c r="X450" s="134"/>
      <c r="Y450" s="134"/>
      <c r="Z450" s="134"/>
      <c r="AA450" s="134"/>
      <c r="AB450" s="134"/>
      <c r="AC450" s="134"/>
    </row>
    <row r="451" ht="15.75" customHeight="1">
      <c r="A451" s="137"/>
      <c r="B451" s="137"/>
      <c r="C451" s="169"/>
      <c r="D451" s="169"/>
      <c r="E451" s="187"/>
      <c r="F451" s="187"/>
      <c r="G451" s="187"/>
      <c r="H451" s="187"/>
      <c r="I451" s="168"/>
      <c r="J451" s="168"/>
      <c r="K451" s="168"/>
      <c r="L451" s="159"/>
      <c r="M451" s="142"/>
      <c r="N451" s="133"/>
      <c r="O451" s="134"/>
      <c r="P451" s="134"/>
      <c r="Q451" s="134"/>
      <c r="R451" s="134"/>
      <c r="S451" s="134"/>
      <c r="T451" s="134"/>
      <c r="U451" s="134"/>
      <c r="V451" s="134"/>
      <c r="W451" s="134"/>
      <c r="X451" s="134"/>
      <c r="Y451" s="134"/>
      <c r="Z451" s="134"/>
      <c r="AA451" s="134"/>
      <c r="AB451" s="134"/>
      <c r="AC451" s="134"/>
    </row>
    <row r="452" ht="15.75" customHeight="1">
      <c r="A452" s="137"/>
      <c r="B452" s="137"/>
      <c r="C452" s="169"/>
      <c r="D452" s="169"/>
      <c r="E452" s="187"/>
      <c r="F452" s="187"/>
      <c r="G452" s="187"/>
      <c r="H452" s="187"/>
      <c r="I452" s="168"/>
      <c r="J452" s="168"/>
      <c r="K452" s="168"/>
      <c r="L452" s="159"/>
      <c r="M452" s="142"/>
      <c r="N452" s="133"/>
      <c r="O452" s="134"/>
      <c r="P452" s="134"/>
      <c r="Q452" s="134"/>
      <c r="R452" s="134"/>
      <c r="S452" s="134"/>
      <c r="T452" s="134"/>
      <c r="U452" s="134"/>
      <c r="V452" s="134"/>
      <c r="W452" s="134"/>
      <c r="X452" s="134"/>
      <c r="Y452" s="134"/>
      <c r="Z452" s="134"/>
      <c r="AA452" s="134"/>
      <c r="AB452" s="134"/>
      <c r="AC452" s="134"/>
    </row>
    <row r="453" ht="15.75" customHeight="1">
      <c r="A453" s="137"/>
      <c r="B453" s="137"/>
      <c r="C453" s="169"/>
      <c r="D453" s="169"/>
      <c r="E453" s="186"/>
      <c r="F453" s="186"/>
      <c r="G453" s="186"/>
      <c r="H453" s="187"/>
      <c r="I453" s="168"/>
      <c r="J453" s="168"/>
      <c r="K453" s="168"/>
      <c r="L453" s="159"/>
      <c r="M453" s="142"/>
      <c r="N453" s="133"/>
      <c r="O453" s="134"/>
      <c r="P453" s="134"/>
      <c r="Q453" s="134"/>
      <c r="R453" s="134"/>
      <c r="S453" s="134"/>
      <c r="T453" s="134"/>
      <c r="U453" s="134"/>
      <c r="V453" s="134"/>
      <c r="W453" s="134"/>
      <c r="X453" s="134"/>
      <c r="Y453" s="134"/>
      <c r="Z453" s="134"/>
      <c r="AA453" s="134"/>
      <c r="AB453" s="134"/>
      <c r="AC453" s="134"/>
    </row>
    <row r="454" ht="15.75" customHeight="1">
      <c r="A454" s="137"/>
      <c r="B454" s="137"/>
      <c r="C454" s="169"/>
      <c r="D454" s="169"/>
      <c r="E454" s="187"/>
      <c r="F454" s="187"/>
      <c r="G454" s="187"/>
      <c r="H454" s="187"/>
      <c r="I454" s="168"/>
      <c r="J454" s="168"/>
      <c r="K454" s="168"/>
      <c r="L454" s="159"/>
      <c r="M454" s="142"/>
      <c r="N454" s="133"/>
      <c r="O454" s="134"/>
      <c r="P454" s="134"/>
      <c r="Q454" s="134"/>
      <c r="R454" s="134"/>
      <c r="S454" s="134"/>
      <c r="T454" s="134"/>
      <c r="U454" s="134"/>
      <c r="V454" s="134"/>
      <c r="W454" s="134"/>
      <c r="X454" s="134"/>
      <c r="Y454" s="134"/>
      <c r="Z454" s="134"/>
      <c r="AA454" s="134"/>
      <c r="AB454" s="134"/>
      <c r="AC454" s="134"/>
    </row>
    <row r="455" ht="15.75" customHeight="1">
      <c r="A455" s="137"/>
      <c r="B455" s="137"/>
      <c r="C455" s="169"/>
      <c r="D455" s="169"/>
      <c r="E455" s="168"/>
      <c r="F455" s="187"/>
      <c r="G455" s="187"/>
      <c r="H455" s="187"/>
      <c r="I455" s="168"/>
      <c r="J455" s="168"/>
      <c r="K455" s="168"/>
      <c r="L455" s="159"/>
      <c r="M455" s="142"/>
      <c r="N455" s="133"/>
      <c r="O455" s="134"/>
      <c r="P455" s="134"/>
      <c r="Q455" s="134"/>
      <c r="R455" s="134"/>
      <c r="S455" s="134"/>
      <c r="T455" s="134"/>
      <c r="U455" s="134"/>
      <c r="V455" s="134"/>
      <c r="W455" s="134"/>
      <c r="X455" s="134"/>
      <c r="Y455" s="134"/>
      <c r="Z455" s="134"/>
      <c r="AA455" s="134"/>
      <c r="AB455" s="134"/>
      <c r="AC455" s="134"/>
    </row>
    <row r="456" ht="15.75" customHeight="1">
      <c r="A456" s="137"/>
      <c r="B456" s="137"/>
      <c r="C456" s="169"/>
      <c r="D456" s="169"/>
      <c r="E456" s="168"/>
      <c r="F456" s="187"/>
      <c r="G456" s="187"/>
      <c r="H456" s="187"/>
      <c r="I456" s="168"/>
      <c r="J456" s="168"/>
      <c r="K456" s="168"/>
      <c r="L456" s="159"/>
      <c r="M456" s="142"/>
      <c r="N456" s="133"/>
      <c r="O456" s="134"/>
      <c r="P456" s="134"/>
      <c r="Q456" s="134"/>
      <c r="R456" s="134"/>
      <c r="S456" s="134"/>
      <c r="T456" s="134"/>
      <c r="U456" s="134"/>
      <c r="V456" s="134"/>
      <c r="W456" s="134"/>
      <c r="X456" s="134"/>
      <c r="Y456" s="134"/>
      <c r="Z456" s="134"/>
      <c r="AA456" s="134"/>
      <c r="AB456" s="134"/>
      <c r="AC456" s="134"/>
    </row>
    <row r="457" ht="15.75" customHeight="1">
      <c r="A457" s="137"/>
      <c r="B457" s="137"/>
      <c r="C457" s="169"/>
      <c r="D457" s="169"/>
      <c r="E457" s="188"/>
      <c r="F457" s="187"/>
      <c r="G457" s="187"/>
      <c r="H457" s="187"/>
      <c r="I457" s="168"/>
      <c r="J457" s="168"/>
      <c r="K457" s="168"/>
      <c r="L457" s="159"/>
      <c r="M457" s="142"/>
      <c r="N457" s="133"/>
      <c r="O457" s="134"/>
      <c r="P457" s="134"/>
      <c r="Q457" s="134"/>
      <c r="R457" s="134"/>
      <c r="S457" s="134"/>
      <c r="T457" s="134"/>
      <c r="U457" s="134"/>
      <c r="V457" s="134"/>
      <c r="W457" s="134"/>
      <c r="X457" s="134"/>
      <c r="Y457" s="134"/>
      <c r="Z457" s="134"/>
      <c r="AA457" s="134"/>
      <c r="AB457" s="134"/>
      <c r="AC457" s="134"/>
    </row>
    <row r="458" ht="15.75" customHeight="1">
      <c r="A458" s="137"/>
      <c r="B458" s="137"/>
      <c r="C458" s="169"/>
      <c r="D458" s="169"/>
      <c r="E458" s="188"/>
      <c r="F458" s="187"/>
      <c r="G458" s="187"/>
      <c r="H458" s="187"/>
      <c r="I458" s="168"/>
      <c r="J458" s="168"/>
      <c r="K458" s="168"/>
      <c r="L458" s="159"/>
      <c r="M458" s="142"/>
      <c r="N458" s="133"/>
      <c r="O458" s="134"/>
      <c r="P458" s="134"/>
      <c r="Q458" s="134"/>
      <c r="R458" s="134"/>
      <c r="S458" s="134"/>
      <c r="T458" s="134"/>
      <c r="U458" s="134"/>
      <c r="V458" s="134"/>
      <c r="W458" s="134"/>
      <c r="X458" s="134"/>
      <c r="Y458" s="134"/>
      <c r="Z458" s="134"/>
      <c r="AA458" s="134"/>
      <c r="AB458" s="134"/>
      <c r="AC458" s="134"/>
    </row>
    <row r="459" ht="15.75" customHeight="1">
      <c r="A459" s="137"/>
      <c r="B459" s="137"/>
      <c r="C459" s="169"/>
      <c r="D459" s="169"/>
      <c r="E459" s="168"/>
      <c r="F459" s="168"/>
      <c r="G459" s="168"/>
      <c r="H459" s="168"/>
      <c r="I459" s="168"/>
      <c r="J459" s="168"/>
      <c r="K459" s="168"/>
      <c r="L459" s="159"/>
      <c r="M459" s="142"/>
      <c r="N459" s="133"/>
      <c r="O459" s="134"/>
      <c r="P459" s="134"/>
      <c r="Q459" s="134"/>
      <c r="R459" s="134"/>
      <c r="S459" s="134"/>
      <c r="T459" s="134"/>
      <c r="U459" s="134"/>
      <c r="V459" s="134"/>
      <c r="W459" s="134"/>
      <c r="X459" s="134"/>
      <c r="Y459" s="134"/>
      <c r="Z459" s="134"/>
      <c r="AA459" s="134"/>
      <c r="AB459" s="134"/>
      <c r="AC459" s="134"/>
    </row>
    <row r="460" ht="15.75" customHeight="1">
      <c r="A460" s="137"/>
      <c r="B460" s="137"/>
      <c r="C460" s="169"/>
      <c r="D460" s="169"/>
      <c r="E460" s="188"/>
      <c r="F460" s="168"/>
      <c r="G460" s="168"/>
      <c r="H460" s="168"/>
      <c r="I460" s="168"/>
      <c r="J460" s="168"/>
      <c r="K460" s="168"/>
      <c r="L460" s="159"/>
      <c r="M460" s="142"/>
      <c r="N460" s="133"/>
      <c r="O460" s="134"/>
      <c r="P460" s="134"/>
      <c r="Q460" s="134"/>
      <c r="R460" s="134"/>
      <c r="S460" s="134"/>
      <c r="T460" s="134"/>
      <c r="U460" s="134"/>
      <c r="V460" s="134"/>
      <c r="W460" s="134"/>
      <c r="X460" s="134"/>
      <c r="Y460" s="134"/>
      <c r="Z460" s="134"/>
      <c r="AA460" s="134"/>
      <c r="AB460" s="134"/>
      <c r="AC460" s="134"/>
    </row>
    <row r="461" ht="15.75" customHeight="1">
      <c r="A461" s="137"/>
      <c r="B461" s="137"/>
      <c r="C461" s="169"/>
      <c r="D461" s="169"/>
      <c r="E461" s="188"/>
      <c r="F461" s="168"/>
      <c r="G461" s="168"/>
      <c r="H461" s="168"/>
      <c r="I461" s="168"/>
      <c r="J461" s="168"/>
      <c r="K461" s="168"/>
      <c r="L461" s="159"/>
      <c r="M461" s="142"/>
      <c r="N461" s="133"/>
      <c r="O461" s="134"/>
      <c r="P461" s="134"/>
      <c r="Q461" s="134"/>
      <c r="R461" s="134"/>
      <c r="S461" s="134"/>
      <c r="T461" s="134"/>
      <c r="U461" s="134"/>
      <c r="V461" s="134"/>
      <c r="W461" s="134"/>
      <c r="X461" s="134"/>
      <c r="Y461" s="134"/>
      <c r="Z461" s="134"/>
      <c r="AA461" s="134"/>
      <c r="AB461" s="134"/>
      <c r="AC461" s="134"/>
    </row>
    <row r="462" ht="94.5" customHeight="1">
      <c r="A462" s="137"/>
      <c r="B462" s="137"/>
      <c r="C462" s="169"/>
      <c r="D462" s="169"/>
      <c r="E462" s="168"/>
      <c r="F462" s="168"/>
      <c r="G462" s="168"/>
      <c r="H462" s="168"/>
      <c r="I462" s="168"/>
      <c r="J462" s="168"/>
      <c r="K462" s="168"/>
      <c r="L462" s="159"/>
      <c r="M462" s="142"/>
      <c r="N462" s="133"/>
      <c r="O462" s="134"/>
      <c r="P462" s="134"/>
      <c r="Q462" s="134"/>
      <c r="R462" s="134"/>
      <c r="S462" s="134"/>
      <c r="T462" s="134"/>
      <c r="U462" s="134"/>
      <c r="V462" s="134"/>
      <c r="W462" s="134"/>
      <c r="X462" s="134"/>
      <c r="Y462" s="134"/>
      <c r="Z462" s="134"/>
      <c r="AA462" s="134"/>
      <c r="AB462" s="134"/>
      <c r="AC462" s="134"/>
    </row>
    <row r="463" ht="15.75" customHeight="1">
      <c r="A463" s="137"/>
      <c r="B463" s="137"/>
      <c r="C463" s="169"/>
      <c r="D463" s="169"/>
      <c r="E463" s="168"/>
      <c r="F463" s="168"/>
      <c r="G463" s="168"/>
      <c r="H463" s="168"/>
      <c r="I463" s="168"/>
      <c r="J463" s="168"/>
      <c r="K463" s="168"/>
      <c r="L463" s="159"/>
      <c r="M463" s="142"/>
      <c r="N463" s="133"/>
      <c r="O463" s="134"/>
      <c r="P463" s="134"/>
      <c r="Q463" s="134"/>
      <c r="R463" s="134"/>
      <c r="S463" s="134"/>
      <c r="T463" s="134"/>
      <c r="U463" s="134"/>
      <c r="V463" s="134"/>
      <c r="W463" s="134"/>
      <c r="X463" s="134"/>
      <c r="Y463" s="134"/>
      <c r="Z463" s="134"/>
      <c r="AA463" s="134"/>
      <c r="AB463" s="134"/>
      <c r="AC463" s="134"/>
    </row>
    <row r="464" ht="15.75" customHeight="1">
      <c r="A464" s="137"/>
      <c r="B464" s="137"/>
      <c r="C464" s="169"/>
      <c r="D464" s="169"/>
      <c r="E464" s="168"/>
      <c r="F464" s="168"/>
      <c r="G464" s="168"/>
      <c r="H464" s="168"/>
      <c r="I464" s="168"/>
      <c r="J464" s="168"/>
      <c r="K464" s="168"/>
      <c r="L464" s="159"/>
      <c r="M464" s="142"/>
      <c r="N464" s="133"/>
      <c r="O464" s="134"/>
      <c r="P464" s="134"/>
      <c r="Q464" s="134"/>
      <c r="R464" s="134"/>
      <c r="S464" s="134"/>
      <c r="T464" s="134"/>
      <c r="U464" s="134"/>
      <c r="V464" s="134"/>
      <c r="W464" s="134"/>
      <c r="X464" s="134"/>
      <c r="Y464" s="134"/>
      <c r="Z464" s="134"/>
      <c r="AA464" s="134"/>
      <c r="AB464" s="134"/>
      <c r="AC464" s="134"/>
    </row>
    <row r="465" ht="15.75" customHeight="1">
      <c r="A465" s="137"/>
      <c r="B465" s="137"/>
      <c r="C465" s="169"/>
      <c r="D465" s="169"/>
      <c r="E465" s="168"/>
      <c r="F465" s="168"/>
      <c r="G465" s="168"/>
      <c r="H465" s="168"/>
      <c r="I465" s="168"/>
      <c r="J465" s="168"/>
      <c r="K465" s="168"/>
      <c r="L465" s="159"/>
      <c r="M465" s="142"/>
      <c r="N465" s="133"/>
      <c r="O465" s="134"/>
      <c r="P465" s="134"/>
      <c r="Q465" s="134"/>
      <c r="R465" s="134"/>
      <c r="S465" s="134"/>
      <c r="T465" s="134"/>
      <c r="U465" s="134"/>
      <c r="V465" s="134"/>
      <c r="W465" s="134"/>
      <c r="X465" s="134"/>
      <c r="Y465" s="134"/>
      <c r="Z465" s="134"/>
      <c r="AA465" s="134"/>
      <c r="AB465" s="134"/>
      <c r="AC465" s="134"/>
    </row>
    <row r="466" ht="15.75" customHeight="1">
      <c r="A466" s="137"/>
      <c r="B466" s="137"/>
      <c r="C466" s="169"/>
      <c r="D466" s="169"/>
      <c r="E466" s="168"/>
      <c r="F466" s="168"/>
      <c r="G466" s="168"/>
      <c r="H466" s="168"/>
      <c r="I466" s="168"/>
      <c r="J466" s="168"/>
      <c r="K466" s="168"/>
      <c r="L466" s="159"/>
      <c r="M466" s="142"/>
      <c r="N466" s="133"/>
      <c r="O466" s="134"/>
      <c r="P466" s="134"/>
      <c r="Q466" s="134"/>
      <c r="R466" s="134"/>
      <c r="S466" s="134"/>
      <c r="T466" s="134"/>
      <c r="U466" s="134"/>
      <c r="V466" s="134"/>
      <c r="W466" s="134"/>
      <c r="X466" s="134"/>
      <c r="Y466" s="134"/>
      <c r="Z466" s="134"/>
      <c r="AA466" s="134"/>
      <c r="AB466" s="134"/>
      <c r="AC466" s="134"/>
    </row>
    <row r="467" ht="15.75" customHeight="1">
      <c r="A467" s="137"/>
      <c r="B467" s="137"/>
      <c r="C467" s="169"/>
      <c r="D467" s="169"/>
      <c r="E467" s="168"/>
      <c r="F467" s="168"/>
      <c r="G467" s="168"/>
      <c r="H467" s="168"/>
      <c r="I467" s="168"/>
      <c r="J467" s="168"/>
      <c r="K467" s="168"/>
      <c r="L467" s="159"/>
      <c r="M467" s="142"/>
      <c r="N467" s="133"/>
      <c r="O467" s="134"/>
      <c r="P467" s="134"/>
      <c r="Q467" s="134"/>
      <c r="R467" s="134"/>
      <c r="S467" s="134"/>
      <c r="T467" s="134"/>
      <c r="U467" s="134"/>
      <c r="V467" s="134"/>
      <c r="W467" s="134"/>
      <c r="X467" s="134"/>
      <c r="Y467" s="134"/>
      <c r="Z467" s="134"/>
      <c r="AA467" s="134"/>
      <c r="AB467" s="134"/>
      <c r="AC467" s="134"/>
    </row>
    <row r="468" ht="15.75" customHeight="1">
      <c r="A468" s="137"/>
      <c r="B468" s="137"/>
      <c r="C468" s="169"/>
      <c r="D468" s="169"/>
      <c r="E468" s="168"/>
      <c r="F468" s="168"/>
      <c r="G468" s="168"/>
      <c r="H468" s="168"/>
      <c r="I468" s="168"/>
      <c r="J468" s="168"/>
      <c r="K468" s="168"/>
      <c r="L468" s="159"/>
      <c r="M468" s="142"/>
      <c r="N468" s="133"/>
      <c r="O468" s="134"/>
      <c r="P468" s="134"/>
      <c r="Q468" s="134"/>
      <c r="R468" s="134"/>
      <c r="S468" s="134"/>
      <c r="T468" s="134"/>
      <c r="U468" s="134"/>
      <c r="V468" s="134"/>
      <c r="W468" s="134"/>
      <c r="X468" s="134"/>
      <c r="Y468" s="134"/>
      <c r="Z468" s="134"/>
      <c r="AA468" s="134"/>
      <c r="AB468" s="134"/>
      <c r="AC468" s="134"/>
    </row>
    <row r="469" ht="15.75" customHeight="1">
      <c r="A469" s="137"/>
      <c r="B469" s="137"/>
      <c r="C469" s="169"/>
      <c r="D469" s="169"/>
      <c r="E469" s="168"/>
      <c r="F469" s="168"/>
      <c r="G469" s="168"/>
      <c r="H469" s="168"/>
      <c r="I469" s="168"/>
      <c r="J469" s="168"/>
      <c r="K469" s="168"/>
      <c r="L469" s="159"/>
      <c r="M469" s="142"/>
      <c r="N469" s="133"/>
      <c r="O469" s="134"/>
      <c r="P469" s="134"/>
      <c r="Q469" s="134"/>
      <c r="R469" s="134"/>
      <c r="S469" s="134"/>
      <c r="T469" s="134"/>
      <c r="U469" s="134"/>
      <c r="V469" s="134"/>
      <c r="W469" s="134"/>
      <c r="X469" s="134"/>
      <c r="Y469" s="134"/>
      <c r="Z469" s="134"/>
      <c r="AA469" s="134"/>
      <c r="AB469" s="134"/>
      <c r="AC469" s="134"/>
    </row>
    <row r="470" ht="15.75" customHeight="1">
      <c r="A470" s="137"/>
      <c r="B470" s="137"/>
      <c r="C470" s="169"/>
      <c r="D470" s="169"/>
      <c r="E470" s="168"/>
      <c r="F470" s="168"/>
      <c r="G470" s="168"/>
      <c r="H470" s="168"/>
      <c r="I470" s="168"/>
      <c r="J470" s="168"/>
      <c r="K470" s="168"/>
      <c r="L470" s="159"/>
      <c r="M470" s="142"/>
      <c r="N470" s="133"/>
      <c r="O470" s="134"/>
      <c r="P470" s="134"/>
      <c r="Q470" s="134"/>
      <c r="R470" s="134"/>
      <c r="S470" s="134"/>
      <c r="T470" s="134"/>
      <c r="U470" s="134"/>
      <c r="V470" s="134"/>
      <c r="W470" s="134"/>
      <c r="X470" s="134"/>
      <c r="Y470" s="134"/>
      <c r="Z470" s="134"/>
      <c r="AA470" s="134"/>
      <c r="AB470" s="134"/>
      <c r="AC470" s="134"/>
    </row>
    <row r="471" ht="15.75" customHeight="1">
      <c r="A471" s="137"/>
      <c r="B471" s="137"/>
      <c r="C471" s="169"/>
      <c r="D471" s="169"/>
      <c r="E471" s="168"/>
      <c r="F471" s="168"/>
      <c r="G471" s="168"/>
      <c r="H471" s="168"/>
      <c r="I471" s="168"/>
      <c r="J471" s="168"/>
      <c r="K471" s="168"/>
      <c r="L471" s="159"/>
      <c r="M471" s="142"/>
      <c r="N471" s="133"/>
      <c r="O471" s="134"/>
      <c r="P471" s="134"/>
      <c r="Q471" s="134"/>
      <c r="R471" s="134"/>
      <c r="S471" s="134"/>
      <c r="T471" s="134"/>
      <c r="U471" s="134"/>
      <c r="V471" s="134"/>
      <c r="W471" s="134"/>
      <c r="X471" s="134"/>
      <c r="Y471" s="134"/>
      <c r="Z471" s="134"/>
      <c r="AA471" s="134"/>
      <c r="AB471" s="134"/>
      <c r="AC471" s="134"/>
    </row>
    <row r="472" ht="15.75" customHeight="1">
      <c r="A472" s="137"/>
      <c r="B472" s="137"/>
      <c r="C472" s="169"/>
      <c r="D472" s="169"/>
      <c r="E472" s="168"/>
      <c r="F472" s="168"/>
      <c r="G472" s="168"/>
      <c r="H472" s="168"/>
      <c r="I472" s="168"/>
      <c r="J472" s="168"/>
      <c r="K472" s="168"/>
      <c r="L472" s="159"/>
      <c r="M472" s="142"/>
      <c r="N472" s="133"/>
      <c r="O472" s="134"/>
      <c r="P472" s="134"/>
      <c r="Q472" s="134"/>
      <c r="R472" s="134"/>
      <c r="S472" s="134"/>
      <c r="T472" s="134"/>
      <c r="U472" s="134"/>
      <c r="V472" s="134"/>
      <c r="W472" s="134"/>
      <c r="X472" s="134"/>
      <c r="Y472" s="134"/>
      <c r="Z472" s="134"/>
      <c r="AA472" s="134"/>
      <c r="AB472" s="134"/>
      <c r="AC472" s="134"/>
    </row>
    <row r="473" ht="15.75" customHeight="1">
      <c r="A473" s="137"/>
      <c r="B473" s="137"/>
      <c r="C473" s="169"/>
      <c r="D473" s="169"/>
      <c r="E473" s="168"/>
      <c r="F473" s="168"/>
      <c r="G473" s="168"/>
      <c r="H473" s="168"/>
      <c r="I473" s="168"/>
      <c r="J473" s="168"/>
      <c r="K473" s="168"/>
      <c r="L473" s="159"/>
      <c r="M473" s="142"/>
      <c r="N473" s="133"/>
      <c r="O473" s="134"/>
      <c r="P473" s="134"/>
      <c r="Q473" s="134"/>
      <c r="R473" s="134"/>
      <c r="S473" s="134"/>
      <c r="T473" s="134"/>
      <c r="U473" s="134"/>
      <c r="V473" s="134"/>
      <c r="W473" s="134"/>
      <c r="X473" s="134"/>
      <c r="Y473" s="134"/>
      <c r="Z473" s="134"/>
      <c r="AA473" s="134"/>
      <c r="AB473" s="134"/>
      <c r="AC473" s="134"/>
    </row>
    <row r="474" ht="15.75" customHeight="1">
      <c r="A474" s="137"/>
      <c r="B474" s="137"/>
      <c r="C474" s="169"/>
      <c r="D474" s="169"/>
      <c r="E474" s="168"/>
      <c r="F474" s="168"/>
      <c r="G474" s="168"/>
      <c r="H474" s="168"/>
      <c r="I474" s="168"/>
      <c r="J474" s="168"/>
      <c r="K474" s="168"/>
      <c r="L474" s="159"/>
      <c r="M474" s="142"/>
      <c r="N474" s="133"/>
      <c r="O474" s="134"/>
      <c r="P474" s="134"/>
      <c r="Q474" s="134"/>
      <c r="R474" s="134"/>
      <c r="S474" s="134"/>
      <c r="T474" s="134"/>
      <c r="U474" s="134"/>
      <c r="V474" s="134"/>
      <c r="W474" s="134"/>
      <c r="X474" s="134"/>
      <c r="Y474" s="134"/>
      <c r="Z474" s="134"/>
      <c r="AA474" s="134"/>
      <c r="AB474" s="134"/>
      <c r="AC474" s="134"/>
    </row>
    <row r="475" ht="15.75" customHeight="1">
      <c r="A475" s="137"/>
      <c r="B475" s="137"/>
      <c r="C475" s="169"/>
      <c r="D475" s="169"/>
      <c r="E475" s="168"/>
      <c r="F475" s="168"/>
      <c r="G475" s="168"/>
      <c r="H475" s="168"/>
      <c r="I475" s="168"/>
      <c r="J475" s="168"/>
      <c r="K475" s="168"/>
      <c r="L475" s="159"/>
      <c r="M475" s="142"/>
      <c r="N475" s="133"/>
      <c r="O475" s="134"/>
      <c r="P475" s="134"/>
      <c r="Q475" s="134"/>
      <c r="R475" s="134"/>
      <c r="S475" s="134"/>
      <c r="T475" s="134"/>
      <c r="U475" s="134"/>
      <c r="V475" s="134"/>
      <c r="W475" s="134"/>
      <c r="X475" s="134"/>
      <c r="Y475" s="134"/>
      <c r="Z475" s="134"/>
      <c r="AA475" s="134"/>
      <c r="AB475" s="134"/>
      <c r="AC475" s="134"/>
    </row>
    <row r="476" ht="15.75" customHeight="1">
      <c r="A476" s="137"/>
      <c r="B476" s="137"/>
      <c r="C476" s="169"/>
      <c r="D476" s="169"/>
      <c r="E476" s="168"/>
      <c r="F476" s="168"/>
      <c r="G476" s="168"/>
      <c r="H476" s="168"/>
      <c r="I476" s="168"/>
      <c r="J476" s="168"/>
      <c r="K476" s="168"/>
      <c r="L476" s="139"/>
      <c r="M476" s="142"/>
      <c r="N476" s="142"/>
      <c r="O476" s="134"/>
      <c r="P476" s="134"/>
      <c r="Q476" s="134"/>
      <c r="R476" s="134"/>
      <c r="S476" s="134"/>
      <c r="T476" s="134"/>
      <c r="U476" s="134"/>
      <c r="V476" s="134"/>
      <c r="W476" s="134"/>
      <c r="X476" s="134"/>
      <c r="Y476" s="134"/>
      <c r="Z476" s="134"/>
      <c r="AA476" s="134"/>
      <c r="AB476" s="134"/>
      <c r="AC476" s="134"/>
    </row>
    <row r="477" ht="15.75" customHeight="1">
      <c r="A477" s="137"/>
      <c r="B477" s="137"/>
      <c r="C477" s="169"/>
      <c r="D477" s="169"/>
      <c r="E477" s="168"/>
      <c r="F477" s="168"/>
      <c r="G477" s="168"/>
      <c r="H477" s="168"/>
      <c r="I477" s="168"/>
      <c r="J477" s="168"/>
      <c r="K477" s="168"/>
      <c r="L477" s="139"/>
      <c r="M477" s="142"/>
      <c r="N477" s="142"/>
      <c r="O477" s="134"/>
      <c r="P477" s="134"/>
      <c r="Q477" s="134"/>
      <c r="R477" s="134"/>
      <c r="S477" s="134"/>
      <c r="T477" s="134"/>
      <c r="U477" s="134"/>
      <c r="V477" s="134"/>
      <c r="W477" s="134"/>
      <c r="X477" s="134"/>
      <c r="Y477" s="134"/>
      <c r="Z477" s="134"/>
      <c r="AA477" s="134"/>
      <c r="AB477" s="134"/>
      <c r="AC477" s="134"/>
    </row>
    <row r="478" ht="15.75" customHeight="1">
      <c r="A478" s="137"/>
      <c r="B478" s="137"/>
      <c r="C478" s="168"/>
      <c r="D478" s="168"/>
      <c r="E478" s="168"/>
      <c r="F478" s="168"/>
      <c r="G478" s="168"/>
      <c r="H478" s="168"/>
      <c r="I478" s="168"/>
      <c r="J478" s="168"/>
      <c r="K478" s="168"/>
      <c r="L478" s="139"/>
      <c r="M478" s="142"/>
      <c r="N478" s="142"/>
      <c r="O478" s="134"/>
      <c r="P478" s="134"/>
      <c r="Q478" s="134"/>
      <c r="R478" s="134"/>
      <c r="S478" s="134"/>
      <c r="T478" s="134"/>
      <c r="U478" s="134"/>
      <c r="V478" s="134"/>
      <c r="W478" s="134"/>
      <c r="X478" s="134"/>
      <c r="Y478" s="134"/>
      <c r="Z478" s="134"/>
      <c r="AA478" s="134"/>
      <c r="AB478" s="134"/>
      <c r="AC478" s="134"/>
    </row>
    <row r="479" ht="15.75" customHeight="1">
      <c r="A479" s="189"/>
      <c r="B479" s="190"/>
      <c r="C479" s="190"/>
      <c r="D479" s="190"/>
      <c r="E479" s="190"/>
      <c r="F479" s="190"/>
      <c r="G479" s="190"/>
      <c r="H479" s="190"/>
      <c r="I479" s="190"/>
      <c r="K479" s="50"/>
      <c r="L479" s="190"/>
    </row>
    <row r="480" ht="15.75" customHeight="1">
      <c r="A480" s="189"/>
      <c r="B480" s="190"/>
      <c r="C480" s="190"/>
      <c r="D480" s="190"/>
      <c r="E480" s="190"/>
      <c r="F480" s="190"/>
      <c r="G480" s="190"/>
      <c r="H480" s="190"/>
      <c r="I480" s="190"/>
      <c r="J480" s="190"/>
      <c r="K480" s="190"/>
      <c r="L480" s="190"/>
      <c r="M480" s="190"/>
      <c r="N480" s="190"/>
      <c r="O480" s="190"/>
      <c r="P480" s="190"/>
    </row>
    <row r="481" ht="15.75" customHeight="1">
      <c r="A481" s="189"/>
      <c r="B481" s="190"/>
      <c r="C481" s="190"/>
      <c r="D481" s="190"/>
      <c r="E481" s="190"/>
      <c r="F481" s="190"/>
      <c r="G481" s="190"/>
      <c r="H481" s="190"/>
      <c r="I481" s="190"/>
      <c r="J481" s="190"/>
      <c r="K481" s="190"/>
      <c r="L481" s="190"/>
    </row>
    <row r="482" ht="15.75" customHeight="1">
      <c r="A482" s="189"/>
      <c r="B482" s="190"/>
      <c r="C482" s="190"/>
      <c r="D482" s="190"/>
      <c r="E482" s="190"/>
      <c r="F482" s="190"/>
      <c r="G482" s="190"/>
      <c r="H482" s="190"/>
      <c r="I482" s="190"/>
      <c r="J482" s="190"/>
      <c r="K482" s="190"/>
      <c r="L482" s="190"/>
      <c r="O482" s="190"/>
      <c r="P482" s="190"/>
    </row>
    <row r="483" ht="15.75" customHeight="1">
      <c r="A483" s="189"/>
      <c r="B483" s="190"/>
      <c r="C483" s="190"/>
      <c r="D483" s="190"/>
      <c r="E483" s="190"/>
      <c r="F483" s="190"/>
      <c r="G483" s="190"/>
      <c r="H483" s="190"/>
      <c r="I483" s="190"/>
      <c r="J483" s="190"/>
      <c r="K483" s="190"/>
      <c r="L483" s="190"/>
    </row>
    <row r="484" ht="15.75" customHeight="1">
      <c r="A484" s="189"/>
      <c r="B484" s="190"/>
      <c r="C484" s="190"/>
      <c r="D484" s="190"/>
      <c r="E484" s="190"/>
      <c r="F484" s="190"/>
      <c r="G484" s="190"/>
      <c r="H484" s="190"/>
      <c r="I484" s="190"/>
      <c r="J484" s="190"/>
      <c r="K484" s="190"/>
      <c r="L484" s="190"/>
    </row>
    <row r="485" ht="15.75" customHeight="1">
      <c r="A485" s="189"/>
      <c r="B485" s="190"/>
      <c r="C485" s="190"/>
      <c r="D485" s="190"/>
      <c r="E485" s="190"/>
      <c r="F485" s="190"/>
      <c r="G485" s="190"/>
      <c r="H485" s="190"/>
      <c r="I485" s="190"/>
      <c r="J485" s="190"/>
      <c r="K485" s="190"/>
      <c r="L485" s="190"/>
    </row>
    <row r="486" ht="15.75" customHeight="1">
      <c r="A486" s="189"/>
      <c r="B486" s="190"/>
      <c r="C486" s="190"/>
      <c r="D486" s="190"/>
      <c r="E486" s="190"/>
      <c r="F486" s="190"/>
      <c r="G486" s="190"/>
      <c r="H486" s="190"/>
      <c r="I486" s="190"/>
      <c r="J486" s="190"/>
      <c r="K486" s="190"/>
      <c r="L486" s="190"/>
    </row>
    <row r="487" ht="15.75" customHeight="1">
      <c r="A487" s="189"/>
      <c r="B487" s="190"/>
      <c r="C487" s="190"/>
      <c r="D487" s="190"/>
      <c r="E487" s="190"/>
      <c r="F487" s="190"/>
      <c r="G487" s="190"/>
      <c r="H487" s="190"/>
      <c r="I487" s="190"/>
      <c r="J487" s="190"/>
      <c r="K487" s="190"/>
      <c r="L487" s="190"/>
    </row>
    <row r="488" ht="15.75" customHeight="1">
      <c r="A488" s="189"/>
      <c r="B488" s="190"/>
      <c r="C488" s="190"/>
      <c r="D488" s="190"/>
      <c r="E488" s="190"/>
      <c r="F488" s="190"/>
      <c r="G488" s="190"/>
      <c r="H488" s="190"/>
      <c r="I488" s="190"/>
      <c r="J488" s="190"/>
      <c r="K488" s="190"/>
      <c r="L488" s="190"/>
    </row>
    <row r="489" ht="15.75" customHeight="1">
      <c r="A489" s="189"/>
      <c r="B489" s="190"/>
      <c r="C489" s="190"/>
      <c r="D489" s="190"/>
      <c r="E489" s="190"/>
      <c r="F489" s="190"/>
      <c r="G489" s="190"/>
      <c r="H489" s="190"/>
      <c r="I489" s="190"/>
      <c r="J489" s="190"/>
      <c r="K489" s="190"/>
      <c r="L489" s="190"/>
    </row>
    <row r="490" ht="15.75" customHeight="1">
      <c r="A490" s="189"/>
      <c r="B490" s="190"/>
      <c r="C490" s="190"/>
      <c r="D490" s="190"/>
      <c r="E490" s="190"/>
      <c r="F490" s="190"/>
      <c r="G490" s="190"/>
      <c r="H490" s="190"/>
      <c r="I490" s="190"/>
      <c r="J490" s="190"/>
      <c r="K490" s="190"/>
      <c r="L490" s="190"/>
    </row>
    <row r="491" ht="15.75" customHeight="1">
      <c r="A491" s="189"/>
      <c r="B491" s="190"/>
      <c r="C491" s="190"/>
      <c r="D491" s="190"/>
      <c r="E491" s="190"/>
      <c r="F491" s="190"/>
      <c r="G491" s="190"/>
      <c r="H491" s="190"/>
      <c r="I491" s="190"/>
      <c r="J491" s="190"/>
      <c r="K491" s="190"/>
      <c r="L491" s="190"/>
    </row>
    <row r="492" ht="15.75" customHeight="1">
      <c r="A492" s="189"/>
      <c r="B492" s="190"/>
      <c r="C492" s="190"/>
      <c r="D492" s="190"/>
      <c r="E492" s="190"/>
      <c r="F492" s="190"/>
      <c r="G492" s="190"/>
      <c r="H492" s="190"/>
      <c r="I492" s="190"/>
      <c r="J492" s="190"/>
      <c r="K492" s="190"/>
      <c r="L492" s="190"/>
    </row>
    <row r="493" ht="15.75" customHeight="1">
      <c r="A493" s="189"/>
      <c r="B493" s="190"/>
      <c r="C493" s="190"/>
      <c r="D493" s="190"/>
      <c r="E493" s="190"/>
      <c r="F493" s="190"/>
      <c r="G493" s="190"/>
      <c r="H493" s="190"/>
      <c r="I493" s="190"/>
      <c r="J493" s="190"/>
      <c r="K493" s="190"/>
      <c r="L493" s="190"/>
    </row>
    <row r="494" ht="15.75" customHeight="1">
      <c r="A494" s="189"/>
      <c r="B494" s="190"/>
      <c r="C494" s="190"/>
      <c r="D494" s="190"/>
      <c r="E494" s="190"/>
      <c r="F494" s="190"/>
      <c r="G494" s="190"/>
      <c r="H494" s="190"/>
      <c r="I494" s="190"/>
      <c r="J494" s="190"/>
      <c r="K494" s="190"/>
      <c r="L494" s="190"/>
    </row>
    <row r="495" ht="15.75" customHeight="1">
      <c r="A495" s="189"/>
      <c r="B495" s="190"/>
      <c r="C495" s="190"/>
      <c r="D495" s="190"/>
      <c r="E495" s="190"/>
      <c r="F495" s="190"/>
      <c r="G495" s="190"/>
      <c r="H495" s="190"/>
      <c r="I495" s="190"/>
      <c r="J495" s="190"/>
      <c r="K495" s="190"/>
      <c r="L495" s="190"/>
    </row>
    <row r="496" ht="15.75" customHeight="1">
      <c r="A496" s="189"/>
      <c r="B496" s="190"/>
      <c r="C496" s="190"/>
      <c r="D496" s="190"/>
      <c r="E496" s="190"/>
      <c r="F496" s="190"/>
      <c r="G496" s="190"/>
      <c r="H496" s="190"/>
      <c r="I496" s="190"/>
      <c r="J496" s="190"/>
      <c r="K496" s="190"/>
      <c r="L496" s="190"/>
    </row>
    <row r="497" ht="15.75" customHeight="1">
      <c r="A497" s="189"/>
      <c r="B497" s="190"/>
      <c r="C497" s="190"/>
      <c r="D497" s="190"/>
      <c r="E497" s="190"/>
      <c r="F497" s="190"/>
      <c r="G497" s="190"/>
      <c r="H497" s="190"/>
      <c r="I497" s="190"/>
      <c r="J497" s="190"/>
      <c r="K497" s="190"/>
      <c r="L497" s="190"/>
    </row>
    <row r="498" ht="15.75" customHeight="1">
      <c r="A498" s="189"/>
      <c r="B498" s="190"/>
      <c r="C498" s="190"/>
      <c r="D498" s="190"/>
      <c r="E498" s="190"/>
      <c r="F498" s="190"/>
      <c r="G498" s="190"/>
      <c r="H498" s="190"/>
      <c r="I498" s="190"/>
      <c r="J498" s="190"/>
      <c r="K498" s="190"/>
      <c r="L498" s="190"/>
    </row>
    <row r="499" ht="15.75" customHeight="1">
      <c r="A499" s="189"/>
      <c r="B499" s="190"/>
      <c r="C499" s="190"/>
      <c r="D499" s="190"/>
      <c r="E499" s="190"/>
      <c r="F499" s="190"/>
      <c r="G499" s="190"/>
      <c r="H499" s="190"/>
      <c r="I499" s="190"/>
      <c r="J499" s="190"/>
      <c r="K499" s="190"/>
      <c r="L499" s="190"/>
    </row>
    <row r="500" ht="15.75" customHeight="1">
      <c r="A500" s="189"/>
      <c r="B500" s="190"/>
      <c r="C500" s="190"/>
      <c r="D500" s="190"/>
      <c r="E500" s="190"/>
      <c r="F500" s="190"/>
      <c r="G500" s="190"/>
      <c r="H500" s="190"/>
      <c r="I500" s="190"/>
      <c r="J500" s="190"/>
      <c r="K500" s="190"/>
      <c r="L500" s="190"/>
    </row>
    <row r="501" ht="15.75" customHeight="1">
      <c r="A501" s="189"/>
      <c r="B501" s="190"/>
      <c r="C501" s="190"/>
      <c r="D501" s="190"/>
      <c r="E501" s="190"/>
      <c r="F501" s="190"/>
      <c r="G501" s="190"/>
      <c r="H501" s="190"/>
      <c r="I501" s="190"/>
      <c r="J501" s="190"/>
      <c r="K501" s="190"/>
      <c r="L501" s="190"/>
    </row>
    <row r="502" ht="15.75" customHeight="1">
      <c r="A502" s="189"/>
      <c r="B502" s="190"/>
      <c r="C502" s="190"/>
      <c r="D502" s="190"/>
      <c r="E502" s="190"/>
      <c r="F502" s="190"/>
      <c r="G502" s="190"/>
      <c r="H502" s="190"/>
      <c r="I502" s="190"/>
      <c r="J502" s="190"/>
      <c r="K502" s="190"/>
      <c r="L502" s="190"/>
    </row>
    <row r="503" ht="15.75" customHeight="1">
      <c r="A503" s="189"/>
      <c r="B503" s="190"/>
      <c r="C503" s="190"/>
      <c r="D503" s="190"/>
      <c r="E503" s="190"/>
      <c r="F503" s="190"/>
      <c r="G503" s="190"/>
      <c r="H503" s="190"/>
      <c r="I503" s="190"/>
      <c r="J503" s="190"/>
      <c r="K503" s="190"/>
      <c r="L503" s="190"/>
    </row>
    <row r="504" ht="15.75" customHeight="1">
      <c r="A504" s="189"/>
      <c r="B504" s="190"/>
      <c r="C504" s="190"/>
      <c r="D504" s="190"/>
      <c r="E504" s="190"/>
      <c r="F504" s="190"/>
      <c r="G504" s="190"/>
      <c r="H504" s="190"/>
      <c r="I504" s="190"/>
      <c r="J504" s="190"/>
      <c r="K504" s="190"/>
      <c r="L504" s="190"/>
    </row>
    <row r="505" ht="15.75" customHeight="1">
      <c r="A505" s="189"/>
      <c r="B505" s="190"/>
      <c r="C505" s="190"/>
      <c r="D505" s="190"/>
      <c r="E505" s="190"/>
      <c r="F505" s="190"/>
      <c r="G505" s="190"/>
      <c r="H505" s="190"/>
      <c r="I505" s="190"/>
      <c r="J505" s="190"/>
      <c r="K505" s="190"/>
      <c r="L505" s="190"/>
    </row>
    <row r="506" ht="15.75" customHeight="1">
      <c r="A506" s="189"/>
      <c r="B506" s="190"/>
      <c r="C506" s="190"/>
      <c r="D506" s="190"/>
      <c r="E506" s="190"/>
      <c r="F506" s="190"/>
      <c r="G506" s="190"/>
      <c r="H506" s="190"/>
      <c r="I506" s="190"/>
      <c r="J506" s="190"/>
      <c r="K506" s="190"/>
      <c r="L506" s="190"/>
    </row>
    <row r="507" ht="15.75" customHeight="1">
      <c r="A507" s="189"/>
      <c r="B507" s="190"/>
      <c r="C507" s="190"/>
      <c r="D507" s="190"/>
      <c r="E507" s="190"/>
      <c r="F507" s="190"/>
      <c r="G507" s="190"/>
      <c r="H507" s="190"/>
      <c r="I507" s="190"/>
      <c r="J507" s="190"/>
      <c r="K507" s="190"/>
      <c r="L507" s="190"/>
    </row>
    <row r="508" ht="15.75" customHeight="1">
      <c r="A508" s="189"/>
      <c r="B508" s="190"/>
      <c r="C508" s="190"/>
      <c r="D508" s="190"/>
      <c r="E508" s="190"/>
      <c r="F508" s="190"/>
      <c r="G508" s="190"/>
      <c r="H508" s="190"/>
      <c r="I508" s="190"/>
      <c r="J508" s="190"/>
      <c r="K508" s="190"/>
      <c r="L508" s="190"/>
    </row>
    <row r="509" ht="15.75" customHeight="1">
      <c r="A509" s="189"/>
      <c r="B509" s="190"/>
      <c r="C509" s="190"/>
      <c r="D509" s="190"/>
      <c r="E509" s="190"/>
      <c r="F509" s="190"/>
      <c r="G509" s="190"/>
      <c r="H509" s="190"/>
      <c r="I509" s="190"/>
      <c r="J509" s="190"/>
      <c r="K509" s="190"/>
      <c r="L509" s="190"/>
    </row>
    <row r="510" ht="15.75" customHeight="1">
      <c r="A510" s="189"/>
      <c r="B510" s="190"/>
      <c r="C510" s="190"/>
      <c r="D510" s="190"/>
      <c r="E510" s="190"/>
      <c r="F510" s="190"/>
      <c r="G510" s="190"/>
      <c r="H510" s="190"/>
      <c r="I510" s="190"/>
      <c r="J510" s="190"/>
      <c r="K510" s="190"/>
      <c r="L510" s="190"/>
    </row>
    <row r="511" ht="15.75" customHeight="1">
      <c r="A511" s="189"/>
      <c r="B511" s="190"/>
      <c r="C511" s="190"/>
      <c r="D511" s="190"/>
      <c r="E511" s="190"/>
      <c r="F511" s="190"/>
      <c r="G511" s="190"/>
      <c r="H511" s="190"/>
      <c r="I511" s="190"/>
      <c r="J511" s="190"/>
      <c r="K511" s="190"/>
      <c r="L511" s="190"/>
    </row>
    <row r="512" ht="15.75" customHeight="1">
      <c r="A512" s="189"/>
      <c r="B512" s="190"/>
      <c r="C512" s="190"/>
      <c r="D512" s="190"/>
      <c r="E512" s="190"/>
      <c r="F512" s="190"/>
      <c r="G512" s="190"/>
      <c r="H512" s="190"/>
      <c r="I512" s="190"/>
      <c r="J512" s="190"/>
      <c r="K512" s="190"/>
      <c r="L512" s="190"/>
    </row>
    <row r="513" ht="15.75" customHeight="1">
      <c r="A513" s="189"/>
      <c r="B513" s="190"/>
      <c r="C513" s="190"/>
      <c r="D513" s="190"/>
      <c r="E513" s="190"/>
      <c r="F513" s="190"/>
      <c r="G513" s="190"/>
      <c r="H513" s="190"/>
      <c r="I513" s="190"/>
      <c r="J513" s="190"/>
      <c r="K513" s="190"/>
      <c r="L513" s="190"/>
    </row>
    <row r="514" ht="15.75" customHeight="1">
      <c r="A514" s="189"/>
      <c r="B514" s="190"/>
      <c r="C514" s="190"/>
      <c r="D514" s="190"/>
      <c r="E514" s="190"/>
      <c r="F514" s="190"/>
      <c r="G514" s="190"/>
      <c r="H514" s="190"/>
      <c r="I514" s="190"/>
      <c r="J514" s="190"/>
      <c r="K514" s="190"/>
      <c r="L514" s="190"/>
    </row>
    <row r="515" ht="15.75" customHeight="1">
      <c r="A515" s="189"/>
      <c r="B515" s="190"/>
      <c r="C515" s="190"/>
      <c r="D515" s="190"/>
      <c r="E515" s="190"/>
      <c r="F515" s="190"/>
      <c r="G515" s="190"/>
      <c r="H515" s="190"/>
      <c r="I515" s="190"/>
      <c r="J515" s="190"/>
      <c r="K515" s="190"/>
      <c r="L515" s="190"/>
    </row>
    <row r="516" ht="15.75" customHeight="1">
      <c r="A516" s="189"/>
      <c r="B516" s="190"/>
      <c r="C516" s="190"/>
      <c r="D516" s="190"/>
      <c r="E516" s="190"/>
      <c r="F516" s="190"/>
      <c r="G516" s="190"/>
      <c r="H516" s="190"/>
      <c r="I516" s="190"/>
      <c r="J516" s="190"/>
      <c r="K516" s="190"/>
      <c r="L516" s="190"/>
    </row>
    <row r="517" ht="15.75" customHeight="1">
      <c r="A517" s="189"/>
      <c r="B517" s="190"/>
      <c r="C517" s="190"/>
      <c r="D517" s="190"/>
      <c r="E517" s="190"/>
      <c r="F517" s="190"/>
      <c r="G517" s="190"/>
      <c r="H517" s="190"/>
      <c r="I517" s="190"/>
      <c r="J517" s="190"/>
      <c r="K517" s="190"/>
      <c r="L517" s="190"/>
    </row>
    <row r="518" ht="15.75" customHeight="1">
      <c r="A518" s="189"/>
      <c r="B518" s="190"/>
      <c r="C518" s="190"/>
      <c r="D518" s="190"/>
      <c r="E518" s="190"/>
      <c r="F518" s="190"/>
      <c r="G518" s="190"/>
      <c r="H518" s="190"/>
      <c r="I518" s="190"/>
      <c r="J518" s="190"/>
      <c r="K518" s="190"/>
      <c r="L518" s="190"/>
    </row>
    <row r="519" ht="15.75" customHeight="1">
      <c r="A519" s="189"/>
      <c r="B519" s="190"/>
      <c r="C519" s="190"/>
      <c r="D519" s="190"/>
      <c r="E519" s="190"/>
      <c r="F519" s="190"/>
      <c r="G519" s="190"/>
      <c r="H519" s="190"/>
      <c r="I519" s="190"/>
      <c r="J519" s="190"/>
      <c r="K519" s="190"/>
      <c r="L519" s="190"/>
    </row>
    <row r="520" ht="15.75" customHeight="1">
      <c r="A520" s="189"/>
      <c r="B520" s="190"/>
      <c r="C520" s="190"/>
      <c r="D520" s="190"/>
      <c r="E520" s="190"/>
      <c r="F520" s="190"/>
      <c r="G520" s="190"/>
      <c r="H520" s="190"/>
      <c r="I520" s="190"/>
      <c r="J520" s="190"/>
      <c r="K520" s="190"/>
      <c r="L520" s="190"/>
    </row>
    <row r="521" ht="15.75" customHeight="1">
      <c r="A521" s="189"/>
      <c r="B521" s="190"/>
      <c r="C521" s="190"/>
      <c r="D521" s="190"/>
      <c r="E521" s="190"/>
      <c r="F521" s="190"/>
      <c r="G521" s="190"/>
      <c r="H521" s="190"/>
      <c r="I521" s="190"/>
      <c r="J521" s="190"/>
      <c r="K521" s="190"/>
      <c r="L521" s="190"/>
    </row>
    <row r="522" ht="15.75" customHeight="1">
      <c r="A522" s="189"/>
      <c r="B522" s="190"/>
      <c r="C522" s="190"/>
      <c r="D522" s="190"/>
      <c r="E522" s="190"/>
      <c r="F522" s="190"/>
      <c r="G522" s="190"/>
      <c r="H522" s="190"/>
      <c r="I522" s="190"/>
      <c r="J522" s="190"/>
      <c r="K522" s="190"/>
      <c r="L522" s="190"/>
    </row>
    <row r="523" ht="15.75" customHeight="1">
      <c r="A523" s="189"/>
      <c r="B523" s="190"/>
      <c r="C523" s="190"/>
      <c r="D523" s="190"/>
      <c r="E523" s="190"/>
      <c r="F523" s="190"/>
      <c r="G523" s="190"/>
      <c r="H523" s="190"/>
      <c r="I523" s="190"/>
      <c r="J523" s="190"/>
      <c r="K523" s="190"/>
      <c r="L523" s="190"/>
    </row>
    <row r="524" ht="15.75" customHeight="1">
      <c r="A524" s="189"/>
      <c r="B524" s="190"/>
      <c r="C524" s="190"/>
      <c r="D524" s="190"/>
      <c r="E524" s="190"/>
      <c r="F524" s="190"/>
      <c r="G524" s="190"/>
      <c r="H524" s="190"/>
      <c r="I524" s="190"/>
      <c r="J524" s="190"/>
      <c r="K524" s="190"/>
      <c r="L524" s="190"/>
    </row>
    <row r="525" ht="15.75" customHeight="1">
      <c r="A525" s="189"/>
      <c r="B525" s="190"/>
      <c r="C525" s="190"/>
      <c r="D525" s="190"/>
      <c r="E525" s="190"/>
      <c r="F525" s="190"/>
      <c r="G525" s="190"/>
      <c r="H525" s="190"/>
      <c r="I525" s="190"/>
      <c r="J525" s="190"/>
      <c r="K525" s="190"/>
      <c r="L525" s="190"/>
    </row>
    <row r="526" ht="15.75" customHeight="1">
      <c r="A526" s="189"/>
      <c r="B526" s="190"/>
      <c r="C526" s="190"/>
      <c r="D526" s="190"/>
      <c r="E526" s="190"/>
      <c r="F526" s="190"/>
      <c r="G526" s="190"/>
      <c r="H526" s="190"/>
      <c r="I526" s="190"/>
      <c r="J526" s="190"/>
      <c r="K526" s="190"/>
      <c r="L526" s="190"/>
    </row>
    <row r="527" ht="15.75" customHeight="1">
      <c r="A527" s="189"/>
      <c r="B527" s="190"/>
      <c r="C527" s="190"/>
      <c r="D527" s="190"/>
      <c r="E527" s="190"/>
      <c r="F527" s="190"/>
      <c r="G527" s="190"/>
      <c r="H527" s="190"/>
      <c r="I527" s="190"/>
      <c r="J527" s="190"/>
      <c r="K527" s="190"/>
      <c r="L527" s="190"/>
    </row>
    <row r="528" ht="15.75" customHeight="1">
      <c r="A528" s="189"/>
      <c r="B528" s="190"/>
      <c r="C528" s="190"/>
      <c r="D528" s="190"/>
      <c r="E528" s="190"/>
      <c r="F528" s="190"/>
      <c r="G528" s="190"/>
      <c r="H528" s="190"/>
      <c r="I528" s="190"/>
      <c r="J528" s="190"/>
      <c r="K528" s="190"/>
      <c r="L528" s="190"/>
    </row>
    <row r="529" ht="15.75" customHeight="1">
      <c r="A529" s="189"/>
      <c r="B529" s="190"/>
      <c r="C529" s="190"/>
      <c r="D529" s="190"/>
      <c r="E529" s="190"/>
      <c r="F529" s="190"/>
      <c r="G529" s="190"/>
      <c r="H529" s="190"/>
      <c r="I529" s="190"/>
      <c r="J529" s="190"/>
      <c r="K529" s="190"/>
      <c r="L529" s="190"/>
    </row>
    <row r="530" ht="15.75" customHeight="1">
      <c r="A530" s="189"/>
      <c r="B530" s="190"/>
      <c r="C530" s="190"/>
      <c r="D530" s="190"/>
      <c r="E530" s="190"/>
      <c r="F530" s="190"/>
      <c r="G530" s="190"/>
      <c r="H530" s="190"/>
      <c r="I530" s="190"/>
      <c r="J530" s="190"/>
      <c r="K530" s="190"/>
      <c r="L530" s="190"/>
    </row>
    <row r="531" ht="15.75" customHeight="1">
      <c r="A531" s="189"/>
      <c r="B531" s="190"/>
      <c r="C531" s="190"/>
      <c r="D531" s="190"/>
      <c r="E531" s="190"/>
      <c r="F531" s="190"/>
      <c r="G531" s="190"/>
      <c r="H531" s="190"/>
      <c r="I531" s="190"/>
      <c r="J531" s="190"/>
      <c r="K531" s="190"/>
      <c r="L531" s="190"/>
    </row>
    <row r="532" ht="15.75" customHeight="1">
      <c r="A532" s="189"/>
      <c r="B532" s="190"/>
      <c r="C532" s="190"/>
      <c r="D532" s="190"/>
      <c r="E532" s="190"/>
      <c r="F532" s="190"/>
      <c r="G532" s="190"/>
      <c r="H532" s="190"/>
      <c r="I532" s="190"/>
      <c r="J532" s="190"/>
      <c r="K532" s="190"/>
      <c r="L532" s="190"/>
    </row>
    <row r="533" ht="15.75" customHeight="1">
      <c r="A533" s="189"/>
      <c r="B533" s="190"/>
      <c r="C533" s="190"/>
      <c r="D533" s="190"/>
      <c r="E533" s="190"/>
      <c r="F533" s="190"/>
      <c r="G533" s="190"/>
      <c r="H533" s="190"/>
      <c r="I533" s="190"/>
      <c r="J533" s="190"/>
      <c r="K533" s="190"/>
      <c r="L533" s="190"/>
    </row>
    <row r="534" ht="15.75" customHeight="1">
      <c r="A534" s="189"/>
      <c r="B534" s="190"/>
      <c r="C534" s="190"/>
      <c r="D534" s="190"/>
      <c r="E534" s="190"/>
      <c r="F534" s="190"/>
      <c r="G534" s="190"/>
      <c r="H534" s="190"/>
      <c r="I534" s="190"/>
      <c r="J534" s="190"/>
      <c r="K534" s="190"/>
      <c r="L534" s="190"/>
    </row>
    <row r="535" ht="15.75" customHeight="1">
      <c r="A535" s="189"/>
      <c r="B535" s="190"/>
      <c r="C535" s="190"/>
      <c r="D535" s="190"/>
      <c r="E535" s="190"/>
      <c r="F535" s="190"/>
      <c r="G535" s="190"/>
      <c r="H535" s="190"/>
      <c r="I535" s="190"/>
      <c r="J535" s="190"/>
      <c r="K535" s="190"/>
      <c r="L535" s="190"/>
    </row>
    <row r="536" ht="15.75" customHeight="1">
      <c r="A536" s="189"/>
      <c r="B536" s="190"/>
      <c r="C536" s="190"/>
      <c r="D536" s="190"/>
      <c r="E536" s="190"/>
      <c r="F536" s="190"/>
      <c r="G536" s="190"/>
      <c r="H536" s="190"/>
      <c r="I536" s="190"/>
      <c r="J536" s="190"/>
      <c r="K536" s="190"/>
      <c r="L536" s="190"/>
    </row>
    <row r="537" ht="15.75" customHeight="1">
      <c r="A537" s="189"/>
      <c r="B537" s="190"/>
      <c r="C537" s="190"/>
      <c r="D537" s="190"/>
      <c r="E537" s="190"/>
      <c r="F537" s="190"/>
      <c r="G537" s="190"/>
      <c r="H537" s="190"/>
      <c r="I537" s="190"/>
      <c r="J537" s="190"/>
      <c r="K537" s="190"/>
      <c r="L537" s="190"/>
    </row>
    <row r="538" ht="15.75" customHeight="1">
      <c r="A538" s="189"/>
      <c r="B538" s="190"/>
      <c r="C538" s="190"/>
      <c r="D538" s="190"/>
      <c r="E538" s="190"/>
      <c r="F538" s="190"/>
      <c r="G538" s="190"/>
      <c r="H538" s="190"/>
      <c r="I538" s="190"/>
      <c r="J538" s="190"/>
      <c r="K538" s="190"/>
      <c r="L538" s="190"/>
    </row>
    <row r="539" ht="15.75" customHeight="1">
      <c r="A539" s="189"/>
      <c r="B539" s="190"/>
      <c r="C539" s="190"/>
      <c r="D539" s="190"/>
      <c r="E539" s="190"/>
      <c r="F539" s="190"/>
      <c r="G539" s="190"/>
      <c r="H539" s="190"/>
      <c r="I539" s="190"/>
      <c r="J539" s="190"/>
      <c r="K539" s="190"/>
      <c r="L539" s="190"/>
    </row>
    <row r="540" ht="15.75" customHeight="1">
      <c r="A540" s="189"/>
      <c r="B540" s="190"/>
      <c r="C540" s="190"/>
      <c r="D540" s="190"/>
      <c r="E540" s="190"/>
      <c r="F540" s="190"/>
      <c r="G540" s="190"/>
      <c r="H540" s="190"/>
      <c r="I540" s="190"/>
      <c r="J540" s="190"/>
      <c r="K540" s="190"/>
      <c r="L540" s="190"/>
    </row>
    <row r="541" ht="15.75" customHeight="1">
      <c r="A541" s="189"/>
      <c r="B541" s="190"/>
      <c r="C541" s="190"/>
      <c r="D541" s="190"/>
      <c r="E541" s="190"/>
      <c r="F541" s="190"/>
      <c r="G541" s="190"/>
      <c r="H541" s="190"/>
      <c r="I541" s="190"/>
      <c r="J541" s="190"/>
      <c r="K541" s="190"/>
      <c r="L541" s="190"/>
    </row>
    <row r="542" ht="15.75" customHeight="1">
      <c r="A542" s="189"/>
      <c r="B542" s="190"/>
      <c r="C542" s="190"/>
      <c r="D542" s="190"/>
      <c r="E542" s="190"/>
      <c r="F542" s="190"/>
      <c r="G542" s="190"/>
      <c r="H542" s="190"/>
      <c r="I542" s="190"/>
      <c r="J542" s="190"/>
      <c r="K542" s="190"/>
      <c r="L542" s="190"/>
    </row>
    <row r="543" ht="15.75" customHeight="1">
      <c r="A543" s="189"/>
      <c r="B543" s="190"/>
      <c r="C543" s="190"/>
      <c r="D543" s="190"/>
      <c r="E543" s="190"/>
      <c r="F543" s="190"/>
      <c r="G543" s="190"/>
      <c r="H543" s="190"/>
      <c r="I543" s="190"/>
      <c r="J543" s="190"/>
      <c r="K543" s="190"/>
      <c r="L543" s="190"/>
    </row>
    <row r="544" ht="15.75" customHeight="1">
      <c r="A544" s="189"/>
      <c r="B544" s="190"/>
      <c r="C544" s="190"/>
      <c r="D544" s="190"/>
      <c r="E544" s="190"/>
      <c r="F544" s="190"/>
      <c r="G544" s="190"/>
      <c r="H544" s="190"/>
      <c r="I544" s="190"/>
      <c r="J544" s="190"/>
      <c r="K544" s="190"/>
      <c r="L544" s="190"/>
    </row>
    <row r="545" ht="15.75" customHeight="1">
      <c r="A545" s="189"/>
      <c r="B545" s="190"/>
      <c r="C545" s="190"/>
      <c r="D545" s="190"/>
      <c r="E545" s="190"/>
      <c r="F545" s="190"/>
      <c r="G545" s="190"/>
      <c r="H545" s="190"/>
      <c r="I545" s="190"/>
      <c r="J545" s="190"/>
      <c r="K545" s="190"/>
      <c r="L545" s="190"/>
    </row>
    <row r="546" ht="15.75" customHeight="1">
      <c r="A546" s="189"/>
      <c r="B546" s="190"/>
      <c r="C546" s="190"/>
      <c r="D546" s="190"/>
      <c r="E546" s="190"/>
      <c r="F546" s="190"/>
      <c r="G546" s="190"/>
      <c r="H546" s="190"/>
      <c r="I546" s="190"/>
      <c r="J546" s="190"/>
      <c r="K546" s="190"/>
      <c r="L546" s="190"/>
    </row>
    <row r="547" ht="15.75" customHeight="1">
      <c r="A547" s="189"/>
      <c r="B547" s="190"/>
      <c r="C547" s="190"/>
      <c r="D547" s="190"/>
      <c r="E547" s="190"/>
      <c r="F547" s="190"/>
      <c r="G547" s="190"/>
      <c r="H547" s="190"/>
      <c r="I547" s="190"/>
      <c r="J547" s="190"/>
      <c r="K547" s="190"/>
      <c r="L547" s="190"/>
    </row>
    <row r="548" ht="15.75" customHeight="1">
      <c r="A548" s="189"/>
      <c r="B548" s="190"/>
      <c r="C548" s="190"/>
      <c r="D548" s="190"/>
      <c r="E548" s="190"/>
      <c r="F548" s="190"/>
      <c r="G548" s="190"/>
      <c r="H548" s="190"/>
      <c r="I548" s="190"/>
      <c r="J548" s="190"/>
      <c r="K548" s="190"/>
      <c r="L548" s="190"/>
    </row>
    <row r="549" ht="15.75" customHeight="1">
      <c r="A549" s="189"/>
      <c r="B549" s="190"/>
      <c r="C549" s="190"/>
      <c r="D549" s="190"/>
      <c r="E549" s="190"/>
      <c r="F549" s="190"/>
      <c r="G549" s="190"/>
      <c r="H549" s="190"/>
      <c r="I549" s="190"/>
      <c r="J549" s="190"/>
      <c r="K549" s="190"/>
      <c r="L549" s="190"/>
    </row>
    <row r="550" ht="15.75" customHeight="1">
      <c r="A550" s="189"/>
      <c r="B550" s="190"/>
      <c r="C550" s="190"/>
      <c r="D550" s="190"/>
      <c r="E550" s="190"/>
      <c r="F550" s="190"/>
      <c r="G550" s="190"/>
      <c r="H550" s="190"/>
      <c r="I550" s="190"/>
      <c r="J550" s="190"/>
      <c r="K550" s="190"/>
      <c r="L550" s="190"/>
    </row>
    <row r="551" ht="15.75" customHeight="1">
      <c r="A551" s="189"/>
      <c r="B551" s="190"/>
      <c r="C551" s="190"/>
      <c r="D551" s="190"/>
      <c r="E551" s="190"/>
      <c r="F551" s="190"/>
      <c r="G551" s="190"/>
      <c r="H551" s="190"/>
      <c r="I551" s="190"/>
      <c r="J551" s="190"/>
      <c r="K551" s="190"/>
      <c r="L551" s="190"/>
    </row>
    <row r="552" ht="15.75" customHeight="1">
      <c r="A552" s="189"/>
      <c r="B552" s="190"/>
      <c r="C552" s="190"/>
      <c r="D552" s="190"/>
      <c r="E552" s="190"/>
      <c r="F552" s="190"/>
      <c r="G552" s="190"/>
      <c r="H552" s="190"/>
      <c r="I552" s="190"/>
      <c r="J552" s="190"/>
      <c r="K552" s="190"/>
      <c r="L552" s="190"/>
    </row>
    <row r="553" ht="15.75" customHeight="1">
      <c r="A553" s="189"/>
      <c r="B553" s="190"/>
      <c r="C553" s="190"/>
      <c r="D553" s="190"/>
      <c r="E553" s="190"/>
      <c r="F553" s="190"/>
      <c r="G553" s="190"/>
      <c r="H553" s="190"/>
      <c r="I553" s="190"/>
      <c r="J553" s="190"/>
      <c r="K553" s="190"/>
      <c r="L553" s="190"/>
    </row>
    <row r="554" ht="15.75" customHeight="1">
      <c r="A554" s="189"/>
      <c r="B554" s="190"/>
      <c r="C554" s="190"/>
      <c r="D554" s="190"/>
      <c r="E554" s="190"/>
      <c r="F554" s="190"/>
      <c r="G554" s="190"/>
      <c r="H554" s="190"/>
      <c r="I554" s="190"/>
      <c r="J554" s="190"/>
      <c r="K554" s="190"/>
      <c r="L554" s="190"/>
    </row>
    <row r="555" ht="15.75" customHeight="1">
      <c r="A555" s="189"/>
      <c r="B555" s="190"/>
      <c r="C555" s="190"/>
      <c r="D555" s="190"/>
      <c r="E555" s="190"/>
      <c r="F555" s="190"/>
      <c r="G555" s="190"/>
      <c r="H555" s="190"/>
      <c r="I555" s="190"/>
      <c r="J555" s="190"/>
      <c r="K555" s="190"/>
      <c r="L555" s="190"/>
    </row>
    <row r="556" ht="15.75" customHeight="1">
      <c r="A556" s="189"/>
      <c r="B556" s="190"/>
      <c r="C556" s="190"/>
      <c r="D556" s="190"/>
      <c r="E556" s="190"/>
      <c r="F556" s="190"/>
      <c r="G556" s="190"/>
      <c r="H556" s="190"/>
      <c r="I556" s="190"/>
      <c r="J556" s="190"/>
      <c r="K556" s="190"/>
      <c r="L556" s="190"/>
    </row>
    <row r="557" ht="15.75" customHeight="1">
      <c r="A557" s="189"/>
      <c r="B557" s="190"/>
      <c r="C557" s="190"/>
      <c r="D557" s="190"/>
      <c r="E557" s="190"/>
      <c r="F557" s="190"/>
      <c r="G557" s="190"/>
      <c r="H557" s="190"/>
      <c r="I557" s="190"/>
      <c r="J557" s="190"/>
      <c r="K557" s="190"/>
      <c r="L557" s="190"/>
    </row>
    <row r="558" ht="15.75" customHeight="1">
      <c r="A558" s="189"/>
      <c r="B558" s="190"/>
      <c r="C558" s="190"/>
      <c r="D558" s="190"/>
      <c r="E558" s="190"/>
      <c r="F558" s="190"/>
      <c r="G558" s="190"/>
      <c r="H558" s="190"/>
      <c r="I558" s="190"/>
      <c r="J558" s="190"/>
      <c r="K558" s="190"/>
      <c r="L558" s="190"/>
    </row>
    <row r="559" ht="15.75" customHeight="1">
      <c r="A559" s="189"/>
      <c r="B559" s="190"/>
      <c r="C559" s="190"/>
      <c r="D559" s="190"/>
      <c r="E559" s="190"/>
      <c r="F559" s="190"/>
      <c r="G559" s="190"/>
      <c r="H559" s="190"/>
      <c r="I559" s="190"/>
      <c r="J559" s="190"/>
      <c r="K559" s="190"/>
      <c r="L559" s="190"/>
    </row>
    <row r="560" ht="15.75" customHeight="1">
      <c r="A560" s="189"/>
      <c r="B560" s="190"/>
      <c r="C560" s="190"/>
      <c r="D560" s="190"/>
      <c r="E560" s="190"/>
      <c r="F560" s="190"/>
      <c r="G560" s="190"/>
      <c r="H560" s="190"/>
      <c r="I560" s="190"/>
      <c r="J560" s="190"/>
      <c r="K560" s="190"/>
      <c r="L560" s="190"/>
    </row>
    <row r="561" ht="15.75" customHeight="1">
      <c r="A561" s="189"/>
      <c r="B561" s="190"/>
      <c r="C561" s="190"/>
      <c r="D561" s="190"/>
      <c r="E561" s="190"/>
      <c r="F561" s="190"/>
      <c r="G561" s="190"/>
      <c r="H561" s="190"/>
      <c r="I561" s="190"/>
      <c r="J561" s="190"/>
      <c r="K561" s="190"/>
      <c r="L561" s="190"/>
    </row>
    <row r="562" ht="15.75" customHeight="1">
      <c r="A562" s="189"/>
      <c r="B562" s="190"/>
      <c r="C562" s="190"/>
      <c r="D562" s="190"/>
      <c r="E562" s="190"/>
      <c r="F562" s="190"/>
      <c r="G562" s="190"/>
      <c r="H562" s="190"/>
      <c r="I562" s="190"/>
      <c r="J562" s="190"/>
      <c r="K562" s="190"/>
      <c r="L562" s="190"/>
    </row>
    <row r="563" ht="15.75" customHeight="1">
      <c r="A563" s="189"/>
      <c r="B563" s="190"/>
      <c r="C563" s="190"/>
      <c r="D563" s="190"/>
      <c r="E563" s="190"/>
      <c r="F563" s="190"/>
      <c r="G563" s="190"/>
      <c r="H563" s="190"/>
      <c r="I563" s="190"/>
      <c r="J563" s="190"/>
      <c r="K563" s="190"/>
      <c r="L563" s="190"/>
    </row>
    <row r="564" ht="15.75" customHeight="1">
      <c r="A564" s="189"/>
      <c r="B564" s="190"/>
      <c r="C564" s="190"/>
      <c r="D564" s="190"/>
      <c r="E564" s="190"/>
      <c r="F564" s="190"/>
      <c r="G564" s="190"/>
      <c r="H564" s="190"/>
      <c r="I564" s="190"/>
      <c r="J564" s="190"/>
      <c r="K564" s="190"/>
      <c r="L564" s="190"/>
    </row>
    <row r="565" ht="15.75" customHeight="1">
      <c r="A565" s="189"/>
      <c r="B565" s="190"/>
      <c r="C565" s="190"/>
      <c r="D565" s="190"/>
      <c r="E565" s="190"/>
      <c r="F565" s="190"/>
      <c r="G565" s="190"/>
      <c r="H565" s="190"/>
      <c r="I565" s="190"/>
      <c r="J565" s="190"/>
      <c r="K565" s="190"/>
      <c r="L565" s="190"/>
    </row>
    <row r="566" ht="15.75" customHeight="1">
      <c r="A566" s="189"/>
      <c r="B566" s="190"/>
      <c r="C566" s="190"/>
      <c r="D566" s="190"/>
      <c r="E566" s="190"/>
      <c r="F566" s="190"/>
      <c r="G566" s="190"/>
      <c r="H566" s="190"/>
      <c r="I566" s="190"/>
      <c r="J566" s="190"/>
      <c r="K566" s="190"/>
      <c r="L566" s="190"/>
    </row>
    <row r="567" ht="15.75" customHeight="1">
      <c r="A567" s="189"/>
      <c r="B567" s="190"/>
      <c r="C567" s="190"/>
      <c r="D567" s="190"/>
      <c r="E567" s="190"/>
      <c r="F567" s="190"/>
      <c r="G567" s="190"/>
      <c r="H567" s="190"/>
      <c r="I567" s="190"/>
      <c r="J567" s="190"/>
      <c r="K567" s="190"/>
      <c r="L567" s="190"/>
    </row>
    <row r="568" ht="15.75" customHeight="1">
      <c r="A568" s="189"/>
      <c r="B568" s="190"/>
      <c r="C568" s="190"/>
      <c r="D568" s="190"/>
      <c r="E568" s="190"/>
      <c r="F568" s="190"/>
      <c r="G568" s="190"/>
      <c r="H568" s="190"/>
      <c r="I568" s="190"/>
      <c r="J568" s="190"/>
      <c r="K568" s="190"/>
      <c r="L568" s="190"/>
    </row>
    <row r="569" ht="15.75" customHeight="1">
      <c r="A569" s="189"/>
      <c r="B569" s="190"/>
      <c r="C569" s="190"/>
      <c r="D569" s="190"/>
      <c r="E569" s="190"/>
      <c r="F569" s="190"/>
      <c r="G569" s="190"/>
      <c r="H569" s="190"/>
      <c r="I569" s="190"/>
      <c r="J569" s="190"/>
      <c r="K569" s="190"/>
      <c r="L569" s="190"/>
    </row>
    <row r="570" ht="15.75" customHeight="1">
      <c r="A570" s="189"/>
      <c r="B570" s="190"/>
      <c r="C570" s="190"/>
      <c r="D570" s="190"/>
      <c r="E570" s="190"/>
      <c r="F570" s="190"/>
      <c r="G570" s="190"/>
      <c r="H570" s="190"/>
      <c r="I570" s="190"/>
      <c r="J570" s="190"/>
      <c r="K570" s="190"/>
      <c r="L570" s="190"/>
    </row>
    <row r="571" ht="15.75" customHeight="1">
      <c r="A571" s="189"/>
      <c r="B571" s="190"/>
      <c r="C571" s="190"/>
      <c r="D571" s="190"/>
      <c r="E571" s="190"/>
      <c r="F571" s="190"/>
      <c r="G571" s="190"/>
      <c r="H571" s="190"/>
      <c r="I571" s="190"/>
      <c r="J571" s="190"/>
      <c r="K571" s="190"/>
      <c r="L571" s="190"/>
    </row>
    <row r="572" ht="15.75" customHeight="1">
      <c r="A572" s="189"/>
      <c r="B572" s="190"/>
      <c r="C572" s="190"/>
      <c r="D572" s="190"/>
      <c r="E572" s="190"/>
      <c r="F572" s="190"/>
      <c r="G572" s="190"/>
      <c r="H572" s="190"/>
      <c r="I572" s="190"/>
      <c r="J572" s="190"/>
      <c r="K572" s="190"/>
      <c r="L572" s="190"/>
    </row>
    <row r="573" ht="15.75" customHeight="1">
      <c r="A573" s="189"/>
      <c r="B573" s="190"/>
      <c r="C573" s="190"/>
      <c r="D573" s="190"/>
      <c r="E573" s="190"/>
      <c r="F573" s="190"/>
      <c r="G573" s="190"/>
      <c r="H573" s="190"/>
      <c r="I573" s="190"/>
      <c r="J573" s="190"/>
      <c r="K573" s="190"/>
      <c r="L573" s="190"/>
    </row>
    <row r="574" ht="15.75" customHeight="1">
      <c r="A574" s="189"/>
      <c r="B574" s="190"/>
      <c r="C574" s="190"/>
      <c r="D574" s="190"/>
      <c r="E574" s="190"/>
      <c r="F574" s="190"/>
      <c r="G574" s="190"/>
      <c r="H574" s="190"/>
      <c r="I574" s="190"/>
      <c r="J574" s="190"/>
      <c r="K574" s="190"/>
      <c r="L574" s="190"/>
    </row>
    <row r="575" ht="15.75" customHeight="1">
      <c r="A575" s="189"/>
      <c r="B575" s="190"/>
      <c r="C575" s="190"/>
      <c r="D575" s="190"/>
      <c r="E575" s="190"/>
      <c r="F575" s="190"/>
      <c r="G575" s="190"/>
      <c r="H575" s="190"/>
      <c r="I575" s="190"/>
      <c r="J575" s="190"/>
      <c r="K575" s="190"/>
      <c r="L575" s="190"/>
    </row>
    <row r="576" ht="15.75" customHeight="1">
      <c r="A576" s="189"/>
      <c r="B576" s="190"/>
      <c r="C576" s="190"/>
      <c r="D576" s="190"/>
      <c r="E576" s="190"/>
      <c r="F576" s="190"/>
      <c r="G576" s="190"/>
      <c r="H576" s="190"/>
      <c r="I576" s="190"/>
      <c r="J576" s="190"/>
      <c r="K576" s="190"/>
      <c r="L576" s="190"/>
    </row>
    <row r="577" ht="15.75" customHeight="1">
      <c r="A577" s="189"/>
      <c r="B577" s="190"/>
      <c r="C577" s="190"/>
      <c r="D577" s="190"/>
      <c r="E577" s="190"/>
      <c r="F577" s="190"/>
      <c r="G577" s="190"/>
      <c r="H577" s="190"/>
      <c r="I577" s="190"/>
      <c r="J577" s="190"/>
      <c r="K577" s="190"/>
      <c r="L577" s="190"/>
    </row>
    <row r="578" ht="15.75" customHeight="1">
      <c r="A578" s="189"/>
      <c r="B578" s="190"/>
      <c r="C578" s="190"/>
      <c r="D578" s="190"/>
      <c r="E578" s="190"/>
      <c r="F578" s="190"/>
      <c r="G578" s="190"/>
      <c r="H578" s="190"/>
      <c r="I578" s="190"/>
      <c r="J578" s="190"/>
      <c r="K578" s="190"/>
      <c r="L578" s="190"/>
    </row>
    <row r="579" ht="15.75" customHeight="1">
      <c r="A579" s="189"/>
      <c r="B579" s="190"/>
      <c r="C579" s="190"/>
      <c r="D579" s="190"/>
      <c r="E579" s="190"/>
      <c r="F579" s="190"/>
      <c r="G579" s="190"/>
      <c r="H579" s="190"/>
      <c r="I579" s="190"/>
      <c r="J579" s="190"/>
      <c r="K579" s="190"/>
      <c r="L579" s="190"/>
    </row>
    <row r="580" ht="15.75" customHeight="1">
      <c r="A580" s="189"/>
      <c r="B580" s="190"/>
      <c r="C580" s="190"/>
      <c r="D580" s="190"/>
      <c r="E580" s="190"/>
      <c r="F580" s="190"/>
      <c r="G580" s="190"/>
      <c r="H580" s="190"/>
      <c r="I580" s="190"/>
      <c r="J580" s="190"/>
      <c r="K580" s="190"/>
      <c r="L580" s="190"/>
    </row>
    <row r="581" ht="15.75" customHeight="1">
      <c r="A581" s="189"/>
      <c r="B581" s="190"/>
      <c r="C581" s="190"/>
      <c r="D581" s="190"/>
      <c r="E581" s="190"/>
      <c r="F581" s="190"/>
      <c r="G581" s="190"/>
      <c r="H581" s="190"/>
      <c r="I581" s="190"/>
      <c r="J581" s="190"/>
      <c r="K581" s="190"/>
      <c r="L581" s="190"/>
    </row>
    <row r="582" ht="15.75" customHeight="1">
      <c r="A582" s="189"/>
      <c r="B582" s="190"/>
      <c r="C582" s="190"/>
      <c r="D582" s="190"/>
      <c r="E582" s="190"/>
      <c r="F582" s="190"/>
      <c r="G582" s="190"/>
      <c r="H582" s="190"/>
      <c r="I582" s="190"/>
      <c r="J582" s="190"/>
      <c r="K582" s="190"/>
      <c r="L582" s="190"/>
    </row>
    <row r="583" ht="15.75" customHeight="1">
      <c r="A583" s="189"/>
      <c r="B583" s="190"/>
      <c r="C583" s="190"/>
      <c r="D583" s="190"/>
      <c r="E583" s="190"/>
      <c r="F583" s="190"/>
      <c r="G583" s="190"/>
      <c r="H583" s="190"/>
      <c r="I583" s="190"/>
      <c r="J583" s="190"/>
      <c r="K583" s="190"/>
      <c r="L583" s="190"/>
    </row>
    <row r="584" ht="15.75" customHeight="1">
      <c r="A584" s="189"/>
      <c r="B584" s="190"/>
      <c r="C584" s="190"/>
      <c r="D584" s="190"/>
      <c r="E584" s="190"/>
      <c r="F584" s="190"/>
      <c r="G584" s="190"/>
      <c r="H584" s="190"/>
      <c r="I584" s="190"/>
      <c r="J584" s="190"/>
      <c r="K584" s="190"/>
      <c r="L584" s="190"/>
    </row>
    <row r="585" ht="15.75" customHeight="1">
      <c r="A585" s="189"/>
      <c r="B585" s="190"/>
      <c r="C585" s="190"/>
      <c r="D585" s="190"/>
      <c r="E585" s="190"/>
      <c r="F585" s="190"/>
      <c r="G585" s="190"/>
      <c r="H585" s="190"/>
      <c r="I585" s="190"/>
      <c r="J585" s="190"/>
      <c r="K585" s="190"/>
      <c r="L585" s="190"/>
    </row>
    <row r="586" ht="15.75" customHeight="1">
      <c r="A586" s="189"/>
      <c r="B586" s="190"/>
      <c r="C586" s="190"/>
      <c r="D586" s="190"/>
      <c r="E586" s="190"/>
      <c r="F586" s="190"/>
      <c r="G586" s="190"/>
      <c r="H586" s="190"/>
      <c r="I586" s="190"/>
      <c r="J586" s="190"/>
      <c r="K586" s="190"/>
      <c r="L586" s="190"/>
    </row>
    <row r="587" ht="15.75" customHeight="1">
      <c r="A587" s="189"/>
      <c r="B587" s="190"/>
      <c r="C587" s="190"/>
      <c r="D587" s="190"/>
      <c r="E587" s="190"/>
      <c r="F587" s="190"/>
      <c r="G587" s="190"/>
      <c r="H587" s="190"/>
      <c r="I587" s="190"/>
      <c r="J587" s="190"/>
      <c r="K587" s="190"/>
      <c r="L587" s="190"/>
    </row>
    <row r="588" ht="15.75" customHeight="1">
      <c r="A588" s="189"/>
      <c r="B588" s="190"/>
      <c r="C588" s="190"/>
      <c r="D588" s="190"/>
      <c r="E588" s="190"/>
      <c r="F588" s="190"/>
      <c r="G588" s="190"/>
      <c r="H588" s="190"/>
      <c r="I588" s="190"/>
      <c r="J588" s="190"/>
      <c r="K588" s="190"/>
      <c r="L588" s="190"/>
    </row>
    <row r="589" ht="15.75" customHeight="1">
      <c r="A589" s="189"/>
      <c r="B589" s="190"/>
      <c r="C589" s="190"/>
      <c r="D589" s="190"/>
      <c r="E589" s="190"/>
      <c r="F589" s="190"/>
      <c r="G589" s="190"/>
      <c r="H589" s="190"/>
      <c r="I589" s="190"/>
      <c r="J589" s="190"/>
      <c r="K589" s="190"/>
      <c r="L589" s="190"/>
    </row>
    <row r="590" ht="15.75" customHeight="1">
      <c r="A590" s="189"/>
      <c r="B590" s="190"/>
      <c r="C590" s="190"/>
      <c r="D590" s="190"/>
      <c r="E590" s="190"/>
      <c r="F590" s="190"/>
      <c r="G590" s="190"/>
      <c r="H590" s="190"/>
      <c r="I590" s="190"/>
      <c r="J590" s="190"/>
      <c r="K590" s="190"/>
      <c r="L590" s="190"/>
    </row>
    <row r="591" ht="15.75" customHeight="1">
      <c r="A591" s="189"/>
      <c r="B591" s="190"/>
      <c r="C591" s="190"/>
      <c r="D591" s="190"/>
      <c r="E591" s="190"/>
      <c r="F591" s="190"/>
      <c r="G591" s="190"/>
      <c r="H591" s="190"/>
      <c r="I591" s="190"/>
      <c r="J591" s="190"/>
      <c r="K591" s="190"/>
      <c r="L591" s="190"/>
    </row>
    <row r="592" ht="15.75" customHeight="1">
      <c r="A592" s="189"/>
      <c r="B592" s="190"/>
      <c r="C592" s="190"/>
      <c r="D592" s="190"/>
      <c r="E592" s="190"/>
      <c r="F592" s="190"/>
      <c r="G592" s="190"/>
      <c r="H592" s="190"/>
      <c r="I592" s="190"/>
      <c r="J592" s="190"/>
      <c r="K592" s="190"/>
      <c r="L592" s="190"/>
    </row>
    <row r="593" ht="15.75" customHeight="1">
      <c r="A593" s="189"/>
      <c r="B593" s="190"/>
      <c r="C593" s="190"/>
      <c r="D593" s="190"/>
      <c r="E593" s="190"/>
      <c r="F593" s="190"/>
      <c r="G593" s="190"/>
      <c r="H593" s="190"/>
      <c r="I593" s="190"/>
      <c r="J593" s="190"/>
      <c r="K593" s="190"/>
      <c r="L593" s="190"/>
    </row>
    <row r="594" ht="15.75" customHeight="1">
      <c r="A594" s="189"/>
      <c r="B594" s="190"/>
      <c r="C594" s="190"/>
      <c r="D594" s="190"/>
      <c r="E594" s="190"/>
      <c r="F594" s="190"/>
      <c r="G594" s="190"/>
      <c r="H594" s="190"/>
      <c r="I594" s="190"/>
      <c r="J594" s="190"/>
      <c r="K594" s="190"/>
      <c r="L594" s="190"/>
    </row>
    <row r="595" ht="15.75" customHeight="1">
      <c r="A595" s="189"/>
      <c r="B595" s="190"/>
      <c r="C595" s="190"/>
      <c r="D595" s="190"/>
      <c r="E595" s="190"/>
      <c r="F595" s="190"/>
      <c r="G595" s="190"/>
      <c r="H595" s="190"/>
      <c r="I595" s="190"/>
      <c r="J595" s="190"/>
      <c r="K595" s="190"/>
      <c r="L595" s="190"/>
    </row>
    <row r="596" ht="15.75" customHeight="1">
      <c r="A596" s="189"/>
      <c r="B596" s="190"/>
      <c r="C596" s="190"/>
      <c r="D596" s="190"/>
      <c r="E596" s="190"/>
      <c r="F596" s="190"/>
      <c r="G596" s="190"/>
      <c r="H596" s="190"/>
      <c r="I596" s="190"/>
      <c r="J596" s="190"/>
      <c r="K596" s="190"/>
      <c r="L596" s="190"/>
    </row>
    <row r="597" ht="15.75" customHeight="1">
      <c r="A597" s="189"/>
      <c r="B597" s="190"/>
      <c r="C597" s="190"/>
      <c r="D597" s="190"/>
      <c r="E597" s="190"/>
      <c r="F597" s="190"/>
      <c r="G597" s="190"/>
      <c r="H597" s="190"/>
      <c r="I597" s="190"/>
      <c r="J597" s="190"/>
      <c r="K597" s="190"/>
      <c r="L597" s="190"/>
    </row>
    <row r="598" ht="15.75" customHeight="1">
      <c r="A598" s="189"/>
      <c r="B598" s="190"/>
      <c r="C598" s="190"/>
      <c r="D598" s="190"/>
      <c r="E598" s="190"/>
      <c r="F598" s="190"/>
      <c r="G598" s="190"/>
      <c r="H598" s="190"/>
      <c r="I598" s="190"/>
      <c r="J598" s="190"/>
      <c r="K598" s="190"/>
      <c r="L598" s="190"/>
    </row>
    <row r="599" ht="15.75" customHeight="1">
      <c r="A599" s="189"/>
      <c r="B599" s="190"/>
      <c r="C599" s="190"/>
      <c r="D599" s="190"/>
      <c r="E599" s="190"/>
      <c r="F599" s="190"/>
      <c r="G599" s="190"/>
      <c r="H599" s="190"/>
      <c r="I599" s="190"/>
      <c r="J599" s="190"/>
      <c r="K599" s="190"/>
      <c r="L599" s="190"/>
    </row>
    <row r="600" ht="15.75" customHeight="1">
      <c r="A600" s="189"/>
      <c r="B600" s="190"/>
      <c r="C600" s="190"/>
      <c r="D600" s="190"/>
      <c r="E600" s="190"/>
      <c r="F600" s="190"/>
      <c r="G600" s="190"/>
      <c r="H600" s="190"/>
      <c r="I600" s="190"/>
      <c r="J600" s="190"/>
      <c r="K600" s="190"/>
      <c r="L600" s="190"/>
    </row>
    <row r="601" ht="15.75" customHeight="1">
      <c r="A601" s="189"/>
      <c r="B601" s="190"/>
      <c r="C601" s="190"/>
      <c r="D601" s="190"/>
      <c r="E601" s="190"/>
      <c r="F601" s="190"/>
      <c r="G601" s="190"/>
      <c r="H601" s="190"/>
      <c r="I601" s="190"/>
      <c r="J601" s="190"/>
      <c r="K601" s="190"/>
      <c r="L601" s="190"/>
    </row>
    <row r="602" ht="15.75" customHeight="1">
      <c r="A602" s="189"/>
      <c r="B602" s="190"/>
      <c r="C602" s="190"/>
      <c r="D602" s="190"/>
      <c r="E602" s="190"/>
      <c r="F602" s="190"/>
      <c r="G602" s="190"/>
      <c r="H602" s="190"/>
      <c r="I602" s="190"/>
      <c r="J602" s="190"/>
      <c r="K602" s="190"/>
      <c r="L602" s="190"/>
    </row>
    <row r="603" ht="15.75" customHeight="1">
      <c r="A603" s="189"/>
      <c r="B603" s="190"/>
      <c r="C603" s="190"/>
      <c r="D603" s="190"/>
      <c r="E603" s="190"/>
      <c r="F603" s="190"/>
      <c r="G603" s="190"/>
      <c r="H603" s="190"/>
      <c r="I603" s="190"/>
      <c r="J603" s="190"/>
      <c r="K603" s="190"/>
      <c r="L603" s="190"/>
    </row>
    <row r="604" ht="15.75" customHeight="1">
      <c r="A604" s="189"/>
      <c r="B604" s="190"/>
      <c r="C604" s="190"/>
      <c r="D604" s="190"/>
      <c r="E604" s="190"/>
      <c r="F604" s="190"/>
      <c r="G604" s="190"/>
      <c r="H604" s="190"/>
      <c r="I604" s="190"/>
      <c r="J604" s="190"/>
      <c r="K604" s="190"/>
      <c r="L604" s="190"/>
    </row>
    <row r="605" ht="15.75" customHeight="1">
      <c r="A605" s="189"/>
      <c r="B605" s="190"/>
      <c r="C605" s="190"/>
      <c r="D605" s="190"/>
      <c r="E605" s="190"/>
      <c r="F605" s="190"/>
      <c r="G605" s="190"/>
      <c r="H605" s="190"/>
      <c r="I605" s="190"/>
      <c r="J605" s="190"/>
      <c r="K605" s="190"/>
      <c r="L605" s="190"/>
    </row>
    <row r="606" ht="15.75" customHeight="1">
      <c r="A606" s="189"/>
      <c r="B606" s="190"/>
      <c r="C606" s="190"/>
      <c r="D606" s="190"/>
      <c r="E606" s="190"/>
      <c r="F606" s="190"/>
      <c r="G606" s="190"/>
      <c r="H606" s="190"/>
      <c r="I606" s="190"/>
      <c r="J606" s="190"/>
      <c r="K606" s="190"/>
      <c r="L606" s="190"/>
    </row>
    <row r="607" ht="15.75" customHeight="1">
      <c r="A607" s="189"/>
      <c r="B607" s="190"/>
      <c r="C607" s="190"/>
      <c r="D607" s="190"/>
      <c r="E607" s="190"/>
      <c r="F607" s="190"/>
      <c r="G607" s="190"/>
      <c r="H607" s="190"/>
      <c r="I607" s="190"/>
      <c r="J607" s="190"/>
      <c r="K607" s="190"/>
      <c r="L607" s="190"/>
    </row>
    <row r="608" ht="15.75" customHeight="1">
      <c r="A608" s="189"/>
      <c r="B608" s="190"/>
      <c r="C608" s="190"/>
      <c r="D608" s="190"/>
      <c r="E608" s="190"/>
      <c r="F608" s="190"/>
      <c r="G608" s="190"/>
      <c r="H608" s="190"/>
      <c r="I608" s="190"/>
      <c r="J608" s="190"/>
      <c r="K608" s="190"/>
      <c r="L608" s="190"/>
    </row>
    <row r="609" ht="15.75" customHeight="1">
      <c r="A609" s="189"/>
      <c r="B609" s="190"/>
      <c r="C609" s="190"/>
      <c r="D609" s="190"/>
      <c r="E609" s="190"/>
      <c r="F609" s="190"/>
      <c r="G609" s="190"/>
      <c r="H609" s="190"/>
      <c r="I609" s="190"/>
      <c r="J609" s="190"/>
      <c r="K609" s="190"/>
      <c r="L609" s="190"/>
    </row>
    <row r="610" ht="15.75" customHeight="1">
      <c r="A610" s="189"/>
      <c r="B610" s="190"/>
      <c r="C610" s="190"/>
      <c r="D610" s="190"/>
      <c r="E610" s="190"/>
      <c r="F610" s="190"/>
      <c r="G610" s="190"/>
      <c r="H610" s="190"/>
      <c r="I610" s="190"/>
      <c r="J610" s="190"/>
      <c r="K610" s="190"/>
      <c r="L610" s="190"/>
    </row>
    <row r="611" ht="15.75" customHeight="1">
      <c r="A611" s="189"/>
      <c r="B611" s="190"/>
      <c r="C611" s="190"/>
      <c r="D611" s="190"/>
      <c r="E611" s="190"/>
      <c r="F611" s="190"/>
      <c r="G611" s="190"/>
      <c r="H611" s="190"/>
      <c r="I611" s="190"/>
      <c r="J611" s="190"/>
      <c r="K611" s="190"/>
      <c r="L611" s="190"/>
    </row>
    <row r="612" ht="15.75" customHeight="1">
      <c r="A612" s="189"/>
      <c r="B612" s="190"/>
      <c r="C612" s="190"/>
      <c r="D612" s="190"/>
      <c r="E612" s="190"/>
      <c r="F612" s="190"/>
      <c r="G612" s="190"/>
      <c r="H612" s="190"/>
      <c r="I612" s="190"/>
      <c r="J612" s="190"/>
      <c r="K612" s="190"/>
      <c r="L612" s="190"/>
    </row>
    <row r="613" ht="15.75" customHeight="1">
      <c r="A613" s="189"/>
      <c r="B613" s="190"/>
      <c r="C613" s="190"/>
      <c r="D613" s="190"/>
      <c r="E613" s="190"/>
      <c r="F613" s="190"/>
      <c r="G613" s="190"/>
      <c r="H613" s="190"/>
      <c r="I613" s="190"/>
      <c r="J613" s="190"/>
      <c r="K613" s="190"/>
      <c r="L613" s="190"/>
    </row>
    <row r="614" ht="15.75" customHeight="1">
      <c r="A614" s="189"/>
      <c r="B614" s="190"/>
      <c r="C614" s="190"/>
      <c r="D614" s="190"/>
      <c r="E614" s="190"/>
      <c r="F614" s="190"/>
      <c r="G614" s="190"/>
      <c r="H614" s="190"/>
      <c r="I614" s="190"/>
      <c r="J614" s="190"/>
      <c r="K614" s="190"/>
      <c r="L614" s="190"/>
    </row>
    <row r="615" ht="15.75" customHeight="1">
      <c r="A615" s="189"/>
      <c r="B615" s="190"/>
      <c r="C615" s="190"/>
      <c r="D615" s="190"/>
      <c r="E615" s="190"/>
      <c r="F615" s="190"/>
      <c r="G615" s="190"/>
      <c r="H615" s="190"/>
      <c r="I615" s="190"/>
      <c r="J615" s="190"/>
      <c r="K615" s="190"/>
      <c r="L615" s="190"/>
    </row>
    <row r="616" ht="15.75" customHeight="1">
      <c r="A616" s="189"/>
      <c r="B616" s="190"/>
      <c r="C616" s="190"/>
      <c r="D616" s="190"/>
      <c r="E616" s="190"/>
      <c r="F616" s="190"/>
      <c r="G616" s="190"/>
      <c r="H616" s="190"/>
      <c r="I616" s="190"/>
      <c r="J616" s="190"/>
      <c r="K616" s="190"/>
      <c r="L616" s="190"/>
    </row>
    <row r="617" ht="15.75" customHeight="1">
      <c r="A617" s="189"/>
      <c r="B617" s="190"/>
      <c r="C617" s="190"/>
      <c r="D617" s="190"/>
      <c r="E617" s="190"/>
      <c r="F617" s="190"/>
      <c r="G617" s="190"/>
      <c r="H617" s="190"/>
      <c r="I617" s="190"/>
      <c r="J617" s="190"/>
      <c r="K617" s="190"/>
      <c r="L617" s="190"/>
    </row>
    <row r="618" ht="15.75" customHeight="1">
      <c r="A618" s="189"/>
      <c r="B618" s="190"/>
      <c r="C618" s="190"/>
      <c r="D618" s="190"/>
      <c r="E618" s="190"/>
      <c r="F618" s="190"/>
      <c r="G618" s="190"/>
      <c r="H618" s="190"/>
      <c r="I618" s="190"/>
      <c r="J618" s="190"/>
      <c r="K618" s="190"/>
      <c r="L618" s="190"/>
    </row>
    <row r="619" ht="15.75" customHeight="1">
      <c r="A619" s="189"/>
      <c r="B619" s="190"/>
      <c r="C619" s="190"/>
      <c r="D619" s="190"/>
      <c r="E619" s="190"/>
      <c r="F619" s="190"/>
      <c r="G619" s="190"/>
      <c r="H619" s="190"/>
      <c r="I619" s="190"/>
      <c r="J619" s="190"/>
      <c r="K619" s="190"/>
      <c r="L619" s="190"/>
    </row>
    <row r="620" ht="15.75" customHeight="1">
      <c r="A620" s="189"/>
      <c r="B620" s="190"/>
      <c r="C620" s="190"/>
      <c r="D620" s="190"/>
      <c r="E620" s="190"/>
      <c r="F620" s="190"/>
      <c r="G620" s="190"/>
      <c r="H620" s="190"/>
      <c r="I620" s="190"/>
      <c r="J620" s="190"/>
      <c r="K620" s="190"/>
      <c r="L620" s="190"/>
    </row>
    <row r="621" ht="15.75" customHeight="1">
      <c r="A621" s="189"/>
      <c r="B621" s="190"/>
      <c r="C621" s="190"/>
      <c r="D621" s="190"/>
      <c r="E621" s="190"/>
      <c r="F621" s="190"/>
      <c r="G621" s="190"/>
      <c r="H621" s="190"/>
      <c r="I621" s="190"/>
      <c r="J621" s="190"/>
      <c r="K621" s="190"/>
      <c r="L621" s="190"/>
    </row>
    <row r="622" ht="15.75" customHeight="1">
      <c r="A622" s="189"/>
      <c r="B622" s="190"/>
      <c r="C622" s="190"/>
      <c r="D622" s="190"/>
      <c r="E622" s="190"/>
      <c r="F622" s="190"/>
      <c r="G622" s="190"/>
      <c r="H622" s="190"/>
      <c r="I622" s="190"/>
      <c r="J622" s="190"/>
      <c r="K622" s="190"/>
      <c r="L622" s="190"/>
    </row>
    <row r="623" ht="15.75" customHeight="1">
      <c r="A623" s="189"/>
      <c r="B623" s="190"/>
      <c r="C623" s="190"/>
      <c r="D623" s="190"/>
      <c r="E623" s="190"/>
      <c r="F623" s="190"/>
      <c r="G623" s="190"/>
      <c r="H623" s="190"/>
      <c r="I623" s="190"/>
      <c r="J623" s="190"/>
      <c r="K623" s="190"/>
      <c r="L623" s="190"/>
    </row>
    <row r="624" ht="15.75" customHeight="1">
      <c r="A624" s="189"/>
      <c r="B624" s="190"/>
      <c r="C624" s="190"/>
      <c r="D624" s="190"/>
      <c r="E624" s="190"/>
      <c r="F624" s="190"/>
      <c r="G624" s="190"/>
      <c r="H624" s="190"/>
      <c r="I624" s="190"/>
      <c r="J624" s="190"/>
      <c r="K624" s="190"/>
      <c r="L624" s="190"/>
    </row>
    <row r="625" ht="15.75" customHeight="1">
      <c r="A625" s="189"/>
      <c r="B625" s="190"/>
      <c r="C625" s="190"/>
      <c r="D625" s="190"/>
      <c r="E625" s="190"/>
      <c r="F625" s="190"/>
      <c r="G625" s="190"/>
      <c r="H625" s="190"/>
      <c r="I625" s="190"/>
      <c r="J625" s="190"/>
      <c r="K625" s="190"/>
      <c r="L625" s="190"/>
    </row>
    <row r="626" ht="15.75" customHeight="1">
      <c r="A626" s="189"/>
      <c r="B626" s="190"/>
      <c r="C626" s="190"/>
      <c r="D626" s="190"/>
      <c r="E626" s="190"/>
      <c r="F626" s="190"/>
      <c r="G626" s="190"/>
      <c r="H626" s="190"/>
      <c r="I626" s="190"/>
      <c r="J626" s="190"/>
      <c r="K626" s="190"/>
      <c r="L626" s="190"/>
    </row>
    <row r="627" ht="15.75" customHeight="1">
      <c r="A627" s="189"/>
      <c r="B627" s="190"/>
      <c r="C627" s="190"/>
      <c r="D627" s="190"/>
      <c r="E627" s="190"/>
      <c r="F627" s="190"/>
      <c r="G627" s="190"/>
      <c r="H627" s="190"/>
      <c r="I627" s="190"/>
      <c r="J627" s="190"/>
      <c r="K627" s="190"/>
      <c r="L627" s="190"/>
    </row>
    <row r="628" ht="15.75" customHeight="1">
      <c r="A628" s="189"/>
      <c r="B628" s="190"/>
      <c r="C628" s="190"/>
      <c r="D628" s="190"/>
      <c r="E628" s="190"/>
      <c r="F628" s="190"/>
      <c r="G628" s="190"/>
      <c r="H628" s="190"/>
      <c r="I628" s="190"/>
      <c r="J628" s="190"/>
      <c r="K628" s="190"/>
      <c r="L628" s="190"/>
    </row>
    <row r="629" ht="15.75" customHeight="1">
      <c r="A629" s="189"/>
      <c r="B629" s="190"/>
      <c r="C629" s="190"/>
      <c r="D629" s="190"/>
      <c r="E629" s="190"/>
      <c r="F629" s="190"/>
      <c r="G629" s="190"/>
      <c r="H629" s="190"/>
      <c r="I629" s="190"/>
      <c r="J629" s="190"/>
      <c r="K629" s="190"/>
      <c r="L629" s="190"/>
    </row>
    <row r="630" ht="15.75" customHeight="1">
      <c r="A630" s="189"/>
      <c r="B630" s="190"/>
      <c r="C630" s="190"/>
      <c r="D630" s="190"/>
      <c r="E630" s="190"/>
      <c r="F630" s="190"/>
      <c r="G630" s="190"/>
      <c r="H630" s="190"/>
      <c r="I630" s="190"/>
      <c r="J630" s="190"/>
      <c r="K630" s="190"/>
      <c r="L630" s="190"/>
    </row>
    <row r="631" ht="15.75" customHeight="1">
      <c r="A631" s="189"/>
      <c r="B631" s="190"/>
      <c r="C631" s="190"/>
      <c r="D631" s="190"/>
      <c r="E631" s="190"/>
      <c r="F631" s="190"/>
      <c r="G631" s="190"/>
      <c r="H631" s="190"/>
      <c r="I631" s="190"/>
      <c r="J631" s="190"/>
      <c r="K631" s="190"/>
      <c r="L631" s="190"/>
    </row>
    <row r="632" ht="15.75" customHeight="1">
      <c r="A632" s="189"/>
      <c r="B632" s="190"/>
      <c r="C632" s="190"/>
      <c r="D632" s="190"/>
      <c r="E632" s="190"/>
      <c r="F632" s="190"/>
      <c r="G632" s="190"/>
      <c r="H632" s="190"/>
      <c r="I632" s="190"/>
      <c r="J632" s="190"/>
      <c r="K632" s="190"/>
      <c r="L632" s="190"/>
    </row>
    <row r="633" ht="15.75" customHeight="1">
      <c r="A633" s="189"/>
      <c r="B633" s="190"/>
      <c r="C633" s="190"/>
      <c r="D633" s="190"/>
      <c r="E633" s="190"/>
      <c r="F633" s="190"/>
      <c r="G633" s="190"/>
      <c r="H633" s="190"/>
      <c r="I633" s="190"/>
      <c r="J633" s="190"/>
      <c r="K633" s="190"/>
      <c r="L633" s="190"/>
    </row>
    <row r="634" ht="15.75" customHeight="1">
      <c r="A634" s="189"/>
      <c r="B634" s="190"/>
      <c r="C634" s="190"/>
      <c r="D634" s="190"/>
      <c r="E634" s="190"/>
      <c r="F634" s="190"/>
      <c r="G634" s="190"/>
      <c r="H634" s="190"/>
      <c r="I634" s="190"/>
      <c r="J634" s="190"/>
      <c r="K634" s="190"/>
      <c r="L634" s="190"/>
    </row>
    <row r="635" ht="15.75" customHeight="1">
      <c r="A635" s="189"/>
      <c r="B635" s="190"/>
      <c r="C635" s="190"/>
      <c r="D635" s="190"/>
      <c r="E635" s="190"/>
      <c r="F635" s="190"/>
      <c r="G635" s="190"/>
      <c r="H635" s="190"/>
      <c r="I635" s="190"/>
      <c r="J635" s="190"/>
      <c r="K635" s="190"/>
      <c r="L635" s="190"/>
    </row>
    <row r="636" ht="15.75" customHeight="1">
      <c r="A636" s="189"/>
      <c r="B636" s="190"/>
      <c r="C636" s="190"/>
      <c r="D636" s="190"/>
      <c r="E636" s="190"/>
      <c r="F636" s="190"/>
      <c r="G636" s="190"/>
      <c r="H636" s="190"/>
      <c r="I636" s="190"/>
      <c r="J636" s="190"/>
      <c r="K636" s="190"/>
      <c r="L636" s="190"/>
    </row>
    <row r="637" ht="15.75" customHeight="1">
      <c r="A637" s="189"/>
      <c r="B637" s="190"/>
      <c r="C637" s="190"/>
      <c r="D637" s="190"/>
      <c r="E637" s="190"/>
      <c r="F637" s="190"/>
      <c r="G637" s="190"/>
      <c r="H637" s="190"/>
      <c r="I637" s="190"/>
      <c r="J637" s="190"/>
      <c r="K637" s="190"/>
      <c r="L637" s="190"/>
    </row>
    <row r="638" ht="15.75" customHeight="1">
      <c r="A638" s="189"/>
      <c r="B638" s="190"/>
      <c r="C638" s="190"/>
      <c r="D638" s="190"/>
      <c r="E638" s="190"/>
      <c r="F638" s="190"/>
      <c r="G638" s="190"/>
      <c r="H638" s="190"/>
      <c r="I638" s="190"/>
      <c r="J638" s="190"/>
      <c r="K638" s="190"/>
      <c r="L638" s="190"/>
    </row>
    <row r="639" ht="15.75" customHeight="1">
      <c r="A639" s="189"/>
      <c r="B639" s="190"/>
      <c r="C639" s="190"/>
      <c r="D639" s="190"/>
      <c r="E639" s="190"/>
      <c r="F639" s="190"/>
      <c r="G639" s="190"/>
      <c r="H639" s="190"/>
      <c r="I639" s="190"/>
      <c r="J639" s="190"/>
      <c r="K639" s="190"/>
      <c r="L639" s="190"/>
    </row>
    <row r="640" ht="15.75" customHeight="1">
      <c r="A640" s="189"/>
      <c r="B640" s="190"/>
      <c r="C640" s="190"/>
      <c r="D640" s="190"/>
      <c r="E640" s="190"/>
      <c r="F640" s="190"/>
      <c r="G640" s="190"/>
      <c r="H640" s="190"/>
      <c r="I640" s="190"/>
      <c r="J640" s="190"/>
      <c r="K640" s="190"/>
      <c r="L640" s="190"/>
    </row>
    <row r="641" ht="15.75" customHeight="1">
      <c r="A641" s="189"/>
      <c r="B641" s="190"/>
      <c r="C641" s="190"/>
      <c r="D641" s="190"/>
      <c r="E641" s="190"/>
      <c r="F641" s="190"/>
      <c r="G641" s="190"/>
      <c r="H641" s="190"/>
      <c r="I641" s="190"/>
      <c r="J641" s="190"/>
      <c r="K641" s="190"/>
      <c r="L641" s="190"/>
    </row>
    <row r="642" ht="15.75" customHeight="1">
      <c r="A642" s="189"/>
      <c r="B642" s="190"/>
      <c r="C642" s="190"/>
      <c r="D642" s="190"/>
      <c r="E642" s="190"/>
      <c r="F642" s="190"/>
      <c r="G642" s="190"/>
      <c r="H642" s="190"/>
      <c r="I642" s="190"/>
      <c r="J642" s="190"/>
      <c r="K642" s="190"/>
      <c r="L642" s="190"/>
    </row>
    <row r="643" ht="15.75" customHeight="1">
      <c r="A643" s="189"/>
      <c r="B643" s="190"/>
      <c r="C643" s="190"/>
      <c r="D643" s="190"/>
      <c r="E643" s="190"/>
      <c r="F643" s="190"/>
      <c r="G643" s="190"/>
      <c r="H643" s="190"/>
      <c r="I643" s="190"/>
      <c r="J643" s="190"/>
      <c r="K643" s="190"/>
      <c r="L643" s="190"/>
    </row>
    <row r="644" ht="15.75" customHeight="1">
      <c r="A644" s="189"/>
      <c r="B644" s="190"/>
      <c r="C644" s="190"/>
      <c r="D644" s="190"/>
      <c r="E644" s="190"/>
      <c r="F644" s="190"/>
      <c r="G644" s="190"/>
      <c r="H644" s="190"/>
      <c r="I644" s="190"/>
      <c r="J644" s="190"/>
      <c r="K644" s="190"/>
      <c r="L644" s="190"/>
    </row>
    <row r="645" ht="15.75" customHeight="1">
      <c r="A645" s="189"/>
      <c r="B645" s="190"/>
      <c r="C645" s="190"/>
      <c r="D645" s="190"/>
      <c r="E645" s="190"/>
      <c r="F645" s="190"/>
      <c r="G645" s="190"/>
      <c r="H645" s="190"/>
      <c r="I645" s="190"/>
      <c r="J645" s="190"/>
      <c r="K645" s="190"/>
      <c r="L645" s="190"/>
    </row>
    <row r="646" ht="15.75" customHeight="1">
      <c r="A646" s="189"/>
      <c r="B646" s="190"/>
      <c r="C646" s="190"/>
      <c r="D646" s="190"/>
      <c r="E646" s="190"/>
      <c r="F646" s="190"/>
      <c r="G646" s="190"/>
      <c r="H646" s="190"/>
      <c r="I646" s="190"/>
      <c r="J646" s="190"/>
      <c r="K646" s="190"/>
      <c r="L646" s="190"/>
    </row>
    <row r="647" ht="15.75" customHeight="1">
      <c r="A647" s="189"/>
      <c r="B647" s="190"/>
      <c r="C647" s="190"/>
      <c r="D647" s="190"/>
      <c r="E647" s="190"/>
      <c r="F647" s="190"/>
      <c r="G647" s="190"/>
      <c r="H647" s="190"/>
      <c r="I647" s="190"/>
      <c r="J647" s="190"/>
      <c r="K647" s="190"/>
      <c r="L647" s="190"/>
    </row>
    <row r="648" ht="15.75" customHeight="1">
      <c r="A648" s="189"/>
      <c r="B648" s="190"/>
      <c r="C648" s="190"/>
      <c r="D648" s="190"/>
      <c r="E648" s="190"/>
      <c r="F648" s="190"/>
      <c r="G648" s="190"/>
      <c r="H648" s="190"/>
      <c r="I648" s="190"/>
      <c r="J648" s="190"/>
      <c r="K648" s="190"/>
      <c r="L648" s="190"/>
    </row>
    <row r="649" ht="15.75" customHeight="1">
      <c r="A649" s="189"/>
      <c r="B649" s="190"/>
      <c r="C649" s="190"/>
      <c r="D649" s="190"/>
      <c r="E649" s="190"/>
      <c r="F649" s="190"/>
      <c r="G649" s="190"/>
      <c r="H649" s="190"/>
      <c r="I649" s="190"/>
      <c r="J649" s="190"/>
      <c r="K649" s="190"/>
      <c r="L649" s="190"/>
    </row>
    <row r="650" ht="15.75" customHeight="1">
      <c r="A650" s="189"/>
      <c r="B650" s="190"/>
      <c r="C650" s="190"/>
      <c r="D650" s="190"/>
      <c r="E650" s="190"/>
      <c r="F650" s="190"/>
      <c r="G650" s="190"/>
      <c r="H650" s="190"/>
      <c r="I650" s="190"/>
      <c r="J650" s="190"/>
      <c r="K650" s="190"/>
      <c r="L650" s="190"/>
    </row>
    <row r="651" ht="15.75" customHeight="1">
      <c r="A651" s="189"/>
      <c r="B651" s="190"/>
      <c r="C651" s="190"/>
      <c r="D651" s="190"/>
      <c r="E651" s="190"/>
      <c r="F651" s="190"/>
      <c r="G651" s="190"/>
      <c r="H651" s="190"/>
      <c r="I651" s="190"/>
      <c r="J651" s="190"/>
      <c r="K651" s="190"/>
      <c r="L651" s="190"/>
    </row>
    <row r="652" ht="15.75" customHeight="1">
      <c r="A652" s="189"/>
      <c r="B652" s="190"/>
      <c r="C652" s="190"/>
      <c r="D652" s="190"/>
      <c r="E652" s="190"/>
      <c r="F652" s="190"/>
      <c r="G652" s="190"/>
      <c r="H652" s="190"/>
      <c r="I652" s="190"/>
      <c r="J652" s="190"/>
      <c r="K652" s="190"/>
      <c r="L652" s="190"/>
    </row>
    <row r="653" ht="15.75" customHeight="1">
      <c r="A653" s="189"/>
      <c r="B653" s="190"/>
      <c r="C653" s="190"/>
      <c r="D653" s="190"/>
      <c r="E653" s="190"/>
      <c r="F653" s="190"/>
      <c r="G653" s="190"/>
      <c r="H653" s="190"/>
      <c r="I653" s="190"/>
      <c r="J653" s="190"/>
      <c r="K653" s="190"/>
      <c r="L653" s="190"/>
    </row>
    <row r="654" ht="15.75" customHeight="1">
      <c r="A654" s="189"/>
      <c r="B654" s="190"/>
      <c r="C654" s="190"/>
      <c r="D654" s="190"/>
      <c r="E654" s="190"/>
      <c r="F654" s="190"/>
      <c r="G654" s="190"/>
      <c r="H654" s="190"/>
      <c r="I654" s="190"/>
      <c r="J654" s="190"/>
      <c r="K654" s="190"/>
      <c r="L654" s="190"/>
    </row>
    <row r="655" ht="15.75" customHeight="1">
      <c r="A655" s="189"/>
      <c r="B655" s="190"/>
      <c r="C655" s="190"/>
      <c r="D655" s="190"/>
      <c r="E655" s="190"/>
      <c r="F655" s="190"/>
      <c r="G655" s="190"/>
      <c r="H655" s="190"/>
      <c r="I655" s="190"/>
      <c r="J655" s="190"/>
      <c r="K655" s="190"/>
      <c r="L655" s="190"/>
    </row>
    <row r="656" ht="15.75" customHeight="1">
      <c r="A656" s="189"/>
      <c r="B656" s="190"/>
      <c r="C656" s="190"/>
      <c r="D656" s="190"/>
      <c r="E656" s="190"/>
      <c r="F656" s="190"/>
      <c r="G656" s="190"/>
      <c r="H656" s="190"/>
      <c r="I656" s="190"/>
      <c r="J656" s="190"/>
      <c r="K656" s="190"/>
      <c r="L656" s="190"/>
    </row>
    <row r="657" ht="15.75" customHeight="1">
      <c r="A657" s="189"/>
      <c r="B657" s="190"/>
      <c r="C657" s="190"/>
      <c r="D657" s="190"/>
      <c r="E657" s="190"/>
      <c r="F657" s="190"/>
      <c r="G657" s="190"/>
      <c r="H657" s="190"/>
      <c r="I657" s="190"/>
      <c r="J657" s="190"/>
      <c r="K657" s="190"/>
      <c r="L657" s="190"/>
    </row>
    <row r="658" ht="15.75" customHeight="1">
      <c r="A658" s="189"/>
      <c r="B658" s="190"/>
      <c r="C658" s="190"/>
      <c r="D658" s="190"/>
      <c r="E658" s="190"/>
      <c r="F658" s="190"/>
      <c r="G658" s="190"/>
      <c r="H658" s="190"/>
      <c r="I658" s="190"/>
      <c r="J658" s="190"/>
      <c r="K658" s="190"/>
      <c r="L658" s="190"/>
    </row>
    <row r="659" ht="15.75" customHeight="1">
      <c r="A659" s="189"/>
      <c r="B659" s="190"/>
      <c r="C659" s="190"/>
      <c r="D659" s="190"/>
      <c r="E659" s="190"/>
      <c r="F659" s="190"/>
      <c r="G659" s="190"/>
      <c r="H659" s="190"/>
      <c r="I659" s="190"/>
      <c r="J659" s="190"/>
      <c r="K659" s="190"/>
      <c r="L659" s="190"/>
    </row>
    <row r="660" ht="15.75" customHeight="1">
      <c r="A660" s="189"/>
      <c r="B660" s="190"/>
      <c r="C660" s="190"/>
      <c r="D660" s="190"/>
      <c r="E660" s="190"/>
      <c r="F660" s="190"/>
      <c r="G660" s="190"/>
      <c r="H660" s="190"/>
      <c r="I660" s="190"/>
      <c r="J660" s="190"/>
      <c r="K660" s="190"/>
      <c r="L660" s="190"/>
    </row>
    <row r="661" ht="15.75" customHeight="1">
      <c r="A661" s="189"/>
      <c r="B661" s="190"/>
      <c r="C661" s="190"/>
      <c r="D661" s="190"/>
      <c r="E661" s="190"/>
      <c r="F661" s="190"/>
      <c r="G661" s="190"/>
      <c r="H661" s="190"/>
      <c r="I661" s="190"/>
      <c r="J661" s="190"/>
      <c r="K661" s="190"/>
      <c r="L661" s="190"/>
    </row>
    <row r="662" ht="15.75" customHeight="1">
      <c r="A662" s="189"/>
      <c r="B662" s="190"/>
      <c r="C662" s="190"/>
      <c r="D662" s="190"/>
      <c r="E662" s="190"/>
      <c r="F662" s="190"/>
      <c r="G662" s="190"/>
      <c r="H662" s="190"/>
      <c r="I662" s="190"/>
      <c r="J662" s="190"/>
      <c r="K662" s="190"/>
      <c r="L662" s="190"/>
    </row>
    <row r="663" ht="15.75" customHeight="1">
      <c r="A663" s="189"/>
      <c r="B663" s="190"/>
      <c r="C663" s="190"/>
      <c r="D663" s="190"/>
      <c r="E663" s="190"/>
      <c r="F663" s="190"/>
      <c r="G663" s="190"/>
      <c r="H663" s="190"/>
      <c r="I663" s="190"/>
      <c r="J663" s="190"/>
      <c r="K663" s="190"/>
      <c r="L663" s="190"/>
    </row>
    <row r="664" ht="15.75" customHeight="1">
      <c r="A664" s="189"/>
      <c r="B664" s="190"/>
      <c r="C664" s="190"/>
      <c r="D664" s="190"/>
      <c r="E664" s="190"/>
      <c r="F664" s="190"/>
      <c r="G664" s="190"/>
      <c r="H664" s="190"/>
      <c r="I664" s="190"/>
      <c r="J664" s="190"/>
      <c r="K664" s="190"/>
      <c r="L664" s="190"/>
    </row>
    <row r="665" ht="15.75" customHeight="1">
      <c r="A665" s="189"/>
      <c r="B665" s="190"/>
      <c r="C665" s="190"/>
      <c r="D665" s="190"/>
      <c r="E665" s="190"/>
      <c r="F665" s="190"/>
      <c r="G665" s="190"/>
      <c r="H665" s="190"/>
      <c r="I665" s="190"/>
      <c r="J665" s="190"/>
      <c r="K665" s="190"/>
      <c r="L665" s="190"/>
    </row>
    <row r="666" ht="15.75" customHeight="1">
      <c r="A666" s="189"/>
      <c r="B666" s="190"/>
      <c r="C666" s="190"/>
      <c r="D666" s="190"/>
      <c r="E666" s="190"/>
      <c r="F666" s="190"/>
      <c r="G666" s="190"/>
      <c r="H666" s="190"/>
      <c r="I666" s="190"/>
      <c r="J666" s="190"/>
      <c r="K666" s="190"/>
      <c r="L666" s="190"/>
    </row>
    <row r="667" ht="15.75" customHeight="1">
      <c r="A667" s="189"/>
      <c r="B667" s="190"/>
      <c r="C667" s="190"/>
      <c r="D667" s="190"/>
      <c r="E667" s="190"/>
      <c r="F667" s="190"/>
      <c r="G667" s="190"/>
      <c r="H667" s="190"/>
      <c r="I667" s="190"/>
      <c r="J667" s="190"/>
      <c r="K667" s="190"/>
      <c r="L667" s="190"/>
    </row>
    <row r="668" ht="15.75" customHeight="1">
      <c r="A668" s="189"/>
      <c r="B668" s="190"/>
      <c r="C668" s="190"/>
      <c r="D668" s="190"/>
      <c r="E668" s="190"/>
      <c r="F668" s="190"/>
      <c r="G668" s="190"/>
      <c r="H668" s="190"/>
      <c r="I668" s="190"/>
      <c r="J668" s="190"/>
      <c r="K668" s="190"/>
      <c r="L668" s="190"/>
    </row>
    <row r="669" ht="15.75" customHeight="1">
      <c r="A669" s="189"/>
      <c r="B669" s="190"/>
      <c r="C669" s="190"/>
      <c r="D669" s="190"/>
      <c r="E669" s="190"/>
      <c r="F669" s="190"/>
      <c r="G669" s="190"/>
      <c r="H669" s="190"/>
      <c r="I669" s="190"/>
      <c r="J669" s="190"/>
      <c r="K669" s="190"/>
      <c r="L669" s="190"/>
    </row>
    <row r="670" ht="15.75" customHeight="1">
      <c r="A670" s="189"/>
      <c r="B670" s="190"/>
      <c r="C670" s="190"/>
      <c r="D670" s="190"/>
      <c r="E670" s="190"/>
      <c r="F670" s="190"/>
      <c r="G670" s="190"/>
      <c r="H670" s="190"/>
      <c r="I670" s="190"/>
      <c r="J670" s="190"/>
      <c r="K670" s="190"/>
      <c r="L670" s="190"/>
    </row>
    <row r="671" ht="15.75" customHeight="1">
      <c r="A671" s="189"/>
      <c r="B671" s="190"/>
      <c r="C671" s="190"/>
      <c r="D671" s="190"/>
      <c r="E671" s="190"/>
      <c r="F671" s="190"/>
      <c r="G671" s="190"/>
      <c r="H671" s="190"/>
      <c r="I671" s="190"/>
      <c r="J671" s="190"/>
      <c r="K671" s="190"/>
      <c r="L671" s="190"/>
    </row>
    <row r="672" ht="15.75" customHeight="1">
      <c r="A672" s="189"/>
      <c r="B672" s="190"/>
      <c r="C672" s="190"/>
      <c r="D672" s="190"/>
      <c r="E672" s="190"/>
      <c r="F672" s="190"/>
      <c r="G672" s="190"/>
      <c r="H672" s="190"/>
      <c r="I672" s="190"/>
      <c r="J672" s="190"/>
      <c r="K672" s="190"/>
      <c r="L672" s="190"/>
    </row>
    <row r="673" ht="15.75" customHeight="1">
      <c r="A673" s="189"/>
      <c r="B673" s="190"/>
      <c r="C673" s="190"/>
      <c r="D673" s="190"/>
      <c r="E673" s="190"/>
      <c r="F673" s="190"/>
      <c r="G673" s="190"/>
      <c r="H673" s="190"/>
      <c r="I673" s="190"/>
      <c r="J673" s="190"/>
      <c r="K673" s="190"/>
      <c r="L673" s="190"/>
    </row>
    <row r="674" ht="15.75" customHeight="1">
      <c r="A674" s="189"/>
      <c r="B674" s="190"/>
      <c r="C674" s="190"/>
      <c r="D674" s="190"/>
      <c r="E674" s="190"/>
      <c r="F674" s="190"/>
      <c r="G674" s="190"/>
      <c r="H674" s="190"/>
      <c r="I674" s="190"/>
      <c r="J674" s="190"/>
      <c r="K674" s="190"/>
      <c r="L674" s="190"/>
    </row>
    <row r="675" ht="15.75" customHeight="1">
      <c r="A675" s="189"/>
      <c r="B675" s="190"/>
      <c r="C675" s="190"/>
      <c r="D675" s="190"/>
      <c r="E675" s="190"/>
      <c r="F675" s="190"/>
      <c r="G675" s="190"/>
      <c r="H675" s="190"/>
      <c r="I675" s="190"/>
      <c r="J675" s="190"/>
      <c r="K675" s="190"/>
      <c r="L675" s="190"/>
    </row>
    <row r="676" ht="15.75" customHeight="1">
      <c r="A676" s="189"/>
      <c r="B676" s="190"/>
      <c r="C676" s="190"/>
      <c r="D676" s="190"/>
      <c r="E676" s="190"/>
      <c r="F676" s="190"/>
      <c r="G676" s="190"/>
      <c r="H676" s="190"/>
      <c r="I676" s="190"/>
      <c r="J676" s="190"/>
      <c r="K676" s="190"/>
      <c r="L676" s="190"/>
    </row>
    <row r="677" ht="15.75" customHeight="1">
      <c r="A677" s="189"/>
      <c r="B677" s="190"/>
      <c r="C677" s="190"/>
      <c r="D677" s="190"/>
      <c r="E677" s="190"/>
      <c r="F677" s="190"/>
      <c r="G677" s="190"/>
      <c r="H677" s="190"/>
      <c r="I677" s="190"/>
      <c r="J677" s="190"/>
      <c r="K677" s="190"/>
      <c r="L677" s="190"/>
    </row>
    <row r="678" ht="15.75" customHeight="1">
      <c r="A678" s="189"/>
      <c r="B678" s="190"/>
      <c r="C678" s="190"/>
      <c r="D678" s="190"/>
      <c r="E678" s="190"/>
      <c r="F678" s="190"/>
      <c r="G678" s="190"/>
      <c r="H678" s="190"/>
      <c r="I678" s="190"/>
      <c r="J678" s="190"/>
      <c r="K678" s="190"/>
      <c r="L678" s="190"/>
    </row>
    <row r="679" ht="15.75" customHeight="1">
      <c r="G679" s="91"/>
      <c r="H679" s="190"/>
      <c r="K679" s="50"/>
    </row>
    <row r="680" ht="15.75" customHeight="1">
      <c r="G680" s="91"/>
      <c r="H680" s="190"/>
      <c r="K680" s="50"/>
    </row>
    <row r="681" ht="15.75" customHeight="1">
      <c r="G681" s="91"/>
      <c r="H681" s="190"/>
      <c r="K681" s="50"/>
    </row>
    <row r="682" ht="15.75" customHeight="1">
      <c r="G682" s="91"/>
      <c r="H682" s="190"/>
      <c r="K682" s="50"/>
    </row>
    <row r="683" ht="15.75" customHeight="1">
      <c r="G683" s="91"/>
      <c r="H683" s="190"/>
      <c r="K683" s="50"/>
    </row>
    <row r="684" ht="15.75" customHeight="1">
      <c r="G684" s="91"/>
      <c r="H684" s="190"/>
      <c r="K684" s="50"/>
    </row>
    <row r="685" ht="15.75" customHeight="1">
      <c r="G685" s="91"/>
      <c r="H685" s="190"/>
      <c r="K685" s="50"/>
    </row>
    <row r="686" ht="15.75" customHeight="1">
      <c r="G686" s="91"/>
      <c r="H686" s="190"/>
      <c r="K686" s="50"/>
    </row>
    <row r="687" ht="15.75" customHeight="1">
      <c r="G687" s="91"/>
      <c r="H687" s="190"/>
      <c r="K687" s="50"/>
    </row>
    <row r="688" ht="15.75" customHeight="1">
      <c r="G688" s="91"/>
      <c r="H688" s="190"/>
      <c r="K688" s="50"/>
    </row>
    <row r="689" ht="15.75" customHeight="1">
      <c r="G689" s="91"/>
      <c r="H689" s="190"/>
      <c r="K689" s="50"/>
    </row>
    <row r="690" ht="15.75" customHeight="1">
      <c r="G690" s="91"/>
      <c r="H690" s="190"/>
      <c r="K690" s="50"/>
    </row>
    <row r="691" ht="15.75" customHeight="1">
      <c r="G691" s="91"/>
      <c r="H691" s="190"/>
      <c r="K691" s="50"/>
    </row>
    <row r="692" ht="15.75" customHeight="1">
      <c r="G692" s="91"/>
      <c r="H692" s="190"/>
      <c r="K692" s="50"/>
    </row>
    <row r="693" ht="15.75" customHeight="1">
      <c r="G693" s="91"/>
      <c r="H693" s="190"/>
      <c r="K693" s="50"/>
    </row>
    <row r="694" ht="15.75" customHeight="1">
      <c r="G694" s="91"/>
      <c r="H694" s="190"/>
      <c r="K694" s="50"/>
    </row>
    <row r="695" ht="15.75" customHeight="1">
      <c r="G695" s="91"/>
      <c r="H695" s="190"/>
      <c r="K695" s="50"/>
    </row>
    <row r="696" ht="15.75" customHeight="1">
      <c r="G696" s="91"/>
      <c r="H696" s="190"/>
      <c r="K696" s="50"/>
    </row>
    <row r="697" ht="15.75" customHeight="1">
      <c r="G697" s="91"/>
      <c r="H697" s="190"/>
      <c r="K697" s="50"/>
    </row>
    <row r="698" ht="15.75" customHeight="1">
      <c r="G698" s="91"/>
      <c r="H698" s="190"/>
      <c r="K698" s="50"/>
    </row>
    <row r="699" ht="15.75" customHeight="1">
      <c r="G699" s="91"/>
      <c r="H699" s="190"/>
      <c r="K699" s="50"/>
    </row>
    <row r="700" ht="15.75" customHeight="1">
      <c r="G700" s="91"/>
      <c r="H700" s="190"/>
      <c r="K700" s="50"/>
    </row>
    <row r="701" ht="15.75" customHeight="1">
      <c r="G701" s="91"/>
      <c r="H701" s="190"/>
      <c r="K701" s="50"/>
    </row>
    <row r="702" ht="15.75" customHeight="1">
      <c r="G702" s="91"/>
      <c r="H702" s="190"/>
      <c r="K702" s="50"/>
    </row>
    <row r="703" ht="15.75" customHeight="1">
      <c r="G703" s="91"/>
      <c r="H703" s="190"/>
      <c r="K703" s="50"/>
    </row>
    <row r="704" ht="15.75" customHeight="1">
      <c r="G704" s="91"/>
      <c r="H704" s="190"/>
      <c r="K704" s="50"/>
    </row>
    <row r="705" ht="15.75" customHeight="1">
      <c r="G705" s="91"/>
      <c r="H705" s="190"/>
      <c r="K705" s="50"/>
    </row>
    <row r="706" ht="15.75" customHeight="1">
      <c r="G706" s="91"/>
      <c r="H706" s="190"/>
      <c r="K706" s="50"/>
    </row>
    <row r="707" ht="15.75" customHeight="1">
      <c r="G707" s="91"/>
      <c r="H707" s="190"/>
      <c r="K707" s="50"/>
    </row>
    <row r="708" ht="15.75" customHeight="1">
      <c r="G708" s="91"/>
      <c r="H708" s="190"/>
      <c r="K708" s="50"/>
    </row>
    <row r="709" ht="15.75" customHeight="1">
      <c r="G709" s="91"/>
      <c r="H709" s="190"/>
      <c r="K709" s="50"/>
    </row>
    <row r="710" ht="15.75" customHeight="1">
      <c r="G710" s="91"/>
      <c r="H710" s="190"/>
      <c r="K710" s="50"/>
    </row>
    <row r="711" ht="15.75" customHeight="1">
      <c r="G711" s="91"/>
      <c r="H711" s="190"/>
      <c r="K711" s="50"/>
    </row>
    <row r="712" ht="15.75" customHeight="1">
      <c r="G712" s="91"/>
      <c r="H712" s="190"/>
      <c r="K712" s="50"/>
    </row>
    <row r="713" ht="15.75" customHeight="1">
      <c r="G713" s="91"/>
      <c r="H713" s="190"/>
      <c r="K713" s="50"/>
    </row>
    <row r="714" ht="15.75" customHeight="1">
      <c r="G714" s="91"/>
      <c r="H714" s="190"/>
      <c r="K714" s="50"/>
    </row>
    <row r="715" ht="15.75" customHeight="1">
      <c r="G715" s="91"/>
      <c r="H715" s="190"/>
      <c r="K715" s="50"/>
    </row>
    <row r="716" ht="15.75" customHeight="1">
      <c r="G716" s="91"/>
      <c r="H716" s="190"/>
      <c r="K716" s="50"/>
    </row>
    <row r="717" ht="15.75" customHeight="1">
      <c r="G717" s="91"/>
      <c r="H717" s="190"/>
      <c r="K717" s="50"/>
    </row>
    <row r="718" ht="15.75" customHeight="1">
      <c r="G718" s="91"/>
      <c r="H718" s="190"/>
      <c r="K718" s="50"/>
    </row>
    <row r="719" ht="15.75" customHeight="1">
      <c r="G719" s="91"/>
      <c r="H719" s="190"/>
      <c r="K719" s="50"/>
    </row>
    <row r="720" ht="15.75" customHeight="1">
      <c r="G720" s="91"/>
      <c r="H720" s="190"/>
      <c r="K720" s="50"/>
    </row>
    <row r="721" ht="15.75" customHeight="1">
      <c r="G721" s="91"/>
      <c r="H721" s="190"/>
      <c r="K721" s="50"/>
    </row>
    <row r="722" ht="15.75" customHeight="1">
      <c r="G722" s="91"/>
      <c r="H722" s="190"/>
      <c r="K722" s="50"/>
    </row>
    <row r="723" ht="15.75" customHeight="1">
      <c r="G723" s="91"/>
      <c r="H723" s="190"/>
      <c r="K723" s="50"/>
    </row>
    <row r="724" ht="15.75" customHeight="1">
      <c r="G724" s="91"/>
      <c r="H724" s="190"/>
      <c r="K724" s="50"/>
    </row>
    <row r="725" ht="15.75" customHeight="1">
      <c r="G725" s="91"/>
      <c r="H725" s="190"/>
      <c r="K725" s="50"/>
    </row>
    <row r="726" ht="15.75" customHeight="1">
      <c r="G726" s="91"/>
      <c r="H726" s="190"/>
      <c r="K726" s="50"/>
    </row>
    <row r="727" ht="15.75" customHeight="1">
      <c r="G727" s="91"/>
      <c r="H727" s="190"/>
      <c r="K727" s="50"/>
    </row>
    <row r="728" ht="15.75" customHeight="1">
      <c r="G728" s="91"/>
      <c r="H728" s="190"/>
      <c r="K728" s="50"/>
    </row>
    <row r="729" ht="15.75" customHeight="1">
      <c r="G729" s="91"/>
      <c r="H729" s="190"/>
      <c r="K729" s="50"/>
    </row>
    <row r="730" ht="15.75" customHeight="1">
      <c r="G730" s="91"/>
      <c r="H730" s="190"/>
      <c r="K730" s="50"/>
    </row>
    <row r="731" ht="15.75" customHeight="1">
      <c r="G731" s="91"/>
      <c r="H731" s="190"/>
      <c r="K731" s="50"/>
    </row>
    <row r="732" ht="15.75" customHeight="1">
      <c r="G732" s="91"/>
      <c r="H732" s="190"/>
      <c r="K732" s="50"/>
    </row>
    <row r="733" ht="15.75" customHeight="1">
      <c r="G733" s="91"/>
      <c r="H733" s="190"/>
      <c r="K733" s="50"/>
    </row>
    <row r="734" ht="15.75" customHeight="1">
      <c r="G734" s="91"/>
      <c r="H734" s="190"/>
      <c r="K734" s="50"/>
    </row>
    <row r="735" ht="15.75" customHeight="1">
      <c r="G735" s="91"/>
      <c r="H735" s="190"/>
      <c r="K735" s="50"/>
    </row>
    <row r="736" ht="15.75" customHeight="1">
      <c r="G736" s="91"/>
      <c r="H736" s="190"/>
      <c r="K736" s="50"/>
    </row>
    <row r="737" ht="15.75" customHeight="1">
      <c r="G737" s="91"/>
      <c r="H737" s="190"/>
      <c r="K737" s="50"/>
    </row>
    <row r="738" ht="15.75" customHeight="1">
      <c r="G738" s="91"/>
      <c r="H738" s="190"/>
      <c r="K738" s="50"/>
    </row>
    <row r="739" ht="15.75" customHeight="1">
      <c r="G739" s="91"/>
      <c r="H739" s="190"/>
      <c r="K739" s="50"/>
    </row>
    <row r="740" ht="15.75" customHeight="1">
      <c r="G740" s="91"/>
      <c r="H740" s="190"/>
      <c r="K740" s="50"/>
    </row>
    <row r="741" ht="15.75" customHeight="1">
      <c r="G741" s="91"/>
      <c r="H741" s="190"/>
      <c r="K741" s="50"/>
    </row>
    <row r="742" ht="15.75" customHeight="1">
      <c r="G742" s="91"/>
      <c r="H742" s="190"/>
      <c r="K742" s="50"/>
    </row>
    <row r="743" ht="15.75" customHeight="1">
      <c r="G743" s="91"/>
      <c r="H743" s="190"/>
      <c r="K743" s="50"/>
    </row>
    <row r="744" ht="15.75" customHeight="1">
      <c r="G744" s="91"/>
      <c r="H744" s="190"/>
      <c r="K744" s="50"/>
    </row>
    <row r="745" ht="15.75" customHeight="1">
      <c r="G745" s="91"/>
      <c r="H745" s="190"/>
      <c r="K745" s="50"/>
    </row>
    <row r="746" ht="15.75" customHeight="1">
      <c r="G746" s="91"/>
      <c r="H746" s="190"/>
      <c r="K746" s="50"/>
    </row>
    <row r="747" ht="15.75" customHeight="1">
      <c r="G747" s="91"/>
      <c r="H747" s="190"/>
      <c r="K747" s="50"/>
    </row>
    <row r="748" ht="15.75" customHeight="1">
      <c r="G748" s="91"/>
      <c r="H748" s="190"/>
      <c r="K748" s="50"/>
    </row>
    <row r="749" ht="15.75" customHeight="1">
      <c r="G749" s="91"/>
      <c r="H749" s="190"/>
      <c r="K749" s="50"/>
    </row>
    <row r="750" ht="15.75" customHeight="1">
      <c r="G750" s="91"/>
      <c r="H750" s="190"/>
      <c r="K750" s="50"/>
    </row>
    <row r="751" ht="15.75" customHeight="1">
      <c r="G751" s="91"/>
      <c r="H751" s="190"/>
      <c r="K751" s="50"/>
    </row>
    <row r="752" ht="15.75" customHeight="1">
      <c r="G752" s="91"/>
      <c r="H752" s="190"/>
      <c r="K752" s="50"/>
    </row>
    <row r="753" ht="15.75" customHeight="1">
      <c r="G753" s="91"/>
      <c r="H753" s="190"/>
      <c r="K753" s="50"/>
    </row>
    <row r="754" ht="15.75" customHeight="1">
      <c r="G754" s="91"/>
      <c r="H754" s="190"/>
      <c r="K754" s="50"/>
    </row>
    <row r="755" ht="15.75" customHeight="1">
      <c r="G755" s="91"/>
      <c r="H755" s="190"/>
      <c r="K755" s="50"/>
    </row>
    <row r="756" ht="15.75" customHeight="1">
      <c r="G756" s="91"/>
      <c r="H756" s="190"/>
      <c r="K756" s="50"/>
    </row>
    <row r="757" ht="15.75" customHeight="1">
      <c r="G757" s="91"/>
      <c r="H757" s="190"/>
      <c r="K757" s="50"/>
    </row>
    <row r="758" ht="15.75" customHeight="1">
      <c r="G758" s="91"/>
      <c r="H758" s="190"/>
      <c r="K758" s="50"/>
    </row>
    <row r="759" ht="15.75" customHeight="1">
      <c r="G759" s="91"/>
      <c r="H759" s="190"/>
      <c r="K759" s="50"/>
    </row>
    <row r="760" ht="15.75" customHeight="1">
      <c r="G760" s="91"/>
      <c r="H760" s="190"/>
      <c r="K760" s="50"/>
    </row>
    <row r="761" ht="15.75" customHeight="1">
      <c r="G761" s="91"/>
      <c r="H761" s="190"/>
      <c r="K761" s="50"/>
    </row>
    <row r="762" ht="15.75" customHeight="1">
      <c r="G762" s="91"/>
      <c r="H762" s="190"/>
      <c r="K762" s="50"/>
    </row>
    <row r="763" ht="15.75" customHeight="1">
      <c r="G763" s="91"/>
      <c r="H763" s="190"/>
      <c r="K763" s="50"/>
    </row>
    <row r="764" ht="15.75" customHeight="1">
      <c r="G764" s="91"/>
      <c r="H764" s="190"/>
      <c r="K764" s="50"/>
    </row>
    <row r="765" ht="15.75" customHeight="1">
      <c r="G765" s="91"/>
      <c r="H765" s="190"/>
      <c r="K765" s="50"/>
    </row>
    <row r="766" ht="15.75" customHeight="1">
      <c r="G766" s="91"/>
      <c r="H766" s="190"/>
      <c r="K766" s="50"/>
    </row>
    <row r="767" ht="15.75" customHeight="1">
      <c r="G767" s="91"/>
      <c r="H767" s="190"/>
      <c r="K767" s="50"/>
    </row>
    <row r="768" ht="15.75" customHeight="1">
      <c r="G768" s="91"/>
      <c r="H768" s="190"/>
      <c r="K768" s="50"/>
    </row>
    <row r="769" ht="15.75" customHeight="1">
      <c r="G769" s="91"/>
      <c r="H769" s="190"/>
      <c r="K769" s="50"/>
    </row>
    <row r="770" ht="15.75" customHeight="1">
      <c r="G770" s="91"/>
      <c r="H770" s="190"/>
      <c r="K770" s="50"/>
    </row>
    <row r="771" ht="15.75" customHeight="1">
      <c r="G771" s="91"/>
      <c r="H771" s="190"/>
      <c r="K771" s="50"/>
    </row>
    <row r="772" ht="15.75" customHeight="1">
      <c r="G772" s="91"/>
      <c r="H772" s="190"/>
      <c r="K772" s="50"/>
    </row>
    <row r="773" ht="15.75" customHeight="1">
      <c r="G773" s="91"/>
      <c r="H773" s="190"/>
      <c r="K773" s="50"/>
    </row>
    <row r="774" ht="15.75" customHeight="1">
      <c r="G774" s="91"/>
      <c r="H774" s="190"/>
      <c r="K774" s="50"/>
    </row>
    <row r="775" ht="15.75" customHeight="1">
      <c r="G775" s="91"/>
      <c r="H775" s="190"/>
      <c r="K775" s="50"/>
    </row>
    <row r="776" ht="15.75" customHeight="1">
      <c r="G776" s="91"/>
      <c r="H776" s="190"/>
      <c r="K776" s="50"/>
    </row>
    <row r="777" ht="15.75" customHeight="1">
      <c r="G777" s="91"/>
      <c r="H777" s="190"/>
      <c r="K777" s="50"/>
    </row>
    <row r="778" ht="15.75" customHeight="1">
      <c r="G778" s="91"/>
      <c r="H778" s="190"/>
      <c r="K778" s="50"/>
    </row>
    <row r="779" ht="15.75" customHeight="1">
      <c r="G779" s="91"/>
      <c r="H779" s="190"/>
      <c r="K779" s="50"/>
    </row>
    <row r="780" ht="15.75" customHeight="1">
      <c r="G780" s="91"/>
      <c r="H780" s="190"/>
      <c r="K780" s="50"/>
    </row>
    <row r="781" ht="15.75" customHeight="1">
      <c r="G781" s="91"/>
      <c r="H781" s="190"/>
      <c r="K781" s="50"/>
    </row>
    <row r="782" ht="15.75" customHeight="1">
      <c r="G782" s="91"/>
      <c r="H782" s="190"/>
      <c r="K782" s="50"/>
    </row>
    <row r="783" ht="15.75" customHeight="1">
      <c r="G783" s="91"/>
      <c r="H783" s="190"/>
      <c r="K783" s="50"/>
    </row>
    <row r="784" ht="15.75" customHeight="1">
      <c r="G784" s="91"/>
      <c r="H784" s="190"/>
      <c r="K784" s="50"/>
    </row>
    <row r="785" ht="15.75" customHeight="1">
      <c r="G785" s="91"/>
      <c r="H785" s="190"/>
      <c r="K785" s="50"/>
    </row>
    <row r="786" ht="15.75" customHeight="1">
      <c r="G786" s="91"/>
      <c r="H786" s="190"/>
      <c r="K786" s="50"/>
    </row>
    <row r="787" ht="15.75" customHeight="1">
      <c r="G787" s="91"/>
      <c r="H787" s="190"/>
      <c r="K787" s="50"/>
    </row>
    <row r="788" ht="15.75" customHeight="1">
      <c r="G788" s="91"/>
      <c r="H788" s="190"/>
      <c r="K788" s="50"/>
    </row>
    <row r="789" ht="15.75" customHeight="1">
      <c r="G789" s="91"/>
      <c r="H789" s="190"/>
      <c r="K789" s="50"/>
    </row>
    <row r="790" ht="15.75" customHeight="1">
      <c r="G790" s="91"/>
      <c r="H790" s="190"/>
      <c r="K790" s="50"/>
    </row>
    <row r="791" ht="15.75" customHeight="1">
      <c r="G791" s="91"/>
      <c r="H791" s="190"/>
      <c r="K791" s="50"/>
    </row>
    <row r="792" ht="15.75" customHeight="1">
      <c r="G792" s="91"/>
      <c r="H792" s="190"/>
      <c r="K792" s="50"/>
    </row>
    <row r="793" ht="15.75" customHeight="1">
      <c r="G793" s="91"/>
      <c r="H793" s="190"/>
      <c r="K793" s="50"/>
    </row>
    <row r="794" ht="15.75" customHeight="1">
      <c r="G794" s="91"/>
      <c r="H794" s="190"/>
      <c r="K794" s="50"/>
    </row>
    <row r="795" ht="15.75" customHeight="1">
      <c r="G795" s="91"/>
      <c r="H795" s="190"/>
      <c r="K795" s="50"/>
    </row>
    <row r="796" ht="15.75" customHeight="1">
      <c r="G796" s="91"/>
      <c r="H796" s="190"/>
      <c r="K796" s="50"/>
    </row>
    <row r="797" ht="15.75" customHeight="1">
      <c r="G797" s="91"/>
      <c r="H797" s="190"/>
      <c r="K797" s="50"/>
    </row>
    <row r="798" ht="15.75" customHeight="1">
      <c r="G798" s="91"/>
      <c r="H798" s="190"/>
      <c r="K798" s="50"/>
    </row>
    <row r="799" ht="15.75" customHeight="1">
      <c r="G799" s="91"/>
      <c r="H799" s="190"/>
      <c r="K799" s="50"/>
    </row>
    <row r="800" ht="15.75" customHeight="1">
      <c r="G800" s="91"/>
      <c r="H800" s="190"/>
      <c r="K800" s="50"/>
    </row>
    <row r="801" ht="15.75" customHeight="1">
      <c r="G801" s="91"/>
      <c r="H801" s="190"/>
      <c r="K801" s="50"/>
    </row>
    <row r="802" ht="15.75" customHeight="1">
      <c r="G802" s="91"/>
      <c r="H802" s="190"/>
      <c r="K802" s="50"/>
    </row>
    <row r="803" ht="15.75" customHeight="1">
      <c r="G803" s="91"/>
      <c r="H803" s="190"/>
      <c r="K803" s="50"/>
    </row>
    <row r="804" ht="15.75" customHeight="1">
      <c r="G804" s="91"/>
      <c r="H804" s="190"/>
      <c r="K804" s="50"/>
    </row>
    <row r="805" ht="15.75" customHeight="1">
      <c r="G805" s="91"/>
      <c r="H805" s="190"/>
      <c r="K805" s="50"/>
    </row>
    <row r="806" ht="15.75" customHeight="1">
      <c r="G806" s="91"/>
      <c r="H806" s="190"/>
      <c r="K806" s="50"/>
    </row>
    <row r="807" ht="15.75" customHeight="1">
      <c r="G807" s="91"/>
      <c r="H807" s="190"/>
      <c r="K807" s="50"/>
    </row>
    <row r="808" ht="15.75" customHeight="1">
      <c r="G808" s="91"/>
      <c r="H808" s="190"/>
      <c r="K808" s="50"/>
    </row>
    <row r="809" ht="15.75" customHeight="1">
      <c r="G809" s="91"/>
      <c r="H809" s="190"/>
      <c r="K809" s="50"/>
    </row>
    <row r="810" ht="15.75" customHeight="1">
      <c r="G810" s="91"/>
      <c r="H810" s="190"/>
      <c r="K810" s="50"/>
    </row>
    <row r="811" ht="15.75" customHeight="1">
      <c r="G811" s="91"/>
      <c r="H811" s="190"/>
      <c r="K811" s="50"/>
    </row>
    <row r="812" ht="15.75" customHeight="1">
      <c r="G812" s="91"/>
      <c r="H812" s="190"/>
      <c r="K812" s="50"/>
    </row>
    <row r="813" ht="15.75" customHeight="1">
      <c r="G813" s="91"/>
      <c r="H813" s="190"/>
      <c r="K813" s="50"/>
    </row>
    <row r="814" ht="15.75" customHeight="1">
      <c r="G814" s="91"/>
      <c r="H814" s="190"/>
      <c r="K814" s="50"/>
    </row>
    <row r="815" ht="15.75" customHeight="1">
      <c r="G815" s="91"/>
      <c r="H815" s="190"/>
      <c r="K815" s="50"/>
    </row>
    <row r="816" ht="15.75" customHeight="1">
      <c r="G816" s="91"/>
      <c r="H816" s="190"/>
      <c r="K816" s="50"/>
    </row>
    <row r="817" ht="15.75" customHeight="1">
      <c r="G817" s="91"/>
      <c r="H817" s="190"/>
      <c r="K817" s="50"/>
    </row>
    <row r="818" ht="15.75" customHeight="1">
      <c r="G818" s="91"/>
      <c r="H818" s="190"/>
      <c r="K818" s="50"/>
    </row>
    <row r="819" ht="15.75" customHeight="1">
      <c r="G819" s="91"/>
      <c r="H819" s="190"/>
      <c r="K819" s="50"/>
    </row>
    <row r="820" ht="15.75" customHeight="1">
      <c r="G820" s="91"/>
      <c r="H820" s="190"/>
      <c r="K820" s="50"/>
    </row>
    <row r="821" ht="15.75" customHeight="1">
      <c r="G821" s="91"/>
      <c r="H821" s="190"/>
      <c r="K821" s="50"/>
    </row>
    <row r="822" ht="15.75" customHeight="1">
      <c r="G822" s="91"/>
      <c r="H822" s="190"/>
      <c r="K822" s="50"/>
    </row>
    <row r="823" ht="15.75" customHeight="1">
      <c r="G823" s="91"/>
      <c r="H823" s="190"/>
      <c r="K823" s="50"/>
    </row>
    <row r="824" ht="15.75" customHeight="1">
      <c r="G824" s="91"/>
      <c r="H824" s="190"/>
      <c r="K824" s="50"/>
    </row>
    <row r="825" ht="15.75" customHeight="1">
      <c r="G825" s="91"/>
      <c r="H825" s="190"/>
      <c r="K825" s="50"/>
    </row>
    <row r="826" ht="15.75" customHeight="1">
      <c r="G826" s="91"/>
      <c r="H826" s="190"/>
      <c r="K826" s="50"/>
    </row>
    <row r="827" ht="15.75" customHeight="1">
      <c r="G827" s="91"/>
      <c r="H827" s="190"/>
      <c r="K827" s="50"/>
    </row>
    <row r="828" ht="15.75" customHeight="1">
      <c r="G828" s="91"/>
      <c r="H828" s="190"/>
      <c r="K828" s="50"/>
    </row>
    <row r="829" ht="15.75" customHeight="1">
      <c r="G829" s="91"/>
      <c r="H829" s="190"/>
      <c r="K829" s="50"/>
    </row>
    <row r="830" ht="15.75" customHeight="1">
      <c r="G830" s="91"/>
      <c r="H830" s="190"/>
      <c r="K830" s="50"/>
    </row>
    <row r="831" ht="15.75" customHeight="1">
      <c r="G831" s="91"/>
      <c r="H831" s="190"/>
      <c r="K831" s="50"/>
    </row>
    <row r="832" ht="15.75" customHeight="1">
      <c r="G832" s="91"/>
      <c r="H832" s="190"/>
      <c r="K832" s="50"/>
    </row>
    <row r="833" ht="15.75" customHeight="1">
      <c r="G833" s="91"/>
      <c r="H833" s="190"/>
      <c r="K833" s="50"/>
    </row>
    <row r="834" ht="15.75" customHeight="1">
      <c r="G834" s="91"/>
      <c r="H834" s="190"/>
      <c r="K834" s="50"/>
    </row>
    <row r="835" ht="15.75" customHeight="1">
      <c r="G835" s="91"/>
      <c r="H835" s="190"/>
      <c r="K835" s="50"/>
    </row>
    <row r="836" ht="15.75" customHeight="1">
      <c r="G836" s="91"/>
      <c r="H836" s="190"/>
      <c r="K836" s="50"/>
    </row>
    <row r="837" ht="15.75" customHeight="1">
      <c r="G837" s="91"/>
      <c r="H837" s="190"/>
      <c r="K837" s="50"/>
    </row>
    <row r="838" ht="15.75" customHeight="1">
      <c r="G838" s="91"/>
      <c r="H838" s="190"/>
      <c r="K838" s="50"/>
    </row>
    <row r="839" ht="15.75" customHeight="1">
      <c r="G839" s="91"/>
      <c r="H839" s="190"/>
      <c r="K839" s="50"/>
    </row>
    <row r="840" ht="15.75" customHeight="1">
      <c r="G840" s="91"/>
      <c r="H840" s="190"/>
      <c r="K840" s="50"/>
    </row>
    <row r="841" ht="15.75" customHeight="1">
      <c r="G841" s="91"/>
      <c r="H841" s="190"/>
      <c r="K841" s="50"/>
    </row>
    <row r="842" ht="15.75" customHeight="1">
      <c r="G842" s="91"/>
      <c r="H842" s="190"/>
      <c r="K842" s="50"/>
    </row>
    <row r="843" ht="15.75" customHeight="1">
      <c r="G843" s="91"/>
      <c r="H843" s="190"/>
      <c r="K843" s="50"/>
    </row>
    <row r="844" ht="15.75" customHeight="1">
      <c r="G844" s="91"/>
      <c r="H844" s="190"/>
      <c r="K844" s="50"/>
    </row>
    <row r="845" ht="15.75" customHeight="1">
      <c r="G845" s="91"/>
      <c r="H845" s="190"/>
      <c r="K845" s="50"/>
    </row>
    <row r="846" ht="15.75" customHeight="1">
      <c r="G846" s="91"/>
      <c r="H846" s="190"/>
      <c r="K846" s="50"/>
    </row>
    <row r="847" ht="15.75" customHeight="1">
      <c r="G847" s="91"/>
      <c r="H847" s="190"/>
      <c r="K847" s="50"/>
    </row>
    <row r="848" ht="15.75" customHeight="1">
      <c r="G848" s="91"/>
      <c r="H848" s="190"/>
      <c r="K848" s="50"/>
    </row>
    <row r="849" ht="15.75" customHeight="1">
      <c r="G849" s="91"/>
      <c r="H849" s="190"/>
      <c r="K849" s="50"/>
    </row>
    <row r="850" ht="15.75" customHeight="1">
      <c r="G850" s="91"/>
      <c r="H850" s="190"/>
      <c r="K850" s="50"/>
    </row>
    <row r="851" ht="15.75" customHeight="1">
      <c r="G851" s="91"/>
      <c r="H851" s="190"/>
      <c r="K851" s="50"/>
    </row>
    <row r="852" ht="15.75" customHeight="1">
      <c r="G852" s="91"/>
      <c r="H852" s="190"/>
      <c r="K852" s="50"/>
    </row>
    <row r="853" ht="15.75" customHeight="1">
      <c r="G853" s="91"/>
      <c r="H853" s="190"/>
      <c r="K853" s="50"/>
    </row>
    <row r="854" ht="15.75" customHeight="1">
      <c r="G854" s="91"/>
      <c r="H854" s="190"/>
      <c r="K854" s="50"/>
    </row>
    <row r="855" ht="15.75" customHeight="1">
      <c r="G855" s="91"/>
      <c r="H855" s="190"/>
      <c r="K855" s="50"/>
    </row>
    <row r="856" ht="15.75" customHeight="1">
      <c r="G856" s="91"/>
      <c r="H856" s="190"/>
      <c r="K856" s="50"/>
    </row>
    <row r="857" ht="15.75" customHeight="1">
      <c r="G857" s="91"/>
      <c r="H857" s="190"/>
      <c r="K857" s="50"/>
    </row>
    <row r="858" ht="15.75" customHeight="1">
      <c r="G858" s="91"/>
      <c r="H858" s="190"/>
      <c r="K858" s="50"/>
    </row>
    <row r="859" ht="15.75" customHeight="1">
      <c r="G859" s="91"/>
      <c r="H859" s="190"/>
      <c r="K859" s="50"/>
    </row>
    <row r="860" ht="15.75" customHeight="1">
      <c r="G860" s="91"/>
      <c r="H860" s="190"/>
      <c r="K860" s="50"/>
    </row>
    <row r="861" ht="15.75" customHeight="1">
      <c r="G861" s="91"/>
      <c r="H861" s="190"/>
      <c r="K861" s="50"/>
    </row>
    <row r="862" ht="15.75" customHeight="1">
      <c r="G862" s="91"/>
      <c r="H862" s="190"/>
      <c r="K862" s="50"/>
    </row>
    <row r="863" ht="15.75" customHeight="1">
      <c r="G863" s="91"/>
      <c r="H863" s="190"/>
      <c r="K863" s="50"/>
    </row>
    <row r="864" ht="15.75" customHeight="1">
      <c r="G864" s="91"/>
      <c r="H864" s="190"/>
      <c r="K864" s="50"/>
    </row>
    <row r="865" ht="15.75" customHeight="1">
      <c r="G865" s="91"/>
      <c r="H865" s="190"/>
      <c r="K865" s="50"/>
    </row>
    <row r="866" ht="15.75" customHeight="1">
      <c r="G866" s="91"/>
      <c r="H866" s="190"/>
      <c r="K866" s="50"/>
    </row>
    <row r="867" ht="15.75" customHeight="1">
      <c r="G867" s="91"/>
      <c r="H867" s="190"/>
      <c r="K867" s="50"/>
    </row>
    <row r="868" ht="15.75" customHeight="1">
      <c r="G868" s="91"/>
      <c r="H868" s="190"/>
      <c r="K868" s="50"/>
    </row>
    <row r="869" ht="15.75" customHeight="1">
      <c r="G869" s="91"/>
      <c r="H869" s="190"/>
      <c r="K869" s="50"/>
    </row>
    <row r="870" ht="15.75" customHeight="1">
      <c r="G870" s="91"/>
      <c r="H870" s="190"/>
      <c r="K870" s="50"/>
    </row>
    <row r="871" ht="15.75" customHeight="1">
      <c r="G871" s="91"/>
      <c r="H871" s="190"/>
      <c r="K871" s="50"/>
    </row>
    <row r="872" ht="15.75" customHeight="1">
      <c r="G872" s="91"/>
      <c r="H872" s="190"/>
      <c r="K872" s="50"/>
    </row>
    <row r="873" ht="15.75" customHeight="1">
      <c r="G873" s="91"/>
      <c r="H873" s="190"/>
      <c r="K873" s="50"/>
    </row>
    <row r="874" ht="15.75" customHeight="1">
      <c r="G874" s="91"/>
      <c r="H874" s="190"/>
      <c r="K874" s="50"/>
    </row>
    <row r="875" ht="15.75" customHeight="1">
      <c r="G875" s="91"/>
      <c r="H875" s="190"/>
      <c r="K875" s="50"/>
    </row>
    <row r="876" ht="15.75" customHeight="1">
      <c r="G876" s="91"/>
      <c r="H876" s="190"/>
      <c r="K876" s="50"/>
    </row>
    <row r="877" ht="15.75" customHeight="1">
      <c r="G877" s="91"/>
      <c r="H877" s="190"/>
      <c r="K877" s="50"/>
    </row>
    <row r="878" ht="15.75" customHeight="1">
      <c r="G878" s="91"/>
      <c r="H878" s="190"/>
      <c r="K878" s="50"/>
    </row>
    <row r="879" ht="15.75" customHeight="1">
      <c r="G879" s="91"/>
      <c r="H879" s="190"/>
      <c r="K879" s="50"/>
    </row>
    <row r="880" ht="15.75" customHeight="1">
      <c r="G880" s="91"/>
      <c r="H880" s="190"/>
      <c r="K880" s="50"/>
    </row>
    <row r="881" ht="15.75" customHeight="1">
      <c r="G881" s="91"/>
      <c r="H881" s="190"/>
      <c r="K881" s="50"/>
    </row>
  </sheetData>
  <customSheetViews>
    <customSheetView guid="{3D69D7D6-66B4-42C6-BC25-3712EA392932}" filter="1" showAutoFilter="1">
      <autoFilter ref="$A$1:$N$19">
        <filterColumn colId="1">
          <filters>
            <filter val="P0"/>
          </filters>
        </filterColumn>
      </autoFilter>
      <extLst>
        <ext uri="GoogleSheetsCustomDataVersion1">
          <go:sheetsCustomData xmlns:go="http://customooxmlschemas.google.com/" filterViewId="1451318276"/>
        </ext>
      </extLst>
    </customSheetView>
    <customSheetView guid="{7338A0AC-1031-4430-A41B-5C076BB93401}" filter="1" showAutoFilter="1">
      <autoFilter ref="$A$1:$N$19">
        <filterColumn colId="6">
          <filters>
            <filter val="UI &amp;Functional"/>
            <filter val="UI &amp; functional"/>
          </filters>
        </filterColumn>
      </autoFilter>
      <extLst>
        <ext uri="GoogleSheetsCustomDataVersion1">
          <go:sheetsCustomData xmlns:go="http://customooxmlschemas.google.com/" filterViewId="185240920"/>
        </ext>
      </extLst>
    </customSheetView>
    <customSheetView guid="{3809449C-F31A-41EA-89C6-A496DAB8F5A3}" filter="1" showAutoFilter="1">
      <autoFilter ref="$M$1:$M$678">
        <filterColumn colId="0">
          <filters blank="1"/>
        </filterColumn>
      </autoFilter>
      <extLst>
        <ext uri="GoogleSheetsCustomDataVersion1">
          <go:sheetsCustomData xmlns:go="http://customooxmlschemas.google.com/" filterViewId="339574347"/>
        </ext>
      </extLst>
    </customSheetView>
    <customSheetView guid="{6AD14E33-B7E4-46A5-B1F1-3AC45DCFCBFC}" filter="1" showAutoFilter="1">
      <autoFilter ref="$B$1:$B$881">
        <filterColumn colId="0">
          <filters>
            <filter val="P0"/>
            <filter val="P1"/>
          </filters>
        </filterColumn>
      </autoFilter>
      <extLst>
        <ext uri="GoogleSheetsCustomDataVersion1">
          <go:sheetsCustomData xmlns:go="http://customooxmlschemas.google.com/" filterViewId="856145819"/>
        </ext>
      </extLst>
    </customSheetView>
  </customSheetViews>
  <conditionalFormatting sqref="M2:M881 N70">
    <cfRule type="containsText" dxfId="0" priority="1" operator="containsText" text="Pass">
      <formula>NOT(ISERROR(SEARCH(("Pass"),(M2))))</formula>
    </cfRule>
  </conditionalFormatting>
  <conditionalFormatting sqref="M2:M881 N70">
    <cfRule type="containsText" dxfId="1" priority="2" operator="containsText" text="Fail">
      <formula>NOT(ISERROR(SEARCH(("Fail"),(M2))))</formula>
    </cfRule>
  </conditionalFormatting>
  <conditionalFormatting sqref="M2:M881 N70">
    <cfRule type="containsText" dxfId="2" priority="3" operator="containsText" text="Not Tested">
      <formula>NOT(ISERROR(SEARCH(("Not Tested"),(M2))))</formula>
    </cfRule>
  </conditionalFormatting>
  <dataValidations>
    <dataValidation type="list" allowBlank="1" sqref="M2:M478">
      <formula1>"Pass,Fail,Not Tested"</formula1>
    </dataValidation>
    <dataValidation type="list" allowBlank="1" sqref="B2:B478">
      <formula1>"P1,P2,P3,P0"</formula1>
    </dataValidation>
    <dataValidation type="list" allowBlank="1" showErrorMessage="1" sqref="O41:O82">
      <formula1>"Karthikeyan k,Anurag Roy"</formula1>
    </dataValidation>
    <dataValidation type="list" allowBlank="1" showErrorMessage="1" sqref="G15">
      <formula1>"UI &amp; functional,Option 2"</formula1>
    </dataValidation>
    <dataValidation type="list" allowBlank="1" showErrorMessage="1" sqref="G16:G20">
      <formula1>"UI &amp;Functional,Option 2"</formula1>
    </dataValidation>
    <dataValidation type="list" allowBlank="1" showErrorMessage="1" sqref="G2:G14">
      <formula1>"UI,Functional,UI &amp; Functional,Database"</formula1>
    </dataValidation>
    <dataValidation type="list" allowBlank="1" showErrorMessage="1" sqref="G21:G6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D58"/>
    <hyperlink r:id="rId59" ref="C59"/>
    <hyperlink r:id="rId60" ref="C60"/>
    <hyperlink r:id="rId61" ref="C62"/>
    <hyperlink r:id="rId62" ref="C63"/>
    <hyperlink r:id="rId63" ref="C64"/>
    <hyperlink r:id="rId64" ref="C65"/>
    <hyperlink r:id="rId65" ref="C66"/>
    <hyperlink r:id="rId66" ref="C67"/>
    <hyperlink r:id="rId67" ref="C68"/>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83.25"/>
    <col customWidth="1" min="9" max="9" width="46.5"/>
    <col customWidth="1" min="10" max="10" width="60.38"/>
    <col customWidth="1" min="11" max="11" width="76.0"/>
    <col customWidth="1" min="12" max="12" width="18.63"/>
    <col customWidth="1" min="13" max="13" width="20.13"/>
    <col customWidth="1" min="14" max="14" width="35.88"/>
    <col customWidth="1" min="15" max="15" width="35.63"/>
  </cols>
  <sheetData>
    <row r="1">
      <c r="A1" s="121" t="s">
        <v>81</v>
      </c>
      <c r="B1" s="121" t="s">
        <v>43</v>
      </c>
      <c r="C1" s="121" t="s">
        <v>82</v>
      </c>
      <c r="D1" s="121" t="s">
        <v>83</v>
      </c>
      <c r="E1" s="121" t="s">
        <v>84</v>
      </c>
      <c r="F1" s="121" t="s">
        <v>85</v>
      </c>
      <c r="G1" s="121" t="s">
        <v>86</v>
      </c>
      <c r="H1" s="121" t="s">
        <v>87</v>
      </c>
      <c r="I1" s="121" t="s">
        <v>88</v>
      </c>
      <c r="J1" s="121" t="s">
        <v>89</v>
      </c>
      <c r="K1" s="121" t="s">
        <v>90</v>
      </c>
      <c r="L1" s="121" t="s">
        <v>91</v>
      </c>
      <c r="M1" s="122" t="s">
        <v>92</v>
      </c>
      <c r="N1" s="122" t="s">
        <v>407</v>
      </c>
      <c r="O1" s="122" t="s">
        <v>408</v>
      </c>
      <c r="P1" s="121"/>
    </row>
    <row r="2" ht="96.75" hidden="1" customHeight="1">
      <c r="A2" s="6" t="s">
        <v>409</v>
      </c>
      <c r="B2" s="6" t="s">
        <v>45</v>
      </c>
      <c r="C2" s="191" t="s">
        <v>410</v>
      </c>
      <c r="D2" s="192" t="s">
        <v>411</v>
      </c>
      <c r="E2" s="6" t="s">
        <v>19</v>
      </c>
      <c r="F2" s="6" t="s">
        <v>412</v>
      </c>
      <c r="G2" s="6" t="s">
        <v>101</v>
      </c>
      <c r="H2" s="6" t="s">
        <v>413</v>
      </c>
      <c r="I2" s="6" t="s">
        <v>121</v>
      </c>
      <c r="J2" s="6" t="s">
        <v>414</v>
      </c>
      <c r="K2" s="6" t="s">
        <v>415</v>
      </c>
      <c r="L2" s="130" t="s">
        <v>106</v>
      </c>
      <c r="M2" s="193" t="s">
        <v>5</v>
      </c>
    </row>
    <row r="3" ht="116.25" hidden="1" customHeight="1">
      <c r="A3" s="6" t="s">
        <v>416</v>
      </c>
      <c r="B3" s="6" t="s">
        <v>46</v>
      </c>
      <c r="C3" s="191" t="s">
        <v>410</v>
      </c>
      <c r="D3" s="192" t="s">
        <v>411</v>
      </c>
      <c r="E3" s="6" t="s">
        <v>19</v>
      </c>
      <c r="F3" s="6" t="s">
        <v>412</v>
      </c>
      <c r="G3" s="6" t="s">
        <v>101</v>
      </c>
      <c r="H3" s="6" t="s">
        <v>417</v>
      </c>
      <c r="I3" s="6" t="s">
        <v>121</v>
      </c>
      <c r="J3" s="6" t="s">
        <v>418</v>
      </c>
      <c r="K3" s="6" t="s">
        <v>419</v>
      </c>
      <c r="L3" s="130" t="s">
        <v>106</v>
      </c>
      <c r="M3" s="193" t="s">
        <v>5</v>
      </c>
    </row>
    <row r="4" ht="88.5" hidden="1" customHeight="1">
      <c r="A4" s="6" t="s">
        <v>420</v>
      </c>
      <c r="B4" s="6" t="s">
        <v>45</v>
      </c>
      <c r="C4" s="191" t="s">
        <v>410</v>
      </c>
      <c r="D4" s="192" t="s">
        <v>411</v>
      </c>
      <c r="E4" s="6" t="s">
        <v>19</v>
      </c>
      <c r="F4" s="6" t="s">
        <v>412</v>
      </c>
      <c r="G4" s="6" t="s">
        <v>101</v>
      </c>
      <c r="H4" s="6" t="s">
        <v>421</v>
      </c>
      <c r="I4" s="6" t="s">
        <v>121</v>
      </c>
      <c r="J4" s="77" t="s">
        <v>422</v>
      </c>
      <c r="K4" s="77" t="s">
        <v>423</v>
      </c>
      <c r="L4" s="130" t="s">
        <v>106</v>
      </c>
      <c r="M4" s="193" t="s">
        <v>5</v>
      </c>
    </row>
    <row r="5" ht="65.25" hidden="1" customHeight="1">
      <c r="A5" s="6" t="s">
        <v>424</v>
      </c>
      <c r="B5" s="6" t="s">
        <v>45</v>
      </c>
      <c r="C5" s="191" t="s">
        <v>410</v>
      </c>
      <c r="D5" s="192" t="s">
        <v>411</v>
      </c>
      <c r="E5" s="6" t="s">
        <v>19</v>
      </c>
      <c r="F5" s="6" t="s">
        <v>412</v>
      </c>
      <c r="G5" s="6" t="s">
        <v>101</v>
      </c>
      <c r="H5" s="6" t="s">
        <v>425</v>
      </c>
      <c r="I5" s="6" t="s">
        <v>121</v>
      </c>
      <c r="J5" s="6" t="s">
        <v>426</v>
      </c>
      <c r="K5" s="6" t="s">
        <v>427</v>
      </c>
      <c r="L5" s="130" t="s">
        <v>106</v>
      </c>
      <c r="M5" s="193" t="s">
        <v>5</v>
      </c>
    </row>
    <row r="6" ht="62.25" hidden="1" customHeight="1">
      <c r="A6" s="6" t="s">
        <v>428</v>
      </c>
      <c r="B6" s="77" t="s">
        <v>46</v>
      </c>
      <c r="C6" s="191" t="s">
        <v>410</v>
      </c>
      <c r="D6" s="192" t="s">
        <v>411</v>
      </c>
      <c r="E6" s="6" t="s">
        <v>19</v>
      </c>
      <c r="F6" s="6" t="s">
        <v>412</v>
      </c>
      <c r="G6" s="6" t="s">
        <v>101</v>
      </c>
      <c r="H6" s="6" t="s">
        <v>429</v>
      </c>
      <c r="I6" s="6" t="s">
        <v>121</v>
      </c>
      <c r="J6" s="6" t="s">
        <v>430</v>
      </c>
      <c r="K6" s="6" t="s">
        <v>431</v>
      </c>
      <c r="L6" s="130" t="s">
        <v>106</v>
      </c>
      <c r="M6" s="193" t="s">
        <v>5</v>
      </c>
    </row>
    <row r="7" ht="71.25" hidden="1" customHeight="1">
      <c r="A7" s="6" t="s">
        <v>432</v>
      </c>
      <c r="B7" s="6" t="s">
        <v>45</v>
      </c>
      <c r="C7" s="191" t="s">
        <v>410</v>
      </c>
      <c r="D7" s="192" t="s">
        <v>411</v>
      </c>
      <c r="E7" s="6" t="s">
        <v>19</v>
      </c>
      <c r="F7" s="6" t="s">
        <v>412</v>
      </c>
      <c r="G7" s="6" t="s">
        <v>101</v>
      </c>
      <c r="H7" s="6" t="s">
        <v>433</v>
      </c>
      <c r="I7" s="6" t="s">
        <v>121</v>
      </c>
      <c r="J7" s="6" t="s">
        <v>434</v>
      </c>
      <c r="K7" s="6" t="s">
        <v>435</v>
      </c>
      <c r="L7" s="130" t="s">
        <v>106</v>
      </c>
      <c r="M7" s="193" t="s">
        <v>5</v>
      </c>
    </row>
    <row r="8" ht="73.5" hidden="1" customHeight="1">
      <c r="A8" s="6" t="s">
        <v>436</v>
      </c>
      <c r="B8" s="6" t="s">
        <v>45</v>
      </c>
      <c r="C8" s="191" t="s">
        <v>410</v>
      </c>
      <c r="D8" s="192" t="s">
        <v>411</v>
      </c>
      <c r="E8" s="6" t="s">
        <v>19</v>
      </c>
      <c r="F8" s="6" t="s">
        <v>412</v>
      </c>
      <c r="G8" s="6" t="s">
        <v>101</v>
      </c>
      <c r="H8" s="6" t="s">
        <v>437</v>
      </c>
      <c r="I8" s="6" t="s">
        <v>121</v>
      </c>
      <c r="J8" s="6" t="s">
        <v>438</v>
      </c>
      <c r="K8" s="6" t="s">
        <v>439</v>
      </c>
      <c r="L8" s="130" t="s">
        <v>106</v>
      </c>
      <c r="M8" s="193" t="s">
        <v>5</v>
      </c>
    </row>
    <row r="9" ht="102.0" hidden="1" customHeight="1">
      <c r="A9" s="6" t="s">
        <v>440</v>
      </c>
      <c r="B9" s="77" t="s">
        <v>46</v>
      </c>
      <c r="C9" s="191" t="s">
        <v>410</v>
      </c>
      <c r="D9" s="192" t="s">
        <v>411</v>
      </c>
      <c r="E9" s="6" t="s">
        <v>19</v>
      </c>
      <c r="F9" s="6" t="s">
        <v>412</v>
      </c>
      <c r="G9" s="6"/>
      <c r="H9" s="77" t="s">
        <v>441</v>
      </c>
      <c r="I9" s="6" t="s">
        <v>121</v>
      </c>
      <c r="J9" s="77" t="s">
        <v>442</v>
      </c>
      <c r="K9" s="77" t="s">
        <v>443</v>
      </c>
      <c r="L9" s="130" t="s">
        <v>106</v>
      </c>
      <c r="M9" s="193" t="s">
        <v>5</v>
      </c>
    </row>
    <row r="10" ht="86.25" hidden="1" customHeight="1">
      <c r="A10" s="6" t="s">
        <v>444</v>
      </c>
      <c r="B10" s="77" t="s">
        <v>46</v>
      </c>
      <c r="C10" s="191" t="s">
        <v>410</v>
      </c>
      <c r="D10" s="192" t="s">
        <v>411</v>
      </c>
      <c r="E10" s="6" t="s">
        <v>19</v>
      </c>
      <c r="F10" s="6" t="s">
        <v>412</v>
      </c>
      <c r="G10" s="6" t="s">
        <v>101</v>
      </c>
      <c r="H10" s="6" t="s">
        <v>445</v>
      </c>
      <c r="I10" s="6" t="s">
        <v>121</v>
      </c>
      <c r="J10" s="6" t="s">
        <v>446</v>
      </c>
      <c r="K10" s="6" t="s">
        <v>447</v>
      </c>
      <c r="L10" s="130" t="s">
        <v>106</v>
      </c>
      <c r="M10" s="193" t="s">
        <v>5</v>
      </c>
    </row>
    <row r="11" ht="60.75" hidden="1" customHeight="1">
      <c r="A11" s="6" t="s">
        <v>448</v>
      </c>
      <c r="B11" s="6" t="s">
        <v>45</v>
      </c>
      <c r="C11" s="191" t="s">
        <v>410</v>
      </c>
      <c r="D11" s="192" t="s">
        <v>411</v>
      </c>
      <c r="E11" s="6" t="s">
        <v>19</v>
      </c>
      <c r="F11" s="6" t="s">
        <v>412</v>
      </c>
      <c r="G11" s="6" t="s">
        <v>101</v>
      </c>
      <c r="H11" s="6" t="s">
        <v>449</v>
      </c>
      <c r="I11" s="6" t="s">
        <v>121</v>
      </c>
      <c r="J11" s="6" t="s">
        <v>450</v>
      </c>
      <c r="K11" s="6" t="s">
        <v>451</v>
      </c>
      <c r="L11" s="130" t="s">
        <v>106</v>
      </c>
      <c r="M11" s="193" t="s">
        <v>5</v>
      </c>
    </row>
    <row r="12" ht="63.0" hidden="1" customHeight="1">
      <c r="A12" s="6" t="s">
        <v>452</v>
      </c>
      <c r="B12" s="6" t="s">
        <v>45</v>
      </c>
      <c r="C12" s="191" t="s">
        <v>410</v>
      </c>
      <c r="D12" s="192" t="s">
        <v>411</v>
      </c>
      <c r="E12" s="6" t="s">
        <v>19</v>
      </c>
      <c r="F12" s="6" t="s">
        <v>412</v>
      </c>
      <c r="G12" s="6" t="s">
        <v>101</v>
      </c>
      <c r="H12" s="77" t="s">
        <v>453</v>
      </c>
      <c r="I12" s="6" t="s">
        <v>121</v>
      </c>
      <c r="J12" s="6" t="s">
        <v>454</v>
      </c>
      <c r="K12" s="6" t="s">
        <v>455</v>
      </c>
      <c r="L12" s="130" t="s">
        <v>106</v>
      </c>
      <c r="M12" s="193" t="s">
        <v>5</v>
      </c>
    </row>
    <row r="13" ht="78.75" hidden="1" customHeight="1">
      <c r="A13" s="6" t="s">
        <v>456</v>
      </c>
      <c r="B13" s="6" t="s">
        <v>45</v>
      </c>
      <c r="C13" s="191" t="s">
        <v>410</v>
      </c>
      <c r="D13" s="192" t="s">
        <v>411</v>
      </c>
      <c r="E13" s="6" t="s">
        <v>19</v>
      </c>
      <c r="F13" s="6" t="s">
        <v>412</v>
      </c>
      <c r="G13" s="6" t="s">
        <v>101</v>
      </c>
      <c r="H13" s="6" t="s">
        <v>457</v>
      </c>
      <c r="I13" s="6" t="s">
        <v>121</v>
      </c>
      <c r="J13" s="6" t="s">
        <v>458</v>
      </c>
      <c r="K13" s="6" t="s">
        <v>459</v>
      </c>
      <c r="L13" s="130" t="s">
        <v>106</v>
      </c>
      <c r="M13" s="193" t="s">
        <v>5</v>
      </c>
    </row>
    <row r="14" ht="111.75" hidden="1" customHeight="1">
      <c r="A14" s="6" t="s">
        <v>460</v>
      </c>
      <c r="B14" s="6" t="s">
        <v>46</v>
      </c>
      <c r="C14" s="191" t="s">
        <v>410</v>
      </c>
      <c r="D14" s="192" t="s">
        <v>411</v>
      </c>
      <c r="E14" s="6" t="s">
        <v>19</v>
      </c>
      <c r="F14" s="6" t="s">
        <v>412</v>
      </c>
      <c r="G14" s="6" t="s">
        <v>101</v>
      </c>
      <c r="H14" s="6" t="s">
        <v>461</v>
      </c>
      <c r="I14" s="6" t="s">
        <v>121</v>
      </c>
      <c r="J14" s="6" t="s">
        <v>462</v>
      </c>
      <c r="K14" s="6" t="s">
        <v>463</v>
      </c>
      <c r="L14" s="130" t="s">
        <v>106</v>
      </c>
      <c r="M14" s="193" t="s">
        <v>5</v>
      </c>
    </row>
    <row r="15" ht="63.75" hidden="1" customHeight="1">
      <c r="A15" s="6" t="s">
        <v>464</v>
      </c>
      <c r="B15" s="77" t="s">
        <v>46</v>
      </c>
      <c r="C15" s="191" t="s">
        <v>410</v>
      </c>
      <c r="D15" s="192" t="s">
        <v>411</v>
      </c>
      <c r="E15" s="6" t="s">
        <v>19</v>
      </c>
      <c r="F15" s="6" t="s">
        <v>412</v>
      </c>
      <c r="G15" s="6" t="s">
        <v>101</v>
      </c>
      <c r="H15" s="6" t="s">
        <v>465</v>
      </c>
      <c r="I15" s="6" t="s">
        <v>121</v>
      </c>
      <c r="J15" s="6" t="s">
        <v>466</v>
      </c>
      <c r="K15" s="6" t="s">
        <v>467</v>
      </c>
      <c r="L15" s="130" t="s">
        <v>106</v>
      </c>
      <c r="M15" s="193" t="s">
        <v>5</v>
      </c>
    </row>
    <row r="16" ht="56.25" hidden="1" customHeight="1">
      <c r="A16" s="6" t="s">
        <v>468</v>
      </c>
      <c r="B16" s="6" t="s">
        <v>46</v>
      </c>
      <c r="C16" s="191" t="s">
        <v>410</v>
      </c>
      <c r="D16" s="192" t="s">
        <v>411</v>
      </c>
      <c r="E16" s="6" t="s">
        <v>19</v>
      </c>
      <c r="F16" s="6" t="s">
        <v>412</v>
      </c>
      <c r="G16" s="6" t="s">
        <v>101</v>
      </c>
      <c r="H16" s="6" t="s">
        <v>469</v>
      </c>
      <c r="I16" s="6" t="s">
        <v>121</v>
      </c>
      <c r="J16" s="6" t="s">
        <v>470</v>
      </c>
      <c r="K16" s="6" t="s">
        <v>471</v>
      </c>
      <c r="L16" s="130" t="s">
        <v>106</v>
      </c>
      <c r="M16" s="193" t="s">
        <v>5</v>
      </c>
    </row>
    <row r="17" ht="57.0" hidden="1" customHeight="1">
      <c r="A17" s="6" t="s">
        <v>472</v>
      </c>
      <c r="B17" s="77" t="s">
        <v>46</v>
      </c>
      <c r="C17" s="191" t="s">
        <v>410</v>
      </c>
      <c r="D17" s="192" t="s">
        <v>411</v>
      </c>
      <c r="E17" s="6" t="s">
        <v>19</v>
      </c>
      <c r="F17" s="6" t="s">
        <v>412</v>
      </c>
      <c r="G17" s="6" t="s">
        <v>101</v>
      </c>
      <c r="H17" s="6" t="s">
        <v>473</v>
      </c>
      <c r="I17" s="6" t="s">
        <v>121</v>
      </c>
      <c r="J17" s="6" t="s">
        <v>474</v>
      </c>
      <c r="K17" s="6" t="s">
        <v>475</v>
      </c>
      <c r="L17" s="130" t="s">
        <v>106</v>
      </c>
      <c r="M17" s="193" t="s">
        <v>5</v>
      </c>
    </row>
    <row r="18" ht="78.0" hidden="1" customHeight="1">
      <c r="A18" s="6" t="s">
        <v>476</v>
      </c>
      <c r="B18" s="6" t="s">
        <v>46</v>
      </c>
      <c r="C18" s="191" t="s">
        <v>410</v>
      </c>
      <c r="D18" s="192" t="s">
        <v>411</v>
      </c>
      <c r="E18" s="6" t="s">
        <v>19</v>
      </c>
      <c r="F18" s="6" t="s">
        <v>412</v>
      </c>
      <c r="G18" s="6" t="s">
        <v>101</v>
      </c>
      <c r="H18" s="6" t="s">
        <v>477</v>
      </c>
      <c r="I18" s="6" t="s">
        <v>121</v>
      </c>
      <c r="J18" s="6" t="s">
        <v>478</v>
      </c>
      <c r="K18" s="6" t="s">
        <v>479</v>
      </c>
      <c r="L18" s="130" t="s">
        <v>106</v>
      </c>
      <c r="M18" s="193" t="s">
        <v>5</v>
      </c>
    </row>
    <row r="19" ht="36.0" hidden="1" customHeight="1">
      <c r="A19" s="6" t="s">
        <v>480</v>
      </c>
      <c r="B19" s="6" t="s">
        <v>47</v>
      </c>
      <c r="C19" s="191" t="s">
        <v>410</v>
      </c>
      <c r="D19" s="192" t="s">
        <v>411</v>
      </c>
      <c r="E19" s="6" t="s">
        <v>19</v>
      </c>
      <c r="F19" s="6" t="s">
        <v>412</v>
      </c>
      <c r="G19" s="6" t="s">
        <v>101</v>
      </c>
      <c r="H19" s="6" t="s">
        <v>481</v>
      </c>
      <c r="I19" s="6" t="s">
        <v>121</v>
      </c>
      <c r="J19" s="6" t="s">
        <v>482</v>
      </c>
      <c r="K19" s="6" t="s">
        <v>483</v>
      </c>
      <c r="L19" s="130" t="s">
        <v>106</v>
      </c>
      <c r="M19" s="193" t="s">
        <v>5</v>
      </c>
    </row>
    <row r="20" ht="37.5" hidden="1" customHeight="1">
      <c r="A20" s="6" t="s">
        <v>484</v>
      </c>
      <c r="B20" s="6" t="s">
        <v>45</v>
      </c>
      <c r="C20" s="191" t="s">
        <v>410</v>
      </c>
      <c r="D20" s="192" t="s">
        <v>411</v>
      </c>
      <c r="E20" s="6" t="s">
        <v>19</v>
      </c>
      <c r="F20" s="6" t="s">
        <v>412</v>
      </c>
      <c r="G20" s="6" t="s">
        <v>101</v>
      </c>
      <c r="H20" s="6" t="s">
        <v>485</v>
      </c>
      <c r="I20" s="6" t="s">
        <v>121</v>
      </c>
      <c r="J20" s="6" t="s">
        <v>486</v>
      </c>
      <c r="K20" s="6" t="s">
        <v>487</v>
      </c>
      <c r="L20" s="130" t="s">
        <v>106</v>
      </c>
      <c r="M20" s="193" t="s">
        <v>5</v>
      </c>
    </row>
    <row r="21" ht="49.5" hidden="1" customHeight="1">
      <c r="A21" s="6" t="s">
        <v>488</v>
      </c>
      <c r="B21" s="6" t="s">
        <v>45</v>
      </c>
      <c r="C21" s="191" t="s">
        <v>410</v>
      </c>
      <c r="D21" s="192" t="s">
        <v>411</v>
      </c>
      <c r="E21" s="6" t="s">
        <v>19</v>
      </c>
      <c r="F21" s="6" t="s">
        <v>412</v>
      </c>
      <c r="G21" s="6" t="s">
        <v>101</v>
      </c>
      <c r="H21" s="6" t="s">
        <v>489</v>
      </c>
      <c r="I21" s="6" t="s">
        <v>121</v>
      </c>
      <c r="J21" s="6" t="s">
        <v>490</v>
      </c>
      <c r="K21" s="6" t="s">
        <v>491</v>
      </c>
      <c r="L21" s="130" t="s">
        <v>106</v>
      </c>
      <c r="M21" s="193" t="s">
        <v>5</v>
      </c>
    </row>
    <row r="22" ht="39.0" hidden="1" customHeight="1">
      <c r="A22" s="6" t="s">
        <v>492</v>
      </c>
      <c r="B22" s="6" t="s">
        <v>45</v>
      </c>
      <c r="C22" s="191" t="s">
        <v>410</v>
      </c>
      <c r="D22" s="192" t="s">
        <v>411</v>
      </c>
      <c r="E22" s="6" t="s">
        <v>19</v>
      </c>
      <c r="F22" s="6" t="s">
        <v>412</v>
      </c>
      <c r="G22" s="6" t="s">
        <v>101</v>
      </c>
      <c r="H22" s="6" t="s">
        <v>477</v>
      </c>
      <c r="I22" s="6" t="s">
        <v>121</v>
      </c>
      <c r="J22" s="6" t="s">
        <v>478</v>
      </c>
      <c r="K22" s="6" t="s">
        <v>493</v>
      </c>
      <c r="L22" s="130" t="s">
        <v>106</v>
      </c>
      <c r="M22" s="193" t="s">
        <v>5</v>
      </c>
    </row>
    <row r="23" ht="36.75" hidden="1" customHeight="1">
      <c r="A23" s="6" t="s">
        <v>494</v>
      </c>
      <c r="B23" s="6" t="s">
        <v>46</v>
      </c>
      <c r="C23" s="191" t="s">
        <v>410</v>
      </c>
      <c r="D23" s="192" t="s">
        <v>411</v>
      </c>
      <c r="E23" s="6" t="s">
        <v>19</v>
      </c>
      <c r="F23" s="6" t="s">
        <v>412</v>
      </c>
      <c r="G23" s="6" t="s">
        <v>101</v>
      </c>
      <c r="H23" s="77" t="s">
        <v>495</v>
      </c>
      <c r="I23" s="6" t="s">
        <v>121</v>
      </c>
      <c r="J23" s="6" t="s">
        <v>496</v>
      </c>
      <c r="K23" s="6" t="s">
        <v>497</v>
      </c>
      <c r="L23" s="130" t="s">
        <v>106</v>
      </c>
      <c r="M23" s="193" t="s">
        <v>5</v>
      </c>
    </row>
    <row r="24" ht="35.25" hidden="1" customHeight="1">
      <c r="A24" s="6" t="s">
        <v>498</v>
      </c>
      <c r="B24" s="6" t="s">
        <v>46</v>
      </c>
      <c r="C24" s="191" t="s">
        <v>410</v>
      </c>
      <c r="D24" s="192" t="s">
        <v>411</v>
      </c>
      <c r="E24" s="6" t="s">
        <v>19</v>
      </c>
      <c r="F24" s="6" t="s">
        <v>412</v>
      </c>
      <c r="G24" s="6" t="s">
        <v>101</v>
      </c>
      <c r="H24" s="6" t="s">
        <v>499</v>
      </c>
      <c r="I24" s="6" t="s">
        <v>121</v>
      </c>
      <c r="J24" s="6" t="s">
        <v>500</v>
      </c>
      <c r="K24" s="6" t="s">
        <v>501</v>
      </c>
      <c r="L24" s="130" t="s">
        <v>106</v>
      </c>
      <c r="M24" s="193" t="s">
        <v>5</v>
      </c>
    </row>
    <row r="25" ht="81.0" hidden="1" customHeight="1">
      <c r="A25" s="6" t="s">
        <v>502</v>
      </c>
      <c r="B25" s="77" t="s">
        <v>46</v>
      </c>
      <c r="C25" s="191" t="s">
        <v>410</v>
      </c>
      <c r="D25" s="192" t="s">
        <v>411</v>
      </c>
      <c r="E25" s="6" t="s">
        <v>19</v>
      </c>
      <c r="F25" s="6" t="s">
        <v>412</v>
      </c>
      <c r="G25" s="6" t="s">
        <v>101</v>
      </c>
      <c r="H25" s="6" t="s">
        <v>503</v>
      </c>
      <c r="I25" s="6" t="s">
        <v>121</v>
      </c>
      <c r="J25" s="6" t="s">
        <v>504</v>
      </c>
      <c r="K25" s="6" t="s">
        <v>505</v>
      </c>
      <c r="L25" s="130" t="s">
        <v>106</v>
      </c>
      <c r="M25" s="193" t="s">
        <v>5</v>
      </c>
    </row>
    <row r="26" hidden="1">
      <c r="A26" s="6" t="s">
        <v>506</v>
      </c>
      <c r="B26" s="6" t="s">
        <v>46</v>
      </c>
      <c r="C26" s="191" t="s">
        <v>410</v>
      </c>
      <c r="D26" s="192" t="s">
        <v>411</v>
      </c>
      <c r="E26" s="6" t="s">
        <v>19</v>
      </c>
      <c r="F26" s="6" t="s">
        <v>412</v>
      </c>
      <c r="G26" s="6" t="s">
        <v>101</v>
      </c>
      <c r="H26" s="6" t="s">
        <v>507</v>
      </c>
      <c r="I26" s="6" t="s">
        <v>121</v>
      </c>
      <c r="J26" s="6" t="s">
        <v>508</v>
      </c>
      <c r="K26" s="6" t="s">
        <v>509</v>
      </c>
      <c r="L26" s="130" t="s">
        <v>106</v>
      </c>
      <c r="M26" s="193" t="s">
        <v>5</v>
      </c>
    </row>
    <row r="27" ht="74.25" hidden="1" customHeight="1">
      <c r="A27" s="6" t="s">
        <v>510</v>
      </c>
      <c r="B27" s="6" t="s">
        <v>46</v>
      </c>
      <c r="C27" s="191" t="s">
        <v>410</v>
      </c>
      <c r="D27" s="192" t="s">
        <v>411</v>
      </c>
      <c r="E27" s="6" t="s">
        <v>19</v>
      </c>
      <c r="F27" s="6" t="s">
        <v>412</v>
      </c>
      <c r="G27" s="6" t="s">
        <v>101</v>
      </c>
      <c r="H27" s="6" t="s">
        <v>511</v>
      </c>
      <c r="I27" s="6" t="s">
        <v>121</v>
      </c>
      <c r="J27" s="6" t="s">
        <v>512</v>
      </c>
      <c r="K27" s="6" t="s">
        <v>513</v>
      </c>
      <c r="L27" s="130" t="s">
        <v>106</v>
      </c>
      <c r="M27" s="193" t="s">
        <v>5</v>
      </c>
    </row>
    <row r="28" ht="81.75" customHeight="1">
      <c r="A28" s="6" t="s">
        <v>514</v>
      </c>
      <c r="B28" s="6" t="s">
        <v>46</v>
      </c>
      <c r="C28" s="191" t="s">
        <v>410</v>
      </c>
      <c r="D28" s="192" t="s">
        <v>411</v>
      </c>
      <c r="E28" s="6" t="s">
        <v>19</v>
      </c>
      <c r="F28" s="6" t="s">
        <v>412</v>
      </c>
      <c r="G28" s="6" t="s">
        <v>101</v>
      </c>
      <c r="H28" s="6" t="s">
        <v>515</v>
      </c>
      <c r="I28" s="6" t="s">
        <v>121</v>
      </c>
      <c r="J28" s="6" t="s">
        <v>516</v>
      </c>
      <c r="K28" s="6" t="s">
        <v>517</v>
      </c>
      <c r="M28" s="193" t="s">
        <v>5</v>
      </c>
      <c r="N28" s="194" t="s">
        <v>518</v>
      </c>
    </row>
    <row r="29" ht="85.5" hidden="1" customHeight="1">
      <c r="A29" s="6" t="s">
        <v>519</v>
      </c>
      <c r="B29" s="6" t="s">
        <v>46</v>
      </c>
      <c r="C29" s="191" t="s">
        <v>410</v>
      </c>
      <c r="D29" s="192" t="s">
        <v>411</v>
      </c>
      <c r="E29" s="6" t="s">
        <v>19</v>
      </c>
      <c r="F29" s="6" t="s">
        <v>412</v>
      </c>
      <c r="G29" s="6" t="s">
        <v>101</v>
      </c>
      <c r="H29" s="6" t="s">
        <v>520</v>
      </c>
      <c r="I29" s="6" t="s">
        <v>121</v>
      </c>
      <c r="J29" s="6" t="s">
        <v>521</v>
      </c>
      <c r="K29" s="6" t="s">
        <v>522</v>
      </c>
      <c r="L29" s="130" t="s">
        <v>106</v>
      </c>
      <c r="M29" s="193" t="s">
        <v>5</v>
      </c>
    </row>
    <row r="30" ht="79.5" hidden="1" customHeight="1">
      <c r="A30" s="6" t="s">
        <v>523</v>
      </c>
      <c r="B30" s="6" t="s">
        <v>46</v>
      </c>
      <c r="C30" s="191" t="s">
        <v>410</v>
      </c>
      <c r="D30" s="192" t="s">
        <v>411</v>
      </c>
      <c r="E30" s="6" t="s">
        <v>19</v>
      </c>
      <c r="F30" s="6" t="s">
        <v>412</v>
      </c>
      <c r="G30" s="6" t="s">
        <v>101</v>
      </c>
      <c r="H30" s="6" t="s">
        <v>524</v>
      </c>
      <c r="I30" s="6" t="s">
        <v>121</v>
      </c>
      <c r="J30" s="6" t="s">
        <v>525</v>
      </c>
      <c r="K30" s="6" t="s">
        <v>526</v>
      </c>
      <c r="L30" s="130" t="s">
        <v>106</v>
      </c>
      <c r="M30" s="193" t="s">
        <v>5</v>
      </c>
    </row>
    <row r="31" ht="58.5" hidden="1" customHeight="1">
      <c r="A31" s="6" t="s">
        <v>527</v>
      </c>
      <c r="B31" s="77" t="s">
        <v>46</v>
      </c>
      <c r="C31" s="191" t="s">
        <v>410</v>
      </c>
      <c r="D31" s="192" t="s">
        <v>411</v>
      </c>
      <c r="E31" s="6" t="s">
        <v>19</v>
      </c>
      <c r="F31" s="6" t="s">
        <v>412</v>
      </c>
      <c r="G31" s="6" t="s">
        <v>101</v>
      </c>
      <c r="H31" s="6" t="s">
        <v>528</v>
      </c>
      <c r="I31" s="6" t="s">
        <v>121</v>
      </c>
      <c r="J31" s="6" t="s">
        <v>529</v>
      </c>
      <c r="K31" s="6" t="s">
        <v>530</v>
      </c>
      <c r="L31" s="130" t="s">
        <v>106</v>
      </c>
      <c r="M31" s="193" t="s">
        <v>5</v>
      </c>
    </row>
    <row r="32" ht="81.0" customHeight="1">
      <c r="A32" s="6" t="s">
        <v>531</v>
      </c>
      <c r="B32" s="6" t="s">
        <v>45</v>
      </c>
      <c r="C32" s="191" t="s">
        <v>410</v>
      </c>
      <c r="D32" s="192" t="s">
        <v>411</v>
      </c>
      <c r="E32" s="6" t="s">
        <v>19</v>
      </c>
      <c r="F32" s="6" t="s">
        <v>412</v>
      </c>
      <c r="G32" s="6" t="s">
        <v>101</v>
      </c>
      <c r="H32" s="6" t="s">
        <v>532</v>
      </c>
      <c r="I32" s="6" t="s">
        <v>121</v>
      </c>
      <c r="J32" s="6" t="s">
        <v>533</v>
      </c>
      <c r="K32" s="6" t="s">
        <v>534</v>
      </c>
      <c r="M32" s="193" t="s">
        <v>5</v>
      </c>
      <c r="N32" s="194" t="s">
        <v>535</v>
      </c>
    </row>
    <row r="33" ht="81.75" hidden="1" customHeight="1">
      <c r="A33" s="6" t="s">
        <v>536</v>
      </c>
      <c r="B33" s="77" t="s">
        <v>46</v>
      </c>
      <c r="C33" s="191" t="s">
        <v>410</v>
      </c>
      <c r="D33" s="192" t="s">
        <v>411</v>
      </c>
      <c r="E33" s="6" t="s">
        <v>19</v>
      </c>
      <c r="F33" s="6" t="s">
        <v>412</v>
      </c>
      <c r="G33" s="6" t="s">
        <v>101</v>
      </c>
      <c r="H33" s="6" t="s">
        <v>537</v>
      </c>
      <c r="I33" s="6" t="s">
        <v>121</v>
      </c>
      <c r="J33" s="6" t="s">
        <v>538</v>
      </c>
      <c r="K33" s="6" t="s">
        <v>539</v>
      </c>
      <c r="M33" s="193" t="s">
        <v>5</v>
      </c>
      <c r="N33" s="195">
        <v>45628.0</v>
      </c>
    </row>
    <row r="34" ht="109.5" hidden="1" customHeight="1">
      <c r="A34" s="6" t="s">
        <v>540</v>
      </c>
      <c r="B34" s="77" t="s">
        <v>46</v>
      </c>
      <c r="C34" s="191" t="s">
        <v>410</v>
      </c>
      <c r="D34" s="192" t="s">
        <v>411</v>
      </c>
      <c r="E34" s="6" t="s">
        <v>19</v>
      </c>
      <c r="F34" s="6" t="s">
        <v>412</v>
      </c>
      <c r="G34" s="6" t="s">
        <v>101</v>
      </c>
      <c r="H34" s="6" t="s">
        <v>541</v>
      </c>
      <c r="I34" s="6" t="s">
        <v>121</v>
      </c>
      <c r="J34" s="6" t="s">
        <v>542</v>
      </c>
      <c r="K34" s="6" t="s">
        <v>543</v>
      </c>
      <c r="L34" s="130" t="s">
        <v>106</v>
      </c>
      <c r="M34" s="193" t="s">
        <v>5</v>
      </c>
    </row>
    <row r="35" ht="82.5" hidden="1" customHeight="1">
      <c r="A35" s="6" t="s">
        <v>544</v>
      </c>
      <c r="B35" s="6" t="s">
        <v>45</v>
      </c>
      <c r="C35" s="191" t="s">
        <v>410</v>
      </c>
      <c r="D35" s="192" t="s">
        <v>411</v>
      </c>
      <c r="E35" s="6" t="s">
        <v>19</v>
      </c>
      <c r="F35" s="6" t="s">
        <v>412</v>
      </c>
      <c r="G35" s="6" t="s">
        <v>101</v>
      </c>
      <c r="H35" s="6" t="s">
        <v>545</v>
      </c>
      <c r="I35" s="6" t="s">
        <v>121</v>
      </c>
      <c r="J35" s="6" t="s">
        <v>546</v>
      </c>
      <c r="K35" s="6" t="s">
        <v>547</v>
      </c>
      <c r="M35" s="193" t="s">
        <v>5</v>
      </c>
      <c r="N35" s="195">
        <v>45628.0</v>
      </c>
    </row>
    <row r="36" ht="79.5" hidden="1" customHeight="1">
      <c r="A36" s="6" t="s">
        <v>548</v>
      </c>
      <c r="B36" s="6" t="s">
        <v>45</v>
      </c>
      <c r="C36" s="191" t="s">
        <v>410</v>
      </c>
      <c r="D36" s="192" t="s">
        <v>411</v>
      </c>
      <c r="E36" s="6" t="s">
        <v>19</v>
      </c>
      <c r="F36" s="6" t="s">
        <v>412</v>
      </c>
      <c r="G36" s="6" t="s">
        <v>101</v>
      </c>
      <c r="H36" s="6" t="s">
        <v>549</v>
      </c>
      <c r="I36" s="6" t="s">
        <v>121</v>
      </c>
      <c r="J36" s="6" t="s">
        <v>550</v>
      </c>
      <c r="K36" s="6" t="s">
        <v>551</v>
      </c>
      <c r="L36" s="130" t="s">
        <v>106</v>
      </c>
      <c r="M36" s="193" t="s">
        <v>5</v>
      </c>
    </row>
    <row r="37" ht="84.0" customHeight="1">
      <c r="A37" s="6" t="s">
        <v>552</v>
      </c>
      <c r="B37" s="6" t="s">
        <v>46</v>
      </c>
      <c r="C37" s="191" t="s">
        <v>410</v>
      </c>
      <c r="D37" s="192" t="s">
        <v>411</v>
      </c>
      <c r="E37" s="6" t="s">
        <v>19</v>
      </c>
      <c r="F37" s="6" t="s">
        <v>412</v>
      </c>
      <c r="G37" s="6" t="s">
        <v>101</v>
      </c>
      <c r="H37" s="6" t="s">
        <v>553</v>
      </c>
      <c r="I37" s="6" t="s">
        <v>121</v>
      </c>
      <c r="J37" s="6" t="s">
        <v>554</v>
      </c>
      <c r="K37" s="6" t="s">
        <v>555</v>
      </c>
      <c r="M37" s="193" t="s">
        <v>5</v>
      </c>
      <c r="N37" s="194" t="s">
        <v>518</v>
      </c>
    </row>
    <row r="38" ht="89.25" hidden="1" customHeight="1">
      <c r="A38" s="6" t="s">
        <v>556</v>
      </c>
      <c r="B38" s="6" t="s">
        <v>47</v>
      </c>
      <c r="C38" s="191" t="s">
        <v>410</v>
      </c>
      <c r="D38" s="192" t="s">
        <v>411</v>
      </c>
      <c r="E38" s="6" t="s">
        <v>19</v>
      </c>
      <c r="F38" s="6" t="s">
        <v>412</v>
      </c>
      <c r="G38" s="6" t="s">
        <v>101</v>
      </c>
      <c r="H38" s="6" t="s">
        <v>557</v>
      </c>
      <c r="I38" s="6" t="s">
        <v>121</v>
      </c>
      <c r="J38" s="6" t="s">
        <v>558</v>
      </c>
      <c r="K38" s="6" t="s">
        <v>559</v>
      </c>
      <c r="M38" s="193" t="s">
        <v>5</v>
      </c>
      <c r="N38" s="195">
        <v>45628.0</v>
      </c>
    </row>
    <row r="39" ht="65.25" hidden="1" customHeight="1">
      <c r="A39" s="6" t="s">
        <v>560</v>
      </c>
      <c r="B39" s="6" t="s">
        <v>46</v>
      </c>
      <c r="C39" s="191" t="s">
        <v>410</v>
      </c>
      <c r="D39" s="192" t="s">
        <v>411</v>
      </c>
      <c r="E39" s="6" t="s">
        <v>19</v>
      </c>
      <c r="F39" s="6" t="s">
        <v>412</v>
      </c>
      <c r="G39" s="6" t="s">
        <v>101</v>
      </c>
      <c r="H39" s="6" t="s">
        <v>561</v>
      </c>
      <c r="I39" s="6" t="s">
        <v>121</v>
      </c>
      <c r="J39" s="6" t="s">
        <v>562</v>
      </c>
      <c r="K39" s="6" t="s">
        <v>563</v>
      </c>
      <c r="M39" s="193" t="s">
        <v>5</v>
      </c>
      <c r="N39" s="195">
        <v>45628.0</v>
      </c>
    </row>
    <row r="40" ht="93.0" hidden="1" customHeight="1">
      <c r="A40" s="6" t="s">
        <v>564</v>
      </c>
      <c r="B40" s="6" t="s">
        <v>45</v>
      </c>
      <c r="C40" s="191" t="s">
        <v>410</v>
      </c>
      <c r="D40" s="192" t="s">
        <v>411</v>
      </c>
      <c r="E40" s="6" t="s">
        <v>19</v>
      </c>
      <c r="F40" s="6" t="s">
        <v>412</v>
      </c>
      <c r="G40" s="6" t="s">
        <v>101</v>
      </c>
      <c r="H40" s="6" t="s">
        <v>565</v>
      </c>
      <c r="I40" s="6" t="s">
        <v>121</v>
      </c>
      <c r="J40" s="6" t="s">
        <v>566</v>
      </c>
      <c r="K40" s="6" t="s">
        <v>567</v>
      </c>
      <c r="L40" s="130" t="s">
        <v>106</v>
      </c>
      <c r="M40" s="193" t="s">
        <v>5</v>
      </c>
    </row>
    <row r="41" ht="72.0" hidden="1" customHeight="1">
      <c r="A41" s="6" t="s">
        <v>568</v>
      </c>
      <c r="B41" s="6" t="s">
        <v>45</v>
      </c>
      <c r="C41" s="191" t="s">
        <v>410</v>
      </c>
      <c r="D41" s="192" t="s">
        <v>411</v>
      </c>
      <c r="E41" s="6" t="s">
        <v>19</v>
      </c>
      <c r="F41" s="6" t="s">
        <v>412</v>
      </c>
      <c r="G41" s="6" t="s">
        <v>101</v>
      </c>
      <c r="H41" s="6" t="s">
        <v>569</v>
      </c>
      <c r="I41" s="6" t="s">
        <v>121</v>
      </c>
      <c r="J41" s="6" t="s">
        <v>570</v>
      </c>
      <c r="K41" s="6" t="s">
        <v>571</v>
      </c>
      <c r="L41" s="130" t="s">
        <v>106</v>
      </c>
      <c r="M41" s="193" t="s">
        <v>5</v>
      </c>
    </row>
    <row r="42" ht="103.5" hidden="1" customHeight="1">
      <c r="A42" s="6" t="s">
        <v>572</v>
      </c>
      <c r="B42" s="77" t="s">
        <v>47</v>
      </c>
      <c r="C42" s="191" t="s">
        <v>410</v>
      </c>
      <c r="D42" s="192" t="s">
        <v>411</v>
      </c>
      <c r="E42" s="6" t="s">
        <v>19</v>
      </c>
      <c r="F42" s="6" t="s">
        <v>412</v>
      </c>
      <c r="G42" s="6" t="s">
        <v>101</v>
      </c>
      <c r="H42" s="6" t="s">
        <v>573</v>
      </c>
      <c r="I42" s="6" t="s">
        <v>121</v>
      </c>
      <c r="J42" s="6" t="s">
        <v>574</v>
      </c>
      <c r="K42" s="6" t="s">
        <v>575</v>
      </c>
      <c r="L42" s="130" t="s">
        <v>106</v>
      </c>
      <c r="M42" s="193" t="s">
        <v>5</v>
      </c>
    </row>
    <row r="43" ht="71.25" hidden="1" customHeight="1">
      <c r="A43" s="6" t="s">
        <v>576</v>
      </c>
      <c r="B43" s="6" t="s">
        <v>45</v>
      </c>
      <c r="C43" s="191" t="s">
        <v>410</v>
      </c>
      <c r="D43" s="192" t="s">
        <v>411</v>
      </c>
      <c r="E43" s="6" t="s">
        <v>19</v>
      </c>
      <c r="F43" s="6" t="s">
        <v>412</v>
      </c>
      <c r="G43" s="6" t="s">
        <v>101</v>
      </c>
      <c r="H43" s="6" t="s">
        <v>577</v>
      </c>
      <c r="I43" s="6" t="s">
        <v>121</v>
      </c>
      <c r="J43" s="6" t="s">
        <v>578</v>
      </c>
      <c r="K43" s="6" t="s">
        <v>579</v>
      </c>
      <c r="M43" s="193" t="s">
        <v>5</v>
      </c>
      <c r="N43" s="195">
        <v>45628.0</v>
      </c>
    </row>
    <row r="44" ht="96.75" hidden="1" customHeight="1">
      <c r="A44" s="6" t="s">
        <v>580</v>
      </c>
      <c r="B44" s="6" t="s">
        <v>46</v>
      </c>
      <c r="C44" s="191" t="s">
        <v>410</v>
      </c>
      <c r="D44" s="192" t="s">
        <v>411</v>
      </c>
      <c r="E44" s="6" t="s">
        <v>19</v>
      </c>
      <c r="F44" s="6" t="s">
        <v>412</v>
      </c>
      <c r="G44" s="6" t="s">
        <v>101</v>
      </c>
      <c r="H44" s="6" t="s">
        <v>581</v>
      </c>
      <c r="I44" s="6" t="s">
        <v>121</v>
      </c>
      <c r="J44" s="6" t="s">
        <v>582</v>
      </c>
      <c r="K44" s="6" t="s">
        <v>583</v>
      </c>
      <c r="L44" s="130" t="s">
        <v>106</v>
      </c>
      <c r="M44" s="193" t="s">
        <v>5</v>
      </c>
    </row>
    <row r="45" ht="88.5" hidden="1" customHeight="1">
      <c r="A45" s="6" t="s">
        <v>584</v>
      </c>
      <c r="B45" s="6" t="s">
        <v>46</v>
      </c>
      <c r="C45" s="191" t="s">
        <v>410</v>
      </c>
      <c r="D45" s="192" t="s">
        <v>411</v>
      </c>
      <c r="E45" s="6" t="s">
        <v>19</v>
      </c>
      <c r="F45" s="6" t="s">
        <v>412</v>
      </c>
      <c r="G45" s="6" t="s">
        <v>101</v>
      </c>
      <c r="H45" s="6" t="s">
        <v>585</v>
      </c>
      <c r="I45" s="6" t="s">
        <v>121</v>
      </c>
      <c r="J45" s="6" t="s">
        <v>586</v>
      </c>
      <c r="K45" s="6" t="s">
        <v>587</v>
      </c>
      <c r="L45" s="130" t="s">
        <v>106</v>
      </c>
      <c r="M45" s="193" t="s">
        <v>5</v>
      </c>
    </row>
    <row r="46" ht="95.25" hidden="1" customHeight="1">
      <c r="A46" s="6" t="s">
        <v>588</v>
      </c>
      <c r="B46" s="6" t="s">
        <v>46</v>
      </c>
      <c r="C46" s="191" t="s">
        <v>410</v>
      </c>
      <c r="D46" s="192" t="s">
        <v>411</v>
      </c>
      <c r="E46" s="6" t="s">
        <v>19</v>
      </c>
      <c r="F46" s="6" t="s">
        <v>412</v>
      </c>
      <c r="G46" s="6" t="s">
        <v>101</v>
      </c>
      <c r="H46" s="6" t="s">
        <v>589</v>
      </c>
      <c r="I46" s="6" t="s">
        <v>121</v>
      </c>
      <c r="J46" s="6" t="s">
        <v>590</v>
      </c>
      <c r="K46" s="6" t="s">
        <v>591</v>
      </c>
      <c r="L46" s="130" t="s">
        <v>106</v>
      </c>
      <c r="M46" s="193" t="s">
        <v>5</v>
      </c>
    </row>
    <row r="47" ht="102.75" customHeight="1">
      <c r="A47" s="6" t="s">
        <v>592</v>
      </c>
      <c r="B47" s="6" t="s">
        <v>46</v>
      </c>
      <c r="C47" s="191" t="s">
        <v>410</v>
      </c>
      <c r="D47" s="192" t="s">
        <v>411</v>
      </c>
      <c r="E47" s="6" t="s">
        <v>19</v>
      </c>
      <c r="F47" s="6" t="s">
        <v>412</v>
      </c>
      <c r="G47" s="6" t="s">
        <v>101</v>
      </c>
      <c r="H47" s="6" t="s">
        <v>593</v>
      </c>
      <c r="I47" s="6" t="s">
        <v>121</v>
      </c>
      <c r="J47" s="6" t="s">
        <v>594</v>
      </c>
      <c r="K47" s="6" t="s">
        <v>595</v>
      </c>
      <c r="M47" s="193" t="s">
        <v>5</v>
      </c>
      <c r="N47" s="194" t="s">
        <v>596</v>
      </c>
    </row>
    <row r="48" ht="93.0" customHeight="1">
      <c r="A48" s="6" t="s">
        <v>597</v>
      </c>
      <c r="B48" s="6" t="s">
        <v>46</v>
      </c>
      <c r="C48" s="191" t="s">
        <v>410</v>
      </c>
      <c r="D48" s="192" t="s">
        <v>411</v>
      </c>
      <c r="E48" s="6" t="s">
        <v>19</v>
      </c>
      <c r="F48" s="6" t="s">
        <v>412</v>
      </c>
      <c r="G48" s="6" t="s">
        <v>101</v>
      </c>
      <c r="H48" s="6" t="s">
        <v>598</v>
      </c>
      <c r="I48" s="6" t="s">
        <v>121</v>
      </c>
      <c r="J48" s="6" t="s">
        <v>599</v>
      </c>
      <c r="K48" s="6" t="s">
        <v>600</v>
      </c>
      <c r="M48" s="193" t="s">
        <v>5</v>
      </c>
      <c r="N48" s="194" t="s">
        <v>596</v>
      </c>
    </row>
    <row r="49" ht="68.25" hidden="1" customHeight="1">
      <c r="A49" s="6" t="s">
        <v>601</v>
      </c>
      <c r="B49" s="6" t="s">
        <v>45</v>
      </c>
      <c r="C49" s="191" t="s">
        <v>410</v>
      </c>
      <c r="D49" s="192" t="s">
        <v>411</v>
      </c>
      <c r="E49" s="6" t="s">
        <v>19</v>
      </c>
      <c r="F49" s="6" t="s">
        <v>412</v>
      </c>
      <c r="G49" s="6" t="s">
        <v>101</v>
      </c>
      <c r="H49" s="77" t="s">
        <v>602</v>
      </c>
      <c r="I49" s="6" t="s">
        <v>121</v>
      </c>
      <c r="J49" s="6" t="s">
        <v>603</v>
      </c>
      <c r="K49" s="6" t="s">
        <v>604</v>
      </c>
      <c r="M49" s="193" t="s">
        <v>5</v>
      </c>
      <c r="N49" s="195">
        <v>45628.0</v>
      </c>
    </row>
    <row r="50" ht="79.5" hidden="1" customHeight="1">
      <c r="A50" s="6" t="s">
        <v>605</v>
      </c>
      <c r="B50" s="6" t="s">
        <v>46</v>
      </c>
      <c r="C50" s="191" t="s">
        <v>410</v>
      </c>
      <c r="D50" s="192" t="s">
        <v>411</v>
      </c>
      <c r="E50" s="6" t="s">
        <v>19</v>
      </c>
      <c r="F50" s="6" t="s">
        <v>412</v>
      </c>
      <c r="G50" s="6" t="s">
        <v>101</v>
      </c>
      <c r="H50" s="6" t="s">
        <v>606</v>
      </c>
      <c r="I50" s="6" t="s">
        <v>121</v>
      </c>
      <c r="J50" s="6" t="s">
        <v>607</v>
      </c>
      <c r="K50" s="6" t="s">
        <v>608</v>
      </c>
      <c r="L50" s="130" t="s">
        <v>106</v>
      </c>
      <c r="M50" s="193" t="s">
        <v>5</v>
      </c>
    </row>
    <row r="51" ht="81.75" hidden="1" customHeight="1">
      <c r="A51" s="6" t="s">
        <v>609</v>
      </c>
      <c r="B51" s="6" t="s">
        <v>45</v>
      </c>
      <c r="C51" s="191" t="s">
        <v>410</v>
      </c>
      <c r="D51" s="192" t="s">
        <v>411</v>
      </c>
      <c r="E51" s="6" t="s">
        <v>19</v>
      </c>
      <c r="F51" s="6" t="s">
        <v>412</v>
      </c>
      <c r="G51" s="6" t="s">
        <v>101</v>
      </c>
      <c r="H51" s="6" t="s">
        <v>610</v>
      </c>
      <c r="I51" s="6" t="s">
        <v>121</v>
      </c>
      <c r="J51" s="6" t="s">
        <v>611</v>
      </c>
      <c r="K51" s="6" t="s">
        <v>612</v>
      </c>
      <c r="L51" s="130" t="s">
        <v>106</v>
      </c>
      <c r="M51" s="193" t="s">
        <v>5</v>
      </c>
    </row>
    <row r="52" ht="90.75" hidden="1" customHeight="1">
      <c r="A52" s="6" t="s">
        <v>613</v>
      </c>
      <c r="B52" s="6" t="s">
        <v>46</v>
      </c>
      <c r="C52" s="191" t="s">
        <v>410</v>
      </c>
      <c r="D52" s="192" t="s">
        <v>411</v>
      </c>
      <c r="E52" s="6" t="s">
        <v>19</v>
      </c>
      <c r="F52" s="6" t="s">
        <v>412</v>
      </c>
      <c r="G52" s="6" t="s">
        <v>101</v>
      </c>
      <c r="H52" s="6" t="s">
        <v>614</v>
      </c>
      <c r="I52" s="6" t="s">
        <v>121</v>
      </c>
      <c r="J52" s="6" t="s">
        <v>615</v>
      </c>
      <c r="K52" s="6" t="s">
        <v>616</v>
      </c>
      <c r="L52" s="130" t="s">
        <v>106</v>
      </c>
      <c r="M52" s="193" t="s">
        <v>5</v>
      </c>
    </row>
    <row r="53" ht="61.5" hidden="1" customHeight="1">
      <c r="A53" s="6" t="s">
        <v>617</v>
      </c>
      <c r="B53" s="6" t="s">
        <v>46</v>
      </c>
      <c r="C53" s="191" t="s">
        <v>410</v>
      </c>
      <c r="D53" s="192" t="s">
        <v>411</v>
      </c>
      <c r="E53" s="6" t="s">
        <v>19</v>
      </c>
      <c r="F53" s="6" t="s">
        <v>412</v>
      </c>
      <c r="G53" s="6" t="s">
        <v>101</v>
      </c>
      <c r="H53" s="6" t="s">
        <v>618</v>
      </c>
      <c r="I53" s="6" t="s">
        <v>121</v>
      </c>
      <c r="J53" s="6" t="s">
        <v>619</v>
      </c>
      <c r="K53" s="6" t="s">
        <v>620</v>
      </c>
      <c r="L53" s="130" t="s">
        <v>106</v>
      </c>
      <c r="M53" s="193" t="s">
        <v>5</v>
      </c>
      <c r="N53" s="195">
        <v>45628.0</v>
      </c>
    </row>
    <row r="54" ht="72.0" hidden="1" customHeight="1">
      <c r="A54" s="6" t="s">
        <v>621</v>
      </c>
      <c r="B54" s="6" t="s">
        <v>45</v>
      </c>
      <c r="C54" s="191" t="s">
        <v>410</v>
      </c>
      <c r="D54" s="192" t="s">
        <v>411</v>
      </c>
      <c r="E54" s="6" t="s">
        <v>19</v>
      </c>
      <c r="F54" s="6" t="s">
        <v>412</v>
      </c>
      <c r="G54" s="6" t="s">
        <v>101</v>
      </c>
      <c r="H54" s="6" t="s">
        <v>622</v>
      </c>
      <c r="I54" s="6" t="s">
        <v>121</v>
      </c>
      <c r="J54" s="6" t="s">
        <v>623</v>
      </c>
      <c r="K54" s="6" t="s">
        <v>624</v>
      </c>
      <c r="L54" s="130" t="s">
        <v>106</v>
      </c>
      <c r="M54" s="193" t="s">
        <v>5</v>
      </c>
      <c r="N54" s="195">
        <v>45628.0</v>
      </c>
    </row>
    <row r="55" ht="34.5" hidden="1" customHeight="1">
      <c r="A55" s="6" t="s">
        <v>625</v>
      </c>
      <c r="B55" s="6" t="s">
        <v>46</v>
      </c>
      <c r="C55" s="191" t="s">
        <v>410</v>
      </c>
      <c r="D55" s="192" t="s">
        <v>411</v>
      </c>
      <c r="E55" s="6" t="s">
        <v>19</v>
      </c>
      <c r="F55" s="6" t="s">
        <v>412</v>
      </c>
      <c r="G55" s="6" t="s">
        <v>101</v>
      </c>
      <c r="H55" s="6" t="s">
        <v>626</v>
      </c>
      <c r="I55" s="6" t="s">
        <v>121</v>
      </c>
      <c r="J55" s="6" t="s">
        <v>627</v>
      </c>
      <c r="K55" s="6" t="s">
        <v>628</v>
      </c>
      <c r="L55" s="130" t="s">
        <v>106</v>
      </c>
      <c r="M55" s="193" t="s">
        <v>5</v>
      </c>
      <c r="N55" s="195">
        <v>45628.0</v>
      </c>
    </row>
    <row r="56" ht="76.5" hidden="1" customHeight="1">
      <c r="A56" s="6" t="s">
        <v>629</v>
      </c>
      <c r="B56" s="6" t="s">
        <v>46</v>
      </c>
      <c r="C56" s="191" t="s">
        <v>410</v>
      </c>
      <c r="D56" s="192" t="s">
        <v>411</v>
      </c>
      <c r="E56" s="6" t="s">
        <v>19</v>
      </c>
      <c r="F56" s="6" t="s">
        <v>412</v>
      </c>
      <c r="G56" s="6" t="s">
        <v>101</v>
      </c>
      <c r="H56" s="6" t="s">
        <v>630</v>
      </c>
      <c r="I56" s="6" t="s">
        <v>121</v>
      </c>
      <c r="J56" s="6" t="s">
        <v>631</v>
      </c>
      <c r="K56" s="6" t="s">
        <v>632</v>
      </c>
      <c r="L56" s="130" t="s">
        <v>106</v>
      </c>
      <c r="M56" s="193" t="s">
        <v>5</v>
      </c>
      <c r="N56" s="195">
        <v>45628.0</v>
      </c>
    </row>
    <row r="57" ht="54.75" hidden="1" customHeight="1">
      <c r="A57" s="6" t="s">
        <v>633</v>
      </c>
      <c r="B57" s="6" t="s">
        <v>47</v>
      </c>
      <c r="C57" s="191" t="s">
        <v>410</v>
      </c>
      <c r="D57" s="192" t="s">
        <v>411</v>
      </c>
      <c r="E57" s="6" t="s">
        <v>19</v>
      </c>
      <c r="F57" s="6" t="s">
        <v>412</v>
      </c>
      <c r="G57" s="6" t="s">
        <v>101</v>
      </c>
      <c r="H57" s="6" t="s">
        <v>634</v>
      </c>
      <c r="I57" s="6" t="s">
        <v>121</v>
      </c>
      <c r="J57" s="6" t="s">
        <v>635</v>
      </c>
      <c r="K57" s="6" t="s">
        <v>636</v>
      </c>
      <c r="L57" s="130" t="s">
        <v>106</v>
      </c>
      <c r="M57" s="193" t="s">
        <v>5</v>
      </c>
      <c r="N57" s="195">
        <v>45628.0</v>
      </c>
    </row>
    <row r="58" ht="64.5" hidden="1" customHeight="1">
      <c r="A58" s="6" t="s">
        <v>637</v>
      </c>
      <c r="B58" s="6" t="s">
        <v>47</v>
      </c>
      <c r="C58" s="191" t="s">
        <v>410</v>
      </c>
      <c r="D58" s="192" t="s">
        <v>411</v>
      </c>
      <c r="E58" s="6" t="s">
        <v>19</v>
      </c>
      <c r="F58" s="6" t="s">
        <v>412</v>
      </c>
      <c r="G58" s="6" t="s">
        <v>101</v>
      </c>
      <c r="H58" s="6" t="s">
        <v>638</v>
      </c>
      <c r="I58" s="6" t="s">
        <v>121</v>
      </c>
      <c r="J58" s="6" t="s">
        <v>639</v>
      </c>
      <c r="K58" s="6" t="s">
        <v>640</v>
      </c>
      <c r="L58" s="130" t="s">
        <v>106</v>
      </c>
      <c r="M58" s="193" t="s">
        <v>5</v>
      </c>
      <c r="N58" s="195">
        <v>45628.0</v>
      </c>
    </row>
    <row r="59" ht="51.75" hidden="1" customHeight="1">
      <c r="A59" s="6" t="s">
        <v>641</v>
      </c>
      <c r="B59" s="6" t="s">
        <v>47</v>
      </c>
      <c r="C59" s="191" t="s">
        <v>410</v>
      </c>
      <c r="D59" s="192" t="s">
        <v>411</v>
      </c>
      <c r="E59" s="6" t="s">
        <v>19</v>
      </c>
      <c r="F59" s="6" t="s">
        <v>412</v>
      </c>
      <c r="G59" s="6" t="s">
        <v>101</v>
      </c>
      <c r="H59" s="6" t="s">
        <v>642</v>
      </c>
      <c r="I59" s="6" t="s">
        <v>121</v>
      </c>
      <c r="J59" s="6" t="s">
        <v>643</v>
      </c>
      <c r="K59" s="6" t="s">
        <v>644</v>
      </c>
      <c r="L59" s="130" t="s">
        <v>106</v>
      </c>
      <c r="M59" s="193" t="s">
        <v>5</v>
      </c>
      <c r="N59" s="195">
        <v>45628.0</v>
      </c>
    </row>
    <row r="60" ht="47.25" hidden="1" customHeight="1">
      <c r="A60" s="6" t="s">
        <v>645</v>
      </c>
      <c r="B60" s="6" t="s">
        <v>47</v>
      </c>
      <c r="C60" s="191" t="s">
        <v>410</v>
      </c>
      <c r="D60" s="192" t="s">
        <v>411</v>
      </c>
      <c r="E60" s="6" t="s">
        <v>19</v>
      </c>
      <c r="F60" s="6" t="s">
        <v>412</v>
      </c>
      <c r="G60" s="6" t="s">
        <v>101</v>
      </c>
      <c r="H60" s="6" t="s">
        <v>646</v>
      </c>
      <c r="I60" s="6" t="s">
        <v>121</v>
      </c>
      <c r="J60" s="6" t="s">
        <v>647</v>
      </c>
      <c r="K60" s="6" t="s">
        <v>648</v>
      </c>
      <c r="L60" s="130" t="s">
        <v>106</v>
      </c>
      <c r="M60" s="193" t="s">
        <v>5</v>
      </c>
      <c r="N60" s="195">
        <v>45628.0</v>
      </c>
    </row>
    <row r="61" ht="67.5" hidden="1" customHeight="1">
      <c r="A61" s="6" t="s">
        <v>649</v>
      </c>
      <c r="B61" s="6" t="s">
        <v>47</v>
      </c>
      <c r="C61" s="191" t="s">
        <v>410</v>
      </c>
      <c r="D61" s="192" t="s">
        <v>411</v>
      </c>
      <c r="E61" s="6" t="s">
        <v>19</v>
      </c>
      <c r="F61" s="6" t="s">
        <v>412</v>
      </c>
      <c r="G61" s="6" t="s">
        <v>101</v>
      </c>
      <c r="H61" s="6" t="s">
        <v>650</v>
      </c>
      <c r="I61" s="6" t="s">
        <v>121</v>
      </c>
      <c r="J61" s="6" t="s">
        <v>651</v>
      </c>
      <c r="K61" s="6" t="s">
        <v>652</v>
      </c>
      <c r="L61" s="130" t="s">
        <v>106</v>
      </c>
      <c r="M61" s="193" t="s">
        <v>5</v>
      </c>
    </row>
    <row r="62" ht="39.0" hidden="1" customHeight="1">
      <c r="A62" s="6" t="s">
        <v>653</v>
      </c>
      <c r="B62" s="6" t="s">
        <v>47</v>
      </c>
      <c r="C62" s="191" t="s">
        <v>410</v>
      </c>
      <c r="D62" s="192" t="s">
        <v>411</v>
      </c>
      <c r="E62" s="6" t="s">
        <v>19</v>
      </c>
      <c r="F62" s="6" t="s">
        <v>412</v>
      </c>
      <c r="G62" s="6" t="s">
        <v>101</v>
      </c>
      <c r="H62" s="6" t="s">
        <v>654</v>
      </c>
      <c r="I62" s="6" t="s">
        <v>121</v>
      </c>
      <c r="J62" s="6" t="s">
        <v>655</v>
      </c>
      <c r="K62" s="6" t="s">
        <v>656</v>
      </c>
      <c r="L62" s="130" t="s">
        <v>106</v>
      </c>
      <c r="M62" s="193" t="s">
        <v>5</v>
      </c>
    </row>
    <row r="63" ht="48.75" hidden="1" customHeight="1">
      <c r="A63" s="6" t="s">
        <v>657</v>
      </c>
      <c r="B63" s="6" t="s">
        <v>47</v>
      </c>
      <c r="C63" s="191" t="s">
        <v>410</v>
      </c>
      <c r="D63" s="192" t="s">
        <v>411</v>
      </c>
      <c r="E63" s="6" t="s">
        <v>19</v>
      </c>
      <c r="F63" s="6" t="s">
        <v>412</v>
      </c>
      <c r="G63" s="6" t="s">
        <v>101</v>
      </c>
      <c r="H63" s="6" t="s">
        <v>658</v>
      </c>
      <c r="I63" s="6" t="s">
        <v>121</v>
      </c>
      <c r="J63" s="6" t="s">
        <v>659</v>
      </c>
      <c r="K63" s="6" t="s">
        <v>660</v>
      </c>
      <c r="L63" s="130" t="s">
        <v>106</v>
      </c>
      <c r="M63" s="193" t="s">
        <v>5</v>
      </c>
    </row>
    <row r="64" ht="65.25" hidden="1" customHeight="1">
      <c r="A64" s="6" t="s">
        <v>661</v>
      </c>
      <c r="B64" s="6" t="s">
        <v>46</v>
      </c>
      <c r="C64" s="191" t="s">
        <v>410</v>
      </c>
      <c r="D64" s="192" t="s">
        <v>411</v>
      </c>
      <c r="E64" s="6" t="s">
        <v>19</v>
      </c>
      <c r="F64" s="6" t="s">
        <v>412</v>
      </c>
      <c r="G64" s="6" t="s">
        <v>101</v>
      </c>
      <c r="H64" s="6" t="s">
        <v>662</v>
      </c>
      <c r="I64" s="6" t="s">
        <v>121</v>
      </c>
      <c r="J64" s="6" t="s">
        <v>663</v>
      </c>
      <c r="K64" s="6" t="s">
        <v>664</v>
      </c>
      <c r="L64" s="130" t="s">
        <v>106</v>
      </c>
      <c r="M64" s="193" t="s">
        <v>5</v>
      </c>
      <c r="N64" s="195">
        <v>45628.0</v>
      </c>
    </row>
    <row r="65" ht="69.75" hidden="1" customHeight="1">
      <c r="A65" s="6" t="s">
        <v>665</v>
      </c>
      <c r="B65" s="6" t="s">
        <v>47</v>
      </c>
      <c r="C65" s="191" t="s">
        <v>410</v>
      </c>
      <c r="D65" s="192" t="s">
        <v>411</v>
      </c>
      <c r="E65" s="6" t="s">
        <v>19</v>
      </c>
      <c r="F65" s="6" t="s">
        <v>412</v>
      </c>
      <c r="G65" s="6" t="s">
        <v>101</v>
      </c>
      <c r="H65" s="6" t="s">
        <v>666</v>
      </c>
      <c r="I65" s="6" t="s">
        <v>121</v>
      </c>
      <c r="J65" s="6" t="s">
        <v>667</v>
      </c>
      <c r="K65" s="6" t="s">
        <v>668</v>
      </c>
      <c r="L65" s="130" t="s">
        <v>106</v>
      </c>
      <c r="M65" s="193" t="s">
        <v>5</v>
      </c>
      <c r="N65" s="195">
        <v>45628.0</v>
      </c>
    </row>
    <row r="66" ht="37.5" hidden="1" customHeight="1">
      <c r="A66" s="6" t="s">
        <v>669</v>
      </c>
      <c r="B66" s="6" t="s">
        <v>47</v>
      </c>
      <c r="C66" s="191" t="s">
        <v>410</v>
      </c>
      <c r="D66" s="192" t="s">
        <v>411</v>
      </c>
      <c r="E66" s="6" t="s">
        <v>19</v>
      </c>
      <c r="F66" s="6" t="s">
        <v>412</v>
      </c>
      <c r="G66" s="6" t="s">
        <v>101</v>
      </c>
      <c r="H66" s="6" t="s">
        <v>670</v>
      </c>
      <c r="I66" s="6" t="s">
        <v>121</v>
      </c>
      <c r="J66" s="6" t="s">
        <v>671</v>
      </c>
      <c r="K66" s="6" t="s">
        <v>672</v>
      </c>
      <c r="L66" s="130" t="s">
        <v>106</v>
      </c>
      <c r="M66" s="193" t="s">
        <v>5</v>
      </c>
      <c r="N66" s="195">
        <v>45628.0</v>
      </c>
    </row>
    <row r="67" ht="68.25" hidden="1" customHeight="1">
      <c r="A67" s="6" t="s">
        <v>673</v>
      </c>
      <c r="B67" s="6" t="s">
        <v>45</v>
      </c>
      <c r="C67" s="191" t="s">
        <v>410</v>
      </c>
      <c r="D67" s="192" t="s">
        <v>411</v>
      </c>
      <c r="E67" s="6" t="s">
        <v>19</v>
      </c>
      <c r="F67" s="6" t="s">
        <v>412</v>
      </c>
      <c r="G67" s="6" t="s">
        <v>101</v>
      </c>
      <c r="H67" s="6" t="s">
        <v>674</v>
      </c>
      <c r="I67" s="6" t="s">
        <v>121</v>
      </c>
      <c r="J67" s="6" t="s">
        <v>675</v>
      </c>
      <c r="K67" s="6" t="s">
        <v>676</v>
      </c>
      <c r="L67" s="130" t="s">
        <v>106</v>
      </c>
      <c r="M67" s="193" t="s">
        <v>5</v>
      </c>
      <c r="N67" s="195">
        <v>45628.0</v>
      </c>
    </row>
    <row r="68" ht="61.5" hidden="1" customHeight="1">
      <c r="A68" s="6" t="s">
        <v>677</v>
      </c>
      <c r="B68" s="6" t="s">
        <v>45</v>
      </c>
      <c r="C68" s="191" t="s">
        <v>410</v>
      </c>
      <c r="D68" s="192" t="s">
        <v>411</v>
      </c>
      <c r="E68" s="6" t="s">
        <v>19</v>
      </c>
      <c r="F68" s="6" t="s">
        <v>412</v>
      </c>
      <c r="G68" s="6" t="s">
        <v>101</v>
      </c>
      <c r="H68" s="6" t="s">
        <v>678</v>
      </c>
      <c r="I68" s="6" t="s">
        <v>121</v>
      </c>
      <c r="J68" s="6" t="s">
        <v>679</v>
      </c>
      <c r="K68" s="6" t="s">
        <v>680</v>
      </c>
      <c r="L68" s="130" t="s">
        <v>106</v>
      </c>
      <c r="M68" s="193" t="s">
        <v>5</v>
      </c>
    </row>
    <row r="69" ht="49.5" hidden="1" customHeight="1">
      <c r="A69" s="6" t="s">
        <v>681</v>
      </c>
      <c r="B69" s="6" t="s">
        <v>46</v>
      </c>
      <c r="C69" s="191" t="s">
        <v>410</v>
      </c>
      <c r="D69" s="192" t="s">
        <v>411</v>
      </c>
      <c r="E69" s="6" t="s">
        <v>19</v>
      </c>
      <c r="F69" s="6" t="s">
        <v>412</v>
      </c>
      <c r="G69" s="6" t="s">
        <v>101</v>
      </c>
      <c r="H69" s="6" t="s">
        <v>682</v>
      </c>
      <c r="I69" s="6" t="s">
        <v>121</v>
      </c>
      <c r="J69" s="6" t="s">
        <v>683</v>
      </c>
      <c r="K69" s="6" t="s">
        <v>684</v>
      </c>
      <c r="L69" s="130" t="s">
        <v>106</v>
      </c>
      <c r="M69" s="193" t="s">
        <v>5</v>
      </c>
    </row>
    <row r="70" ht="63.0" hidden="1" customHeight="1">
      <c r="A70" s="6" t="s">
        <v>685</v>
      </c>
      <c r="B70" s="6" t="s">
        <v>46</v>
      </c>
      <c r="C70" s="191" t="s">
        <v>410</v>
      </c>
      <c r="D70" s="192" t="s">
        <v>411</v>
      </c>
      <c r="E70" s="6" t="s">
        <v>19</v>
      </c>
      <c r="F70" s="6" t="s">
        <v>412</v>
      </c>
      <c r="G70" s="6" t="s">
        <v>101</v>
      </c>
      <c r="H70" s="6" t="s">
        <v>686</v>
      </c>
      <c r="I70" s="6" t="s">
        <v>121</v>
      </c>
      <c r="J70" s="6" t="s">
        <v>687</v>
      </c>
      <c r="K70" s="6" t="s">
        <v>688</v>
      </c>
      <c r="L70" s="130" t="s">
        <v>106</v>
      </c>
      <c r="M70" s="193" t="s">
        <v>5</v>
      </c>
    </row>
    <row r="71" ht="60.0" hidden="1" customHeight="1">
      <c r="A71" s="6" t="s">
        <v>689</v>
      </c>
      <c r="B71" s="6" t="s">
        <v>46</v>
      </c>
      <c r="C71" s="191" t="s">
        <v>410</v>
      </c>
      <c r="D71" s="192" t="s">
        <v>411</v>
      </c>
      <c r="E71" s="6" t="s">
        <v>19</v>
      </c>
      <c r="F71" s="6" t="s">
        <v>412</v>
      </c>
      <c r="G71" s="6" t="s">
        <v>101</v>
      </c>
      <c r="H71" s="6" t="s">
        <v>690</v>
      </c>
      <c r="I71" s="6" t="s">
        <v>121</v>
      </c>
      <c r="J71" s="6" t="s">
        <v>691</v>
      </c>
      <c r="K71" s="6" t="s">
        <v>692</v>
      </c>
      <c r="L71" s="130" t="s">
        <v>106</v>
      </c>
      <c r="M71" s="193" t="s">
        <v>5</v>
      </c>
    </row>
    <row r="72" ht="52.5" hidden="1" customHeight="1">
      <c r="A72" s="6" t="s">
        <v>693</v>
      </c>
      <c r="B72" s="6" t="s">
        <v>46</v>
      </c>
      <c r="C72" s="191" t="s">
        <v>410</v>
      </c>
      <c r="D72" s="192" t="s">
        <v>411</v>
      </c>
      <c r="E72" s="6" t="s">
        <v>19</v>
      </c>
      <c r="F72" s="6" t="s">
        <v>412</v>
      </c>
      <c r="G72" s="6" t="s">
        <v>101</v>
      </c>
      <c r="H72" s="6" t="s">
        <v>694</v>
      </c>
      <c r="I72" s="6" t="s">
        <v>121</v>
      </c>
      <c r="J72" s="6" t="s">
        <v>695</v>
      </c>
      <c r="K72" s="6" t="s">
        <v>696</v>
      </c>
      <c r="L72" s="130" t="s">
        <v>106</v>
      </c>
      <c r="M72" s="193" t="s">
        <v>5</v>
      </c>
      <c r="N72" s="195">
        <v>45628.0</v>
      </c>
    </row>
    <row r="73" ht="60.0" hidden="1" customHeight="1">
      <c r="A73" s="6" t="s">
        <v>697</v>
      </c>
      <c r="B73" s="6" t="s">
        <v>46</v>
      </c>
      <c r="C73" s="191" t="s">
        <v>410</v>
      </c>
      <c r="D73" s="192" t="s">
        <v>411</v>
      </c>
      <c r="E73" s="6" t="s">
        <v>19</v>
      </c>
      <c r="F73" s="6" t="s">
        <v>412</v>
      </c>
      <c r="G73" s="6" t="s">
        <v>101</v>
      </c>
      <c r="H73" s="6" t="s">
        <v>698</v>
      </c>
      <c r="I73" s="6" t="s">
        <v>121</v>
      </c>
      <c r="J73" s="6" t="s">
        <v>699</v>
      </c>
      <c r="K73" s="6" t="s">
        <v>700</v>
      </c>
      <c r="L73" s="130" t="s">
        <v>106</v>
      </c>
      <c r="M73" s="193" t="s">
        <v>5</v>
      </c>
      <c r="N73" s="195">
        <v>45628.0</v>
      </c>
    </row>
    <row r="74" ht="36.0" hidden="1" customHeight="1">
      <c r="A74" s="6" t="s">
        <v>701</v>
      </c>
      <c r="B74" s="6" t="s">
        <v>46</v>
      </c>
      <c r="C74" s="191" t="s">
        <v>410</v>
      </c>
      <c r="D74" s="192" t="s">
        <v>411</v>
      </c>
      <c r="E74" s="6" t="s">
        <v>19</v>
      </c>
      <c r="F74" s="6" t="s">
        <v>412</v>
      </c>
      <c r="G74" s="6" t="s">
        <v>101</v>
      </c>
      <c r="H74" s="6" t="s">
        <v>702</v>
      </c>
      <c r="I74" s="6" t="s">
        <v>121</v>
      </c>
      <c r="J74" s="6" t="s">
        <v>703</v>
      </c>
      <c r="K74" s="6" t="s">
        <v>704</v>
      </c>
      <c r="L74" s="130" t="s">
        <v>106</v>
      </c>
      <c r="M74" s="193" t="s">
        <v>5</v>
      </c>
      <c r="N74" s="195">
        <v>45628.0</v>
      </c>
    </row>
    <row r="75" ht="55.5" hidden="1" customHeight="1">
      <c r="A75" s="6" t="s">
        <v>705</v>
      </c>
      <c r="B75" s="6" t="s">
        <v>46</v>
      </c>
      <c r="C75" s="191" t="s">
        <v>410</v>
      </c>
      <c r="D75" s="192" t="s">
        <v>411</v>
      </c>
      <c r="E75" s="6" t="s">
        <v>19</v>
      </c>
      <c r="F75" s="6" t="s">
        <v>412</v>
      </c>
      <c r="G75" s="6" t="s">
        <v>101</v>
      </c>
      <c r="H75" s="6" t="s">
        <v>706</v>
      </c>
      <c r="I75" s="6" t="s">
        <v>121</v>
      </c>
      <c r="J75" s="6" t="s">
        <v>707</v>
      </c>
      <c r="K75" s="6" t="s">
        <v>708</v>
      </c>
      <c r="L75" s="130" t="s">
        <v>106</v>
      </c>
      <c r="M75" s="193" t="s">
        <v>5</v>
      </c>
      <c r="N75" s="195">
        <v>45628.0</v>
      </c>
    </row>
    <row r="76" ht="34.5" hidden="1" customHeight="1">
      <c r="A76" s="6" t="s">
        <v>709</v>
      </c>
      <c r="B76" s="6" t="s">
        <v>46</v>
      </c>
      <c r="C76" s="191" t="s">
        <v>410</v>
      </c>
      <c r="D76" s="192" t="s">
        <v>411</v>
      </c>
      <c r="E76" s="6" t="s">
        <v>19</v>
      </c>
      <c r="F76" s="6" t="s">
        <v>412</v>
      </c>
      <c r="G76" s="6" t="s">
        <v>101</v>
      </c>
      <c r="H76" s="6" t="s">
        <v>710</v>
      </c>
      <c r="I76" s="6" t="s">
        <v>121</v>
      </c>
      <c r="J76" s="6" t="s">
        <v>711</v>
      </c>
      <c r="K76" s="6" t="s">
        <v>712</v>
      </c>
      <c r="L76" s="130" t="s">
        <v>106</v>
      </c>
      <c r="M76" s="193" t="s">
        <v>5</v>
      </c>
      <c r="N76" s="195">
        <v>45628.0</v>
      </c>
    </row>
    <row r="77" ht="33.75" hidden="1" customHeight="1">
      <c r="A77" s="6" t="s">
        <v>713</v>
      </c>
      <c r="B77" s="6" t="s">
        <v>47</v>
      </c>
      <c r="C77" s="191" t="s">
        <v>410</v>
      </c>
      <c r="D77" s="192" t="s">
        <v>411</v>
      </c>
      <c r="E77" s="6" t="s">
        <v>19</v>
      </c>
      <c r="F77" s="6" t="s">
        <v>412</v>
      </c>
      <c r="G77" s="6" t="s">
        <v>101</v>
      </c>
      <c r="H77" s="6" t="s">
        <v>714</v>
      </c>
      <c r="I77" s="6" t="s">
        <v>121</v>
      </c>
      <c r="J77" s="6" t="s">
        <v>715</v>
      </c>
      <c r="K77" s="6" t="s">
        <v>716</v>
      </c>
      <c r="M77" s="193" t="s">
        <v>5</v>
      </c>
      <c r="N77" s="195">
        <v>45628.0</v>
      </c>
    </row>
    <row r="78" ht="50.25" hidden="1" customHeight="1">
      <c r="A78" s="6" t="s">
        <v>717</v>
      </c>
      <c r="B78" s="6" t="s">
        <v>45</v>
      </c>
      <c r="C78" s="191" t="s">
        <v>410</v>
      </c>
      <c r="D78" s="192" t="s">
        <v>411</v>
      </c>
      <c r="E78" s="6" t="s">
        <v>19</v>
      </c>
      <c r="F78" s="6" t="s">
        <v>412</v>
      </c>
      <c r="G78" s="6" t="s">
        <v>101</v>
      </c>
      <c r="H78" s="6" t="s">
        <v>718</v>
      </c>
      <c r="I78" s="6" t="s">
        <v>121</v>
      </c>
      <c r="J78" s="6" t="s">
        <v>719</v>
      </c>
      <c r="K78" s="6" t="s">
        <v>720</v>
      </c>
      <c r="M78" s="193" t="s">
        <v>5</v>
      </c>
      <c r="N78" s="195">
        <v>45628.0</v>
      </c>
    </row>
    <row r="79" ht="48.0" customHeight="1">
      <c r="A79" s="6" t="s">
        <v>721</v>
      </c>
      <c r="B79" s="6" t="s">
        <v>47</v>
      </c>
      <c r="C79" s="191" t="s">
        <v>410</v>
      </c>
      <c r="D79" s="192" t="s">
        <v>411</v>
      </c>
      <c r="E79" s="6" t="s">
        <v>19</v>
      </c>
      <c r="F79" s="6" t="s">
        <v>412</v>
      </c>
      <c r="G79" s="6" t="s">
        <v>101</v>
      </c>
      <c r="H79" s="6" t="s">
        <v>722</v>
      </c>
      <c r="I79" s="6" t="s">
        <v>121</v>
      </c>
      <c r="J79" s="193" t="s">
        <v>723</v>
      </c>
      <c r="K79" s="193" t="s">
        <v>724</v>
      </c>
      <c r="M79" s="193" t="s">
        <v>5</v>
      </c>
      <c r="N79" s="195">
        <v>45628.0</v>
      </c>
    </row>
    <row r="80" ht="34.5" customHeight="1">
      <c r="A80" s="6" t="s">
        <v>725</v>
      </c>
      <c r="B80" s="6" t="s">
        <v>46</v>
      </c>
      <c r="C80" s="191" t="s">
        <v>410</v>
      </c>
      <c r="D80" s="192" t="s">
        <v>411</v>
      </c>
      <c r="E80" s="6" t="s">
        <v>19</v>
      </c>
      <c r="F80" s="6" t="s">
        <v>412</v>
      </c>
      <c r="G80" s="6" t="s">
        <v>101</v>
      </c>
      <c r="H80" s="6" t="s">
        <v>726</v>
      </c>
      <c r="I80" s="6" t="s">
        <v>121</v>
      </c>
      <c r="J80" s="193" t="s">
        <v>727</v>
      </c>
      <c r="K80" s="193" t="s">
        <v>728</v>
      </c>
      <c r="M80" s="193" t="s">
        <v>5</v>
      </c>
      <c r="N80" s="195">
        <v>45628.0</v>
      </c>
      <c r="O80" s="194" t="s">
        <v>729</v>
      </c>
    </row>
    <row r="81" ht="69.0" hidden="1" customHeight="1">
      <c r="A81" s="6" t="s">
        <v>730</v>
      </c>
      <c r="B81" s="6" t="s">
        <v>47</v>
      </c>
      <c r="C81" s="191" t="s">
        <v>410</v>
      </c>
      <c r="D81" s="192" t="s">
        <v>411</v>
      </c>
      <c r="E81" s="6" t="s">
        <v>19</v>
      </c>
      <c r="F81" s="6" t="s">
        <v>412</v>
      </c>
      <c r="G81" s="6" t="s">
        <v>101</v>
      </c>
      <c r="H81" s="6" t="s">
        <v>731</v>
      </c>
      <c r="I81" s="6" t="s">
        <v>121</v>
      </c>
      <c r="J81" s="193" t="s">
        <v>732</v>
      </c>
      <c r="K81" s="193" t="s">
        <v>733</v>
      </c>
      <c r="M81" s="193" t="s">
        <v>5</v>
      </c>
    </row>
    <row r="82" ht="45.0" hidden="1" customHeight="1">
      <c r="A82" s="6" t="s">
        <v>734</v>
      </c>
      <c r="B82" s="6" t="s">
        <v>46</v>
      </c>
      <c r="C82" s="191" t="s">
        <v>410</v>
      </c>
      <c r="D82" s="192" t="s">
        <v>411</v>
      </c>
      <c r="E82" s="6" t="s">
        <v>19</v>
      </c>
      <c r="F82" s="6" t="s">
        <v>412</v>
      </c>
      <c r="G82" s="6" t="s">
        <v>101</v>
      </c>
      <c r="H82" s="77" t="s">
        <v>735</v>
      </c>
      <c r="I82" s="6" t="s">
        <v>121</v>
      </c>
      <c r="J82" s="193" t="s">
        <v>736</v>
      </c>
      <c r="K82" s="193" t="s">
        <v>737</v>
      </c>
      <c r="M82" s="193" t="s">
        <v>5</v>
      </c>
    </row>
    <row r="83" ht="24.75" hidden="1" customHeight="1">
      <c r="A83" s="6" t="s">
        <v>738</v>
      </c>
      <c r="B83" s="6" t="s">
        <v>46</v>
      </c>
      <c r="C83" s="191" t="s">
        <v>410</v>
      </c>
      <c r="D83" s="192" t="s">
        <v>411</v>
      </c>
      <c r="E83" s="6" t="s">
        <v>19</v>
      </c>
      <c r="F83" s="6" t="s">
        <v>412</v>
      </c>
      <c r="G83" s="6" t="s">
        <v>101</v>
      </c>
      <c r="H83" s="6" t="s">
        <v>739</v>
      </c>
      <c r="I83" s="6" t="s">
        <v>121</v>
      </c>
      <c r="J83" s="193" t="s">
        <v>740</v>
      </c>
      <c r="K83" s="193" t="s">
        <v>741</v>
      </c>
      <c r="L83" s="130" t="s">
        <v>106</v>
      </c>
      <c r="M83" s="193" t="s">
        <v>5</v>
      </c>
      <c r="N83" s="195">
        <v>45628.0</v>
      </c>
    </row>
    <row r="84" ht="36.75" hidden="1" customHeight="1">
      <c r="A84" s="6" t="s">
        <v>742</v>
      </c>
      <c r="B84" s="6" t="s">
        <v>47</v>
      </c>
      <c r="C84" s="191" t="s">
        <v>410</v>
      </c>
      <c r="D84" s="192" t="s">
        <v>411</v>
      </c>
      <c r="E84" s="6" t="s">
        <v>19</v>
      </c>
      <c r="F84" s="6" t="s">
        <v>412</v>
      </c>
      <c r="G84" s="6" t="s">
        <v>101</v>
      </c>
      <c r="H84" s="77" t="s">
        <v>743</v>
      </c>
      <c r="I84" s="6" t="s">
        <v>121</v>
      </c>
      <c r="J84" s="193" t="s">
        <v>744</v>
      </c>
      <c r="K84" s="193" t="s">
        <v>745</v>
      </c>
      <c r="L84" s="130" t="s">
        <v>106</v>
      </c>
      <c r="M84" s="193" t="s">
        <v>5</v>
      </c>
      <c r="N84" s="195">
        <v>45628.0</v>
      </c>
    </row>
    <row r="85" ht="69.0" hidden="1" customHeight="1">
      <c r="A85" s="6" t="s">
        <v>746</v>
      </c>
      <c r="B85" s="6" t="s">
        <v>46</v>
      </c>
      <c r="C85" s="191" t="s">
        <v>410</v>
      </c>
      <c r="D85" s="192" t="s">
        <v>411</v>
      </c>
      <c r="E85" s="6" t="s">
        <v>19</v>
      </c>
      <c r="F85" s="6" t="s">
        <v>412</v>
      </c>
      <c r="G85" s="6" t="s">
        <v>101</v>
      </c>
      <c r="H85" s="6" t="s">
        <v>747</v>
      </c>
      <c r="I85" s="6" t="s">
        <v>121</v>
      </c>
      <c r="J85" s="193" t="s">
        <v>748</v>
      </c>
      <c r="K85" s="193" t="s">
        <v>749</v>
      </c>
      <c r="L85" s="130" t="s">
        <v>106</v>
      </c>
      <c r="M85" s="193" t="s">
        <v>5</v>
      </c>
      <c r="N85" s="195">
        <v>45628.0</v>
      </c>
    </row>
    <row r="86" ht="80.25" hidden="1" customHeight="1">
      <c r="A86" s="6" t="s">
        <v>750</v>
      </c>
      <c r="B86" s="6" t="s">
        <v>46</v>
      </c>
      <c r="C86" s="191" t="s">
        <v>410</v>
      </c>
      <c r="D86" s="192" t="s">
        <v>411</v>
      </c>
      <c r="E86" s="6" t="s">
        <v>19</v>
      </c>
      <c r="F86" s="6" t="s">
        <v>412</v>
      </c>
      <c r="G86" s="6" t="s">
        <v>101</v>
      </c>
      <c r="H86" s="6" t="s">
        <v>751</v>
      </c>
      <c r="I86" s="6" t="s">
        <v>121</v>
      </c>
      <c r="J86" s="193" t="s">
        <v>752</v>
      </c>
      <c r="K86" s="193" t="s">
        <v>753</v>
      </c>
      <c r="L86" s="130" t="s">
        <v>106</v>
      </c>
      <c r="M86" s="193" t="s">
        <v>5</v>
      </c>
      <c r="N86" s="195">
        <v>45628.0</v>
      </c>
    </row>
    <row r="87" hidden="1">
      <c r="I87" s="6"/>
    </row>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sheetData>
  <autoFilter ref="$M$1:$M$926">
    <filterColumn colId="0">
      <filters/>
    </filterColumn>
  </autoFilter>
  <dataValidations>
    <dataValidation type="list" allowBlank="1" showErrorMessage="1" sqref="B2:B86">
      <formula1>"P0,P1,P2,P3"</formula1>
    </dataValidation>
    <dataValidation type="list" allowBlank="1" showErrorMessage="1" sqref="M2:M86">
      <formula1>"Pass,Fail,Not Tested"</formula1>
    </dataValidation>
    <dataValidation type="list" allowBlank="1" showErrorMessage="1" sqref="G2:G86">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N28"/>
    <hyperlink r:id="rId29" ref="C29"/>
    <hyperlink r:id="rId30" ref="C30"/>
    <hyperlink r:id="rId31" ref="C31"/>
    <hyperlink r:id="rId32" ref="C32"/>
    <hyperlink r:id="rId33" ref="N32"/>
    <hyperlink r:id="rId34" ref="C33"/>
    <hyperlink r:id="rId35" ref="C34"/>
    <hyperlink r:id="rId36" ref="C35"/>
    <hyperlink r:id="rId37" ref="C36"/>
    <hyperlink r:id="rId38" ref="C37"/>
    <hyperlink r:id="rId39" ref="N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N47"/>
    <hyperlink r:id="rId51" ref="C48"/>
    <hyperlink r:id="rId52" ref="N48"/>
    <hyperlink r:id="rId53" ref="C49"/>
    <hyperlink r:id="rId54" ref="C50"/>
    <hyperlink r:id="rId55" ref="C51"/>
    <hyperlink r:id="rId56" ref="C52"/>
    <hyperlink r:id="rId57" ref="C53"/>
    <hyperlink r:id="rId58" ref="C54"/>
    <hyperlink r:id="rId59" ref="C55"/>
    <hyperlink r:id="rId60" ref="C56"/>
    <hyperlink r:id="rId61" ref="C57"/>
    <hyperlink r:id="rId62" ref="C58"/>
    <hyperlink r:id="rId63" ref="C59"/>
    <hyperlink r:id="rId64" ref="C60"/>
    <hyperlink r:id="rId65" ref="C61"/>
    <hyperlink r:id="rId66" ref="C62"/>
    <hyperlink r:id="rId67" ref="C63"/>
    <hyperlink r:id="rId68" ref="C64"/>
    <hyperlink r:id="rId69" ref="C65"/>
    <hyperlink r:id="rId70" ref="C66"/>
    <hyperlink r:id="rId71" ref="C67"/>
    <hyperlink r:id="rId72" ref="C68"/>
    <hyperlink r:id="rId73" ref="C69"/>
    <hyperlink r:id="rId74" ref="C70"/>
    <hyperlink r:id="rId75" ref="C71"/>
    <hyperlink r:id="rId76" ref="C72"/>
    <hyperlink r:id="rId77" ref="C73"/>
    <hyperlink r:id="rId78" ref="C74"/>
    <hyperlink r:id="rId79" ref="C75"/>
    <hyperlink r:id="rId80" ref="C76"/>
    <hyperlink r:id="rId81" ref="C77"/>
    <hyperlink r:id="rId82" ref="C78"/>
    <hyperlink r:id="rId83" ref="C79"/>
    <hyperlink r:id="rId84" ref="C80"/>
    <hyperlink r:id="rId85" ref="O80"/>
    <hyperlink r:id="rId86" ref="C81"/>
    <hyperlink r:id="rId87" ref="C82"/>
    <hyperlink r:id="rId88" ref="C83"/>
    <hyperlink r:id="rId89" ref="C84"/>
    <hyperlink r:id="rId90" ref="C85"/>
    <hyperlink r:id="rId91" ref="C86"/>
  </hyperlinks>
  <drawing r:id="rId9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138.63"/>
    <col customWidth="1" min="9" max="9" width="48.5"/>
    <col customWidth="1" min="10" max="10" width="96.25"/>
    <col customWidth="1" min="11" max="11" width="79.25"/>
    <col customWidth="1" min="12" max="12" width="33.88"/>
    <col customWidth="1" min="13" max="13" width="35.25"/>
    <col customWidth="1" min="14" max="14" width="50.63"/>
    <col customWidth="1" min="15" max="15" width="23.25"/>
  </cols>
  <sheetData>
    <row r="1">
      <c r="A1" s="122" t="s">
        <v>48</v>
      </c>
      <c r="B1" s="121" t="s">
        <v>43</v>
      </c>
      <c r="C1" s="121" t="s">
        <v>82</v>
      </c>
      <c r="D1" s="121" t="s">
        <v>83</v>
      </c>
      <c r="E1" s="121" t="s">
        <v>84</v>
      </c>
      <c r="F1" s="121" t="s">
        <v>85</v>
      </c>
      <c r="G1" s="121" t="s">
        <v>86</v>
      </c>
      <c r="H1" s="121" t="s">
        <v>87</v>
      </c>
      <c r="I1" s="196" t="s">
        <v>754</v>
      </c>
      <c r="J1" s="196" t="s">
        <v>755</v>
      </c>
      <c r="K1" s="121" t="s">
        <v>90</v>
      </c>
      <c r="L1" s="121" t="s">
        <v>91</v>
      </c>
      <c r="M1" s="121" t="s">
        <v>92</v>
      </c>
      <c r="N1" s="121" t="s">
        <v>93</v>
      </c>
      <c r="O1" s="122" t="s">
        <v>94</v>
      </c>
      <c r="P1" s="122" t="s">
        <v>756</v>
      </c>
    </row>
    <row r="2" ht="107.25" customHeight="1">
      <c r="A2" s="91" t="s">
        <v>757</v>
      </c>
      <c r="B2" s="197" t="s">
        <v>46</v>
      </c>
      <c r="C2" s="198" t="s">
        <v>758</v>
      </c>
      <c r="D2" s="199" t="s">
        <v>69</v>
      </c>
      <c r="E2" s="91" t="s">
        <v>759</v>
      </c>
      <c r="F2" s="199" t="s">
        <v>69</v>
      </c>
      <c r="G2" s="91" t="s">
        <v>101</v>
      </c>
      <c r="H2" s="91" t="s">
        <v>760</v>
      </c>
      <c r="I2" s="91" t="s">
        <v>121</v>
      </c>
      <c r="J2" s="91" t="s">
        <v>761</v>
      </c>
      <c r="K2" s="91" t="s">
        <v>762</v>
      </c>
      <c r="L2" s="200" t="s">
        <v>763</v>
      </c>
      <c r="M2" s="200" t="s">
        <v>5</v>
      </c>
      <c r="N2" s="200" t="s">
        <v>764</v>
      </c>
      <c r="O2" s="200" t="s">
        <v>765</v>
      </c>
      <c r="P2" s="201">
        <v>45566.0</v>
      </c>
    </row>
    <row r="3" ht="66.75" customHeight="1">
      <c r="A3" s="91" t="s">
        <v>766</v>
      </c>
      <c r="B3" s="91" t="s">
        <v>46</v>
      </c>
      <c r="C3" s="198" t="s">
        <v>758</v>
      </c>
      <c r="D3" s="199" t="s">
        <v>69</v>
      </c>
      <c r="E3" s="91" t="s">
        <v>759</v>
      </c>
      <c r="F3" s="199" t="s">
        <v>69</v>
      </c>
      <c r="G3" s="91" t="s">
        <v>101</v>
      </c>
      <c r="H3" s="197" t="s">
        <v>767</v>
      </c>
      <c r="I3" s="91" t="s">
        <v>121</v>
      </c>
      <c r="J3" s="91" t="s">
        <v>768</v>
      </c>
      <c r="K3" s="91" t="s">
        <v>769</v>
      </c>
      <c r="L3" s="200" t="s">
        <v>763</v>
      </c>
      <c r="M3" s="200" t="s">
        <v>5</v>
      </c>
      <c r="N3" s="202"/>
      <c r="O3" s="200" t="s">
        <v>765</v>
      </c>
      <c r="P3" s="203" t="s">
        <v>770</v>
      </c>
    </row>
    <row r="4" ht="81.0" customHeight="1">
      <c r="A4" s="91" t="s">
        <v>771</v>
      </c>
      <c r="B4" s="91" t="s">
        <v>47</v>
      </c>
      <c r="C4" s="198" t="s">
        <v>758</v>
      </c>
      <c r="D4" s="199" t="s">
        <v>69</v>
      </c>
      <c r="E4" s="91" t="s">
        <v>759</v>
      </c>
      <c r="F4" s="199" t="s">
        <v>69</v>
      </c>
      <c r="G4" s="91" t="s">
        <v>101</v>
      </c>
      <c r="H4" s="91" t="s">
        <v>772</v>
      </c>
      <c r="I4" s="91" t="s">
        <v>121</v>
      </c>
      <c r="J4" s="91" t="s">
        <v>773</v>
      </c>
      <c r="K4" s="91" t="s">
        <v>773</v>
      </c>
      <c r="L4" s="200" t="s">
        <v>763</v>
      </c>
      <c r="M4" s="200" t="s">
        <v>5</v>
      </c>
      <c r="N4" s="202"/>
      <c r="O4" s="200" t="s">
        <v>765</v>
      </c>
      <c r="P4" s="203" t="s">
        <v>770</v>
      </c>
    </row>
    <row r="5" ht="72.0" customHeight="1">
      <c r="A5" s="91" t="s">
        <v>774</v>
      </c>
      <c r="B5" s="91" t="s">
        <v>47</v>
      </c>
      <c r="C5" s="198" t="s">
        <v>758</v>
      </c>
      <c r="D5" s="199" t="s">
        <v>69</v>
      </c>
      <c r="E5" s="91" t="s">
        <v>759</v>
      </c>
      <c r="F5" s="199" t="s">
        <v>69</v>
      </c>
      <c r="G5" s="91" t="s">
        <v>101</v>
      </c>
      <c r="H5" s="91" t="s">
        <v>775</v>
      </c>
      <c r="I5" s="91" t="s">
        <v>121</v>
      </c>
      <c r="J5" s="91" t="s">
        <v>776</v>
      </c>
      <c r="K5" s="91" t="s">
        <v>777</v>
      </c>
      <c r="L5" s="200" t="s">
        <v>763</v>
      </c>
      <c r="M5" s="200" t="s">
        <v>5</v>
      </c>
      <c r="N5" s="202"/>
      <c r="O5" s="200" t="s">
        <v>765</v>
      </c>
      <c r="P5" s="203" t="s">
        <v>770</v>
      </c>
    </row>
    <row r="6" ht="99.75" customHeight="1">
      <c r="A6" s="91" t="s">
        <v>778</v>
      </c>
      <c r="B6" s="91" t="s">
        <v>46</v>
      </c>
      <c r="C6" s="198" t="s">
        <v>758</v>
      </c>
      <c r="D6" s="199" t="s">
        <v>69</v>
      </c>
      <c r="E6" s="91" t="s">
        <v>759</v>
      </c>
      <c r="F6" s="199" t="s">
        <v>69</v>
      </c>
      <c r="G6" s="91" t="s">
        <v>101</v>
      </c>
      <c r="H6" s="91" t="s">
        <v>779</v>
      </c>
      <c r="I6" s="91" t="s">
        <v>121</v>
      </c>
      <c r="J6" s="91" t="s">
        <v>780</v>
      </c>
      <c r="K6" s="91" t="s">
        <v>781</v>
      </c>
      <c r="L6" s="200" t="s">
        <v>763</v>
      </c>
      <c r="M6" s="200" t="s">
        <v>5</v>
      </c>
      <c r="N6" s="202"/>
      <c r="O6" s="200" t="s">
        <v>765</v>
      </c>
      <c r="P6" s="203" t="s">
        <v>770</v>
      </c>
    </row>
    <row r="7" ht="99.0" customHeight="1">
      <c r="A7" s="91" t="s">
        <v>782</v>
      </c>
      <c r="B7" s="91" t="s">
        <v>47</v>
      </c>
      <c r="C7" s="198" t="s">
        <v>758</v>
      </c>
      <c r="D7" s="199" t="s">
        <v>69</v>
      </c>
      <c r="E7" s="91" t="s">
        <v>759</v>
      </c>
      <c r="F7" s="199" t="s">
        <v>69</v>
      </c>
      <c r="G7" s="91" t="s">
        <v>101</v>
      </c>
      <c r="H7" s="91" t="s">
        <v>783</v>
      </c>
      <c r="I7" s="91" t="s">
        <v>121</v>
      </c>
      <c r="J7" s="91" t="s">
        <v>784</v>
      </c>
      <c r="K7" s="91" t="s">
        <v>785</v>
      </c>
      <c r="L7" s="200" t="s">
        <v>763</v>
      </c>
      <c r="M7" s="200" t="s">
        <v>5</v>
      </c>
      <c r="N7" s="202"/>
      <c r="O7" s="200" t="s">
        <v>765</v>
      </c>
      <c r="P7" s="203" t="s">
        <v>770</v>
      </c>
    </row>
    <row r="8" ht="101.25" customHeight="1">
      <c r="A8" s="91" t="s">
        <v>786</v>
      </c>
      <c r="B8" s="197" t="s">
        <v>46</v>
      </c>
      <c r="C8" s="198" t="s">
        <v>758</v>
      </c>
      <c r="D8" s="199" t="s">
        <v>69</v>
      </c>
      <c r="E8" s="91" t="s">
        <v>759</v>
      </c>
      <c r="F8" s="199" t="s">
        <v>69</v>
      </c>
      <c r="G8" s="91" t="s">
        <v>101</v>
      </c>
      <c r="H8" s="91" t="s">
        <v>787</v>
      </c>
      <c r="I8" s="91" t="s">
        <v>121</v>
      </c>
      <c r="J8" s="91" t="s">
        <v>788</v>
      </c>
      <c r="K8" s="91" t="s">
        <v>789</v>
      </c>
      <c r="L8" s="200" t="s">
        <v>763</v>
      </c>
      <c r="M8" s="200" t="s">
        <v>5</v>
      </c>
      <c r="N8" s="202"/>
      <c r="O8" s="200" t="s">
        <v>765</v>
      </c>
      <c r="P8" s="203" t="s">
        <v>770</v>
      </c>
    </row>
    <row r="9" ht="111.0" customHeight="1">
      <c r="A9" s="91" t="s">
        <v>790</v>
      </c>
      <c r="B9" s="197" t="s">
        <v>46</v>
      </c>
      <c r="C9" s="198" t="s">
        <v>758</v>
      </c>
      <c r="D9" s="199" t="s">
        <v>69</v>
      </c>
      <c r="E9" s="91" t="s">
        <v>759</v>
      </c>
      <c r="F9" s="199" t="s">
        <v>69</v>
      </c>
      <c r="G9" s="91" t="s">
        <v>101</v>
      </c>
      <c r="H9" s="91" t="s">
        <v>791</v>
      </c>
      <c r="I9" s="91" t="s">
        <v>121</v>
      </c>
      <c r="J9" s="91" t="s">
        <v>792</v>
      </c>
      <c r="K9" s="91" t="s">
        <v>793</v>
      </c>
      <c r="L9" s="200" t="s">
        <v>763</v>
      </c>
      <c r="M9" s="200" t="s">
        <v>5</v>
      </c>
      <c r="N9" s="202"/>
      <c r="O9" s="200" t="s">
        <v>765</v>
      </c>
      <c r="P9" s="203" t="s">
        <v>770</v>
      </c>
    </row>
    <row r="10" ht="102.0" customHeight="1">
      <c r="A10" s="91" t="s">
        <v>794</v>
      </c>
      <c r="B10" s="91" t="s">
        <v>45</v>
      </c>
      <c r="C10" s="198" t="s">
        <v>758</v>
      </c>
      <c r="D10" s="199" t="s">
        <v>69</v>
      </c>
      <c r="E10" s="91" t="s">
        <v>759</v>
      </c>
      <c r="F10" s="199" t="s">
        <v>69</v>
      </c>
      <c r="G10" s="91" t="s">
        <v>101</v>
      </c>
      <c r="H10" s="91" t="s">
        <v>795</v>
      </c>
      <c r="I10" s="91" t="s">
        <v>121</v>
      </c>
      <c r="J10" s="91" t="s">
        <v>796</v>
      </c>
      <c r="K10" s="91" t="s">
        <v>797</v>
      </c>
      <c r="L10" s="200" t="s">
        <v>763</v>
      </c>
      <c r="M10" s="200" t="s">
        <v>5</v>
      </c>
      <c r="N10" s="202"/>
      <c r="O10" s="200" t="s">
        <v>765</v>
      </c>
      <c r="P10" s="203" t="s">
        <v>770</v>
      </c>
    </row>
    <row r="11" ht="125.25" customHeight="1">
      <c r="A11" s="91" t="s">
        <v>798</v>
      </c>
      <c r="B11" s="91" t="s">
        <v>46</v>
      </c>
      <c r="C11" s="198" t="s">
        <v>758</v>
      </c>
      <c r="D11" s="199" t="s">
        <v>69</v>
      </c>
      <c r="E11" s="91" t="s">
        <v>759</v>
      </c>
      <c r="F11" s="199" t="s">
        <v>69</v>
      </c>
      <c r="G11" s="91" t="s">
        <v>101</v>
      </c>
      <c r="H11" s="91" t="s">
        <v>799</v>
      </c>
      <c r="I11" s="91" t="s">
        <v>121</v>
      </c>
      <c r="J11" s="91" t="s">
        <v>800</v>
      </c>
      <c r="K11" s="91" t="s">
        <v>801</v>
      </c>
      <c r="L11" s="200" t="s">
        <v>763</v>
      </c>
      <c r="M11" s="200" t="s">
        <v>5</v>
      </c>
      <c r="N11" s="202"/>
      <c r="O11" s="200" t="s">
        <v>765</v>
      </c>
      <c r="P11" s="203" t="s">
        <v>770</v>
      </c>
    </row>
    <row r="12" ht="138.0" customHeight="1">
      <c r="A12" s="91" t="s">
        <v>802</v>
      </c>
      <c r="B12" s="91" t="s">
        <v>45</v>
      </c>
      <c r="C12" s="198" t="s">
        <v>758</v>
      </c>
      <c r="D12" s="199" t="s">
        <v>69</v>
      </c>
      <c r="E12" s="91" t="s">
        <v>803</v>
      </c>
      <c r="F12" s="199" t="s">
        <v>69</v>
      </c>
      <c r="G12" s="91" t="s">
        <v>101</v>
      </c>
      <c r="H12" s="91" t="s">
        <v>804</v>
      </c>
      <c r="I12" s="91" t="s">
        <v>121</v>
      </c>
      <c r="J12" s="91" t="s">
        <v>805</v>
      </c>
      <c r="K12" s="91" t="s">
        <v>806</v>
      </c>
      <c r="L12" s="200" t="s">
        <v>763</v>
      </c>
      <c r="M12" s="200" t="s">
        <v>5</v>
      </c>
      <c r="N12" s="202"/>
      <c r="O12" s="200" t="s">
        <v>765</v>
      </c>
      <c r="P12" s="203" t="s">
        <v>770</v>
      </c>
    </row>
    <row r="13" ht="102.75" customHeight="1">
      <c r="A13" s="91" t="s">
        <v>807</v>
      </c>
      <c r="B13" s="91" t="s">
        <v>45</v>
      </c>
      <c r="C13" s="198" t="s">
        <v>758</v>
      </c>
      <c r="D13" s="199" t="s">
        <v>69</v>
      </c>
      <c r="E13" s="91" t="s">
        <v>803</v>
      </c>
      <c r="F13" s="199" t="s">
        <v>69</v>
      </c>
      <c r="G13" s="91" t="s">
        <v>101</v>
      </c>
      <c r="H13" s="91" t="s">
        <v>808</v>
      </c>
      <c r="I13" s="91" t="s">
        <v>121</v>
      </c>
      <c r="J13" s="91" t="s">
        <v>809</v>
      </c>
      <c r="K13" s="91" t="s">
        <v>810</v>
      </c>
      <c r="L13" s="200" t="s">
        <v>763</v>
      </c>
      <c r="M13" s="200" t="s">
        <v>5</v>
      </c>
      <c r="N13" s="202"/>
      <c r="O13" s="200" t="s">
        <v>765</v>
      </c>
      <c r="P13" s="203" t="s">
        <v>770</v>
      </c>
    </row>
    <row r="14" ht="93.0" customHeight="1">
      <c r="A14" s="91" t="s">
        <v>811</v>
      </c>
      <c r="B14" s="91" t="s">
        <v>46</v>
      </c>
      <c r="C14" s="198" t="s">
        <v>758</v>
      </c>
      <c r="D14" s="199" t="s">
        <v>69</v>
      </c>
      <c r="E14" s="91" t="s">
        <v>803</v>
      </c>
      <c r="F14" s="199" t="s">
        <v>69</v>
      </c>
      <c r="G14" s="91" t="s">
        <v>101</v>
      </c>
      <c r="H14" s="91" t="s">
        <v>812</v>
      </c>
      <c r="I14" s="91" t="s">
        <v>121</v>
      </c>
      <c r="J14" s="91" t="s">
        <v>813</v>
      </c>
      <c r="K14" s="91" t="s">
        <v>814</v>
      </c>
      <c r="L14" s="200" t="s">
        <v>763</v>
      </c>
      <c r="M14" s="200" t="s">
        <v>5</v>
      </c>
      <c r="N14" s="202"/>
      <c r="O14" s="200" t="s">
        <v>765</v>
      </c>
      <c r="P14" s="203" t="s">
        <v>770</v>
      </c>
    </row>
    <row r="15" ht="125.25" customHeight="1">
      <c r="A15" s="91" t="s">
        <v>815</v>
      </c>
      <c r="B15" s="91" t="s">
        <v>46</v>
      </c>
      <c r="C15" s="198" t="s">
        <v>758</v>
      </c>
      <c r="D15" s="199" t="s">
        <v>69</v>
      </c>
      <c r="E15" s="91" t="s">
        <v>803</v>
      </c>
      <c r="F15" s="199" t="s">
        <v>69</v>
      </c>
      <c r="G15" s="91" t="s">
        <v>101</v>
      </c>
      <c r="H15" s="91" t="s">
        <v>816</v>
      </c>
      <c r="I15" s="91" t="s">
        <v>121</v>
      </c>
      <c r="J15" s="91" t="s">
        <v>817</v>
      </c>
      <c r="K15" s="91" t="s">
        <v>818</v>
      </c>
      <c r="L15" s="200" t="s">
        <v>763</v>
      </c>
      <c r="M15" s="200" t="s">
        <v>5</v>
      </c>
      <c r="N15" s="202"/>
      <c r="O15" s="200" t="s">
        <v>765</v>
      </c>
      <c r="P15" s="203" t="s">
        <v>770</v>
      </c>
    </row>
    <row r="16" ht="105.75" customHeight="1">
      <c r="A16" s="91" t="s">
        <v>819</v>
      </c>
      <c r="B16" s="91" t="s">
        <v>45</v>
      </c>
      <c r="C16" s="198" t="s">
        <v>758</v>
      </c>
      <c r="D16" s="199" t="s">
        <v>69</v>
      </c>
      <c r="E16" s="91" t="s">
        <v>803</v>
      </c>
      <c r="F16" s="199" t="s">
        <v>69</v>
      </c>
      <c r="G16" s="91" t="s">
        <v>101</v>
      </c>
      <c r="H16" s="91" t="s">
        <v>820</v>
      </c>
      <c r="I16" s="91" t="s">
        <v>121</v>
      </c>
      <c r="J16" s="91" t="s">
        <v>821</v>
      </c>
      <c r="K16" s="91" t="s">
        <v>822</v>
      </c>
      <c r="L16" s="200" t="s">
        <v>763</v>
      </c>
      <c r="M16" s="200" t="s">
        <v>5</v>
      </c>
      <c r="N16" s="202"/>
      <c r="O16" s="200" t="s">
        <v>765</v>
      </c>
      <c r="P16" s="203"/>
    </row>
    <row r="17" ht="101.25" customHeight="1">
      <c r="A17" s="91" t="s">
        <v>823</v>
      </c>
      <c r="B17" s="91" t="s">
        <v>46</v>
      </c>
      <c r="C17" s="198" t="s">
        <v>758</v>
      </c>
      <c r="D17" s="199" t="s">
        <v>69</v>
      </c>
      <c r="E17" s="91" t="s">
        <v>803</v>
      </c>
      <c r="F17" s="199" t="s">
        <v>69</v>
      </c>
      <c r="G17" s="91" t="s">
        <v>101</v>
      </c>
      <c r="H17" s="91" t="s">
        <v>824</v>
      </c>
      <c r="I17" s="91" t="s">
        <v>121</v>
      </c>
      <c r="J17" s="91" t="s">
        <v>825</v>
      </c>
      <c r="K17" s="91" t="s">
        <v>826</v>
      </c>
      <c r="L17" s="200" t="s">
        <v>763</v>
      </c>
      <c r="M17" s="200" t="s">
        <v>5</v>
      </c>
      <c r="N17" s="202"/>
      <c r="O17" s="200" t="s">
        <v>765</v>
      </c>
      <c r="P17" s="203"/>
    </row>
    <row r="18" ht="98.25" customHeight="1">
      <c r="A18" s="91" t="s">
        <v>827</v>
      </c>
      <c r="B18" s="91" t="s">
        <v>46</v>
      </c>
      <c r="C18" s="198" t="s">
        <v>758</v>
      </c>
      <c r="D18" s="199" t="s">
        <v>69</v>
      </c>
      <c r="E18" s="91" t="s">
        <v>803</v>
      </c>
      <c r="F18" s="199" t="s">
        <v>69</v>
      </c>
      <c r="G18" s="91" t="s">
        <v>101</v>
      </c>
      <c r="H18" s="91" t="s">
        <v>828</v>
      </c>
      <c r="I18" s="91" t="s">
        <v>121</v>
      </c>
      <c r="J18" s="91" t="s">
        <v>829</v>
      </c>
      <c r="K18" s="91" t="s">
        <v>830</v>
      </c>
      <c r="L18" s="200" t="s">
        <v>763</v>
      </c>
      <c r="M18" s="200" t="s">
        <v>5</v>
      </c>
      <c r="N18" s="202"/>
      <c r="O18" s="200" t="s">
        <v>765</v>
      </c>
      <c r="P18" s="203"/>
    </row>
    <row r="19" ht="93.75" customHeight="1">
      <c r="A19" s="91" t="s">
        <v>831</v>
      </c>
      <c r="B19" s="91" t="s">
        <v>47</v>
      </c>
      <c r="C19" s="198" t="s">
        <v>758</v>
      </c>
      <c r="D19" s="199" t="s">
        <v>69</v>
      </c>
      <c r="E19" s="91" t="s">
        <v>803</v>
      </c>
      <c r="F19" s="199" t="s">
        <v>69</v>
      </c>
      <c r="G19" s="91" t="s">
        <v>101</v>
      </c>
      <c r="H19" s="197" t="s">
        <v>832</v>
      </c>
      <c r="I19" s="91" t="s">
        <v>121</v>
      </c>
      <c r="J19" s="200" t="s">
        <v>833</v>
      </c>
      <c r="K19" s="200" t="s">
        <v>834</v>
      </c>
      <c r="L19" s="200" t="s">
        <v>763</v>
      </c>
      <c r="M19" s="200" t="s">
        <v>5</v>
      </c>
      <c r="N19" s="202"/>
      <c r="O19" s="200" t="s">
        <v>765</v>
      </c>
      <c r="P19" s="202"/>
    </row>
    <row r="20" ht="91.5" customHeight="1">
      <c r="A20" s="91" t="s">
        <v>835</v>
      </c>
      <c r="B20" s="91" t="s">
        <v>46</v>
      </c>
      <c r="C20" s="198" t="s">
        <v>758</v>
      </c>
      <c r="D20" s="199" t="s">
        <v>69</v>
      </c>
      <c r="E20" s="91" t="s">
        <v>803</v>
      </c>
      <c r="F20" s="199" t="s">
        <v>69</v>
      </c>
      <c r="G20" s="91" t="s">
        <v>101</v>
      </c>
      <c r="H20" s="91" t="s">
        <v>836</v>
      </c>
      <c r="I20" s="91" t="s">
        <v>121</v>
      </c>
      <c r="J20" s="200" t="s">
        <v>837</v>
      </c>
      <c r="K20" s="200" t="s">
        <v>838</v>
      </c>
      <c r="L20" s="200" t="s">
        <v>763</v>
      </c>
      <c r="M20" s="200" t="s">
        <v>5</v>
      </c>
      <c r="N20" s="202"/>
      <c r="O20" s="200" t="s">
        <v>765</v>
      </c>
      <c r="P20" s="202"/>
    </row>
    <row r="21" ht="67.5" customHeight="1">
      <c r="A21" s="91" t="s">
        <v>839</v>
      </c>
      <c r="B21" s="91" t="s">
        <v>46</v>
      </c>
      <c r="C21" s="198" t="s">
        <v>758</v>
      </c>
      <c r="D21" s="199" t="s">
        <v>69</v>
      </c>
      <c r="E21" s="91" t="s">
        <v>803</v>
      </c>
      <c r="F21" s="199" t="s">
        <v>69</v>
      </c>
      <c r="G21" s="91" t="s">
        <v>101</v>
      </c>
      <c r="H21" s="197" t="s">
        <v>840</v>
      </c>
      <c r="I21" s="91" t="s">
        <v>121</v>
      </c>
      <c r="J21" s="200" t="s">
        <v>841</v>
      </c>
      <c r="K21" s="200" t="s">
        <v>842</v>
      </c>
      <c r="L21" s="200" t="s">
        <v>763</v>
      </c>
      <c r="M21" s="200" t="s">
        <v>5</v>
      </c>
      <c r="N21" s="202"/>
      <c r="O21" s="200" t="s">
        <v>765</v>
      </c>
      <c r="P21" s="202"/>
    </row>
    <row r="22" ht="71.25" customHeight="1">
      <c r="A22" s="91" t="s">
        <v>843</v>
      </c>
      <c r="B22" s="91" t="s">
        <v>46</v>
      </c>
      <c r="C22" s="198" t="s">
        <v>758</v>
      </c>
      <c r="D22" s="199" t="s">
        <v>69</v>
      </c>
      <c r="E22" s="91" t="s">
        <v>803</v>
      </c>
      <c r="F22" s="199" t="s">
        <v>69</v>
      </c>
      <c r="G22" s="91" t="s">
        <v>101</v>
      </c>
      <c r="H22" s="197" t="s">
        <v>844</v>
      </c>
      <c r="I22" s="91" t="s">
        <v>121</v>
      </c>
      <c r="J22" s="200" t="s">
        <v>845</v>
      </c>
      <c r="K22" s="200" t="s">
        <v>846</v>
      </c>
      <c r="L22" s="200" t="s">
        <v>763</v>
      </c>
      <c r="M22" s="200" t="s">
        <v>5</v>
      </c>
      <c r="N22" s="202"/>
      <c r="O22" s="200" t="s">
        <v>765</v>
      </c>
      <c r="P22" s="202"/>
    </row>
    <row r="23" ht="95.25" customHeight="1">
      <c r="A23" s="91" t="s">
        <v>847</v>
      </c>
      <c r="B23" s="91" t="s">
        <v>46</v>
      </c>
      <c r="C23" s="198" t="s">
        <v>758</v>
      </c>
      <c r="D23" s="199" t="s">
        <v>69</v>
      </c>
      <c r="E23" s="91" t="s">
        <v>803</v>
      </c>
      <c r="F23" s="199" t="s">
        <v>69</v>
      </c>
      <c r="G23" s="91" t="s">
        <v>101</v>
      </c>
      <c r="H23" s="91" t="s">
        <v>848</v>
      </c>
      <c r="I23" s="91" t="s">
        <v>121</v>
      </c>
      <c r="J23" s="200" t="s">
        <v>849</v>
      </c>
      <c r="K23" s="200" t="s">
        <v>850</v>
      </c>
      <c r="L23" s="200" t="s">
        <v>763</v>
      </c>
      <c r="M23" s="200" t="s">
        <v>5</v>
      </c>
      <c r="N23" s="202"/>
      <c r="O23" s="200" t="s">
        <v>765</v>
      </c>
      <c r="P23" s="202"/>
    </row>
    <row r="24" ht="98.25" customHeight="1">
      <c r="A24" s="91" t="s">
        <v>851</v>
      </c>
      <c r="B24" s="91" t="s">
        <v>46</v>
      </c>
      <c r="C24" s="198" t="s">
        <v>758</v>
      </c>
      <c r="D24" s="199" t="s">
        <v>69</v>
      </c>
      <c r="E24" s="91" t="s">
        <v>803</v>
      </c>
      <c r="F24" s="199" t="s">
        <v>69</v>
      </c>
      <c r="G24" s="91" t="s">
        <v>101</v>
      </c>
      <c r="H24" s="91" t="s">
        <v>852</v>
      </c>
      <c r="I24" s="91" t="s">
        <v>121</v>
      </c>
      <c r="J24" s="200" t="s">
        <v>853</v>
      </c>
      <c r="K24" s="200" t="s">
        <v>854</v>
      </c>
      <c r="L24" s="200" t="s">
        <v>763</v>
      </c>
      <c r="M24" s="200" t="s">
        <v>5</v>
      </c>
      <c r="N24" s="202"/>
      <c r="O24" s="200" t="s">
        <v>765</v>
      </c>
      <c r="P24" s="202"/>
    </row>
    <row r="25" ht="76.5" customHeight="1">
      <c r="A25" s="91" t="s">
        <v>855</v>
      </c>
      <c r="B25" s="91" t="s">
        <v>46</v>
      </c>
      <c r="C25" s="198" t="s">
        <v>758</v>
      </c>
      <c r="D25" s="199" t="s">
        <v>69</v>
      </c>
      <c r="E25" s="91" t="s">
        <v>803</v>
      </c>
      <c r="F25" s="199" t="s">
        <v>69</v>
      </c>
      <c r="G25" s="91" t="s">
        <v>101</v>
      </c>
      <c r="H25" s="91" t="s">
        <v>856</v>
      </c>
      <c r="I25" s="91" t="s">
        <v>121</v>
      </c>
      <c r="J25" s="200" t="s">
        <v>857</v>
      </c>
      <c r="K25" s="200" t="s">
        <v>858</v>
      </c>
      <c r="L25" s="200" t="s">
        <v>763</v>
      </c>
      <c r="M25" s="200" t="s">
        <v>5</v>
      </c>
      <c r="N25" s="202"/>
      <c r="O25" s="200" t="s">
        <v>765</v>
      </c>
      <c r="P25" s="202"/>
    </row>
    <row r="26" ht="81.75" customHeight="1">
      <c r="A26" s="91" t="s">
        <v>859</v>
      </c>
      <c r="B26" s="91" t="s">
        <v>46</v>
      </c>
      <c r="C26" s="198" t="s">
        <v>758</v>
      </c>
      <c r="D26" s="199" t="s">
        <v>69</v>
      </c>
      <c r="E26" s="91" t="s">
        <v>803</v>
      </c>
      <c r="F26" s="199" t="s">
        <v>69</v>
      </c>
      <c r="G26" s="91" t="s">
        <v>101</v>
      </c>
      <c r="H26" s="91" t="s">
        <v>860</v>
      </c>
      <c r="I26" s="91" t="s">
        <v>121</v>
      </c>
      <c r="J26" s="200" t="s">
        <v>861</v>
      </c>
      <c r="K26" s="200" t="s">
        <v>862</v>
      </c>
      <c r="L26" s="200" t="s">
        <v>763</v>
      </c>
      <c r="M26" s="200" t="s">
        <v>5</v>
      </c>
      <c r="N26" s="202"/>
      <c r="O26" s="200" t="s">
        <v>765</v>
      </c>
      <c r="P26" s="202"/>
    </row>
    <row r="27" ht="84.75" customHeight="1">
      <c r="A27" s="91" t="s">
        <v>863</v>
      </c>
      <c r="B27" s="91" t="s">
        <v>46</v>
      </c>
      <c r="C27" s="198" t="s">
        <v>758</v>
      </c>
      <c r="D27" s="199" t="s">
        <v>69</v>
      </c>
      <c r="E27" s="91" t="s">
        <v>803</v>
      </c>
      <c r="F27" s="199" t="s">
        <v>69</v>
      </c>
      <c r="G27" s="91" t="s">
        <v>101</v>
      </c>
      <c r="H27" s="91" t="s">
        <v>864</v>
      </c>
      <c r="I27" s="91" t="s">
        <v>121</v>
      </c>
      <c r="J27" s="200" t="s">
        <v>865</v>
      </c>
      <c r="K27" s="200" t="s">
        <v>866</v>
      </c>
      <c r="L27" s="200" t="s">
        <v>763</v>
      </c>
      <c r="M27" s="200" t="s">
        <v>5</v>
      </c>
      <c r="N27" s="202"/>
      <c r="O27" s="200" t="s">
        <v>765</v>
      </c>
      <c r="P27" s="202"/>
    </row>
    <row r="28" ht="63.75" customHeight="1">
      <c r="A28" s="91" t="s">
        <v>867</v>
      </c>
      <c r="B28" s="91" t="s">
        <v>46</v>
      </c>
      <c r="C28" s="198" t="s">
        <v>758</v>
      </c>
      <c r="D28" s="199" t="s">
        <v>69</v>
      </c>
      <c r="E28" s="91" t="s">
        <v>803</v>
      </c>
      <c r="F28" s="199" t="s">
        <v>69</v>
      </c>
      <c r="G28" s="91" t="s">
        <v>101</v>
      </c>
      <c r="H28" s="91" t="s">
        <v>868</v>
      </c>
      <c r="I28" s="91" t="s">
        <v>121</v>
      </c>
      <c r="J28" s="200" t="s">
        <v>869</v>
      </c>
      <c r="K28" s="200" t="s">
        <v>870</v>
      </c>
      <c r="L28" s="200" t="s">
        <v>763</v>
      </c>
      <c r="M28" s="200" t="s">
        <v>5</v>
      </c>
      <c r="N28" s="202"/>
      <c r="O28" s="200" t="s">
        <v>765</v>
      </c>
      <c r="P28" s="202"/>
    </row>
    <row r="29" ht="84.75" customHeight="1">
      <c r="A29" s="91" t="s">
        <v>871</v>
      </c>
      <c r="B29" s="91" t="s">
        <v>45</v>
      </c>
      <c r="C29" s="198" t="s">
        <v>758</v>
      </c>
      <c r="D29" s="199" t="s">
        <v>69</v>
      </c>
      <c r="E29" s="91" t="s">
        <v>803</v>
      </c>
      <c r="F29" s="199" t="s">
        <v>69</v>
      </c>
      <c r="G29" s="91" t="s">
        <v>101</v>
      </c>
      <c r="H29" s="91" t="s">
        <v>872</v>
      </c>
      <c r="I29" s="91" t="s">
        <v>121</v>
      </c>
      <c r="J29" s="200" t="s">
        <v>873</v>
      </c>
      <c r="K29" s="200" t="s">
        <v>874</v>
      </c>
      <c r="L29" s="200"/>
      <c r="M29" s="200" t="s">
        <v>5</v>
      </c>
      <c r="N29" s="202"/>
      <c r="O29" s="200" t="s">
        <v>284</v>
      </c>
      <c r="P29" s="202"/>
    </row>
    <row r="30" ht="40.5" customHeight="1">
      <c r="A30" s="91" t="s">
        <v>875</v>
      </c>
      <c r="B30" s="91" t="s">
        <v>45</v>
      </c>
      <c r="C30" s="198" t="s">
        <v>758</v>
      </c>
      <c r="D30" s="199" t="s">
        <v>69</v>
      </c>
      <c r="E30" s="91" t="s">
        <v>803</v>
      </c>
      <c r="F30" s="199" t="s">
        <v>69</v>
      </c>
      <c r="G30" s="91" t="s">
        <v>101</v>
      </c>
      <c r="H30" s="91" t="s">
        <v>876</v>
      </c>
      <c r="I30" s="91" t="s">
        <v>121</v>
      </c>
      <c r="J30" s="200" t="s">
        <v>877</v>
      </c>
      <c r="K30" s="200" t="s">
        <v>878</v>
      </c>
      <c r="L30" s="200"/>
      <c r="M30" s="200" t="s">
        <v>5</v>
      </c>
      <c r="N30" s="202"/>
      <c r="O30" s="200" t="s">
        <v>284</v>
      </c>
      <c r="P30" s="202"/>
    </row>
    <row r="31" ht="70.5" customHeight="1">
      <c r="A31" s="91" t="s">
        <v>879</v>
      </c>
      <c r="B31" s="197" t="s">
        <v>46</v>
      </c>
      <c r="C31" s="198" t="s">
        <v>758</v>
      </c>
      <c r="D31" s="199" t="s">
        <v>69</v>
      </c>
      <c r="E31" s="91" t="s">
        <v>803</v>
      </c>
      <c r="F31" s="199" t="s">
        <v>69</v>
      </c>
      <c r="G31" s="91" t="s">
        <v>101</v>
      </c>
      <c r="H31" s="91" t="s">
        <v>880</v>
      </c>
      <c r="I31" s="91" t="s">
        <v>121</v>
      </c>
      <c r="J31" s="200" t="s">
        <v>881</v>
      </c>
      <c r="K31" s="200" t="s">
        <v>882</v>
      </c>
      <c r="L31" s="202"/>
      <c r="M31" s="200" t="s">
        <v>5</v>
      </c>
      <c r="N31" s="202"/>
      <c r="O31" s="200" t="s">
        <v>284</v>
      </c>
      <c r="P31" s="204">
        <v>45628.0</v>
      </c>
    </row>
    <row r="32" ht="75.75" customHeight="1">
      <c r="A32" s="91" t="s">
        <v>883</v>
      </c>
      <c r="B32" s="91" t="s">
        <v>46</v>
      </c>
      <c r="C32" s="198" t="s">
        <v>758</v>
      </c>
      <c r="D32" s="199" t="s">
        <v>69</v>
      </c>
      <c r="E32" s="91" t="s">
        <v>803</v>
      </c>
      <c r="F32" s="199" t="s">
        <v>69</v>
      </c>
      <c r="G32" s="91" t="s">
        <v>101</v>
      </c>
      <c r="H32" s="91" t="s">
        <v>884</v>
      </c>
      <c r="I32" s="91" t="s">
        <v>121</v>
      </c>
      <c r="J32" s="200" t="s">
        <v>885</v>
      </c>
      <c r="K32" s="200" t="s">
        <v>886</v>
      </c>
      <c r="L32" s="202"/>
      <c r="M32" s="200" t="s">
        <v>5</v>
      </c>
      <c r="N32" s="202"/>
      <c r="O32" s="200" t="s">
        <v>284</v>
      </c>
      <c r="P32" s="204">
        <v>45628.0</v>
      </c>
    </row>
    <row r="33" ht="54.75" customHeight="1">
      <c r="A33" s="91" t="s">
        <v>887</v>
      </c>
      <c r="B33" s="91" t="s">
        <v>46</v>
      </c>
      <c r="C33" s="198" t="s">
        <v>758</v>
      </c>
      <c r="D33" s="199" t="s">
        <v>69</v>
      </c>
      <c r="E33" s="91" t="s">
        <v>803</v>
      </c>
      <c r="F33" s="199" t="s">
        <v>69</v>
      </c>
      <c r="G33" s="91" t="s">
        <v>101</v>
      </c>
      <c r="H33" s="91" t="s">
        <v>888</v>
      </c>
      <c r="I33" s="91" t="s">
        <v>121</v>
      </c>
      <c r="J33" s="200" t="s">
        <v>889</v>
      </c>
      <c r="K33" s="200" t="s">
        <v>890</v>
      </c>
      <c r="L33" s="202"/>
      <c r="M33" s="200" t="s">
        <v>5</v>
      </c>
      <c r="N33" s="202"/>
      <c r="O33" s="200" t="s">
        <v>284</v>
      </c>
      <c r="P33" s="204">
        <v>45628.0</v>
      </c>
    </row>
    <row r="34" ht="71.25" customHeight="1">
      <c r="A34" s="91" t="s">
        <v>891</v>
      </c>
      <c r="B34" s="91" t="s">
        <v>45</v>
      </c>
      <c r="C34" s="198" t="s">
        <v>758</v>
      </c>
      <c r="D34" s="199" t="s">
        <v>69</v>
      </c>
      <c r="E34" s="91" t="s">
        <v>803</v>
      </c>
      <c r="F34" s="199" t="s">
        <v>69</v>
      </c>
      <c r="G34" s="91" t="s">
        <v>101</v>
      </c>
      <c r="H34" s="91" t="s">
        <v>892</v>
      </c>
      <c r="I34" s="91" t="s">
        <v>121</v>
      </c>
      <c r="J34" s="200" t="s">
        <v>893</v>
      </c>
      <c r="K34" s="200" t="s">
        <v>894</v>
      </c>
      <c r="L34" s="202"/>
      <c r="M34" s="200" t="s">
        <v>5</v>
      </c>
      <c r="N34" s="202"/>
      <c r="O34" s="200" t="s">
        <v>284</v>
      </c>
      <c r="P34" s="204">
        <v>45628.0</v>
      </c>
    </row>
    <row r="35" ht="45.0" customHeight="1">
      <c r="A35" s="91" t="s">
        <v>895</v>
      </c>
      <c r="B35" s="91" t="s">
        <v>46</v>
      </c>
      <c r="C35" s="198" t="s">
        <v>758</v>
      </c>
      <c r="D35" s="199" t="s">
        <v>69</v>
      </c>
      <c r="E35" s="91" t="s">
        <v>803</v>
      </c>
      <c r="F35" s="199" t="s">
        <v>69</v>
      </c>
      <c r="G35" s="91" t="s">
        <v>101</v>
      </c>
      <c r="H35" s="91" t="s">
        <v>896</v>
      </c>
      <c r="I35" s="91" t="s">
        <v>121</v>
      </c>
      <c r="J35" s="200" t="s">
        <v>897</v>
      </c>
      <c r="K35" s="200" t="s">
        <v>898</v>
      </c>
      <c r="L35" s="202"/>
      <c r="M35" s="200" t="s">
        <v>5</v>
      </c>
      <c r="N35" s="202"/>
      <c r="O35" s="200" t="s">
        <v>284</v>
      </c>
      <c r="P35" s="202"/>
    </row>
    <row r="36" ht="67.5" customHeight="1">
      <c r="A36" s="91" t="s">
        <v>899</v>
      </c>
      <c r="B36" s="91" t="s">
        <v>46</v>
      </c>
      <c r="C36" s="198" t="s">
        <v>758</v>
      </c>
      <c r="D36" s="199" t="s">
        <v>69</v>
      </c>
      <c r="E36" s="91" t="s">
        <v>803</v>
      </c>
      <c r="F36" s="199" t="s">
        <v>69</v>
      </c>
      <c r="G36" s="91" t="s">
        <v>101</v>
      </c>
      <c r="H36" s="91" t="s">
        <v>900</v>
      </c>
      <c r="I36" s="91" t="s">
        <v>121</v>
      </c>
      <c r="J36" s="200" t="s">
        <v>901</v>
      </c>
      <c r="K36" s="200" t="s">
        <v>902</v>
      </c>
      <c r="L36" s="200"/>
      <c r="M36" s="200" t="s">
        <v>5</v>
      </c>
      <c r="N36" s="202"/>
      <c r="O36" s="200" t="s">
        <v>284</v>
      </c>
      <c r="P36" s="204">
        <v>45628.0</v>
      </c>
    </row>
    <row r="37" ht="81.0" customHeight="1">
      <c r="A37" s="91" t="s">
        <v>903</v>
      </c>
      <c r="B37" s="91" t="s">
        <v>46</v>
      </c>
      <c r="C37" s="198" t="s">
        <v>758</v>
      </c>
      <c r="D37" s="199" t="s">
        <v>69</v>
      </c>
      <c r="E37" s="91" t="s">
        <v>803</v>
      </c>
      <c r="F37" s="199" t="s">
        <v>69</v>
      </c>
      <c r="G37" s="91" t="s">
        <v>101</v>
      </c>
      <c r="H37" s="91" t="s">
        <v>904</v>
      </c>
      <c r="I37" s="91" t="s">
        <v>121</v>
      </c>
      <c r="J37" s="200" t="s">
        <v>905</v>
      </c>
      <c r="K37" s="200" t="s">
        <v>906</v>
      </c>
      <c r="L37" s="202"/>
      <c r="M37" s="200" t="s">
        <v>5</v>
      </c>
      <c r="N37" s="202"/>
      <c r="O37" s="200" t="s">
        <v>284</v>
      </c>
      <c r="P37" s="202"/>
    </row>
    <row r="38" ht="77.25" customHeight="1">
      <c r="A38" s="91" t="s">
        <v>907</v>
      </c>
      <c r="B38" s="91" t="s">
        <v>46</v>
      </c>
      <c r="C38" s="198" t="s">
        <v>758</v>
      </c>
      <c r="D38" s="199" t="s">
        <v>69</v>
      </c>
      <c r="E38" s="91" t="s">
        <v>803</v>
      </c>
      <c r="F38" s="199" t="s">
        <v>69</v>
      </c>
      <c r="G38" s="91" t="s">
        <v>101</v>
      </c>
      <c r="H38" s="91" t="s">
        <v>908</v>
      </c>
      <c r="I38" s="91" t="s">
        <v>121</v>
      </c>
      <c r="J38" s="200" t="s">
        <v>909</v>
      </c>
      <c r="K38" s="200" t="s">
        <v>910</v>
      </c>
      <c r="L38" s="202"/>
      <c r="M38" s="200" t="s">
        <v>5</v>
      </c>
      <c r="N38" s="202"/>
      <c r="O38" s="200" t="s">
        <v>284</v>
      </c>
      <c r="P38" s="202"/>
    </row>
    <row r="39" ht="66.75" customHeight="1">
      <c r="A39" s="91" t="s">
        <v>911</v>
      </c>
      <c r="B39" s="91" t="s">
        <v>46</v>
      </c>
      <c r="C39" s="198" t="s">
        <v>758</v>
      </c>
      <c r="D39" s="199" t="s">
        <v>69</v>
      </c>
      <c r="E39" s="91" t="s">
        <v>803</v>
      </c>
      <c r="F39" s="199" t="s">
        <v>69</v>
      </c>
      <c r="G39" s="91" t="s">
        <v>101</v>
      </c>
      <c r="H39" s="91" t="s">
        <v>912</v>
      </c>
      <c r="I39" s="91" t="s">
        <v>121</v>
      </c>
      <c r="J39" s="200" t="s">
        <v>913</v>
      </c>
      <c r="K39" s="200" t="s">
        <v>914</v>
      </c>
      <c r="L39" s="202"/>
      <c r="M39" s="200" t="s">
        <v>5</v>
      </c>
      <c r="N39" s="202"/>
      <c r="O39" s="200" t="s">
        <v>284</v>
      </c>
      <c r="P39" s="202"/>
    </row>
    <row r="40" ht="68.25" customHeight="1">
      <c r="A40" s="91" t="s">
        <v>915</v>
      </c>
      <c r="B40" s="197" t="s">
        <v>46</v>
      </c>
      <c r="C40" s="198" t="s">
        <v>758</v>
      </c>
      <c r="D40" s="199" t="s">
        <v>69</v>
      </c>
      <c r="E40" s="91" t="s">
        <v>803</v>
      </c>
      <c r="F40" s="199" t="s">
        <v>69</v>
      </c>
      <c r="G40" s="91" t="s">
        <v>101</v>
      </c>
      <c r="H40" s="91" t="s">
        <v>916</v>
      </c>
      <c r="I40" s="91" t="s">
        <v>121</v>
      </c>
      <c r="J40" s="200" t="s">
        <v>917</v>
      </c>
      <c r="K40" s="200" t="s">
        <v>918</v>
      </c>
      <c r="L40" s="202"/>
      <c r="M40" s="200" t="s">
        <v>5</v>
      </c>
      <c r="N40" s="202"/>
      <c r="O40" s="200" t="s">
        <v>284</v>
      </c>
      <c r="P40" s="202"/>
    </row>
    <row r="41" ht="70.5" customHeight="1">
      <c r="A41" s="91" t="s">
        <v>919</v>
      </c>
      <c r="B41" s="91" t="s">
        <v>46</v>
      </c>
      <c r="C41" s="198" t="s">
        <v>758</v>
      </c>
      <c r="D41" s="199" t="s">
        <v>69</v>
      </c>
      <c r="E41" s="91" t="s">
        <v>803</v>
      </c>
      <c r="F41" s="199" t="s">
        <v>69</v>
      </c>
      <c r="G41" s="91" t="s">
        <v>101</v>
      </c>
      <c r="H41" s="91" t="s">
        <v>920</v>
      </c>
      <c r="I41" s="91" t="s">
        <v>121</v>
      </c>
      <c r="J41" s="200" t="s">
        <v>921</v>
      </c>
      <c r="K41" s="200" t="s">
        <v>922</v>
      </c>
      <c r="L41" s="202"/>
      <c r="M41" s="200" t="s">
        <v>5</v>
      </c>
      <c r="N41" s="202"/>
      <c r="O41" s="200" t="s">
        <v>284</v>
      </c>
      <c r="P41" s="202"/>
    </row>
    <row r="42" ht="65.25" customHeight="1">
      <c r="A42" s="91" t="s">
        <v>923</v>
      </c>
      <c r="B42" s="91" t="s">
        <v>46</v>
      </c>
      <c r="C42" s="198" t="s">
        <v>758</v>
      </c>
      <c r="D42" s="199" t="s">
        <v>69</v>
      </c>
      <c r="E42" s="91" t="s">
        <v>803</v>
      </c>
      <c r="F42" s="199" t="s">
        <v>69</v>
      </c>
      <c r="G42" s="91" t="s">
        <v>101</v>
      </c>
      <c r="H42" s="91" t="s">
        <v>924</v>
      </c>
      <c r="I42" s="91" t="s">
        <v>121</v>
      </c>
      <c r="J42" s="200" t="s">
        <v>925</v>
      </c>
      <c r="K42" s="200" t="s">
        <v>926</v>
      </c>
      <c r="L42" s="202"/>
      <c r="M42" s="200" t="s">
        <v>5</v>
      </c>
      <c r="N42" s="202"/>
      <c r="O42" s="200" t="s">
        <v>284</v>
      </c>
      <c r="P42" s="202"/>
    </row>
    <row r="43" ht="84.75" customHeight="1">
      <c r="A43" s="91" t="s">
        <v>927</v>
      </c>
      <c r="B43" s="197" t="s">
        <v>46</v>
      </c>
      <c r="C43" s="198" t="s">
        <v>758</v>
      </c>
      <c r="D43" s="199" t="s">
        <v>69</v>
      </c>
      <c r="E43" s="91" t="s">
        <v>803</v>
      </c>
      <c r="F43" s="199" t="s">
        <v>69</v>
      </c>
      <c r="G43" s="91" t="s">
        <v>101</v>
      </c>
      <c r="H43" s="91" t="s">
        <v>928</v>
      </c>
      <c r="I43" s="91" t="s">
        <v>121</v>
      </c>
      <c r="J43" s="200" t="s">
        <v>929</v>
      </c>
      <c r="K43" s="200" t="s">
        <v>930</v>
      </c>
      <c r="L43" s="200" t="s">
        <v>763</v>
      </c>
      <c r="M43" s="200" t="s">
        <v>5</v>
      </c>
      <c r="N43" s="202"/>
      <c r="O43" s="200" t="s">
        <v>765</v>
      </c>
      <c r="P43" s="202"/>
    </row>
    <row r="44" ht="95.25" customHeight="1">
      <c r="A44" s="91" t="s">
        <v>931</v>
      </c>
      <c r="B44" s="91" t="s">
        <v>45</v>
      </c>
      <c r="C44" s="198" t="s">
        <v>758</v>
      </c>
      <c r="D44" s="199" t="s">
        <v>69</v>
      </c>
      <c r="E44" s="91" t="s">
        <v>803</v>
      </c>
      <c r="F44" s="199" t="s">
        <v>69</v>
      </c>
      <c r="G44" s="91" t="s">
        <v>101</v>
      </c>
      <c r="H44" s="91" t="s">
        <v>932</v>
      </c>
      <c r="I44" s="91" t="s">
        <v>121</v>
      </c>
      <c r="J44" s="200" t="s">
        <v>933</v>
      </c>
      <c r="K44" s="200" t="s">
        <v>934</v>
      </c>
      <c r="L44" s="200" t="s">
        <v>763</v>
      </c>
      <c r="M44" s="200" t="s">
        <v>5</v>
      </c>
      <c r="N44" s="202"/>
      <c r="O44" s="200" t="s">
        <v>765</v>
      </c>
      <c r="P44" s="202"/>
    </row>
    <row r="45" ht="69.0" customHeight="1">
      <c r="A45" s="91" t="s">
        <v>935</v>
      </c>
      <c r="B45" s="91" t="s">
        <v>46</v>
      </c>
      <c r="C45" s="198" t="s">
        <v>758</v>
      </c>
      <c r="D45" s="199" t="s">
        <v>69</v>
      </c>
      <c r="E45" s="91" t="s">
        <v>803</v>
      </c>
      <c r="F45" s="199" t="s">
        <v>69</v>
      </c>
      <c r="G45" s="91" t="s">
        <v>101</v>
      </c>
      <c r="H45" s="91" t="s">
        <v>936</v>
      </c>
      <c r="I45" s="91" t="s">
        <v>121</v>
      </c>
      <c r="J45" s="200" t="s">
        <v>937</v>
      </c>
      <c r="K45" s="200" t="s">
        <v>938</v>
      </c>
      <c r="L45" s="200" t="s">
        <v>763</v>
      </c>
      <c r="M45" s="200" t="s">
        <v>5</v>
      </c>
      <c r="N45" s="202"/>
      <c r="O45" s="200" t="s">
        <v>765</v>
      </c>
      <c r="P45" s="202"/>
    </row>
    <row r="46" ht="91.5" customHeight="1">
      <c r="A46" s="91" t="s">
        <v>939</v>
      </c>
      <c r="B46" s="91" t="s">
        <v>46</v>
      </c>
      <c r="C46" s="198" t="s">
        <v>758</v>
      </c>
      <c r="D46" s="199" t="s">
        <v>69</v>
      </c>
      <c r="E46" s="91" t="s">
        <v>803</v>
      </c>
      <c r="F46" s="199" t="s">
        <v>69</v>
      </c>
      <c r="G46" s="91" t="s">
        <v>101</v>
      </c>
      <c r="H46" s="91" t="s">
        <v>940</v>
      </c>
      <c r="I46" s="91" t="s">
        <v>121</v>
      </c>
      <c r="J46" s="200" t="s">
        <v>941</v>
      </c>
      <c r="K46" s="200" t="s">
        <v>942</v>
      </c>
      <c r="L46" s="200" t="s">
        <v>763</v>
      </c>
      <c r="M46" s="200" t="s">
        <v>5</v>
      </c>
      <c r="N46" s="202"/>
      <c r="O46" s="200" t="s">
        <v>765</v>
      </c>
      <c r="P46" s="202"/>
    </row>
    <row r="47" ht="98.25" customHeight="1">
      <c r="A47" s="91" t="s">
        <v>943</v>
      </c>
      <c r="B47" s="91" t="s">
        <v>46</v>
      </c>
      <c r="C47" s="198" t="s">
        <v>758</v>
      </c>
      <c r="D47" s="199" t="s">
        <v>69</v>
      </c>
      <c r="E47" s="91" t="s">
        <v>803</v>
      </c>
      <c r="F47" s="199" t="s">
        <v>69</v>
      </c>
      <c r="G47" s="91" t="s">
        <v>101</v>
      </c>
      <c r="H47" s="91" t="s">
        <v>944</v>
      </c>
      <c r="I47" s="91" t="s">
        <v>121</v>
      </c>
      <c r="J47" s="200" t="s">
        <v>945</v>
      </c>
      <c r="K47" s="200" t="s">
        <v>946</v>
      </c>
      <c r="L47" s="202"/>
      <c r="M47" s="200" t="s">
        <v>5</v>
      </c>
      <c r="N47" s="202"/>
      <c r="O47" s="200" t="s">
        <v>284</v>
      </c>
      <c r="P47" s="202"/>
    </row>
    <row r="48" ht="60.0" customHeight="1">
      <c r="A48" s="91" t="s">
        <v>947</v>
      </c>
      <c r="B48" s="91" t="s">
        <v>46</v>
      </c>
      <c r="C48" s="198" t="s">
        <v>758</v>
      </c>
      <c r="D48" s="199" t="s">
        <v>69</v>
      </c>
      <c r="E48" s="91" t="s">
        <v>803</v>
      </c>
      <c r="F48" s="199" t="s">
        <v>69</v>
      </c>
      <c r="G48" s="91" t="s">
        <v>101</v>
      </c>
      <c r="H48" s="91" t="s">
        <v>948</v>
      </c>
      <c r="I48" s="91" t="s">
        <v>121</v>
      </c>
      <c r="J48" s="200" t="s">
        <v>949</v>
      </c>
      <c r="K48" s="200" t="s">
        <v>949</v>
      </c>
      <c r="L48" s="202"/>
      <c r="M48" s="200" t="s">
        <v>5</v>
      </c>
      <c r="N48" s="202"/>
      <c r="O48" s="200" t="s">
        <v>284</v>
      </c>
      <c r="P48" s="202"/>
    </row>
    <row r="49" ht="71.25" customHeight="1">
      <c r="A49" s="91" t="s">
        <v>950</v>
      </c>
      <c r="B49" s="91" t="s">
        <v>46</v>
      </c>
      <c r="C49" s="198" t="s">
        <v>758</v>
      </c>
      <c r="D49" s="199" t="s">
        <v>69</v>
      </c>
      <c r="E49" s="91" t="s">
        <v>803</v>
      </c>
      <c r="F49" s="199" t="s">
        <v>69</v>
      </c>
      <c r="G49" s="91" t="s">
        <v>101</v>
      </c>
      <c r="H49" s="91" t="s">
        <v>951</v>
      </c>
      <c r="I49" s="91" t="s">
        <v>121</v>
      </c>
      <c r="J49" s="200" t="s">
        <v>952</v>
      </c>
      <c r="K49" s="200" t="s">
        <v>953</v>
      </c>
      <c r="L49" s="200" t="s">
        <v>763</v>
      </c>
      <c r="M49" s="200" t="s">
        <v>5</v>
      </c>
      <c r="N49" s="202"/>
      <c r="O49" s="200" t="s">
        <v>765</v>
      </c>
      <c r="P49" s="202"/>
    </row>
    <row r="50" ht="69.0" customHeight="1">
      <c r="A50" s="91" t="s">
        <v>954</v>
      </c>
      <c r="B50" s="91" t="s">
        <v>46</v>
      </c>
      <c r="C50" s="198" t="s">
        <v>758</v>
      </c>
      <c r="D50" s="199" t="s">
        <v>69</v>
      </c>
      <c r="E50" s="91" t="s">
        <v>803</v>
      </c>
      <c r="F50" s="199" t="s">
        <v>69</v>
      </c>
      <c r="G50" s="91" t="s">
        <v>101</v>
      </c>
      <c r="H50" s="91" t="s">
        <v>955</v>
      </c>
      <c r="I50" s="91" t="s">
        <v>121</v>
      </c>
      <c r="J50" s="200" t="s">
        <v>956</v>
      </c>
      <c r="K50" s="200" t="s">
        <v>957</v>
      </c>
      <c r="L50" s="200"/>
      <c r="M50" s="200" t="s">
        <v>5</v>
      </c>
      <c r="N50" s="202"/>
      <c r="O50" s="200" t="s">
        <v>284</v>
      </c>
      <c r="P50" s="204">
        <v>45628.0</v>
      </c>
    </row>
    <row r="51" ht="54.75" customHeight="1">
      <c r="A51" s="91" t="s">
        <v>958</v>
      </c>
      <c r="B51" s="91" t="s">
        <v>46</v>
      </c>
      <c r="C51" s="198" t="s">
        <v>758</v>
      </c>
      <c r="D51" s="199" t="s">
        <v>69</v>
      </c>
      <c r="E51" s="91" t="s">
        <v>803</v>
      </c>
      <c r="F51" s="199" t="s">
        <v>69</v>
      </c>
      <c r="G51" s="91" t="s">
        <v>101</v>
      </c>
      <c r="H51" s="91" t="s">
        <v>959</v>
      </c>
      <c r="I51" s="91" t="s">
        <v>121</v>
      </c>
      <c r="J51" s="200" t="s">
        <v>960</v>
      </c>
      <c r="K51" s="200" t="s">
        <v>961</v>
      </c>
      <c r="L51" s="200"/>
      <c r="M51" s="200" t="s">
        <v>5</v>
      </c>
      <c r="N51" s="202"/>
      <c r="O51" s="200" t="s">
        <v>284</v>
      </c>
      <c r="P51" s="204">
        <v>45628.0</v>
      </c>
    </row>
    <row r="52" ht="56.25" customHeight="1">
      <c r="A52" s="91" t="s">
        <v>962</v>
      </c>
      <c r="B52" s="91" t="s">
        <v>45</v>
      </c>
      <c r="C52" s="198" t="s">
        <v>758</v>
      </c>
      <c r="D52" s="199" t="s">
        <v>69</v>
      </c>
      <c r="E52" s="91" t="s">
        <v>803</v>
      </c>
      <c r="F52" s="199" t="s">
        <v>69</v>
      </c>
      <c r="G52" s="91" t="s">
        <v>101</v>
      </c>
      <c r="H52" s="91" t="s">
        <v>963</v>
      </c>
      <c r="I52" s="91" t="s">
        <v>121</v>
      </c>
      <c r="J52" s="200" t="s">
        <v>964</v>
      </c>
      <c r="K52" s="200" t="s">
        <v>965</v>
      </c>
      <c r="L52" s="200"/>
      <c r="M52" s="200" t="s">
        <v>5</v>
      </c>
      <c r="N52" s="202"/>
      <c r="O52" s="200" t="s">
        <v>284</v>
      </c>
      <c r="P52" s="204">
        <v>45628.0</v>
      </c>
    </row>
    <row r="53" ht="57.75" customHeight="1">
      <c r="A53" s="91" t="s">
        <v>966</v>
      </c>
      <c r="B53" s="91" t="s">
        <v>46</v>
      </c>
      <c r="C53" s="198" t="s">
        <v>758</v>
      </c>
      <c r="D53" s="199" t="s">
        <v>69</v>
      </c>
      <c r="E53" s="91" t="s">
        <v>803</v>
      </c>
      <c r="F53" s="199" t="s">
        <v>69</v>
      </c>
      <c r="G53" s="91" t="s">
        <v>101</v>
      </c>
      <c r="H53" s="91" t="s">
        <v>967</v>
      </c>
      <c r="I53" s="91" t="s">
        <v>121</v>
      </c>
      <c r="J53" s="200" t="s">
        <v>968</v>
      </c>
      <c r="K53" s="200" t="s">
        <v>969</v>
      </c>
      <c r="L53" s="200"/>
      <c r="M53" s="200" t="s">
        <v>5</v>
      </c>
      <c r="N53" s="202"/>
      <c r="O53" s="200" t="s">
        <v>284</v>
      </c>
      <c r="P53" s="204">
        <v>45628.0</v>
      </c>
    </row>
    <row r="54" ht="80.25" customHeight="1">
      <c r="A54" s="91" t="s">
        <v>970</v>
      </c>
      <c r="B54" s="197" t="s">
        <v>46</v>
      </c>
      <c r="C54" s="198" t="s">
        <v>758</v>
      </c>
      <c r="D54" s="199" t="s">
        <v>69</v>
      </c>
      <c r="E54" s="91" t="s">
        <v>803</v>
      </c>
      <c r="F54" s="199" t="s">
        <v>69</v>
      </c>
      <c r="G54" s="91" t="s">
        <v>101</v>
      </c>
      <c r="H54" s="91" t="s">
        <v>971</v>
      </c>
      <c r="I54" s="91" t="s">
        <v>121</v>
      </c>
      <c r="J54" s="200" t="s">
        <v>972</v>
      </c>
      <c r="K54" s="200" t="s">
        <v>973</v>
      </c>
      <c r="L54" s="200"/>
      <c r="M54" s="200" t="s">
        <v>5</v>
      </c>
      <c r="N54" s="202"/>
      <c r="O54" s="200" t="s">
        <v>284</v>
      </c>
      <c r="P54" s="204">
        <v>45628.0</v>
      </c>
    </row>
    <row r="55">
      <c r="A55" s="91" t="s">
        <v>974</v>
      </c>
      <c r="B55" s="91" t="s">
        <v>46</v>
      </c>
      <c r="C55" s="198" t="s">
        <v>758</v>
      </c>
      <c r="D55" s="199" t="s">
        <v>69</v>
      </c>
      <c r="E55" s="91" t="s">
        <v>803</v>
      </c>
      <c r="F55" s="199" t="s">
        <v>69</v>
      </c>
      <c r="G55" s="91" t="s">
        <v>101</v>
      </c>
      <c r="H55" s="91" t="s">
        <v>975</v>
      </c>
      <c r="I55" s="91" t="s">
        <v>121</v>
      </c>
      <c r="J55" s="200" t="s">
        <v>976</v>
      </c>
      <c r="K55" s="200" t="s">
        <v>977</v>
      </c>
      <c r="L55" s="200"/>
      <c r="M55" s="200" t="s">
        <v>5</v>
      </c>
      <c r="N55" s="202"/>
      <c r="O55" s="200" t="s">
        <v>284</v>
      </c>
      <c r="P55" s="202"/>
    </row>
    <row r="56">
      <c r="A56" s="91" t="s">
        <v>978</v>
      </c>
      <c r="B56" s="91" t="s">
        <v>46</v>
      </c>
      <c r="C56" s="198" t="s">
        <v>758</v>
      </c>
      <c r="D56" s="199" t="s">
        <v>69</v>
      </c>
      <c r="E56" s="91" t="s">
        <v>803</v>
      </c>
      <c r="F56" s="199" t="s">
        <v>69</v>
      </c>
      <c r="G56" s="91" t="s">
        <v>101</v>
      </c>
      <c r="H56" s="91" t="s">
        <v>979</v>
      </c>
      <c r="I56" s="91" t="s">
        <v>121</v>
      </c>
      <c r="J56" s="200" t="s">
        <v>980</v>
      </c>
      <c r="K56" s="200" t="s">
        <v>981</v>
      </c>
      <c r="L56" s="200"/>
      <c r="M56" s="200" t="s">
        <v>5</v>
      </c>
      <c r="N56" s="202"/>
      <c r="O56" s="200" t="s">
        <v>284</v>
      </c>
      <c r="P56" s="202"/>
    </row>
    <row r="57">
      <c r="A57" s="91" t="s">
        <v>982</v>
      </c>
      <c r="B57" s="91" t="s">
        <v>46</v>
      </c>
      <c r="C57" s="198" t="s">
        <v>758</v>
      </c>
      <c r="D57" s="199" t="s">
        <v>69</v>
      </c>
      <c r="E57" s="91" t="s">
        <v>803</v>
      </c>
      <c r="F57" s="199" t="s">
        <v>69</v>
      </c>
      <c r="G57" s="91" t="s">
        <v>101</v>
      </c>
      <c r="H57" s="91" t="s">
        <v>983</v>
      </c>
      <c r="I57" s="91" t="s">
        <v>121</v>
      </c>
      <c r="J57" s="200" t="s">
        <v>984</v>
      </c>
      <c r="K57" s="200" t="s">
        <v>985</v>
      </c>
      <c r="L57" s="200"/>
      <c r="M57" s="200" t="s">
        <v>5</v>
      </c>
      <c r="N57" s="202"/>
      <c r="O57" s="200" t="s">
        <v>284</v>
      </c>
      <c r="P57" s="202"/>
    </row>
    <row r="58">
      <c r="A58" s="91" t="s">
        <v>986</v>
      </c>
      <c r="B58" s="197" t="s">
        <v>46</v>
      </c>
      <c r="C58" s="198" t="s">
        <v>758</v>
      </c>
      <c r="D58" s="199" t="s">
        <v>69</v>
      </c>
      <c r="E58" s="91" t="s">
        <v>803</v>
      </c>
      <c r="F58" s="199" t="s">
        <v>69</v>
      </c>
      <c r="G58" s="91" t="s">
        <v>101</v>
      </c>
      <c r="H58" s="91" t="s">
        <v>987</v>
      </c>
      <c r="I58" s="91" t="s">
        <v>121</v>
      </c>
      <c r="J58" s="200" t="s">
        <v>988</v>
      </c>
      <c r="K58" s="200" t="s">
        <v>989</v>
      </c>
      <c r="L58" s="200"/>
      <c r="M58" s="200" t="s">
        <v>5</v>
      </c>
      <c r="N58" s="202"/>
      <c r="O58" s="200" t="s">
        <v>284</v>
      </c>
      <c r="P58" s="202"/>
    </row>
    <row r="59">
      <c r="A59" s="91" t="s">
        <v>990</v>
      </c>
      <c r="B59" s="91" t="s">
        <v>45</v>
      </c>
      <c r="C59" s="198" t="s">
        <v>758</v>
      </c>
      <c r="D59" s="199" t="s">
        <v>69</v>
      </c>
      <c r="E59" s="91" t="s">
        <v>803</v>
      </c>
      <c r="F59" s="199" t="s">
        <v>69</v>
      </c>
      <c r="G59" s="91" t="s">
        <v>101</v>
      </c>
      <c r="H59" s="91" t="s">
        <v>991</v>
      </c>
      <c r="I59" s="91" t="s">
        <v>121</v>
      </c>
      <c r="J59" s="200" t="s">
        <v>992</v>
      </c>
      <c r="K59" s="200" t="s">
        <v>993</v>
      </c>
      <c r="L59" s="200"/>
      <c r="M59" s="200" t="s">
        <v>5</v>
      </c>
      <c r="N59" s="202"/>
      <c r="O59" s="200" t="s">
        <v>284</v>
      </c>
      <c r="P59" s="202"/>
    </row>
    <row r="60">
      <c r="A60" s="91" t="s">
        <v>994</v>
      </c>
      <c r="B60" s="197" t="s">
        <v>46</v>
      </c>
      <c r="C60" s="198" t="s">
        <v>758</v>
      </c>
      <c r="D60" s="199" t="s">
        <v>69</v>
      </c>
      <c r="E60" s="91" t="s">
        <v>803</v>
      </c>
      <c r="F60" s="199" t="s">
        <v>69</v>
      </c>
      <c r="G60" s="91" t="s">
        <v>101</v>
      </c>
      <c r="H60" s="91" t="s">
        <v>995</v>
      </c>
      <c r="I60" s="91" t="s">
        <v>121</v>
      </c>
      <c r="J60" s="200" t="s">
        <v>996</v>
      </c>
      <c r="K60" s="200" t="s">
        <v>997</v>
      </c>
      <c r="L60" s="200"/>
      <c r="M60" s="200" t="s">
        <v>5</v>
      </c>
      <c r="N60" s="202"/>
      <c r="O60" s="200" t="s">
        <v>284</v>
      </c>
      <c r="P60" s="202"/>
    </row>
    <row r="61" ht="53.25" customHeight="1">
      <c r="A61" s="91" t="s">
        <v>998</v>
      </c>
      <c r="B61" s="91" t="s">
        <v>46</v>
      </c>
      <c r="C61" s="198" t="s">
        <v>758</v>
      </c>
      <c r="D61" s="199" t="s">
        <v>69</v>
      </c>
      <c r="E61" s="91" t="s">
        <v>803</v>
      </c>
      <c r="F61" s="199" t="s">
        <v>69</v>
      </c>
      <c r="G61" s="91" t="s">
        <v>101</v>
      </c>
      <c r="H61" s="91" t="s">
        <v>999</v>
      </c>
      <c r="I61" s="91" t="s">
        <v>121</v>
      </c>
      <c r="J61" s="200" t="s">
        <v>1000</v>
      </c>
      <c r="K61" s="200" t="s">
        <v>1001</v>
      </c>
      <c r="L61" s="200"/>
      <c r="M61" s="200" t="s">
        <v>5</v>
      </c>
      <c r="N61" s="202"/>
      <c r="O61" s="200" t="s">
        <v>284</v>
      </c>
      <c r="P61" s="202"/>
    </row>
    <row r="62">
      <c r="A62" s="91" t="s">
        <v>1002</v>
      </c>
      <c r="B62" s="91" t="s">
        <v>46</v>
      </c>
      <c r="C62" s="198" t="s">
        <v>758</v>
      </c>
      <c r="D62" s="199" t="s">
        <v>69</v>
      </c>
      <c r="E62" s="91" t="s">
        <v>803</v>
      </c>
      <c r="F62" s="199" t="s">
        <v>69</v>
      </c>
      <c r="G62" s="91" t="s">
        <v>101</v>
      </c>
      <c r="H62" s="91" t="s">
        <v>1003</v>
      </c>
      <c r="I62" s="91" t="s">
        <v>121</v>
      </c>
      <c r="J62" s="200" t="s">
        <v>1004</v>
      </c>
      <c r="K62" s="200" t="s">
        <v>1005</v>
      </c>
      <c r="L62" s="202"/>
      <c r="M62" s="200" t="s">
        <v>5</v>
      </c>
      <c r="N62" s="202"/>
      <c r="O62" s="200" t="s">
        <v>284</v>
      </c>
      <c r="P62" s="202"/>
    </row>
    <row r="63">
      <c r="A63" s="91" t="s">
        <v>1006</v>
      </c>
      <c r="B63" s="91" t="s">
        <v>45</v>
      </c>
      <c r="C63" s="198" t="s">
        <v>758</v>
      </c>
      <c r="D63" s="199" t="s">
        <v>69</v>
      </c>
      <c r="E63" s="91" t="s">
        <v>803</v>
      </c>
      <c r="F63" s="199" t="s">
        <v>69</v>
      </c>
      <c r="G63" s="91" t="s">
        <v>101</v>
      </c>
      <c r="H63" s="91" t="s">
        <v>1007</v>
      </c>
      <c r="I63" s="91" t="s">
        <v>121</v>
      </c>
      <c r="J63" s="200" t="s">
        <v>1008</v>
      </c>
      <c r="K63" s="200" t="s">
        <v>1009</v>
      </c>
      <c r="L63" s="202"/>
      <c r="M63" s="200" t="s">
        <v>5</v>
      </c>
      <c r="N63" s="202"/>
      <c r="O63" s="200" t="s">
        <v>284</v>
      </c>
      <c r="P63" s="202"/>
    </row>
    <row r="64">
      <c r="A64" s="91" t="s">
        <v>1010</v>
      </c>
      <c r="B64" s="91" t="s">
        <v>46</v>
      </c>
      <c r="C64" s="198" t="s">
        <v>758</v>
      </c>
      <c r="D64" s="199" t="s">
        <v>69</v>
      </c>
      <c r="E64" s="91" t="s">
        <v>803</v>
      </c>
      <c r="F64" s="199" t="s">
        <v>69</v>
      </c>
      <c r="G64" s="91" t="s">
        <v>101</v>
      </c>
      <c r="H64" s="91" t="s">
        <v>1011</v>
      </c>
      <c r="I64" s="91" t="s">
        <v>121</v>
      </c>
      <c r="J64" s="200" t="s">
        <v>1012</v>
      </c>
      <c r="K64" s="200" t="s">
        <v>1013</v>
      </c>
      <c r="L64" s="202"/>
      <c r="M64" s="200" t="s">
        <v>5</v>
      </c>
      <c r="N64" s="202"/>
      <c r="O64" s="200" t="s">
        <v>284</v>
      </c>
      <c r="P64" s="202"/>
    </row>
    <row r="65">
      <c r="B65" s="6"/>
      <c r="C65" s="205"/>
      <c r="D65" s="192"/>
      <c r="E65" s="6"/>
      <c r="F65" s="192"/>
      <c r="G65" s="6"/>
    </row>
    <row r="66">
      <c r="B66" s="6"/>
      <c r="C66" s="205"/>
      <c r="D66" s="192"/>
      <c r="E66" s="6"/>
      <c r="F66" s="192"/>
      <c r="G66" s="6"/>
    </row>
    <row r="67">
      <c r="B67" s="6"/>
      <c r="C67" s="205"/>
      <c r="D67" s="192"/>
      <c r="E67" s="6"/>
      <c r="F67" s="192"/>
      <c r="G67" s="6"/>
    </row>
    <row r="68">
      <c r="B68" s="6"/>
      <c r="C68" s="205"/>
      <c r="D68" s="192"/>
      <c r="E68" s="6"/>
      <c r="F68" s="192"/>
      <c r="G68" s="6"/>
    </row>
    <row r="69">
      <c r="B69" s="6"/>
      <c r="C69" s="205"/>
      <c r="D69" s="192"/>
      <c r="E69" s="6"/>
      <c r="F69" s="192"/>
      <c r="G69" s="6"/>
    </row>
    <row r="70">
      <c r="B70" s="6"/>
      <c r="C70" s="205"/>
      <c r="D70" s="192"/>
      <c r="E70" s="6"/>
      <c r="F70" s="192"/>
      <c r="G70" s="6"/>
    </row>
    <row r="71">
      <c r="B71" s="6"/>
      <c r="C71" s="205"/>
      <c r="D71" s="192"/>
      <c r="E71" s="6"/>
      <c r="F71" s="192"/>
      <c r="G71" s="6"/>
    </row>
    <row r="72">
      <c r="B72" s="6"/>
      <c r="C72" s="205"/>
      <c r="D72" s="192"/>
      <c r="E72" s="6"/>
      <c r="F72" s="192"/>
      <c r="G72" s="6"/>
    </row>
    <row r="73">
      <c r="B73" s="6"/>
      <c r="C73" s="205"/>
      <c r="D73" s="192"/>
      <c r="E73" s="6"/>
      <c r="F73" s="192"/>
      <c r="G73" s="6"/>
    </row>
    <row r="74">
      <c r="B74" s="6"/>
      <c r="C74" s="205"/>
      <c r="D74" s="192"/>
      <c r="E74" s="6"/>
      <c r="F74" s="192"/>
      <c r="G74" s="6"/>
    </row>
    <row r="75">
      <c r="B75" s="6"/>
      <c r="C75" s="205"/>
      <c r="D75" s="192"/>
      <c r="E75" s="6"/>
      <c r="F75" s="192"/>
      <c r="G75" s="6"/>
    </row>
    <row r="76">
      <c r="B76" s="6"/>
      <c r="C76" s="205"/>
      <c r="D76" s="192"/>
      <c r="E76" s="6"/>
      <c r="F76" s="192"/>
      <c r="G76" s="6"/>
    </row>
    <row r="77">
      <c r="B77" s="6"/>
      <c r="C77" s="205"/>
      <c r="D77" s="192"/>
      <c r="E77" s="6"/>
      <c r="F77" s="192"/>
      <c r="G77" s="6"/>
    </row>
    <row r="78">
      <c r="B78" s="6"/>
      <c r="C78" s="205"/>
      <c r="D78" s="192"/>
      <c r="E78" s="6"/>
      <c r="F78" s="192"/>
      <c r="G78" s="6"/>
    </row>
    <row r="79">
      <c r="B79" s="6"/>
      <c r="C79" s="205"/>
      <c r="D79" s="205"/>
      <c r="E79" s="6"/>
      <c r="F79" s="192"/>
      <c r="G79" s="6"/>
    </row>
    <row r="80">
      <c r="B80" s="6"/>
      <c r="C80" s="205"/>
      <c r="D80" s="192"/>
      <c r="E80" s="6"/>
      <c r="F80" s="192"/>
      <c r="G80" s="6"/>
    </row>
    <row r="81">
      <c r="C81" s="50"/>
      <c r="F81" s="192"/>
    </row>
    <row r="82">
      <c r="C82" s="50"/>
      <c r="F82" s="192"/>
    </row>
    <row r="83">
      <c r="C83" s="50"/>
      <c r="F83" s="192"/>
    </row>
    <row r="84">
      <c r="C84" s="50"/>
    </row>
    <row r="85">
      <c r="C85" s="50"/>
    </row>
    <row r="86">
      <c r="C86" s="50"/>
    </row>
    <row r="87">
      <c r="C87" s="50"/>
    </row>
    <row r="88">
      <c r="C88" s="50"/>
    </row>
    <row r="89">
      <c r="C89" s="50"/>
    </row>
    <row r="90">
      <c r="C90" s="50"/>
    </row>
    <row r="91">
      <c r="C91" s="50"/>
    </row>
    <row r="92">
      <c r="C92" s="50"/>
    </row>
    <row r="93">
      <c r="C93" s="50"/>
    </row>
    <row r="94">
      <c r="C94" s="50"/>
    </row>
    <row r="95">
      <c r="C95" s="50"/>
    </row>
    <row r="96">
      <c r="C96" s="50"/>
    </row>
    <row r="97">
      <c r="C97" s="50"/>
    </row>
    <row r="98">
      <c r="C98" s="50"/>
    </row>
    <row r="99">
      <c r="C99" s="50"/>
    </row>
    <row r="100">
      <c r="C100" s="50"/>
    </row>
    <row r="101">
      <c r="C101" s="50"/>
    </row>
    <row r="102">
      <c r="C102" s="50"/>
    </row>
    <row r="103">
      <c r="C103" s="50"/>
    </row>
    <row r="104">
      <c r="C104" s="50"/>
    </row>
    <row r="105">
      <c r="C105" s="50"/>
    </row>
    <row r="106">
      <c r="C106" s="50"/>
    </row>
    <row r="107">
      <c r="C107" s="50"/>
    </row>
    <row r="108">
      <c r="C108" s="50"/>
    </row>
    <row r="109">
      <c r="C109" s="50"/>
    </row>
    <row r="110">
      <c r="C110" s="50"/>
    </row>
    <row r="111">
      <c r="C111" s="50"/>
    </row>
    <row r="112">
      <c r="C112" s="50"/>
    </row>
    <row r="113">
      <c r="C113" s="50"/>
    </row>
    <row r="114">
      <c r="C114" s="50"/>
    </row>
    <row r="115">
      <c r="C115" s="50"/>
    </row>
    <row r="116">
      <c r="C116" s="50"/>
    </row>
    <row r="117">
      <c r="C117" s="50"/>
    </row>
    <row r="118">
      <c r="C118" s="50"/>
    </row>
    <row r="119">
      <c r="C119" s="50"/>
    </row>
    <row r="120">
      <c r="C120" s="50"/>
    </row>
    <row r="121">
      <c r="C121" s="50"/>
    </row>
    <row r="122">
      <c r="C122" s="50"/>
    </row>
    <row r="123">
      <c r="C123" s="50"/>
    </row>
    <row r="124">
      <c r="C124" s="50"/>
    </row>
    <row r="125">
      <c r="C125" s="50"/>
    </row>
    <row r="126">
      <c r="C126" s="50"/>
    </row>
    <row r="127">
      <c r="C127" s="50"/>
    </row>
    <row r="128">
      <c r="C128" s="50"/>
    </row>
    <row r="129">
      <c r="C129" s="50"/>
    </row>
    <row r="130">
      <c r="C130" s="50"/>
    </row>
    <row r="131">
      <c r="C131" s="50"/>
    </row>
    <row r="132">
      <c r="C132" s="50"/>
    </row>
    <row r="133">
      <c r="C133" s="50"/>
    </row>
    <row r="134">
      <c r="C134" s="50"/>
    </row>
    <row r="135">
      <c r="C135" s="50"/>
    </row>
    <row r="136">
      <c r="C136" s="50"/>
    </row>
    <row r="137">
      <c r="C137" s="50"/>
    </row>
    <row r="138">
      <c r="C138" s="50"/>
    </row>
    <row r="139">
      <c r="C139" s="50"/>
    </row>
    <row r="140">
      <c r="C140" s="50"/>
    </row>
    <row r="141">
      <c r="C141" s="50"/>
    </row>
    <row r="142">
      <c r="C142" s="50"/>
    </row>
    <row r="143">
      <c r="C143" s="50"/>
    </row>
    <row r="144">
      <c r="C144" s="50"/>
    </row>
    <row r="145">
      <c r="C145" s="50"/>
    </row>
    <row r="146">
      <c r="C146" s="50"/>
    </row>
    <row r="147">
      <c r="C147" s="50"/>
    </row>
    <row r="148">
      <c r="C148" s="50"/>
    </row>
    <row r="149">
      <c r="C149" s="50"/>
    </row>
    <row r="150">
      <c r="C150" s="50"/>
    </row>
    <row r="151">
      <c r="C151" s="50"/>
    </row>
    <row r="152">
      <c r="C152" s="50"/>
    </row>
    <row r="153">
      <c r="C153" s="50"/>
    </row>
    <row r="154">
      <c r="C154" s="50"/>
    </row>
    <row r="155">
      <c r="C155" s="50"/>
    </row>
    <row r="156">
      <c r="C156" s="50"/>
    </row>
    <row r="157">
      <c r="C157" s="50"/>
    </row>
    <row r="158">
      <c r="C158" s="50"/>
    </row>
    <row r="159">
      <c r="C159" s="50"/>
    </row>
    <row r="160">
      <c r="C160" s="50"/>
    </row>
    <row r="161">
      <c r="C161" s="50"/>
    </row>
    <row r="162">
      <c r="C162" s="50"/>
    </row>
    <row r="163">
      <c r="C163" s="50"/>
    </row>
    <row r="164">
      <c r="C164" s="50"/>
    </row>
    <row r="165">
      <c r="C165" s="50"/>
    </row>
    <row r="166">
      <c r="C166" s="50"/>
    </row>
    <row r="167">
      <c r="C167" s="50"/>
    </row>
    <row r="168">
      <c r="C168" s="50"/>
    </row>
    <row r="169">
      <c r="C169" s="50"/>
    </row>
    <row r="170">
      <c r="C170" s="50"/>
    </row>
    <row r="171">
      <c r="C171" s="50"/>
    </row>
    <row r="172">
      <c r="C172" s="50"/>
    </row>
    <row r="173">
      <c r="C173" s="50"/>
    </row>
    <row r="174">
      <c r="C174" s="50"/>
    </row>
    <row r="175">
      <c r="C175" s="50"/>
    </row>
    <row r="176">
      <c r="C176" s="50"/>
    </row>
    <row r="177">
      <c r="C177" s="50"/>
    </row>
    <row r="178">
      <c r="C178" s="50"/>
    </row>
    <row r="179">
      <c r="C179" s="50"/>
    </row>
    <row r="180">
      <c r="C180" s="50"/>
    </row>
    <row r="181">
      <c r="C181" s="50"/>
    </row>
    <row r="182">
      <c r="C182" s="50"/>
    </row>
    <row r="183">
      <c r="C183" s="50"/>
    </row>
    <row r="184">
      <c r="C184" s="50"/>
    </row>
    <row r="185">
      <c r="C185" s="50"/>
    </row>
    <row r="186">
      <c r="C186" s="50"/>
    </row>
    <row r="187">
      <c r="C187" s="50"/>
    </row>
    <row r="188">
      <c r="C188" s="50"/>
    </row>
    <row r="189">
      <c r="C189" s="50"/>
    </row>
    <row r="190">
      <c r="C190" s="50"/>
    </row>
    <row r="191">
      <c r="C191" s="50"/>
    </row>
    <row r="192">
      <c r="C192" s="50"/>
    </row>
    <row r="193">
      <c r="C193" s="50"/>
    </row>
    <row r="194">
      <c r="C194" s="50"/>
    </row>
    <row r="195">
      <c r="C195" s="50"/>
    </row>
    <row r="196">
      <c r="C196" s="50"/>
    </row>
    <row r="197">
      <c r="C197" s="50"/>
    </row>
    <row r="198">
      <c r="C198" s="50"/>
    </row>
    <row r="199">
      <c r="C199" s="50"/>
    </row>
    <row r="200">
      <c r="C200" s="50"/>
    </row>
    <row r="201">
      <c r="C201" s="50"/>
    </row>
    <row r="202">
      <c r="C202" s="50"/>
    </row>
    <row r="203">
      <c r="C203" s="50"/>
    </row>
    <row r="204">
      <c r="C204" s="50"/>
    </row>
    <row r="205">
      <c r="C205" s="50"/>
    </row>
    <row r="206">
      <c r="C206" s="50"/>
    </row>
    <row r="207">
      <c r="C207" s="50"/>
    </row>
    <row r="208">
      <c r="C208" s="50"/>
    </row>
    <row r="209">
      <c r="C209" s="50"/>
    </row>
    <row r="210">
      <c r="C210" s="50"/>
    </row>
    <row r="211">
      <c r="C211" s="50"/>
    </row>
    <row r="212">
      <c r="C212" s="50"/>
    </row>
    <row r="213">
      <c r="C213" s="50"/>
    </row>
    <row r="214">
      <c r="C214" s="50"/>
    </row>
    <row r="215">
      <c r="C215" s="50"/>
    </row>
    <row r="216">
      <c r="C216" s="50"/>
    </row>
    <row r="217">
      <c r="C217" s="50"/>
    </row>
    <row r="218">
      <c r="C218" s="50"/>
    </row>
    <row r="219">
      <c r="C219" s="50"/>
    </row>
    <row r="220">
      <c r="C220" s="50"/>
    </row>
    <row r="221">
      <c r="C221" s="50"/>
    </row>
    <row r="222">
      <c r="C222" s="50"/>
    </row>
    <row r="223">
      <c r="C223" s="50"/>
    </row>
    <row r="224">
      <c r="C224" s="50"/>
    </row>
    <row r="225">
      <c r="C225" s="50"/>
    </row>
    <row r="226">
      <c r="C226" s="50"/>
    </row>
    <row r="227">
      <c r="C227" s="50"/>
    </row>
    <row r="228">
      <c r="C228" s="50"/>
    </row>
    <row r="229">
      <c r="C229" s="50"/>
    </row>
    <row r="230">
      <c r="C230" s="50"/>
    </row>
    <row r="231">
      <c r="C231" s="50"/>
    </row>
    <row r="232">
      <c r="C232" s="50"/>
    </row>
    <row r="233">
      <c r="C233" s="50"/>
    </row>
    <row r="234">
      <c r="C234" s="50"/>
    </row>
    <row r="235">
      <c r="C235" s="50"/>
    </row>
    <row r="236">
      <c r="C236" s="50"/>
    </row>
    <row r="237">
      <c r="C237" s="50"/>
    </row>
    <row r="238">
      <c r="C238" s="50"/>
    </row>
    <row r="239">
      <c r="C239" s="50"/>
    </row>
    <row r="240">
      <c r="C240" s="50"/>
    </row>
    <row r="241">
      <c r="C241" s="50"/>
    </row>
    <row r="242">
      <c r="C242" s="50"/>
    </row>
    <row r="243">
      <c r="C243" s="50"/>
    </row>
    <row r="244">
      <c r="C244" s="50"/>
    </row>
    <row r="245">
      <c r="C245" s="50"/>
    </row>
    <row r="246">
      <c r="C246" s="50"/>
    </row>
    <row r="247">
      <c r="C247" s="50"/>
    </row>
    <row r="248">
      <c r="C248" s="50"/>
    </row>
    <row r="249">
      <c r="C249" s="50"/>
    </row>
    <row r="250">
      <c r="C250" s="50"/>
    </row>
    <row r="251">
      <c r="C251" s="50"/>
    </row>
    <row r="252">
      <c r="C252" s="50"/>
    </row>
    <row r="253">
      <c r="C253" s="50"/>
    </row>
    <row r="254">
      <c r="C254" s="50"/>
    </row>
    <row r="255">
      <c r="C255" s="50"/>
    </row>
    <row r="256">
      <c r="C256" s="50"/>
    </row>
    <row r="257">
      <c r="C257" s="50"/>
    </row>
    <row r="258">
      <c r="C258" s="50"/>
    </row>
    <row r="259">
      <c r="C259" s="50"/>
    </row>
    <row r="260">
      <c r="C260" s="50"/>
    </row>
    <row r="261">
      <c r="C261" s="50"/>
    </row>
    <row r="262">
      <c r="C262" s="50"/>
    </row>
    <row r="263">
      <c r="C263" s="50"/>
    </row>
    <row r="264">
      <c r="C264" s="50"/>
    </row>
    <row r="265">
      <c r="C265" s="50"/>
    </row>
    <row r="266">
      <c r="C266" s="50"/>
    </row>
    <row r="267">
      <c r="C267" s="50"/>
    </row>
    <row r="268">
      <c r="C268" s="50"/>
    </row>
    <row r="269">
      <c r="C269" s="50"/>
    </row>
    <row r="270">
      <c r="C270" s="50"/>
    </row>
    <row r="271">
      <c r="C271" s="50"/>
    </row>
    <row r="272">
      <c r="C272" s="50"/>
    </row>
    <row r="273">
      <c r="C273" s="50"/>
    </row>
    <row r="274">
      <c r="C274" s="50"/>
    </row>
    <row r="275">
      <c r="C275" s="50"/>
    </row>
    <row r="276">
      <c r="C276" s="50"/>
    </row>
    <row r="277">
      <c r="C277" s="50"/>
    </row>
    <row r="278">
      <c r="C278" s="50"/>
    </row>
    <row r="279">
      <c r="C279" s="50"/>
    </row>
    <row r="280">
      <c r="C280" s="50"/>
    </row>
    <row r="281">
      <c r="C281" s="50"/>
    </row>
    <row r="282">
      <c r="C282" s="50"/>
    </row>
    <row r="283">
      <c r="C283" s="50"/>
    </row>
    <row r="284">
      <c r="C284" s="50"/>
    </row>
    <row r="285">
      <c r="C285" s="50"/>
    </row>
    <row r="286">
      <c r="C286" s="50"/>
    </row>
    <row r="287">
      <c r="C287" s="50"/>
    </row>
    <row r="288">
      <c r="C288" s="50"/>
    </row>
    <row r="289">
      <c r="C289" s="50"/>
    </row>
    <row r="290">
      <c r="C290" s="50"/>
    </row>
    <row r="291">
      <c r="C291" s="50"/>
    </row>
    <row r="292">
      <c r="C292" s="50"/>
    </row>
    <row r="293">
      <c r="C293" s="50"/>
    </row>
    <row r="294">
      <c r="C294" s="50"/>
    </row>
    <row r="295">
      <c r="C295" s="50"/>
    </row>
    <row r="296">
      <c r="C296" s="50"/>
    </row>
    <row r="297">
      <c r="C297" s="50"/>
    </row>
    <row r="298">
      <c r="C298" s="50"/>
    </row>
    <row r="299">
      <c r="C299" s="50"/>
    </row>
    <row r="300">
      <c r="C300" s="50"/>
    </row>
    <row r="301">
      <c r="C301" s="50"/>
    </row>
    <row r="302">
      <c r="C302" s="50"/>
    </row>
    <row r="303">
      <c r="C303" s="50"/>
    </row>
    <row r="304">
      <c r="C304" s="50"/>
    </row>
    <row r="305">
      <c r="C305" s="50"/>
    </row>
    <row r="306">
      <c r="C306" s="50"/>
    </row>
    <row r="307">
      <c r="C307" s="50"/>
    </row>
    <row r="308">
      <c r="C308" s="50"/>
    </row>
    <row r="309">
      <c r="C309" s="50"/>
    </row>
    <row r="310">
      <c r="C310" s="50"/>
    </row>
    <row r="311">
      <c r="C311" s="50"/>
    </row>
    <row r="312">
      <c r="C312" s="50"/>
    </row>
    <row r="313">
      <c r="C313" s="50"/>
    </row>
    <row r="314">
      <c r="C314" s="50"/>
    </row>
    <row r="315">
      <c r="C315" s="50"/>
    </row>
    <row r="316">
      <c r="C316" s="50"/>
    </row>
    <row r="317">
      <c r="C317" s="50"/>
    </row>
    <row r="318">
      <c r="C318" s="50"/>
    </row>
    <row r="319">
      <c r="C319" s="50"/>
    </row>
    <row r="320">
      <c r="C320" s="50"/>
    </row>
    <row r="321">
      <c r="C321" s="50"/>
    </row>
    <row r="322">
      <c r="C322" s="50"/>
    </row>
    <row r="323">
      <c r="C323" s="50"/>
    </row>
    <row r="324">
      <c r="C324" s="50"/>
    </row>
    <row r="325">
      <c r="C325" s="50"/>
    </row>
    <row r="326">
      <c r="C326" s="50"/>
    </row>
    <row r="327">
      <c r="C327" s="50"/>
    </row>
    <row r="328">
      <c r="C328" s="50"/>
    </row>
    <row r="329">
      <c r="C329" s="50"/>
    </row>
    <row r="330">
      <c r="C330" s="50"/>
    </row>
    <row r="331">
      <c r="C331" s="50"/>
    </row>
    <row r="332">
      <c r="C332" s="50"/>
    </row>
    <row r="333">
      <c r="C333" s="50"/>
    </row>
    <row r="334">
      <c r="C334" s="50"/>
    </row>
    <row r="335">
      <c r="C335" s="50"/>
    </row>
    <row r="336">
      <c r="C336" s="50"/>
    </row>
    <row r="337">
      <c r="C337" s="50"/>
    </row>
    <row r="338">
      <c r="C338" s="50"/>
    </row>
    <row r="339">
      <c r="C339" s="50"/>
    </row>
    <row r="340">
      <c r="C340" s="50"/>
    </row>
    <row r="341">
      <c r="C341" s="50"/>
    </row>
    <row r="342">
      <c r="C342" s="50"/>
    </row>
    <row r="343">
      <c r="C343" s="50"/>
    </row>
    <row r="344">
      <c r="C344" s="50"/>
    </row>
    <row r="345">
      <c r="C345" s="50"/>
    </row>
    <row r="346">
      <c r="C346" s="50"/>
    </row>
    <row r="347">
      <c r="C347" s="50"/>
    </row>
    <row r="348">
      <c r="C348" s="50"/>
    </row>
    <row r="349">
      <c r="C349" s="50"/>
    </row>
    <row r="350">
      <c r="C350" s="50"/>
    </row>
    <row r="351">
      <c r="C351" s="50"/>
    </row>
    <row r="352">
      <c r="C352" s="50"/>
    </row>
    <row r="353">
      <c r="C353" s="50"/>
    </row>
    <row r="354">
      <c r="C354" s="50"/>
    </row>
    <row r="355">
      <c r="C355" s="50"/>
    </row>
    <row r="356">
      <c r="C356" s="50"/>
    </row>
    <row r="357">
      <c r="C357" s="50"/>
    </row>
    <row r="358">
      <c r="C358" s="50"/>
    </row>
    <row r="359">
      <c r="C359" s="50"/>
    </row>
    <row r="360">
      <c r="C360" s="50"/>
    </row>
    <row r="361">
      <c r="C361" s="50"/>
    </row>
    <row r="362">
      <c r="C362" s="50"/>
    </row>
    <row r="363">
      <c r="C363" s="50"/>
    </row>
    <row r="364">
      <c r="C364" s="50"/>
    </row>
    <row r="365">
      <c r="C365" s="50"/>
    </row>
    <row r="366">
      <c r="C366" s="50"/>
    </row>
    <row r="367">
      <c r="C367" s="50"/>
    </row>
    <row r="368">
      <c r="C368" s="50"/>
    </row>
    <row r="369">
      <c r="C369" s="50"/>
    </row>
    <row r="370">
      <c r="C370" s="50"/>
    </row>
    <row r="371">
      <c r="C371" s="50"/>
    </row>
    <row r="372">
      <c r="C372" s="50"/>
    </row>
    <row r="373">
      <c r="C373" s="50"/>
    </row>
    <row r="374">
      <c r="C374" s="50"/>
    </row>
    <row r="375">
      <c r="C375" s="50"/>
    </row>
    <row r="376">
      <c r="C376" s="50"/>
    </row>
    <row r="377">
      <c r="C377" s="50"/>
    </row>
    <row r="378">
      <c r="C378" s="50"/>
    </row>
    <row r="379">
      <c r="C379" s="50"/>
    </row>
    <row r="380">
      <c r="C380" s="50"/>
    </row>
    <row r="381">
      <c r="C381" s="50"/>
    </row>
    <row r="382">
      <c r="C382" s="50"/>
    </row>
    <row r="383">
      <c r="C383" s="50"/>
    </row>
    <row r="384">
      <c r="C384" s="50"/>
    </row>
    <row r="385">
      <c r="C385" s="50"/>
    </row>
    <row r="386">
      <c r="C386" s="50"/>
    </row>
    <row r="387">
      <c r="C387" s="50"/>
    </row>
    <row r="388">
      <c r="C388" s="50"/>
    </row>
    <row r="389">
      <c r="C389" s="50"/>
    </row>
    <row r="390">
      <c r="C390" s="50"/>
    </row>
    <row r="391">
      <c r="C391" s="50"/>
    </row>
    <row r="392">
      <c r="C392" s="50"/>
    </row>
    <row r="393">
      <c r="C393" s="50"/>
    </row>
    <row r="394">
      <c r="C394" s="50"/>
    </row>
    <row r="395">
      <c r="C395" s="50"/>
    </row>
    <row r="396">
      <c r="C396" s="50"/>
    </row>
    <row r="397">
      <c r="C397" s="50"/>
    </row>
    <row r="398">
      <c r="C398" s="50"/>
    </row>
    <row r="399">
      <c r="C399" s="50"/>
    </row>
    <row r="400">
      <c r="C400" s="50"/>
    </row>
    <row r="401">
      <c r="C401" s="50"/>
    </row>
    <row r="402">
      <c r="C402" s="50"/>
    </row>
    <row r="403">
      <c r="C403" s="50"/>
    </row>
    <row r="404">
      <c r="C404" s="50"/>
    </row>
    <row r="405">
      <c r="C405" s="50"/>
    </row>
    <row r="406">
      <c r="C406" s="50"/>
    </row>
    <row r="407">
      <c r="C407" s="50"/>
    </row>
    <row r="408">
      <c r="C408" s="50"/>
    </row>
    <row r="409">
      <c r="C409" s="50"/>
    </row>
    <row r="410">
      <c r="C410" s="50"/>
    </row>
    <row r="411">
      <c r="C411" s="50"/>
    </row>
    <row r="412">
      <c r="C412" s="50"/>
    </row>
    <row r="413">
      <c r="C413" s="50"/>
    </row>
    <row r="414">
      <c r="C414" s="50"/>
    </row>
    <row r="415">
      <c r="C415" s="50"/>
    </row>
    <row r="416">
      <c r="C416" s="50"/>
    </row>
    <row r="417">
      <c r="C417" s="50"/>
    </row>
    <row r="418">
      <c r="C418" s="50"/>
    </row>
    <row r="419">
      <c r="C419" s="50"/>
    </row>
    <row r="420">
      <c r="C420" s="50"/>
    </row>
    <row r="421">
      <c r="C421" s="50"/>
    </row>
    <row r="422">
      <c r="C422" s="50"/>
    </row>
    <row r="423">
      <c r="C423" s="50"/>
    </row>
    <row r="424">
      <c r="C424" s="50"/>
    </row>
    <row r="425">
      <c r="C425" s="50"/>
    </row>
    <row r="426">
      <c r="C426" s="50"/>
    </row>
    <row r="427">
      <c r="C427" s="50"/>
    </row>
    <row r="428">
      <c r="C428" s="50"/>
    </row>
    <row r="429">
      <c r="C429" s="50"/>
    </row>
    <row r="430">
      <c r="C430" s="50"/>
    </row>
    <row r="431">
      <c r="C431" s="50"/>
    </row>
    <row r="432">
      <c r="C432" s="50"/>
    </row>
    <row r="433">
      <c r="C433" s="50"/>
    </row>
    <row r="434">
      <c r="C434" s="50"/>
    </row>
    <row r="435">
      <c r="C435" s="50"/>
    </row>
    <row r="436">
      <c r="C436" s="50"/>
    </row>
    <row r="437">
      <c r="C437" s="50"/>
    </row>
    <row r="438">
      <c r="C438" s="50"/>
    </row>
    <row r="439">
      <c r="C439" s="50"/>
    </row>
    <row r="440">
      <c r="C440" s="50"/>
    </row>
    <row r="441">
      <c r="C441" s="50"/>
    </row>
    <row r="442">
      <c r="C442" s="50"/>
    </row>
    <row r="443">
      <c r="C443" s="50"/>
    </row>
    <row r="444">
      <c r="C444" s="50"/>
    </row>
    <row r="445">
      <c r="C445" s="50"/>
    </row>
    <row r="446">
      <c r="C446" s="50"/>
    </row>
    <row r="447">
      <c r="C447" s="50"/>
    </row>
    <row r="448">
      <c r="C448" s="50"/>
    </row>
    <row r="449">
      <c r="C449" s="50"/>
    </row>
    <row r="450">
      <c r="C450" s="50"/>
    </row>
    <row r="451">
      <c r="C451" s="50"/>
    </row>
    <row r="452">
      <c r="C452" s="50"/>
    </row>
    <row r="453">
      <c r="C453" s="50"/>
    </row>
    <row r="454">
      <c r="C454" s="50"/>
    </row>
    <row r="455">
      <c r="C455" s="50"/>
    </row>
    <row r="456">
      <c r="C456" s="50"/>
    </row>
    <row r="457">
      <c r="C457" s="50"/>
    </row>
    <row r="458">
      <c r="C458" s="50"/>
    </row>
    <row r="459">
      <c r="C459" s="50"/>
    </row>
    <row r="460">
      <c r="C460" s="50"/>
    </row>
    <row r="461">
      <c r="C461" s="50"/>
    </row>
    <row r="462">
      <c r="C462" s="50"/>
    </row>
    <row r="463">
      <c r="C463" s="50"/>
    </row>
    <row r="464">
      <c r="C464" s="50"/>
    </row>
    <row r="465">
      <c r="C465" s="50"/>
    </row>
    <row r="466">
      <c r="C466" s="50"/>
    </row>
    <row r="467">
      <c r="C467" s="50"/>
    </row>
    <row r="468">
      <c r="C468" s="50"/>
    </row>
    <row r="469">
      <c r="C469" s="50"/>
    </row>
    <row r="470">
      <c r="C470" s="50"/>
    </row>
    <row r="471">
      <c r="C471" s="50"/>
    </row>
    <row r="472">
      <c r="C472" s="50"/>
    </row>
    <row r="473">
      <c r="C473" s="50"/>
    </row>
    <row r="474">
      <c r="C474" s="50"/>
    </row>
    <row r="475">
      <c r="C475" s="50"/>
    </row>
    <row r="476">
      <c r="C476" s="50"/>
    </row>
    <row r="477">
      <c r="C477" s="50"/>
    </row>
    <row r="478">
      <c r="C478" s="50"/>
    </row>
    <row r="479">
      <c r="C479" s="50"/>
    </row>
    <row r="480">
      <c r="C480" s="50"/>
    </row>
    <row r="481">
      <c r="C481" s="50"/>
    </row>
    <row r="482">
      <c r="C482" s="50"/>
    </row>
    <row r="483">
      <c r="C483" s="50"/>
    </row>
    <row r="484">
      <c r="C484" s="50"/>
    </row>
    <row r="485">
      <c r="C485" s="50"/>
    </row>
    <row r="486">
      <c r="C486" s="50"/>
    </row>
    <row r="487">
      <c r="C487" s="50"/>
    </row>
    <row r="488">
      <c r="C488" s="50"/>
    </row>
    <row r="489">
      <c r="C489" s="50"/>
    </row>
    <row r="490">
      <c r="C490" s="50"/>
    </row>
    <row r="491">
      <c r="C491" s="50"/>
    </row>
    <row r="492">
      <c r="C492" s="50"/>
    </row>
    <row r="493">
      <c r="C493" s="50"/>
    </row>
    <row r="494">
      <c r="C494" s="50"/>
    </row>
    <row r="495">
      <c r="C495" s="50"/>
    </row>
    <row r="496">
      <c r="C496" s="50"/>
    </row>
    <row r="497">
      <c r="C497" s="50"/>
    </row>
    <row r="498">
      <c r="C498" s="50"/>
    </row>
    <row r="499">
      <c r="C499" s="50"/>
    </row>
    <row r="500">
      <c r="C500" s="50"/>
    </row>
    <row r="501">
      <c r="C501" s="50"/>
    </row>
    <row r="502">
      <c r="C502" s="50"/>
    </row>
    <row r="503">
      <c r="C503" s="50"/>
    </row>
    <row r="504">
      <c r="C504" s="50"/>
    </row>
    <row r="505">
      <c r="C505" s="50"/>
    </row>
    <row r="506">
      <c r="C506" s="50"/>
    </row>
    <row r="507">
      <c r="C507" s="50"/>
    </row>
    <row r="508">
      <c r="C508" s="50"/>
    </row>
    <row r="509">
      <c r="C509" s="50"/>
    </row>
    <row r="510">
      <c r="C510" s="50"/>
    </row>
    <row r="511">
      <c r="C511" s="50"/>
    </row>
    <row r="512">
      <c r="C512" s="50"/>
    </row>
    <row r="513">
      <c r="C513" s="50"/>
    </row>
    <row r="514">
      <c r="C514" s="50"/>
    </row>
    <row r="515">
      <c r="C515" s="50"/>
    </row>
    <row r="516">
      <c r="C516" s="50"/>
    </row>
    <row r="517">
      <c r="C517" s="50"/>
    </row>
    <row r="518">
      <c r="C518" s="50"/>
    </row>
    <row r="519">
      <c r="C519" s="50"/>
    </row>
    <row r="520">
      <c r="C520" s="50"/>
    </row>
    <row r="521">
      <c r="C521" s="50"/>
    </row>
    <row r="522">
      <c r="C522" s="50"/>
    </row>
    <row r="523">
      <c r="C523" s="50"/>
    </row>
    <row r="524">
      <c r="C524" s="50"/>
    </row>
    <row r="525">
      <c r="C525" s="50"/>
    </row>
    <row r="526">
      <c r="C526" s="50"/>
    </row>
    <row r="527">
      <c r="C527" s="50"/>
    </row>
    <row r="528">
      <c r="C528" s="50"/>
    </row>
    <row r="529">
      <c r="C529" s="50"/>
    </row>
    <row r="530">
      <c r="C530" s="50"/>
    </row>
    <row r="531">
      <c r="C531" s="50"/>
    </row>
    <row r="532">
      <c r="C532" s="50"/>
    </row>
    <row r="533">
      <c r="C533" s="50"/>
    </row>
    <row r="534">
      <c r="C534" s="50"/>
    </row>
    <row r="535">
      <c r="C535" s="50"/>
    </row>
    <row r="536">
      <c r="C536" s="50"/>
    </row>
    <row r="537">
      <c r="C537" s="50"/>
    </row>
    <row r="538">
      <c r="C538" s="50"/>
    </row>
    <row r="539">
      <c r="C539" s="50"/>
    </row>
    <row r="540">
      <c r="C540" s="50"/>
    </row>
    <row r="541">
      <c r="C541" s="50"/>
    </row>
    <row r="542">
      <c r="C542" s="50"/>
    </row>
    <row r="543">
      <c r="C543" s="50"/>
    </row>
    <row r="544">
      <c r="C544" s="50"/>
    </row>
    <row r="545">
      <c r="C545" s="50"/>
    </row>
    <row r="546">
      <c r="C546" s="50"/>
    </row>
    <row r="547">
      <c r="C547" s="50"/>
    </row>
    <row r="548">
      <c r="C548" s="50"/>
    </row>
    <row r="549">
      <c r="C549" s="50"/>
    </row>
    <row r="550">
      <c r="C550" s="50"/>
    </row>
    <row r="551">
      <c r="C551" s="50"/>
    </row>
    <row r="552">
      <c r="C552" s="50"/>
    </row>
    <row r="553">
      <c r="C553" s="50"/>
    </row>
    <row r="554">
      <c r="C554" s="50"/>
    </row>
    <row r="555">
      <c r="C555" s="50"/>
    </row>
    <row r="556">
      <c r="C556" s="50"/>
    </row>
    <row r="557">
      <c r="C557" s="50"/>
    </row>
    <row r="558">
      <c r="C558" s="50"/>
    </row>
    <row r="559">
      <c r="C559" s="50"/>
    </row>
    <row r="560">
      <c r="C560" s="50"/>
    </row>
    <row r="561">
      <c r="C561" s="50"/>
    </row>
    <row r="562">
      <c r="C562" s="50"/>
    </row>
    <row r="563">
      <c r="C563" s="50"/>
    </row>
    <row r="564">
      <c r="C564" s="50"/>
    </row>
    <row r="565">
      <c r="C565" s="50"/>
    </row>
    <row r="566">
      <c r="C566" s="50"/>
    </row>
    <row r="567">
      <c r="C567" s="50"/>
    </row>
    <row r="568">
      <c r="C568" s="50"/>
    </row>
    <row r="569">
      <c r="C569" s="50"/>
    </row>
    <row r="570">
      <c r="C570" s="50"/>
    </row>
    <row r="571">
      <c r="C571" s="50"/>
    </row>
    <row r="572">
      <c r="C572" s="50"/>
    </row>
    <row r="573">
      <c r="C573" s="50"/>
    </row>
    <row r="574">
      <c r="C574" s="50"/>
    </row>
    <row r="575">
      <c r="C575" s="50"/>
    </row>
    <row r="576">
      <c r="C576" s="50"/>
    </row>
    <row r="577">
      <c r="C577" s="50"/>
    </row>
    <row r="578">
      <c r="C578" s="50"/>
    </row>
    <row r="579">
      <c r="C579" s="50"/>
    </row>
    <row r="580">
      <c r="C580" s="50"/>
    </row>
    <row r="581">
      <c r="C581" s="50"/>
    </row>
    <row r="582">
      <c r="C582" s="50"/>
    </row>
    <row r="583">
      <c r="C583" s="50"/>
    </row>
    <row r="584">
      <c r="C584" s="50"/>
    </row>
    <row r="585">
      <c r="C585" s="50"/>
    </row>
    <row r="586">
      <c r="C586" s="50"/>
    </row>
    <row r="587">
      <c r="C587" s="50"/>
    </row>
    <row r="588">
      <c r="C588" s="50"/>
    </row>
    <row r="589">
      <c r="C589" s="50"/>
    </row>
    <row r="590">
      <c r="C590" s="50"/>
    </row>
    <row r="591">
      <c r="C591" s="50"/>
    </row>
    <row r="592">
      <c r="C592" s="50"/>
    </row>
    <row r="593">
      <c r="C593" s="50"/>
    </row>
    <row r="594">
      <c r="C594" s="50"/>
    </row>
    <row r="595">
      <c r="C595" s="50"/>
    </row>
    <row r="596">
      <c r="C596" s="50"/>
    </row>
    <row r="597">
      <c r="C597" s="50"/>
    </row>
    <row r="598">
      <c r="C598" s="50"/>
    </row>
    <row r="599">
      <c r="C599" s="50"/>
    </row>
    <row r="600">
      <c r="C600" s="50"/>
    </row>
    <row r="601">
      <c r="C601" s="50"/>
    </row>
    <row r="602">
      <c r="C602" s="50"/>
    </row>
    <row r="603">
      <c r="C603" s="50"/>
    </row>
    <row r="604">
      <c r="C604" s="50"/>
    </row>
    <row r="605">
      <c r="C605" s="50"/>
    </row>
    <row r="606">
      <c r="C606" s="50"/>
    </row>
    <row r="607">
      <c r="C607" s="50"/>
    </row>
    <row r="608">
      <c r="C608" s="50"/>
    </row>
    <row r="609">
      <c r="C609" s="50"/>
    </row>
    <row r="610">
      <c r="C610" s="50"/>
    </row>
    <row r="611">
      <c r="C611" s="50"/>
    </row>
    <row r="612">
      <c r="C612" s="50"/>
    </row>
    <row r="613">
      <c r="C613" s="50"/>
    </row>
    <row r="614">
      <c r="C614" s="50"/>
    </row>
    <row r="615">
      <c r="C615" s="50"/>
    </row>
    <row r="616">
      <c r="C616" s="50"/>
    </row>
    <row r="617">
      <c r="C617" s="50"/>
    </row>
    <row r="618">
      <c r="C618" s="50"/>
    </row>
    <row r="619">
      <c r="C619" s="50"/>
    </row>
    <row r="620">
      <c r="C620" s="50"/>
    </row>
    <row r="621">
      <c r="C621" s="50"/>
    </row>
    <row r="622">
      <c r="C622" s="50"/>
    </row>
    <row r="623">
      <c r="C623" s="50"/>
    </row>
    <row r="624">
      <c r="C624" s="50"/>
    </row>
    <row r="625">
      <c r="C625" s="50"/>
    </row>
    <row r="626">
      <c r="C626" s="50"/>
    </row>
    <row r="627">
      <c r="C627" s="50"/>
    </row>
    <row r="628">
      <c r="C628" s="50"/>
    </row>
    <row r="629">
      <c r="C629" s="50"/>
    </row>
    <row r="630">
      <c r="C630" s="50"/>
    </row>
    <row r="631">
      <c r="C631" s="50"/>
    </row>
    <row r="632">
      <c r="C632" s="50"/>
    </row>
    <row r="633">
      <c r="C633" s="50"/>
    </row>
    <row r="634">
      <c r="C634" s="50"/>
    </row>
    <row r="635">
      <c r="C635" s="50"/>
    </row>
    <row r="636">
      <c r="C636" s="50"/>
    </row>
    <row r="637">
      <c r="C637" s="50"/>
    </row>
    <row r="638">
      <c r="C638" s="50"/>
    </row>
    <row r="639">
      <c r="C639" s="50"/>
    </row>
    <row r="640">
      <c r="C640" s="50"/>
    </row>
    <row r="641">
      <c r="C641" s="50"/>
    </row>
    <row r="642">
      <c r="C642" s="50"/>
    </row>
    <row r="643">
      <c r="C643" s="50"/>
    </row>
    <row r="644">
      <c r="C644" s="50"/>
    </row>
    <row r="645">
      <c r="C645" s="50"/>
    </row>
    <row r="646">
      <c r="C646" s="50"/>
    </row>
    <row r="647">
      <c r="C647" s="50"/>
    </row>
    <row r="648">
      <c r="C648" s="50"/>
    </row>
    <row r="649">
      <c r="C649" s="50"/>
    </row>
    <row r="650">
      <c r="C650" s="50"/>
    </row>
    <row r="651">
      <c r="C651" s="50"/>
    </row>
    <row r="652">
      <c r="C652" s="50"/>
    </row>
    <row r="653">
      <c r="C653" s="50"/>
    </row>
    <row r="654">
      <c r="C654" s="50"/>
    </row>
    <row r="655">
      <c r="C655" s="50"/>
    </row>
    <row r="656">
      <c r="C656" s="50"/>
    </row>
    <row r="657">
      <c r="C657" s="50"/>
    </row>
    <row r="658">
      <c r="C658" s="50"/>
    </row>
    <row r="659">
      <c r="C659" s="50"/>
    </row>
    <row r="660">
      <c r="C660" s="50"/>
    </row>
    <row r="661">
      <c r="C661" s="50"/>
    </row>
    <row r="662">
      <c r="C662" s="50"/>
    </row>
    <row r="663">
      <c r="C663" s="50"/>
    </row>
    <row r="664">
      <c r="C664" s="50"/>
    </row>
    <row r="665">
      <c r="C665" s="50"/>
    </row>
    <row r="666">
      <c r="C666" s="50"/>
    </row>
    <row r="667">
      <c r="C667" s="50"/>
    </row>
    <row r="668">
      <c r="C668" s="50"/>
    </row>
    <row r="669">
      <c r="C669" s="50"/>
    </row>
    <row r="670">
      <c r="C670" s="50"/>
    </row>
    <row r="671">
      <c r="C671" s="50"/>
    </row>
    <row r="672">
      <c r="C672" s="50"/>
    </row>
    <row r="673">
      <c r="C673" s="50"/>
    </row>
    <row r="674">
      <c r="C674" s="50"/>
    </row>
    <row r="675">
      <c r="C675" s="50"/>
    </row>
    <row r="676">
      <c r="C676" s="50"/>
    </row>
    <row r="677">
      <c r="C677" s="50"/>
    </row>
    <row r="678">
      <c r="C678" s="50"/>
    </row>
    <row r="679">
      <c r="C679" s="50"/>
    </row>
    <row r="680">
      <c r="C680" s="50"/>
    </row>
    <row r="681">
      <c r="C681" s="50"/>
    </row>
    <row r="682">
      <c r="C682" s="50"/>
    </row>
    <row r="683">
      <c r="C683" s="50"/>
    </row>
    <row r="684">
      <c r="C684" s="50"/>
    </row>
    <row r="685">
      <c r="C685" s="50"/>
    </row>
    <row r="686">
      <c r="C686" s="50"/>
    </row>
    <row r="687">
      <c r="C687" s="50"/>
    </row>
    <row r="688">
      <c r="C688" s="50"/>
    </row>
    <row r="689">
      <c r="C689" s="50"/>
    </row>
    <row r="690">
      <c r="C690" s="50"/>
    </row>
    <row r="691">
      <c r="C691" s="50"/>
    </row>
    <row r="692">
      <c r="C692" s="50"/>
    </row>
    <row r="693">
      <c r="C693" s="50"/>
    </row>
    <row r="694">
      <c r="C694" s="50"/>
    </row>
    <row r="695">
      <c r="C695" s="50"/>
    </row>
    <row r="696">
      <c r="C696" s="50"/>
    </row>
    <row r="697">
      <c r="C697" s="50"/>
    </row>
    <row r="698">
      <c r="C698" s="50"/>
    </row>
    <row r="699">
      <c r="C699" s="50"/>
    </row>
    <row r="700">
      <c r="C700" s="50"/>
    </row>
    <row r="701">
      <c r="C701" s="50"/>
    </row>
    <row r="702">
      <c r="C702" s="50"/>
    </row>
    <row r="703">
      <c r="C703" s="50"/>
    </row>
    <row r="704">
      <c r="C704" s="50"/>
    </row>
    <row r="705">
      <c r="C705" s="50"/>
    </row>
    <row r="706">
      <c r="C706" s="50"/>
    </row>
    <row r="707">
      <c r="C707" s="50"/>
    </row>
    <row r="708">
      <c r="C708" s="50"/>
    </row>
    <row r="709">
      <c r="C709" s="50"/>
    </row>
    <row r="710">
      <c r="C710" s="50"/>
    </row>
    <row r="711">
      <c r="C711" s="50"/>
    </row>
    <row r="712">
      <c r="C712" s="50"/>
    </row>
    <row r="713">
      <c r="C713" s="50"/>
    </row>
    <row r="714">
      <c r="C714" s="50"/>
    </row>
    <row r="715">
      <c r="C715" s="50"/>
    </row>
    <row r="716">
      <c r="C716" s="50"/>
    </row>
    <row r="717">
      <c r="C717" s="50"/>
    </row>
    <row r="718">
      <c r="C718" s="50"/>
    </row>
    <row r="719">
      <c r="C719" s="50"/>
    </row>
    <row r="720">
      <c r="C720" s="50"/>
    </row>
    <row r="721">
      <c r="C721" s="50"/>
    </row>
    <row r="722">
      <c r="C722" s="50"/>
    </row>
    <row r="723">
      <c r="C723" s="50"/>
    </row>
    <row r="724">
      <c r="C724" s="50"/>
    </row>
    <row r="725">
      <c r="C725" s="50"/>
    </row>
    <row r="726">
      <c r="C726" s="50"/>
    </row>
    <row r="727">
      <c r="C727" s="50"/>
    </row>
    <row r="728">
      <c r="C728" s="50"/>
    </row>
    <row r="729">
      <c r="C729" s="50"/>
    </row>
    <row r="730">
      <c r="C730" s="50"/>
    </row>
    <row r="731">
      <c r="C731" s="50"/>
    </row>
    <row r="732">
      <c r="C732" s="50"/>
    </row>
    <row r="733">
      <c r="C733" s="50"/>
    </row>
    <row r="734">
      <c r="C734" s="50"/>
    </row>
    <row r="735">
      <c r="C735" s="50"/>
    </row>
    <row r="736">
      <c r="C736" s="50"/>
    </row>
    <row r="737">
      <c r="C737" s="50"/>
    </row>
    <row r="738">
      <c r="C738" s="50"/>
    </row>
    <row r="739">
      <c r="C739" s="50"/>
    </row>
    <row r="740">
      <c r="C740" s="50"/>
    </row>
    <row r="741">
      <c r="C741" s="50"/>
    </row>
    <row r="742">
      <c r="C742" s="50"/>
    </row>
    <row r="743">
      <c r="C743" s="50"/>
    </row>
    <row r="744">
      <c r="C744" s="50"/>
    </row>
    <row r="745">
      <c r="C745" s="50"/>
    </row>
    <row r="746">
      <c r="C746" s="50"/>
    </row>
    <row r="747">
      <c r="C747" s="50"/>
    </row>
    <row r="748">
      <c r="C748" s="50"/>
    </row>
    <row r="749">
      <c r="C749" s="50"/>
    </row>
    <row r="750">
      <c r="C750" s="50"/>
    </row>
    <row r="751">
      <c r="C751" s="50"/>
    </row>
    <row r="752">
      <c r="C752" s="50"/>
    </row>
    <row r="753">
      <c r="C753" s="50"/>
    </row>
    <row r="754">
      <c r="C754" s="50"/>
    </row>
    <row r="755">
      <c r="C755" s="50"/>
    </row>
    <row r="756">
      <c r="C756" s="50"/>
    </row>
    <row r="757">
      <c r="C757" s="50"/>
    </row>
    <row r="758">
      <c r="C758" s="50"/>
    </row>
    <row r="759">
      <c r="C759" s="50"/>
    </row>
    <row r="760">
      <c r="C760" s="50"/>
    </row>
    <row r="761">
      <c r="C761" s="50"/>
    </row>
    <row r="762">
      <c r="C762" s="50"/>
    </row>
    <row r="763">
      <c r="C763" s="50"/>
    </row>
    <row r="764">
      <c r="C764" s="50"/>
    </row>
    <row r="765">
      <c r="C765" s="50"/>
    </row>
    <row r="766">
      <c r="C766" s="50"/>
    </row>
    <row r="767">
      <c r="C767" s="50"/>
    </row>
    <row r="768">
      <c r="C768" s="50"/>
    </row>
    <row r="769">
      <c r="C769" s="50"/>
    </row>
    <row r="770">
      <c r="C770" s="50"/>
    </row>
    <row r="771">
      <c r="C771" s="50"/>
    </row>
    <row r="772">
      <c r="C772" s="50"/>
    </row>
    <row r="773">
      <c r="C773" s="50"/>
    </row>
    <row r="774">
      <c r="C774" s="50"/>
    </row>
    <row r="775">
      <c r="C775" s="50"/>
    </row>
    <row r="776">
      <c r="C776" s="50"/>
    </row>
    <row r="777">
      <c r="C777" s="50"/>
    </row>
    <row r="778">
      <c r="C778" s="50"/>
    </row>
    <row r="779">
      <c r="C779" s="50"/>
    </row>
    <row r="780">
      <c r="C780" s="50"/>
    </row>
    <row r="781">
      <c r="C781" s="50"/>
    </row>
    <row r="782">
      <c r="C782" s="50"/>
    </row>
    <row r="783">
      <c r="C783" s="50"/>
    </row>
    <row r="784">
      <c r="C784" s="50"/>
    </row>
    <row r="785">
      <c r="C785" s="50"/>
    </row>
    <row r="786">
      <c r="C786" s="50"/>
    </row>
    <row r="787">
      <c r="C787" s="50"/>
    </row>
    <row r="788">
      <c r="C788" s="50"/>
    </row>
    <row r="789">
      <c r="C789" s="50"/>
    </row>
    <row r="790">
      <c r="C790" s="50"/>
    </row>
    <row r="791">
      <c r="C791" s="50"/>
    </row>
    <row r="792">
      <c r="C792" s="50"/>
    </row>
    <row r="793">
      <c r="C793" s="50"/>
    </row>
    <row r="794">
      <c r="C794" s="50"/>
    </row>
    <row r="795">
      <c r="C795" s="50"/>
    </row>
    <row r="796">
      <c r="C796" s="50"/>
    </row>
    <row r="797">
      <c r="C797" s="50"/>
    </row>
    <row r="798">
      <c r="C798" s="50"/>
    </row>
    <row r="799">
      <c r="C799" s="50"/>
    </row>
    <row r="800">
      <c r="C800" s="50"/>
    </row>
    <row r="801">
      <c r="C801" s="50"/>
    </row>
    <row r="802">
      <c r="C802" s="50"/>
    </row>
    <row r="803">
      <c r="C803" s="50"/>
    </row>
    <row r="804">
      <c r="C804" s="50"/>
    </row>
    <row r="805">
      <c r="C805" s="50"/>
    </row>
    <row r="806">
      <c r="C806" s="50"/>
    </row>
    <row r="807">
      <c r="C807" s="50"/>
    </row>
    <row r="808">
      <c r="C808" s="50"/>
    </row>
    <row r="809">
      <c r="C809" s="50"/>
    </row>
    <row r="810">
      <c r="C810" s="50"/>
    </row>
    <row r="811">
      <c r="C811" s="50"/>
    </row>
    <row r="812">
      <c r="C812" s="50"/>
    </row>
    <row r="813">
      <c r="C813" s="50"/>
    </row>
    <row r="814">
      <c r="C814" s="50"/>
    </row>
    <row r="815">
      <c r="C815" s="50"/>
    </row>
    <row r="816">
      <c r="C816" s="50"/>
    </row>
    <row r="817">
      <c r="C817" s="50"/>
    </row>
    <row r="818">
      <c r="C818" s="50"/>
    </row>
    <row r="819">
      <c r="C819" s="50"/>
    </row>
    <row r="820">
      <c r="C820" s="50"/>
    </row>
    <row r="821">
      <c r="C821" s="50"/>
    </row>
    <row r="822">
      <c r="C822" s="50"/>
    </row>
    <row r="823">
      <c r="C823" s="50"/>
    </row>
    <row r="824">
      <c r="C824" s="50"/>
    </row>
    <row r="825">
      <c r="C825" s="50"/>
    </row>
    <row r="826">
      <c r="C826" s="50"/>
    </row>
    <row r="827">
      <c r="C827" s="50"/>
    </row>
    <row r="828">
      <c r="C828" s="50"/>
    </row>
    <row r="829">
      <c r="C829" s="50"/>
    </row>
    <row r="830">
      <c r="C830" s="50"/>
    </row>
    <row r="831">
      <c r="C831" s="50"/>
    </row>
    <row r="832">
      <c r="C832" s="50"/>
    </row>
    <row r="833">
      <c r="C833" s="50"/>
    </row>
    <row r="834">
      <c r="C834" s="50"/>
    </row>
    <row r="835">
      <c r="C835" s="50"/>
    </row>
    <row r="836">
      <c r="C836" s="50"/>
    </row>
    <row r="837">
      <c r="C837" s="50"/>
    </row>
    <row r="838">
      <c r="C838" s="50"/>
    </row>
    <row r="839">
      <c r="C839" s="50"/>
    </row>
    <row r="840">
      <c r="C840" s="50"/>
    </row>
    <row r="841">
      <c r="C841" s="50"/>
    </row>
    <row r="842">
      <c r="C842" s="50"/>
    </row>
    <row r="843">
      <c r="C843" s="50"/>
    </row>
    <row r="844">
      <c r="C844" s="50"/>
    </row>
    <row r="845">
      <c r="C845" s="50"/>
    </row>
    <row r="846">
      <c r="C846" s="50"/>
    </row>
    <row r="847">
      <c r="C847" s="50"/>
    </row>
    <row r="848">
      <c r="C848" s="50"/>
    </row>
    <row r="849">
      <c r="C849" s="50"/>
    </row>
    <row r="850">
      <c r="C850" s="50"/>
    </row>
    <row r="851">
      <c r="C851" s="50"/>
    </row>
    <row r="852">
      <c r="C852" s="50"/>
    </row>
    <row r="853">
      <c r="C853" s="50"/>
    </row>
    <row r="854">
      <c r="C854" s="50"/>
    </row>
    <row r="855">
      <c r="C855" s="50"/>
    </row>
    <row r="856">
      <c r="C856" s="50"/>
    </row>
    <row r="857">
      <c r="C857" s="50"/>
    </row>
    <row r="858">
      <c r="C858" s="50"/>
    </row>
    <row r="859">
      <c r="C859" s="50"/>
    </row>
    <row r="860">
      <c r="C860" s="50"/>
    </row>
    <row r="861">
      <c r="C861" s="50"/>
    </row>
    <row r="862">
      <c r="C862" s="50"/>
    </row>
    <row r="863">
      <c r="C863" s="50"/>
    </row>
    <row r="864">
      <c r="C864" s="50"/>
    </row>
    <row r="865">
      <c r="C865" s="50"/>
    </row>
    <row r="866">
      <c r="C866" s="50"/>
    </row>
    <row r="867">
      <c r="C867" s="50"/>
    </row>
    <row r="868">
      <c r="C868" s="50"/>
    </row>
    <row r="869">
      <c r="C869" s="50"/>
    </row>
    <row r="870">
      <c r="C870" s="50"/>
    </row>
    <row r="871">
      <c r="C871" s="50"/>
    </row>
    <row r="872">
      <c r="C872" s="50"/>
    </row>
    <row r="873">
      <c r="C873" s="50"/>
    </row>
    <row r="874">
      <c r="C874" s="50"/>
    </row>
    <row r="875">
      <c r="C875" s="50"/>
    </row>
    <row r="876">
      <c r="C876" s="50"/>
    </row>
    <row r="877">
      <c r="C877" s="50"/>
    </row>
    <row r="878">
      <c r="C878" s="50"/>
    </row>
    <row r="879">
      <c r="C879" s="50"/>
    </row>
    <row r="880">
      <c r="C880" s="50"/>
    </row>
    <row r="881">
      <c r="C881" s="50"/>
    </row>
    <row r="882">
      <c r="C882" s="50"/>
    </row>
    <row r="883">
      <c r="C883" s="50"/>
    </row>
    <row r="884">
      <c r="C884" s="50"/>
    </row>
    <row r="885">
      <c r="C885" s="50"/>
    </row>
    <row r="886">
      <c r="C886" s="50"/>
    </row>
    <row r="887">
      <c r="C887" s="50"/>
    </row>
    <row r="888">
      <c r="C888" s="50"/>
    </row>
    <row r="889">
      <c r="C889" s="50"/>
    </row>
    <row r="890">
      <c r="C890" s="50"/>
    </row>
    <row r="891">
      <c r="C891" s="50"/>
    </row>
    <row r="892">
      <c r="C892" s="50"/>
    </row>
    <row r="893">
      <c r="C893" s="50"/>
    </row>
    <row r="894">
      <c r="C894" s="50"/>
    </row>
    <row r="895">
      <c r="C895" s="50"/>
    </row>
    <row r="896">
      <c r="C896" s="50"/>
    </row>
    <row r="897">
      <c r="C897" s="50"/>
    </row>
    <row r="898">
      <c r="C898" s="50"/>
    </row>
    <row r="899">
      <c r="C899" s="50"/>
    </row>
    <row r="900">
      <c r="C900" s="50"/>
    </row>
    <row r="901">
      <c r="C901" s="50"/>
    </row>
    <row r="902">
      <c r="C902" s="50"/>
    </row>
    <row r="903">
      <c r="C903" s="50"/>
    </row>
    <row r="904">
      <c r="C904" s="50"/>
    </row>
    <row r="905">
      <c r="C905" s="50"/>
    </row>
    <row r="906">
      <c r="C906" s="50"/>
    </row>
    <row r="907">
      <c r="C907" s="50"/>
    </row>
    <row r="908">
      <c r="C908" s="50"/>
    </row>
    <row r="909">
      <c r="C909" s="50"/>
    </row>
    <row r="910">
      <c r="C910" s="50"/>
    </row>
    <row r="911">
      <c r="C911" s="50"/>
    </row>
    <row r="912">
      <c r="C912" s="50"/>
    </row>
    <row r="913">
      <c r="C913" s="50"/>
    </row>
    <row r="914">
      <c r="C914" s="50"/>
    </row>
    <row r="915">
      <c r="C915" s="50"/>
    </row>
    <row r="916">
      <c r="C916" s="50"/>
    </row>
    <row r="917">
      <c r="C917" s="50"/>
    </row>
    <row r="918">
      <c r="C918" s="50"/>
    </row>
    <row r="919">
      <c r="C919" s="50"/>
    </row>
    <row r="920">
      <c r="C920" s="50"/>
    </row>
    <row r="921">
      <c r="C921" s="50"/>
    </row>
    <row r="922">
      <c r="C922" s="50"/>
    </row>
    <row r="923">
      <c r="C923" s="50"/>
    </row>
    <row r="924">
      <c r="C924" s="50"/>
    </row>
    <row r="925">
      <c r="C925" s="50"/>
    </row>
    <row r="926">
      <c r="C926" s="50"/>
    </row>
    <row r="927">
      <c r="C927" s="50"/>
    </row>
    <row r="928">
      <c r="C928" s="50"/>
    </row>
    <row r="929">
      <c r="C929" s="50"/>
    </row>
    <row r="930">
      <c r="C930" s="50"/>
    </row>
    <row r="931">
      <c r="C931" s="50"/>
    </row>
    <row r="932">
      <c r="C932" s="50"/>
    </row>
    <row r="933">
      <c r="C933" s="50"/>
    </row>
    <row r="934">
      <c r="C934" s="50"/>
    </row>
    <row r="935">
      <c r="C935" s="50"/>
    </row>
    <row r="936">
      <c r="C936" s="50"/>
    </row>
    <row r="937">
      <c r="C937" s="50"/>
    </row>
    <row r="938">
      <c r="C938" s="50"/>
    </row>
    <row r="939">
      <c r="C939" s="50"/>
    </row>
    <row r="940">
      <c r="C940" s="50"/>
    </row>
    <row r="941">
      <c r="C941" s="50"/>
    </row>
    <row r="942">
      <c r="C942" s="50"/>
    </row>
    <row r="943">
      <c r="C943" s="50"/>
    </row>
    <row r="944">
      <c r="C944" s="50"/>
    </row>
    <row r="945">
      <c r="C945" s="50"/>
    </row>
    <row r="946">
      <c r="C946" s="50"/>
    </row>
    <row r="947">
      <c r="C947" s="50"/>
    </row>
    <row r="948">
      <c r="C948" s="50"/>
    </row>
    <row r="949">
      <c r="C949" s="50"/>
    </row>
    <row r="950">
      <c r="C950" s="50"/>
    </row>
    <row r="951">
      <c r="C951" s="50"/>
    </row>
    <row r="952">
      <c r="C952" s="50"/>
    </row>
    <row r="953">
      <c r="C953" s="50"/>
    </row>
    <row r="954">
      <c r="C954" s="50"/>
    </row>
    <row r="955">
      <c r="C955" s="50"/>
    </row>
    <row r="956">
      <c r="C956" s="50"/>
    </row>
    <row r="957">
      <c r="C957" s="50"/>
    </row>
    <row r="958">
      <c r="C958" s="50"/>
    </row>
    <row r="959">
      <c r="C959" s="50"/>
    </row>
    <row r="960">
      <c r="C960" s="50"/>
    </row>
    <row r="961">
      <c r="C961" s="50"/>
    </row>
    <row r="962">
      <c r="C962" s="50"/>
    </row>
    <row r="963">
      <c r="C963" s="50"/>
    </row>
    <row r="964">
      <c r="C964" s="50"/>
    </row>
    <row r="965">
      <c r="C965" s="50"/>
    </row>
    <row r="966">
      <c r="C966" s="50"/>
    </row>
    <row r="967">
      <c r="C967" s="50"/>
    </row>
    <row r="968">
      <c r="C968" s="50"/>
    </row>
    <row r="969">
      <c r="C969" s="50"/>
    </row>
    <row r="970">
      <c r="C970" s="50"/>
    </row>
    <row r="971">
      <c r="C971" s="50"/>
    </row>
    <row r="972">
      <c r="C972" s="50"/>
    </row>
    <row r="973">
      <c r="C973" s="50"/>
    </row>
    <row r="974">
      <c r="C974" s="50"/>
    </row>
    <row r="975">
      <c r="C975" s="50"/>
    </row>
    <row r="976">
      <c r="C976" s="50"/>
    </row>
    <row r="977">
      <c r="C977" s="50"/>
    </row>
    <row r="978">
      <c r="C978" s="50"/>
    </row>
    <row r="979">
      <c r="C979" s="50"/>
    </row>
    <row r="980">
      <c r="C980" s="50"/>
    </row>
  </sheetData>
  <dataValidations>
    <dataValidation type="list" allowBlank="1" showErrorMessage="1" sqref="B2:B80">
      <formula1>"P0,P1,P2,P3"</formula1>
    </dataValidation>
    <dataValidation type="list" allowBlank="1" showErrorMessage="1" sqref="M2:M64">
      <formula1>"Pass,Fail,Not tested"</formula1>
    </dataValidation>
    <dataValidation type="list" allowBlank="1" showErrorMessage="1" sqref="O2:O64">
      <formula1>"Karthikeyan k,Anurag Roy"</formula1>
    </dataValidation>
    <dataValidation type="list" allowBlank="1" showErrorMessage="1" sqref="G2:G8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s>
  <drawing r:id="rId6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6" max="6" width="12.63"/>
    <col customWidth="1" min="7" max="7" width="16.88"/>
    <col customWidth="1" min="8" max="8" width="80.25"/>
    <col customWidth="1" min="9" max="9" width="46.5"/>
    <col customWidth="1" min="10" max="10" width="116.63"/>
    <col customWidth="1" min="11" max="11" width="88.75"/>
    <col customWidth="1" min="12" max="12" width="44.63"/>
    <col customWidth="1" min="13" max="13" width="17.75"/>
    <col customWidth="1" min="15" max="15" width="10.88"/>
  </cols>
  <sheetData>
    <row r="1">
      <c r="A1" s="121" t="s">
        <v>81</v>
      </c>
      <c r="B1" s="121" t="s">
        <v>43</v>
      </c>
      <c r="C1" s="121" t="s">
        <v>82</v>
      </c>
      <c r="D1" s="121" t="s">
        <v>83</v>
      </c>
      <c r="E1" s="121" t="s">
        <v>84</v>
      </c>
      <c r="F1" s="121" t="s">
        <v>85</v>
      </c>
      <c r="G1" s="121" t="s">
        <v>86</v>
      </c>
      <c r="H1" s="206" t="s">
        <v>87</v>
      </c>
      <c r="I1" s="121" t="s">
        <v>88</v>
      </c>
      <c r="J1" s="121" t="s">
        <v>89</v>
      </c>
      <c r="K1" s="121" t="s">
        <v>90</v>
      </c>
      <c r="L1" s="121" t="s">
        <v>91</v>
      </c>
      <c r="M1" s="122" t="s">
        <v>92</v>
      </c>
      <c r="N1" s="122" t="s">
        <v>93</v>
      </c>
      <c r="O1" s="122" t="s">
        <v>94</v>
      </c>
      <c r="P1" s="122" t="s">
        <v>756</v>
      </c>
    </row>
    <row r="2" ht="87.75" customHeight="1">
      <c r="A2" s="6" t="s">
        <v>1014</v>
      </c>
      <c r="B2" s="6" t="s">
        <v>46</v>
      </c>
      <c r="C2" s="207" t="s">
        <v>1015</v>
      </c>
      <c r="D2" s="6" t="s">
        <v>1016</v>
      </c>
      <c r="E2" s="6" t="s">
        <v>1017</v>
      </c>
      <c r="F2" s="6" t="s">
        <v>1016</v>
      </c>
      <c r="G2" s="6" t="s">
        <v>1018</v>
      </c>
      <c r="H2" s="208" t="s">
        <v>1019</v>
      </c>
      <c r="I2" s="6" t="s">
        <v>121</v>
      </c>
      <c r="J2" s="6" t="s">
        <v>1020</v>
      </c>
      <c r="K2" s="6" t="s">
        <v>1021</v>
      </c>
      <c r="L2" s="130" t="s">
        <v>106</v>
      </c>
      <c r="M2" s="209" t="s">
        <v>5</v>
      </c>
      <c r="O2" s="193" t="s">
        <v>284</v>
      </c>
      <c r="P2" s="210">
        <v>45566.0</v>
      </c>
    </row>
    <row r="3" ht="62.25" customHeight="1">
      <c r="A3" s="6" t="s">
        <v>1022</v>
      </c>
      <c r="B3" s="6" t="s">
        <v>45</v>
      </c>
      <c r="C3" s="207" t="s">
        <v>1015</v>
      </c>
      <c r="D3" s="6" t="s">
        <v>1016</v>
      </c>
      <c r="E3" s="6" t="s">
        <v>1017</v>
      </c>
      <c r="F3" s="6" t="s">
        <v>1016</v>
      </c>
      <c r="G3" s="6" t="s">
        <v>1018</v>
      </c>
      <c r="H3" s="208" t="s">
        <v>1023</v>
      </c>
      <c r="I3" s="6" t="s">
        <v>121</v>
      </c>
      <c r="J3" s="6" t="s">
        <v>1024</v>
      </c>
      <c r="K3" s="6" t="s">
        <v>1025</v>
      </c>
      <c r="L3" s="130" t="s">
        <v>106</v>
      </c>
      <c r="M3" s="209" t="s">
        <v>5</v>
      </c>
      <c r="O3" s="193" t="s">
        <v>284</v>
      </c>
      <c r="P3" s="210">
        <v>45566.0</v>
      </c>
    </row>
    <row r="4" ht="74.25" customHeight="1">
      <c r="A4" s="6" t="s">
        <v>1026</v>
      </c>
      <c r="B4" s="6" t="s">
        <v>46</v>
      </c>
      <c r="C4" s="207" t="s">
        <v>1015</v>
      </c>
      <c r="D4" s="6" t="s">
        <v>1016</v>
      </c>
      <c r="E4" s="6" t="s">
        <v>1017</v>
      </c>
      <c r="F4" s="6" t="s">
        <v>1016</v>
      </c>
      <c r="G4" s="6" t="s">
        <v>1018</v>
      </c>
      <c r="H4" s="208" t="s">
        <v>1027</v>
      </c>
      <c r="I4" s="6" t="s">
        <v>121</v>
      </c>
      <c r="J4" s="6" t="s">
        <v>1028</v>
      </c>
      <c r="K4" s="6" t="s">
        <v>1029</v>
      </c>
      <c r="L4" s="130" t="s">
        <v>106</v>
      </c>
      <c r="M4" s="209" t="s">
        <v>5</v>
      </c>
      <c r="O4" s="193" t="s">
        <v>284</v>
      </c>
      <c r="P4" s="210">
        <v>45566.0</v>
      </c>
    </row>
    <row r="5" ht="62.25" customHeight="1">
      <c r="A5" s="6" t="s">
        <v>1030</v>
      </c>
      <c r="B5" s="6" t="s">
        <v>46</v>
      </c>
      <c r="C5" s="207" t="s">
        <v>1015</v>
      </c>
      <c r="D5" s="6" t="s">
        <v>1016</v>
      </c>
      <c r="E5" s="6" t="s">
        <v>1017</v>
      </c>
      <c r="F5" s="6" t="s">
        <v>1016</v>
      </c>
      <c r="G5" s="6" t="s">
        <v>1018</v>
      </c>
      <c r="H5" s="211" t="s">
        <v>1031</v>
      </c>
      <c r="I5" s="6" t="s">
        <v>121</v>
      </c>
      <c r="J5" s="6" t="s">
        <v>1032</v>
      </c>
      <c r="K5" s="6" t="s">
        <v>1033</v>
      </c>
      <c r="L5" s="130" t="s">
        <v>106</v>
      </c>
      <c r="M5" s="209" t="s">
        <v>5</v>
      </c>
      <c r="O5" s="193" t="s">
        <v>284</v>
      </c>
      <c r="P5" s="210">
        <v>45566.0</v>
      </c>
    </row>
    <row r="6" ht="81.0" customHeight="1">
      <c r="A6" s="6" t="s">
        <v>1034</v>
      </c>
      <c r="B6" s="6" t="s">
        <v>46</v>
      </c>
      <c r="C6" s="207" t="s">
        <v>1015</v>
      </c>
      <c r="D6" s="6" t="s">
        <v>1016</v>
      </c>
      <c r="E6" s="6" t="s">
        <v>1017</v>
      </c>
      <c r="F6" s="6" t="s">
        <v>1016</v>
      </c>
      <c r="G6" s="6" t="s">
        <v>1018</v>
      </c>
      <c r="H6" s="211" t="s">
        <v>1035</v>
      </c>
      <c r="I6" s="6" t="s">
        <v>121</v>
      </c>
      <c r="J6" s="6" t="s">
        <v>1036</v>
      </c>
      <c r="K6" s="6" t="s">
        <v>1037</v>
      </c>
      <c r="L6" s="130" t="s">
        <v>106</v>
      </c>
      <c r="M6" s="209" t="s">
        <v>5</v>
      </c>
      <c r="O6" s="193" t="s">
        <v>284</v>
      </c>
      <c r="P6" s="210">
        <v>45566.0</v>
      </c>
    </row>
    <row r="7" ht="102.75" customHeight="1">
      <c r="A7" s="6" t="s">
        <v>1038</v>
      </c>
      <c r="B7" s="6" t="s">
        <v>46</v>
      </c>
      <c r="C7" s="207" t="s">
        <v>1015</v>
      </c>
      <c r="D7" s="6" t="s">
        <v>1016</v>
      </c>
      <c r="E7" s="6" t="s">
        <v>1017</v>
      </c>
      <c r="F7" s="6" t="s">
        <v>1016</v>
      </c>
      <c r="G7" s="6" t="s">
        <v>1018</v>
      </c>
      <c r="H7" s="211" t="s">
        <v>1039</v>
      </c>
      <c r="I7" s="6" t="s">
        <v>121</v>
      </c>
      <c r="J7" s="6" t="s">
        <v>1036</v>
      </c>
      <c r="K7" s="6" t="s">
        <v>1040</v>
      </c>
      <c r="L7" s="130" t="s">
        <v>106</v>
      </c>
      <c r="M7" s="209" t="s">
        <v>5</v>
      </c>
      <c r="O7" s="193" t="s">
        <v>284</v>
      </c>
      <c r="P7" s="210">
        <v>45566.0</v>
      </c>
    </row>
    <row r="8" ht="104.25" customHeight="1">
      <c r="A8" s="6" t="s">
        <v>1041</v>
      </c>
      <c r="B8" s="6" t="s">
        <v>46</v>
      </c>
      <c r="C8" s="207" t="s">
        <v>1015</v>
      </c>
      <c r="D8" s="6" t="s">
        <v>1016</v>
      </c>
      <c r="E8" s="6" t="s">
        <v>1017</v>
      </c>
      <c r="F8" s="6" t="s">
        <v>1016</v>
      </c>
      <c r="G8" s="6" t="s">
        <v>1018</v>
      </c>
      <c r="H8" s="211" t="s">
        <v>1042</v>
      </c>
      <c r="I8" s="6" t="s">
        <v>121</v>
      </c>
      <c r="J8" s="6" t="s">
        <v>1043</v>
      </c>
      <c r="K8" s="6" t="s">
        <v>1044</v>
      </c>
      <c r="M8" s="209" t="s">
        <v>5</v>
      </c>
      <c r="O8" s="193" t="s">
        <v>284</v>
      </c>
      <c r="P8" s="210">
        <v>45566.0</v>
      </c>
    </row>
    <row r="9" ht="108.75" customHeight="1">
      <c r="A9" s="6" t="s">
        <v>1045</v>
      </c>
      <c r="B9" s="6" t="s">
        <v>46</v>
      </c>
      <c r="C9" s="207" t="s">
        <v>1015</v>
      </c>
      <c r="D9" s="6" t="s">
        <v>1016</v>
      </c>
      <c r="E9" s="6" t="s">
        <v>1017</v>
      </c>
      <c r="F9" s="6" t="s">
        <v>1016</v>
      </c>
      <c r="G9" s="6" t="s">
        <v>1018</v>
      </c>
      <c r="H9" s="211" t="s">
        <v>1046</v>
      </c>
      <c r="I9" s="6" t="s">
        <v>121</v>
      </c>
      <c r="J9" s="6" t="s">
        <v>1047</v>
      </c>
      <c r="K9" s="6" t="s">
        <v>1048</v>
      </c>
      <c r="L9" s="130" t="s">
        <v>106</v>
      </c>
      <c r="M9" s="209" t="s">
        <v>5</v>
      </c>
      <c r="O9" s="193" t="s">
        <v>284</v>
      </c>
      <c r="P9" s="210">
        <v>45566.0</v>
      </c>
    </row>
    <row r="10" ht="90.75" customHeight="1">
      <c r="A10" s="6" t="s">
        <v>1049</v>
      </c>
      <c r="B10" s="6" t="s">
        <v>45</v>
      </c>
      <c r="C10" s="207" t="s">
        <v>1015</v>
      </c>
      <c r="D10" s="6" t="s">
        <v>1016</v>
      </c>
      <c r="E10" s="6" t="s">
        <v>1017</v>
      </c>
      <c r="F10" s="6" t="s">
        <v>1016</v>
      </c>
      <c r="G10" s="6" t="s">
        <v>1018</v>
      </c>
      <c r="H10" s="211" t="s">
        <v>1050</v>
      </c>
      <c r="I10" s="6" t="s">
        <v>121</v>
      </c>
      <c r="J10" s="6" t="s">
        <v>1051</v>
      </c>
      <c r="K10" s="6" t="s">
        <v>1052</v>
      </c>
      <c r="L10" s="130" t="s">
        <v>106</v>
      </c>
      <c r="M10" s="209" t="s">
        <v>5</v>
      </c>
      <c r="O10" s="193" t="s">
        <v>284</v>
      </c>
      <c r="P10" s="210">
        <v>45566.0</v>
      </c>
    </row>
    <row r="11" ht="62.25" customHeight="1">
      <c r="A11" s="6" t="s">
        <v>1053</v>
      </c>
      <c r="B11" s="6" t="s">
        <v>45</v>
      </c>
      <c r="C11" s="207" t="s">
        <v>1015</v>
      </c>
      <c r="D11" s="6" t="s">
        <v>1016</v>
      </c>
      <c r="E11" s="6" t="s">
        <v>1017</v>
      </c>
      <c r="F11" s="6" t="s">
        <v>1016</v>
      </c>
      <c r="G11" s="6" t="s">
        <v>1018</v>
      </c>
      <c r="H11" s="211" t="s">
        <v>1054</v>
      </c>
      <c r="I11" s="6" t="s">
        <v>121</v>
      </c>
      <c r="J11" s="6" t="s">
        <v>1055</v>
      </c>
      <c r="K11" s="6" t="s">
        <v>1056</v>
      </c>
      <c r="L11" s="130" t="s">
        <v>106</v>
      </c>
      <c r="M11" s="209" t="s">
        <v>5</v>
      </c>
      <c r="O11" s="193" t="s">
        <v>284</v>
      </c>
      <c r="P11" s="210">
        <v>45566.0</v>
      </c>
    </row>
    <row r="12" ht="87.75" customHeight="1">
      <c r="A12" s="6" t="s">
        <v>1057</v>
      </c>
      <c r="B12" s="6" t="s">
        <v>45</v>
      </c>
      <c r="C12" s="207" t="s">
        <v>1015</v>
      </c>
      <c r="D12" s="6" t="s">
        <v>1016</v>
      </c>
      <c r="E12" s="6" t="s">
        <v>1017</v>
      </c>
      <c r="F12" s="6" t="s">
        <v>1016</v>
      </c>
      <c r="G12" s="6" t="s">
        <v>1018</v>
      </c>
      <c r="H12" s="211" t="s">
        <v>1058</v>
      </c>
      <c r="I12" s="6" t="s">
        <v>121</v>
      </c>
      <c r="J12" s="6" t="s">
        <v>1059</v>
      </c>
      <c r="K12" s="6" t="s">
        <v>1060</v>
      </c>
      <c r="L12" s="130" t="s">
        <v>106</v>
      </c>
      <c r="M12" s="209" t="s">
        <v>5</v>
      </c>
      <c r="O12" s="193" t="s">
        <v>284</v>
      </c>
      <c r="P12" s="210">
        <v>45566.0</v>
      </c>
    </row>
    <row r="13" ht="94.5" customHeight="1">
      <c r="A13" s="6" t="s">
        <v>1061</v>
      </c>
      <c r="B13" s="6" t="s">
        <v>45</v>
      </c>
      <c r="C13" s="207" t="s">
        <v>1015</v>
      </c>
      <c r="D13" s="6" t="s">
        <v>1016</v>
      </c>
      <c r="E13" s="6" t="s">
        <v>1017</v>
      </c>
      <c r="F13" s="6" t="s">
        <v>1016</v>
      </c>
      <c r="G13" s="6" t="s">
        <v>1018</v>
      </c>
      <c r="H13" s="211" t="s">
        <v>1062</v>
      </c>
      <c r="I13" s="6" t="s">
        <v>121</v>
      </c>
      <c r="J13" s="6" t="s">
        <v>1059</v>
      </c>
      <c r="K13" s="6" t="s">
        <v>1063</v>
      </c>
      <c r="L13" s="130" t="s">
        <v>106</v>
      </c>
      <c r="M13" s="209" t="s">
        <v>5</v>
      </c>
      <c r="O13" s="193" t="s">
        <v>284</v>
      </c>
      <c r="P13" s="210">
        <v>45566.0</v>
      </c>
    </row>
    <row r="14" ht="105.0" customHeight="1">
      <c r="A14" s="6" t="s">
        <v>1064</v>
      </c>
      <c r="B14" s="77" t="s">
        <v>46</v>
      </c>
      <c r="C14" s="207" t="s">
        <v>1015</v>
      </c>
      <c r="D14" s="6" t="s">
        <v>1016</v>
      </c>
      <c r="E14" s="6" t="s">
        <v>1017</v>
      </c>
      <c r="F14" s="6" t="s">
        <v>1016</v>
      </c>
      <c r="G14" s="6" t="s">
        <v>1018</v>
      </c>
      <c r="H14" s="211" t="s">
        <v>1065</v>
      </c>
      <c r="I14" s="6" t="s">
        <v>121</v>
      </c>
      <c r="J14" s="6" t="s">
        <v>1066</v>
      </c>
      <c r="K14" s="6" t="s">
        <v>1066</v>
      </c>
      <c r="L14" s="130" t="s">
        <v>106</v>
      </c>
      <c r="M14" s="209" t="s">
        <v>5</v>
      </c>
      <c r="O14" s="193" t="s">
        <v>284</v>
      </c>
      <c r="P14" s="210">
        <v>45566.0</v>
      </c>
    </row>
    <row r="15" ht="90.0" customHeight="1">
      <c r="A15" s="6" t="s">
        <v>1067</v>
      </c>
      <c r="B15" s="6" t="s">
        <v>46</v>
      </c>
      <c r="C15" s="207" t="s">
        <v>1015</v>
      </c>
      <c r="D15" s="6" t="s">
        <v>1016</v>
      </c>
      <c r="E15" s="6" t="s">
        <v>1017</v>
      </c>
      <c r="F15" s="6" t="s">
        <v>1016</v>
      </c>
      <c r="G15" s="6" t="s">
        <v>1018</v>
      </c>
      <c r="H15" s="211" t="s">
        <v>1068</v>
      </c>
      <c r="I15" s="6" t="s">
        <v>121</v>
      </c>
      <c r="J15" s="6" t="s">
        <v>1069</v>
      </c>
      <c r="K15" s="6" t="s">
        <v>1070</v>
      </c>
      <c r="L15" s="130" t="s">
        <v>106</v>
      </c>
      <c r="M15" s="209" t="s">
        <v>5</v>
      </c>
      <c r="O15" s="193" t="s">
        <v>284</v>
      </c>
      <c r="P15" s="210">
        <v>45566.0</v>
      </c>
    </row>
    <row r="16" ht="92.25" customHeight="1">
      <c r="A16" s="6" t="s">
        <v>1071</v>
      </c>
      <c r="B16" s="6" t="s">
        <v>46</v>
      </c>
      <c r="C16" s="207" t="s">
        <v>1015</v>
      </c>
      <c r="D16" s="6" t="s">
        <v>1016</v>
      </c>
      <c r="E16" s="6" t="s">
        <v>1017</v>
      </c>
      <c r="F16" s="6" t="s">
        <v>1016</v>
      </c>
      <c r="G16" s="6" t="s">
        <v>1018</v>
      </c>
      <c r="H16" s="211" t="s">
        <v>1072</v>
      </c>
      <c r="I16" s="6" t="s">
        <v>121</v>
      </c>
      <c r="J16" s="6" t="s">
        <v>1073</v>
      </c>
      <c r="K16" s="6" t="s">
        <v>1074</v>
      </c>
      <c r="L16" s="130" t="s">
        <v>106</v>
      </c>
      <c r="M16" s="209" t="s">
        <v>5</v>
      </c>
      <c r="O16" s="193" t="s">
        <v>284</v>
      </c>
      <c r="P16" s="210">
        <v>45566.0</v>
      </c>
    </row>
    <row r="17" ht="81.0" customHeight="1">
      <c r="A17" s="6" t="s">
        <v>1075</v>
      </c>
      <c r="B17" s="77" t="s">
        <v>46</v>
      </c>
      <c r="C17" s="207" t="s">
        <v>1015</v>
      </c>
      <c r="D17" s="6" t="s">
        <v>1016</v>
      </c>
      <c r="E17" s="6" t="s">
        <v>1017</v>
      </c>
      <c r="F17" s="6" t="s">
        <v>1016</v>
      </c>
      <c r="G17" s="6" t="s">
        <v>1018</v>
      </c>
      <c r="H17" s="211" t="s">
        <v>1076</v>
      </c>
      <c r="I17" s="6" t="s">
        <v>121</v>
      </c>
      <c r="J17" s="6" t="s">
        <v>1077</v>
      </c>
      <c r="K17" s="6" t="s">
        <v>1078</v>
      </c>
      <c r="L17" s="130" t="s">
        <v>106</v>
      </c>
      <c r="M17" s="209" t="s">
        <v>5</v>
      </c>
      <c r="O17" s="193" t="s">
        <v>284</v>
      </c>
      <c r="P17" s="210">
        <v>45566.0</v>
      </c>
    </row>
    <row r="18" ht="129.75" customHeight="1">
      <c r="A18" s="6" t="s">
        <v>1079</v>
      </c>
      <c r="B18" s="6" t="s">
        <v>46</v>
      </c>
      <c r="C18" s="207" t="s">
        <v>1015</v>
      </c>
      <c r="D18" s="6" t="s">
        <v>1016</v>
      </c>
      <c r="E18" s="6" t="s">
        <v>1017</v>
      </c>
      <c r="F18" s="6" t="s">
        <v>1016</v>
      </c>
      <c r="G18" s="6" t="s">
        <v>1018</v>
      </c>
      <c r="H18" s="211" t="s">
        <v>1080</v>
      </c>
      <c r="I18" s="6" t="s">
        <v>121</v>
      </c>
      <c r="J18" s="77" t="s">
        <v>1081</v>
      </c>
      <c r="K18" s="77" t="s">
        <v>1082</v>
      </c>
      <c r="M18" s="209" t="s">
        <v>5</v>
      </c>
      <c r="N18" s="194" t="s">
        <v>1083</v>
      </c>
      <c r="O18" s="193" t="s">
        <v>284</v>
      </c>
      <c r="P18" s="210">
        <v>45597.0</v>
      </c>
    </row>
    <row r="19" ht="102.75" customHeight="1">
      <c r="A19" s="6" t="s">
        <v>1084</v>
      </c>
      <c r="B19" s="6" t="s">
        <v>46</v>
      </c>
      <c r="C19" s="207" t="s">
        <v>1015</v>
      </c>
      <c r="D19" s="6" t="s">
        <v>1016</v>
      </c>
      <c r="E19" s="6" t="s">
        <v>1017</v>
      </c>
      <c r="F19" s="6" t="s">
        <v>1016</v>
      </c>
      <c r="G19" s="6" t="s">
        <v>1018</v>
      </c>
      <c r="H19" s="211" t="s">
        <v>1085</v>
      </c>
      <c r="I19" s="6" t="s">
        <v>121</v>
      </c>
      <c r="J19" s="77" t="s">
        <v>1086</v>
      </c>
      <c r="K19" s="77" t="s">
        <v>1087</v>
      </c>
      <c r="M19" s="209" t="s">
        <v>5</v>
      </c>
      <c r="N19" s="194" t="s">
        <v>1088</v>
      </c>
      <c r="O19" s="193" t="s">
        <v>284</v>
      </c>
      <c r="P19" s="195">
        <v>45566.0</v>
      </c>
    </row>
    <row r="20" ht="102.75" customHeight="1">
      <c r="A20" s="6" t="s">
        <v>1089</v>
      </c>
      <c r="B20" s="6" t="s">
        <v>47</v>
      </c>
      <c r="C20" s="207" t="s">
        <v>1015</v>
      </c>
      <c r="D20" s="6" t="s">
        <v>1016</v>
      </c>
      <c r="E20" s="6" t="s">
        <v>1017</v>
      </c>
      <c r="F20" s="6" t="s">
        <v>1016</v>
      </c>
      <c r="G20" s="6" t="s">
        <v>1018</v>
      </c>
      <c r="H20" s="211" t="s">
        <v>1090</v>
      </c>
      <c r="I20" s="6" t="s">
        <v>121</v>
      </c>
      <c r="J20" s="77" t="s">
        <v>1091</v>
      </c>
      <c r="K20" s="77" t="s">
        <v>1092</v>
      </c>
      <c r="L20" s="130" t="s">
        <v>106</v>
      </c>
      <c r="M20" s="209" t="s">
        <v>5</v>
      </c>
      <c r="O20" s="193" t="s">
        <v>284</v>
      </c>
      <c r="P20" s="195">
        <v>45566.0</v>
      </c>
    </row>
    <row r="21" ht="102.75" customHeight="1">
      <c r="A21" s="6" t="s">
        <v>1093</v>
      </c>
      <c r="B21" s="6" t="s">
        <v>46</v>
      </c>
      <c r="C21" s="207" t="s">
        <v>1015</v>
      </c>
      <c r="D21" s="6" t="s">
        <v>1016</v>
      </c>
      <c r="E21" s="6" t="s">
        <v>1017</v>
      </c>
      <c r="F21" s="6" t="s">
        <v>1016</v>
      </c>
      <c r="G21" s="6" t="s">
        <v>1018</v>
      </c>
      <c r="H21" s="211" t="s">
        <v>1094</v>
      </c>
      <c r="I21" s="6" t="s">
        <v>121</v>
      </c>
      <c r="J21" s="77" t="s">
        <v>1095</v>
      </c>
      <c r="K21" s="77" t="s">
        <v>1096</v>
      </c>
      <c r="L21" s="130" t="s">
        <v>106</v>
      </c>
      <c r="M21" s="209" t="s">
        <v>5</v>
      </c>
      <c r="O21" s="193" t="s">
        <v>284</v>
      </c>
      <c r="P21" s="195">
        <v>45566.0</v>
      </c>
    </row>
    <row r="22" ht="102.75" customHeight="1">
      <c r="A22" s="6" t="s">
        <v>1097</v>
      </c>
      <c r="B22" s="6" t="s">
        <v>46</v>
      </c>
      <c r="C22" s="207" t="s">
        <v>1015</v>
      </c>
      <c r="D22" s="6" t="s">
        <v>1016</v>
      </c>
      <c r="E22" s="6" t="s">
        <v>1017</v>
      </c>
      <c r="F22" s="6" t="s">
        <v>1016</v>
      </c>
      <c r="G22" s="6" t="s">
        <v>1018</v>
      </c>
      <c r="H22" s="211" t="s">
        <v>1098</v>
      </c>
      <c r="I22" s="6" t="s">
        <v>121</v>
      </c>
      <c r="J22" s="77" t="s">
        <v>1099</v>
      </c>
      <c r="K22" s="77" t="s">
        <v>1100</v>
      </c>
      <c r="L22" s="130" t="s">
        <v>106</v>
      </c>
      <c r="M22" s="209" t="s">
        <v>5</v>
      </c>
      <c r="O22" s="193" t="s">
        <v>284</v>
      </c>
      <c r="P22" s="195">
        <v>45566.0</v>
      </c>
    </row>
    <row r="23" ht="90.75" customHeight="1">
      <c r="A23" s="6" t="s">
        <v>1101</v>
      </c>
      <c r="B23" s="77" t="s">
        <v>46</v>
      </c>
      <c r="C23" s="207" t="s">
        <v>1015</v>
      </c>
      <c r="D23" s="6" t="s">
        <v>1016</v>
      </c>
      <c r="E23" s="6" t="s">
        <v>1017</v>
      </c>
      <c r="F23" s="6" t="s">
        <v>1016</v>
      </c>
      <c r="G23" s="6" t="s">
        <v>1018</v>
      </c>
      <c r="H23" s="211" t="s">
        <v>1102</v>
      </c>
      <c r="I23" s="6" t="s">
        <v>121</v>
      </c>
      <c r="J23" s="77" t="s">
        <v>1103</v>
      </c>
      <c r="K23" s="77" t="s">
        <v>1104</v>
      </c>
      <c r="L23" s="130" t="s">
        <v>106</v>
      </c>
      <c r="M23" s="209" t="s">
        <v>5</v>
      </c>
      <c r="O23" s="193" t="s">
        <v>284</v>
      </c>
      <c r="P23" s="195">
        <v>45566.0</v>
      </c>
    </row>
    <row r="24" ht="102.75" customHeight="1">
      <c r="A24" s="6" t="s">
        <v>1105</v>
      </c>
      <c r="B24" s="6" t="s">
        <v>46</v>
      </c>
      <c r="C24" s="207" t="s">
        <v>1015</v>
      </c>
      <c r="D24" s="6" t="s">
        <v>1016</v>
      </c>
      <c r="E24" s="6" t="s">
        <v>1017</v>
      </c>
      <c r="F24" s="6" t="s">
        <v>1016</v>
      </c>
      <c r="G24" s="6" t="s">
        <v>1018</v>
      </c>
      <c r="H24" s="211" t="s">
        <v>1106</v>
      </c>
      <c r="I24" s="6" t="s">
        <v>121</v>
      </c>
      <c r="J24" s="77" t="s">
        <v>1107</v>
      </c>
      <c r="K24" s="77" t="s">
        <v>1108</v>
      </c>
      <c r="L24" s="130" t="s">
        <v>106</v>
      </c>
      <c r="M24" s="209" t="s">
        <v>5</v>
      </c>
      <c r="O24" s="193" t="s">
        <v>284</v>
      </c>
      <c r="P24" s="195">
        <v>45597.0</v>
      </c>
    </row>
    <row r="25" ht="102.75" customHeight="1">
      <c r="A25" s="6" t="s">
        <v>1109</v>
      </c>
      <c r="B25" s="6" t="s">
        <v>45</v>
      </c>
      <c r="C25" s="207" t="s">
        <v>1015</v>
      </c>
      <c r="D25" s="6" t="s">
        <v>1016</v>
      </c>
      <c r="E25" s="6" t="s">
        <v>1017</v>
      </c>
      <c r="F25" s="6" t="s">
        <v>1016</v>
      </c>
      <c r="G25" s="6" t="s">
        <v>1018</v>
      </c>
      <c r="H25" s="211" t="s">
        <v>1110</v>
      </c>
      <c r="I25" s="6" t="s">
        <v>121</v>
      </c>
      <c r="J25" s="77" t="s">
        <v>1111</v>
      </c>
      <c r="K25" s="77" t="s">
        <v>1112</v>
      </c>
      <c r="M25" s="209" t="s">
        <v>5</v>
      </c>
      <c r="O25" s="193" t="s">
        <v>284</v>
      </c>
    </row>
    <row r="26" ht="102.75" customHeight="1">
      <c r="A26" s="6" t="s">
        <v>1113</v>
      </c>
      <c r="B26" s="6" t="s">
        <v>45</v>
      </c>
      <c r="C26" s="207" t="s">
        <v>1015</v>
      </c>
      <c r="D26" s="6" t="s">
        <v>1016</v>
      </c>
      <c r="E26" s="6" t="s">
        <v>1017</v>
      </c>
      <c r="F26" s="6" t="s">
        <v>1016</v>
      </c>
      <c r="G26" s="6" t="s">
        <v>1018</v>
      </c>
      <c r="H26" s="211" t="s">
        <v>1114</v>
      </c>
      <c r="I26" s="6" t="s">
        <v>121</v>
      </c>
      <c r="J26" s="6" t="s">
        <v>1115</v>
      </c>
      <c r="K26" s="6" t="s">
        <v>1116</v>
      </c>
      <c r="L26" s="130" t="s">
        <v>106</v>
      </c>
      <c r="M26" s="209" t="s">
        <v>5</v>
      </c>
      <c r="O26" s="193" t="s">
        <v>284</v>
      </c>
      <c r="P26" s="195">
        <v>45597.0</v>
      </c>
    </row>
    <row r="27" ht="104.25" customHeight="1">
      <c r="A27" s="6" t="s">
        <v>1117</v>
      </c>
      <c r="B27" s="6" t="s">
        <v>45</v>
      </c>
      <c r="C27" s="207" t="s">
        <v>1015</v>
      </c>
      <c r="D27" s="6" t="s">
        <v>1016</v>
      </c>
      <c r="E27" s="6" t="s">
        <v>1017</v>
      </c>
      <c r="F27" s="6" t="s">
        <v>1016</v>
      </c>
      <c r="G27" s="6" t="s">
        <v>1018</v>
      </c>
      <c r="H27" s="211" t="s">
        <v>1118</v>
      </c>
      <c r="I27" s="6" t="s">
        <v>121</v>
      </c>
      <c r="J27" s="6" t="s">
        <v>1119</v>
      </c>
      <c r="K27" s="6" t="s">
        <v>1120</v>
      </c>
      <c r="L27" s="130" t="s">
        <v>106</v>
      </c>
      <c r="M27" s="209" t="s">
        <v>5</v>
      </c>
      <c r="O27" s="193" t="s">
        <v>284</v>
      </c>
      <c r="P27" s="195">
        <v>45597.0</v>
      </c>
    </row>
    <row r="28" ht="92.25" customHeight="1">
      <c r="A28" s="6" t="s">
        <v>1121</v>
      </c>
      <c r="B28" s="6" t="s">
        <v>45</v>
      </c>
      <c r="C28" s="207" t="s">
        <v>1015</v>
      </c>
      <c r="D28" s="6" t="s">
        <v>1016</v>
      </c>
      <c r="E28" s="6" t="s">
        <v>1017</v>
      </c>
      <c r="F28" s="6" t="s">
        <v>1016</v>
      </c>
      <c r="G28" s="6" t="s">
        <v>1018</v>
      </c>
      <c r="H28" s="211" t="s">
        <v>1122</v>
      </c>
      <c r="I28" s="6" t="s">
        <v>121</v>
      </c>
      <c r="J28" s="6" t="s">
        <v>1123</v>
      </c>
      <c r="K28" s="6" t="s">
        <v>1124</v>
      </c>
      <c r="L28" s="130" t="s">
        <v>106</v>
      </c>
      <c r="M28" s="209" t="s">
        <v>5</v>
      </c>
      <c r="O28" s="193" t="s">
        <v>284</v>
      </c>
      <c r="P28" s="195">
        <v>45597.0</v>
      </c>
    </row>
    <row r="29" ht="82.5" customHeight="1">
      <c r="A29" s="6" t="s">
        <v>1125</v>
      </c>
      <c r="B29" s="6" t="s">
        <v>46</v>
      </c>
      <c r="C29" s="207" t="s">
        <v>1015</v>
      </c>
      <c r="D29" s="6" t="s">
        <v>1016</v>
      </c>
      <c r="E29" s="6" t="s">
        <v>1017</v>
      </c>
      <c r="F29" s="6" t="s">
        <v>1016</v>
      </c>
      <c r="G29" s="6" t="s">
        <v>1018</v>
      </c>
      <c r="H29" s="211" t="s">
        <v>1126</v>
      </c>
      <c r="I29" s="6" t="s">
        <v>121</v>
      </c>
      <c r="J29" s="6" t="s">
        <v>1127</v>
      </c>
      <c r="K29" s="6" t="s">
        <v>1128</v>
      </c>
      <c r="L29" s="130" t="s">
        <v>106</v>
      </c>
      <c r="M29" s="209" t="s">
        <v>5</v>
      </c>
      <c r="O29" s="193" t="s">
        <v>284</v>
      </c>
      <c r="P29" s="195">
        <v>45597.0</v>
      </c>
    </row>
    <row r="30" ht="88.5" customHeight="1">
      <c r="A30" s="6" t="s">
        <v>1129</v>
      </c>
      <c r="B30" s="6" t="s">
        <v>46</v>
      </c>
      <c r="C30" s="207" t="s">
        <v>1015</v>
      </c>
      <c r="D30" s="6" t="s">
        <v>1016</v>
      </c>
      <c r="E30" s="6" t="s">
        <v>1017</v>
      </c>
      <c r="F30" s="6" t="s">
        <v>1016</v>
      </c>
      <c r="G30" s="6" t="s">
        <v>1018</v>
      </c>
      <c r="H30" s="211" t="s">
        <v>1130</v>
      </c>
      <c r="I30" s="6" t="s">
        <v>121</v>
      </c>
      <c r="J30" s="6" t="s">
        <v>1131</v>
      </c>
      <c r="K30" s="6" t="s">
        <v>1132</v>
      </c>
      <c r="M30" s="209" t="s">
        <v>5</v>
      </c>
      <c r="O30" s="193" t="s">
        <v>284</v>
      </c>
      <c r="P30" s="195">
        <v>45597.0</v>
      </c>
    </row>
    <row r="31" ht="113.25" customHeight="1">
      <c r="A31" s="6" t="s">
        <v>1133</v>
      </c>
      <c r="B31" s="6" t="s">
        <v>46</v>
      </c>
      <c r="C31" s="207" t="s">
        <v>1015</v>
      </c>
      <c r="D31" s="6" t="s">
        <v>1016</v>
      </c>
      <c r="E31" s="6" t="s">
        <v>1017</v>
      </c>
      <c r="F31" s="6" t="s">
        <v>1016</v>
      </c>
      <c r="G31" s="6" t="s">
        <v>1018</v>
      </c>
      <c r="H31" s="211" t="s">
        <v>1134</v>
      </c>
      <c r="I31" s="6" t="s">
        <v>121</v>
      </c>
      <c r="J31" s="6" t="s">
        <v>1135</v>
      </c>
      <c r="K31" s="6" t="s">
        <v>1136</v>
      </c>
      <c r="L31" s="130" t="s">
        <v>106</v>
      </c>
      <c r="M31" s="209" t="s">
        <v>5</v>
      </c>
      <c r="O31" s="193" t="s">
        <v>284</v>
      </c>
      <c r="P31" s="195">
        <v>45597.0</v>
      </c>
    </row>
    <row r="32" ht="112.5" customHeight="1">
      <c r="A32" s="6" t="s">
        <v>1137</v>
      </c>
      <c r="B32" s="6" t="s">
        <v>45</v>
      </c>
      <c r="C32" s="207" t="s">
        <v>1015</v>
      </c>
      <c r="D32" s="6" t="s">
        <v>1016</v>
      </c>
      <c r="E32" s="6" t="s">
        <v>1017</v>
      </c>
      <c r="F32" s="6" t="s">
        <v>1016</v>
      </c>
      <c r="G32" s="6" t="s">
        <v>1018</v>
      </c>
      <c r="H32" s="211" t="s">
        <v>1138</v>
      </c>
      <c r="I32" s="6" t="s">
        <v>121</v>
      </c>
      <c r="J32" s="6" t="s">
        <v>1139</v>
      </c>
      <c r="K32" s="6" t="s">
        <v>1140</v>
      </c>
      <c r="M32" s="209" t="s">
        <v>5</v>
      </c>
      <c r="N32" s="194" t="s">
        <v>1141</v>
      </c>
      <c r="O32" s="193" t="s">
        <v>284</v>
      </c>
      <c r="P32" s="195">
        <v>45597.0</v>
      </c>
    </row>
    <row r="33" ht="89.25" customHeight="1">
      <c r="A33" s="6" t="s">
        <v>1142</v>
      </c>
      <c r="B33" s="6" t="s">
        <v>46</v>
      </c>
      <c r="C33" s="207" t="s">
        <v>1015</v>
      </c>
      <c r="D33" s="6" t="s">
        <v>1016</v>
      </c>
      <c r="E33" s="6" t="s">
        <v>1017</v>
      </c>
      <c r="F33" s="6" t="s">
        <v>1016</v>
      </c>
      <c r="G33" s="6" t="s">
        <v>1018</v>
      </c>
      <c r="H33" s="208" t="s">
        <v>1143</v>
      </c>
      <c r="I33" s="6" t="s">
        <v>121</v>
      </c>
      <c r="J33" s="6" t="s">
        <v>1144</v>
      </c>
      <c r="K33" s="6" t="s">
        <v>1145</v>
      </c>
      <c r="M33" s="209" t="s">
        <v>5</v>
      </c>
      <c r="O33" s="193" t="s">
        <v>284</v>
      </c>
      <c r="P33" s="195">
        <v>45597.0</v>
      </c>
    </row>
    <row r="34" ht="83.25" customHeight="1">
      <c r="A34" s="6" t="s">
        <v>1146</v>
      </c>
      <c r="B34" s="6" t="s">
        <v>46</v>
      </c>
      <c r="C34" s="207" t="s">
        <v>1015</v>
      </c>
      <c r="D34" s="6" t="s">
        <v>1016</v>
      </c>
      <c r="E34" s="6" t="s">
        <v>1017</v>
      </c>
      <c r="F34" s="6" t="s">
        <v>1016</v>
      </c>
      <c r="G34" s="6" t="s">
        <v>1018</v>
      </c>
      <c r="H34" s="211" t="s">
        <v>1147</v>
      </c>
      <c r="I34" s="6" t="s">
        <v>121</v>
      </c>
      <c r="J34" s="6" t="s">
        <v>1148</v>
      </c>
      <c r="K34" s="6" t="s">
        <v>1149</v>
      </c>
      <c r="L34" s="130" t="s">
        <v>106</v>
      </c>
      <c r="M34" s="209" t="s">
        <v>5</v>
      </c>
      <c r="O34" s="193" t="s">
        <v>284</v>
      </c>
      <c r="P34" s="195">
        <v>45597.0</v>
      </c>
    </row>
    <row r="35" ht="58.5" customHeight="1">
      <c r="A35" s="6" t="s">
        <v>1150</v>
      </c>
      <c r="B35" s="6" t="s">
        <v>45</v>
      </c>
      <c r="C35" s="207" t="s">
        <v>1015</v>
      </c>
      <c r="D35" s="6" t="s">
        <v>1016</v>
      </c>
      <c r="E35" s="6" t="s">
        <v>1017</v>
      </c>
      <c r="F35" s="6" t="s">
        <v>1016</v>
      </c>
      <c r="G35" s="6" t="s">
        <v>1018</v>
      </c>
      <c r="H35" s="211" t="s">
        <v>1151</v>
      </c>
      <c r="I35" s="6" t="s">
        <v>121</v>
      </c>
      <c r="J35" s="6" t="s">
        <v>1152</v>
      </c>
      <c r="K35" s="6" t="s">
        <v>1153</v>
      </c>
      <c r="L35" s="130" t="s">
        <v>106</v>
      </c>
      <c r="M35" s="209" t="s">
        <v>5</v>
      </c>
      <c r="O35" s="193" t="s">
        <v>284</v>
      </c>
      <c r="P35" s="195">
        <v>45597.0</v>
      </c>
    </row>
    <row r="36" ht="75.75" customHeight="1">
      <c r="A36" s="6" t="s">
        <v>1154</v>
      </c>
      <c r="B36" s="6" t="s">
        <v>46</v>
      </c>
      <c r="C36" s="207" t="s">
        <v>1015</v>
      </c>
      <c r="D36" s="6" t="s">
        <v>1016</v>
      </c>
      <c r="E36" s="6" t="s">
        <v>1017</v>
      </c>
      <c r="F36" s="6" t="s">
        <v>1016</v>
      </c>
      <c r="G36" s="6" t="s">
        <v>1018</v>
      </c>
      <c r="H36" s="208" t="s">
        <v>1155</v>
      </c>
      <c r="I36" s="6" t="s">
        <v>121</v>
      </c>
      <c r="J36" s="193" t="s">
        <v>1156</v>
      </c>
      <c r="K36" s="193" t="s">
        <v>1157</v>
      </c>
      <c r="M36" s="209" t="s">
        <v>5</v>
      </c>
      <c r="N36" s="194" t="s">
        <v>1158</v>
      </c>
      <c r="O36" s="193" t="s">
        <v>284</v>
      </c>
      <c r="P36" s="195">
        <v>45597.0</v>
      </c>
    </row>
    <row r="37" ht="96.0" customHeight="1">
      <c r="A37" s="6" t="s">
        <v>1159</v>
      </c>
      <c r="B37" s="6" t="s">
        <v>46</v>
      </c>
      <c r="C37" s="207" t="s">
        <v>1015</v>
      </c>
      <c r="D37" s="6" t="s">
        <v>1016</v>
      </c>
      <c r="E37" s="6" t="s">
        <v>1017</v>
      </c>
      <c r="F37" s="6" t="s">
        <v>1016</v>
      </c>
      <c r="G37" s="6" t="s">
        <v>1018</v>
      </c>
      <c r="H37" s="211" t="s">
        <v>1160</v>
      </c>
      <c r="I37" s="6" t="s">
        <v>121</v>
      </c>
      <c r="J37" s="193" t="s">
        <v>1161</v>
      </c>
      <c r="K37" s="193" t="s">
        <v>1162</v>
      </c>
      <c r="L37" s="130" t="s">
        <v>106</v>
      </c>
      <c r="M37" s="209" t="s">
        <v>5</v>
      </c>
      <c r="O37" s="193" t="s">
        <v>284</v>
      </c>
      <c r="P37" s="193" t="s">
        <v>1163</v>
      </c>
    </row>
    <row r="38" ht="92.25" customHeight="1">
      <c r="A38" s="6" t="s">
        <v>1164</v>
      </c>
      <c r="B38" s="77" t="s">
        <v>46</v>
      </c>
      <c r="C38" s="207" t="s">
        <v>1015</v>
      </c>
      <c r="D38" s="6" t="s">
        <v>1016</v>
      </c>
      <c r="E38" s="6" t="s">
        <v>1017</v>
      </c>
      <c r="F38" s="6" t="s">
        <v>1016</v>
      </c>
      <c r="G38" s="6" t="s">
        <v>1018</v>
      </c>
      <c r="H38" s="211" t="s">
        <v>1165</v>
      </c>
      <c r="I38" s="6" t="s">
        <v>121</v>
      </c>
      <c r="J38" s="193" t="s">
        <v>1166</v>
      </c>
      <c r="K38" s="193" t="s">
        <v>1167</v>
      </c>
      <c r="L38" s="130" t="s">
        <v>106</v>
      </c>
      <c r="M38" s="209" t="s">
        <v>5</v>
      </c>
      <c r="O38" s="193" t="s">
        <v>284</v>
      </c>
      <c r="P38" s="195">
        <v>45597.0</v>
      </c>
    </row>
    <row r="39" ht="72.75" customHeight="1">
      <c r="A39" s="6" t="s">
        <v>1168</v>
      </c>
      <c r="B39" s="6" t="s">
        <v>46</v>
      </c>
      <c r="C39" s="207" t="s">
        <v>1015</v>
      </c>
      <c r="D39" s="6" t="s">
        <v>1016</v>
      </c>
      <c r="E39" s="6" t="s">
        <v>1017</v>
      </c>
      <c r="F39" s="6" t="s">
        <v>1016</v>
      </c>
      <c r="G39" s="6" t="s">
        <v>1018</v>
      </c>
      <c r="H39" s="208" t="s">
        <v>1169</v>
      </c>
      <c r="I39" s="6" t="s">
        <v>121</v>
      </c>
      <c r="J39" s="193" t="s">
        <v>1170</v>
      </c>
      <c r="K39" s="193" t="s">
        <v>1171</v>
      </c>
      <c r="M39" s="209" t="s">
        <v>5</v>
      </c>
      <c r="N39" s="194" t="s">
        <v>1158</v>
      </c>
      <c r="O39" s="193" t="s">
        <v>284</v>
      </c>
      <c r="P39" s="195">
        <v>45597.0</v>
      </c>
    </row>
    <row r="40" ht="75.75" customHeight="1">
      <c r="A40" s="6" t="s">
        <v>1172</v>
      </c>
      <c r="B40" s="77" t="s">
        <v>46</v>
      </c>
      <c r="C40" s="207" t="s">
        <v>1015</v>
      </c>
      <c r="D40" s="6" t="s">
        <v>1016</v>
      </c>
      <c r="E40" s="6" t="s">
        <v>1017</v>
      </c>
      <c r="F40" s="6" t="s">
        <v>1016</v>
      </c>
      <c r="G40" s="6" t="s">
        <v>1018</v>
      </c>
      <c r="H40" s="211" t="s">
        <v>1173</v>
      </c>
      <c r="I40" s="6" t="s">
        <v>121</v>
      </c>
      <c r="J40" s="193" t="s">
        <v>1174</v>
      </c>
      <c r="K40" s="193" t="s">
        <v>1171</v>
      </c>
      <c r="M40" s="209" t="s">
        <v>5</v>
      </c>
      <c r="N40" s="194" t="s">
        <v>1158</v>
      </c>
      <c r="O40" s="193" t="s">
        <v>284</v>
      </c>
      <c r="P40" s="195">
        <v>45597.0</v>
      </c>
    </row>
    <row r="41" ht="72.0" customHeight="1">
      <c r="A41" s="6" t="s">
        <v>1175</v>
      </c>
      <c r="B41" s="6" t="s">
        <v>46</v>
      </c>
      <c r="C41" s="207" t="s">
        <v>1015</v>
      </c>
      <c r="D41" s="6" t="s">
        <v>1016</v>
      </c>
      <c r="E41" s="6" t="s">
        <v>1017</v>
      </c>
      <c r="F41" s="6" t="s">
        <v>1016</v>
      </c>
      <c r="G41" s="6" t="s">
        <v>1018</v>
      </c>
      <c r="H41" s="211" t="s">
        <v>1176</v>
      </c>
      <c r="I41" s="6" t="s">
        <v>121</v>
      </c>
      <c r="J41" s="193" t="s">
        <v>1177</v>
      </c>
      <c r="K41" s="193" t="s">
        <v>1178</v>
      </c>
      <c r="M41" s="209" t="s">
        <v>5</v>
      </c>
      <c r="N41" s="194" t="s">
        <v>1158</v>
      </c>
      <c r="O41" s="193" t="s">
        <v>284</v>
      </c>
      <c r="P41" s="195">
        <v>45597.0</v>
      </c>
    </row>
    <row r="42" ht="60.0" customHeight="1">
      <c r="A42" s="6" t="s">
        <v>1179</v>
      </c>
      <c r="B42" s="77" t="s">
        <v>46</v>
      </c>
      <c r="C42" s="207" t="s">
        <v>1015</v>
      </c>
      <c r="D42" s="6" t="s">
        <v>1016</v>
      </c>
      <c r="E42" s="6" t="s">
        <v>1017</v>
      </c>
      <c r="F42" s="6" t="s">
        <v>1016</v>
      </c>
      <c r="G42" s="6" t="s">
        <v>1018</v>
      </c>
      <c r="H42" s="211" t="s">
        <v>1180</v>
      </c>
      <c r="I42" s="6" t="s">
        <v>121</v>
      </c>
      <c r="J42" s="193" t="s">
        <v>1181</v>
      </c>
      <c r="K42" s="193" t="s">
        <v>1182</v>
      </c>
      <c r="M42" s="209" t="s">
        <v>5</v>
      </c>
      <c r="N42" s="194" t="s">
        <v>1158</v>
      </c>
      <c r="O42" s="193" t="s">
        <v>284</v>
      </c>
      <c r="P42" s="195">
        <v>45597.0</v>
      </c>
    </row>
    <row r="43" ht="81.0" customHeight="1">
      <c r="A43" s="6" t="s">
        <v>1183</v>
      </c>
      <c r="B43" s="77" t="s">
        <v>46</v>
      </c>
      <c r="C43" s="207" t="s">
        <v>1015</v>
      </c>
      <c r="D43" s="6" t="s">
        <v>1016</v>
      </c>
      <c r="E43" s="6" t="s">
        <v>1017</v>
      </c>
      <c r="F43" s="6" t="s">
        <v>1016</v>
      </c>
      <c r="G43" s="6" t="s">
        <v>1018</v>
      </c>
      <c r="H43" s="211" t="s">
        <v>1184</v>
      </c>
      <c r="I43" s="6" t="s">
        <v>121</v>
      </c>
      <c r="J43" s="193" t="s">
        <v>1185</v>
      </c>
      <c r="K43" s="193" t="s">
        <v>1186</v>
      </c>
      <c r="M43" s="209" t="s">
        <v>5</v>
      </c>
      <c r="N43" s="194" t="s">
        <v>1187</v>
      </c>
      <c r="O43" s="193" t="s">
        <v>284</v>
      </c>
      <c r="P43" s="195">
        <v>45597.0</v>
      </c>
    </row>
    <row r="44" ht="93.75" customHeight="1">
      <c r="A44" s="6" t="s">
        <v>1188</v>
      </c>
      <c r="B44" s="6" t="s">
        <v>45</v>
      </c>
      <c r="C44" s="207" t="s">
        <v>1015</v>
      </c>
      <c r="D44" s="6" t="s">
        <v>1016</v>
      </c>
      <c r="E44" s="6" t="s">
        <v>1017</v>
      </c>
      <c r="F44" s="6" t="s">
        <v>1016</v>
      </c>
      <c r="G44" s="6" t="s">
        <v>1018</v>
      </c>
      <c r="H44" s="211" t="s">
        <v>1189</v>
      </c>
      <c r="I44" s="6" t="s">
        <v>121</v>
      </c>
      <c r="J44" s="193" t="s">
        <v>1190</v>
      </c>
      <c r="K44" s="193" t="s">
        <v>1191</v>
      </c>
      <c r="L44" s="130" t="s">
        <v>106</v>
      </c>
      <c r="M44" s="209" t="s">
        <v>5</v>
      </c>
      <c r="O44" s="193" t="s">
        <v>284</v>
      </c>
      <c r="P44" s="195">
        <v>45597.0</v>
      </c>
    </row>
    <row r="45" ht="72.75" customHeight="1">
      <c r="A45" s="6" t="s">
        <v>1192</v>
      </c>
      <c r="B45" s="6" t="s">
        <v>46</v>
      </c>
      <c r="C45" s="207" t="s">
        <v>1015</v>
      </c>
      <c r="D45" s="6" t="s">
        <v>1016</v>
      </c>
      <c r="E45" s="6" t="s">
        <v>1017</v>
      </c>
      <c r="F45" s="6" t="s">
        <v>1016</v>
      </c>
      <c r="G45" s="6" t="s">
        <v>1018</v>
      </c>
      <c r="H45" s="211" t="s">
        <v>1193</v>
      </c>
      <c r="I45" s="6" t="s">
        <v>121</v>
      </c>
      <c r="J45" s="193" t="s">
        <v>1194</v>
      </c>
      <c r="K45" s="193" t="s">
        <v>1195</v>
      </c>
      <c r="M45" s="209" t="s">
        <v>5</v>
      </c>
      <c r="O45" s="193" t="s">
        <v>284</v>
      </c>
      <c r="P45" s="195">
        <v>45627.0</v>
      </c>
    </row>
    <row r="46" ht="60.75" customHeight="1">
      <c r="A46" s="6" t="s">
        <v>1196</v>
      </c>
      <c r="B46" s="6" t="s">
        <v>46</v>
      </c>
      <c r="C46" s="207" t="s">
        <v>1015</v>
      </c>
      <c r="D46" s="6" t="s">
        <v>1016</v>
      </c>
      <c r="E46" s="6" t="s">
        <v>1017</v>
      </c>
      <c r="F46" s="6" t="s">
        <v>1016</v>
      </c>
      <c r="G46" s="6" t="s">
        <v>1018</v>
      </c>
      <c r="H46" s="211" t="s">
        <v>1197</v>
      </c>
      <c r="I46" s="6" t="s">
        <v>121</v>
      </c>
      <c r="J46" s="193" t="s">
        <v>1198</v>
      </c>
      <c r="K46" s="193" t="s">
        <v>1199</v>
      </c>
      <c r="M46" s="209" t="s">
        <v>5</v>
      </c>
      <c r="O46" s="193" t="s">
        <v>284</v>
      </c>
      <c r="P46" s="195">
        <v>45627.0</v>
      </c>
    </row>
    <row r="47" ht="68.25" customHeight="1">
      <c r="A47" s="6" t="s">
        <v>1200</v>
      </c>
      <c r="B47" s="6" t="s">
        <v>46</v>
      </c>
      <c r="C47" s="207" t="s">
        <v>1015</v>
      </c>
      <c r="D47" s="6" t="s">
        <v>1016</v>
      </c>
      <c r="E47" s="6" t="s">
        <v>1017</v>
      </c>
      <c r="F47" s="6" t="s">
        <v>1016</v>
      </c>
      <c r="G47" s="6" t="s">
        <v>1018</v>
      </c>
      <c r="H47" s="211" t="s">
        <v>1201</v>
      </c>
      <c r="I47" s="6" t="s">
        <v>121</v>
      </c>
      <c r="J47" s="193" t="s">
        <v>1202</v>
      </c>
      <c r="K47" s="193" t="s">
        <v>1203</v>
      </c>
      <c r="M47" s="209" t="s">
        <v>5</v>
      </c>
      <c r="O47" s="193" t="s">
        <v>284</v>
      </c>
      <c r="P47" s="195">
        <v>45627.0</v>
      </c>
    </row>
    <row r="48" ht="58.5" customHeight="1">
      <c r="A48" s="6" t="s">
        <v>1204</v>
      </c>
      <c r="B48" s="77" t="s">
        <v>46</v>
      </c>
      <c r="C48" s="207" t="s">
        <v>1015</v>
      </c>
      <c r="D48" s="6" t="s">
        <v>1016</v>
      </c>
      <c r="E48" s="6" t="s">
        <v>1017</v>
      </c>
      <c r="F48" s="6" t="s">
        <v>1016</v>
      </c>
      <c r="G48" s="6" t="s">
        <v>1018</v>
      </c>
      <c r="H48" s="211" t="s">
        <v>1205</v>
      </c>
      <c r="I48" s="6" t="s">
        <v>121</v>
      </c>
      <c r="J48" s="193" t="s">
        <v>1206</v>
      </c>
      <c r="K48" s="193" t="s">
        <v>1207</v>
      </c>
      <c r="M48" s="209" t="s">
        <v>5</v>
      </c>
      <c r="O48" s="193" t="s">
        <v>284</v>
      </c>
      <c r="P48" s="195">
        <v>45627.0</v>
      </c>
    </row>
    <row r="49" ht="55.5" customHeight="1">
      <c r="A49" s="6" t="s">
        <v>1208</v>
      </c>
      <c r="B49" s="6" t="s">
        <v>46</v>
      </c>
      <c r="C49" s="207" t="s">
        <v>1015</v>
      </c>
      <c r="D49" s="6" t="s">
        <v>1016</v>
      </c>
      <c r="E49" s="6" t="s">
        <v>1017</v>
      </c>
      <c r="F49" s="6" t="s">
        <v>1016</v>
      </c>
      <c r="G49" s="6" t="s">
        <v>1018</v>
      </c>
      <c r="H49" s="211" t="s">
        <v>1209</v>
      </c>
      <c r="I49" s="6" t="s">
        <v>121</v>
      </c>
      <c r="J49" s="193" t="s">
        <v>1210</v>
      </c>
      <c r="K49" s="193" t="s">
        <v>1211</v>
      </c>
      <c r="M49" s="209" t="s">
        <v>5</v>
      </c>
      <c r="O49" s="193" t="s">
        <v>284</v>
      </c>
      <c r="P49" s="195">
        <v>45627.0</v>
      </c>
    </row>
    <row r="50" ht="51.75" customHeight="1">
      <c r="A50" s="6" t="s">
        <v>1212</v>
      </c>
      <c r="B50" s="6" t="s">
        <v>45</v>
      </c>
      <c r="C50" s="207" t="s">
        <v>1015</v>
      </c>
      <c r="D50" s="6" t="s">
        <v>1016</v>
      </c>
      <c r="E50" s="6" t="s">
        <v>1017</v>
      </c>
      <c r="F50" s="6" t="s">
        <v>1016</v>
      </c>
      <c r="G50" s="6" t="s">
        <v>1018</v>
      </c>
      <c r="H50" s="211" t="s">
        <v>1213</v>
      </c>
      <c r="I50" s="6" t="s">
        <v>121</v>
      </c>
      <c r="J50" s="193" t="s">
        <v>1214</v>
      </c>
      <c r="K50" s="193" t="s">
        <v>1215</v>
      </c>
      <c r="M50" s="209" t="s">
        <v>5</v>
      </c>
      <c r="O50" s="193" t="s">
        <v>284</v>
      </c>
      <c r="P50" s="195">
        <v>45627.0</v>
      </c>
    </row>
    <row r="51" ht="49.5" customHeight="1">
      <c r="A51" s="6" t="s">
        <v>1216</v>
      </c>
      <c r="B51" s="6" t="s">
        <v>46</v>
      </c>
      <c r="C51" s="207" t="s">
        <v>1015</v>
      </c>
      <c r="D51" s="6" t="s">
        <v>1016</v>
      </c>
      <c r="E51" s="6" t="s">
        <v>1017</v>
      </c>
      <c r="F51" s="6" t="s">
        <v>1016</v>
      </c>
      <c r="G51" s="6" t="s">
        <v>1018</v>
      </c>
      <c r="H51" s="211" t="s">
        <v>1217</v>
      </c>
      <c r="I51" s="6" t="s">
        <v>121</v>
      </c>
      <c r="J51" s="193" t="s">
        <v>1218</v>
      </c>
      <c r="K51" s="193" t="s">
        <v>1219</v>
      </c>
      <c r="M51" s="209" t="s">
        <v>5</v>
      </c>
      <c r="O51" s="193" t="s">
        <v>284</v>
      </c>
      <c r="P51" s="195">
        <v>45627.0</v>
      </c>
    </row>
    <row r="52" ht="42.0" customHeight="1">
      <c r="A52" s="6" t="s">
        <v>1220</v>
      </c>
      <c r="B52" s="6" t="s">
        <v>46</v>
      </c>
      <c r="C52" s="207" t="s">
        <v>1015</v>
      </c>
      <c r="D52" s="6" t="s">
        <v>1016</v>
      </c>
      <c r="E52" s="6" t="s">
        <v>1017</v>
      </c>
      <c r="F52" s="6" t="s">
        <v>1016</v>
      </c>
      <c r="G52" s="6" t="s">
        <v>1018</v>
      </c>
      <c r="H52" s="211" t="s">
        <v>1221</v>
      </c>
      <c r="I52" s="6" t="s">
        <v>121</v>
      </c>
      <c r="J52" s="193" t="s">
        <v>1222</v>
      </c>
      <c r="K52" s="193" t="s">
        <v>1223</v>
      </c>
      <c r="M52" s="209" t="s">
        <v>5</v>
      </c>
      <c r="O52" s="193" t="s">
        <v>284</v>
      </c>
      <c r="P52" s="195">
        <v>45627.0</v>
      </c>
    </row>
    <row r="53" ht="67.5" customHeight="1">
      <c r="A53" s="6" t="s">
        <v>1224</v>
      </c>
      <c r="B53" s="6" t="s">
        <v>46</v>
      </c>
      <c r="C53" s="207" t="s">
        <v>1015</v>
      </c>
      <c r="D53" s="6" t="s">
        <v>1016</v>
      </c>
      <c r="E53" s="6" t="s">
        <v>1017</v>
      </c>
      <c r="F53" s="6" t="s">
        <v>1016</v>
      </c>
      <c r="G53" s="6" t="s">
        <v>1018</v>
      </c>
      <c r="H53" s="211" t="s">
        <v>1225</v>
      </c>
      <c r="I53" s="6" t="s">
        <v>121</v>
      </c>
      <c r="J53" s="193" t="s">
        <v>1226</v>
      </c>
      <c r="K53" s="193" t="s">
        <v>1227</v>
      </c>
      <c r="M53" s="209" t="s">
        <v>5</v>
      </c>
      <c r="O53" s="193" t="s">
        <v>284</v>
      </c>
      <c r="P53" s="195">
        <v>45627.0</v>
      </c>
    </row>
    <row r="54" ht="65.25" customHeight="1">
      <c r="A54" s="6" t="s">
        <v>1228</v>
      </c>
      <c r="B54" s="6" t="s">
        <v>46</v>
      </c>
      <c r="C54" s="207" t="s">
        <v>1015</v>
      </c>
      <c r="D54" s="6" t="s">
        <v>1016</v>
      </c>
      <c r="E54" s="6" t="s">
        <v>1017</v>
      </c>
      <c r="F54" s="6" t="s">
        <v>1016</v>
      </c>
      <c r="G54" s="6" t="s">
        <v>1018</v>
      </c>
      <c r="H54" s="211" t="s">
        <v>1229</v>
      </c>
      <c r="I54" s="6" t="s">
        <v>121</v>
      </c>
      <c r="J54" s="193" t="s">
        <v>1230</v>
      </c>
      <c r="K54" s="193" t="s">
        <v>1231</v>
      </c>
      <c r="M54" s="209" t="s">
        <v>5</v>
      </c>
      <c r="O54" s="193" t="s">
        <v>284</v>
      </c>
      <c r="P54" s="195">
        <v>45627.0</v>
      </c>
    </row>
    <row r="55" ht="52.5" customHeight="1">
      <c r="A55" s="6" t="s">
        <v>1232</v>
      </c>
      <c r="B55" s="6" t="s">
        <v>46</v>
      </c>
      <c r="C55" s="207" t="s">
        <v>1015</v>
      </c>
      <c r="D55" s="6" t="s">
        <v>1016</v>
      </c>
      <c r="E55" s="6" t="s">
        <v>1017</v>
      </c>
      <c r="F55" s="6" t="s">
        <v>1016</v>
      </c>
      <c r="G55" s="6" t="s">
        <v>1018</v>
      </c>
      <c r="H55" s="211" t="s">
        <v>1233</v>
      </c>
      <c r="I55" s="6" t="s">
        <v>121</v>
      </c>
      <c r="J55" s="193" t="s">
        <v>1234</v>
      </c>
      <c r="K55" s="193" t="s">
        <v>1235</v>
      </c>
      <c r="M55" s="209" t="s">
        <v>5</v>
      </c>
      <c r="O55" s="193" t="s">
        <v>284</v>
      </c>
      <c r="P55" s="195">
        <v>45627.0</v>
      </c>
    </row>
    <row r="56" ht="60.0" customHeight="1">
      <c r="A56" s="6" t="s">
        <v>1236</v>
      </c>
      <c r="B56" s="6" t="s">
        <v>46</v>
      </c>
      <c r="C56" s="207" t="s">
        <v>1015</v>
      </c>
      <c r="D56" s="6" t="s">
        <v>1016</v>
      </c>
      <c r="E56" s="6" t="s">
        <v>1017</v>
      </c>
      <c r="F56" s="6" t="s">
        <v>1016</v>
      </c>
      <c r="G56" s="6" t="s">
        <v>1018</v>
      </c>
      <c r="H56" s="211" t="s">
        <v>1237</v>
      </c>
      <c r="I56" s="6" t="s">
        <v>121</v>
      </c>
      <c r="J56" s="193" t="s">
        <v>1238</v>
      </c>
      <c r="K56" s="193" t="s">
        <v>1239</v>
      </c>
      <c r="M56" s="209" t="s">
        <v>5</v>
      </c>
      <c r="O56" s="193" t="s">
        <v>284</v>
      </c>
      <c r="P56" s="195">
        <v>45627.0</v>
      </c>
    </row>
    <row r="57" ht="43.5" customHeight="1">
      <c r="A57" s="6" t="s">
        <v>1240</v>
      </c>
      <c r="B57" s="6" t="s">
        <v>46</v>
      </c>
      <c r="C57" s="207" t="s">
        <v>1015</v>
      </c>
      <c r="D57" s="6" t="s">
        <v>1016</v>
      </c>
      <c r="E57" s="6" t="s">
        <v>1017</v>
      </c>
      <c r="F57" s="6" t="s">
        <v>1016</v>
      </c>
      <c r="G57" s="6" t="s">
        <v>1018</v>
      </c>
      <c r="H57" s="211" t="s">
        <v>1241</v>
      </c>
      <c r="I57" s="6" t="s">
        <v>121</v>
      </c>
      <c r="J57" s="193" t="s">
        <v>1242</v>
      </c>
      <c r="K57" s="193" t="s">
        <v>1243</v>
      </c>
      <c r="M57" s="209" t="s">
        <v>5</v>
      </c>
      <c r="O57" s="193" t="s">
        <v>284</v>
      </c>
      <c r="P57" s="195">
        <v>45627.0</v>
      </c>
    </row>
    <row r="58" ht="43.5" customHeight="1">
      <c r="A58" s="6" t="s">
        <v>1244</v>
      </c>
      <c r="B58" s="6" t="s">
        <v>46</v>
      </c>
      <c r="C58" s="207" t="s">
        <v>1015</v>
      </c>
      <c r="D58" s="6" t="s">
        <v>1016</v>
      </c>
      <c r="E58" s="6" t="s">
        <v>1017</v>
      </c>
      <c r="F58" s="6" t="s">
        <v>1016</v>
      </c>
      <c r="G58" s="6" t="s">
        <v>1018</v>
      </c>
      <c r="H58" s="211" t="s">
        <v>1245</v>
      </c>
      <c r="I58" s="6" t="s">
        <v>121</v>
      </c>
      <c r="J58" s="193" t="s">
        <v>1246</v>
      </c>
      <c r="K58" s="193" t="s">
        <v>1247</v>
      </c>
      <c r="M58" s="209" t="s">
        <v>5</v>
      </c>
      <c r="O58" s="193" t="s">
        <v>284</v>
      </c>
      <c r="P58" s="195">
        <v>45627.0</v>
      </c>
    </row>
    <row r="59" ht="63.0" customHeight="1">
      <c r="A59" s="6" t="s">
        <v>1248</v>
      </c>
      <c r="B59" s="6" t="s">
        <v>46</v>
      </c>
      <c r="C59" s="207" t="s">
        <v>1015</v>
      </c>
      <c r="D59" s="6" t="s">
        <v>1016</v>
      </c>
      <c r="E59" s="6" t="s">
        <v>1017</v>
      </c>
      <c r="F59" s="6" t="s">
        <v>1016</v>
      </c>
      <c r="G59" s="6" t="s">
        <v>1018</v>
      </c>
      <c r="H59" s="211" t="s">
        <v>1249</v>
      </c>
      <c r="I59" s="6" t="s">
        <v>121</v>
      </c>
      <c r="J59" s="193" t="s">
        <v>1250</v>
      </c>
      <c r="K59" s="193" t="s">
        <v>1251</v>
      </c>
      <c r="M59" s="209" t="s">
        <v>5</v>
      </c>
      <c r="O59" s="193" t="s">
        <v>284</v>
      </c>
      <c r="P59" s="195">
        <v>45627.0</v>
      </c>
    </row>
    <row r="60" ht="51.0" customHeight="1">
      <c r="A60" s="6" t="s">
        <v>1252</v>
      </c>
      <c r="B60" s="6" t="s">
        <v>45</v>
      </c>
      <c r="C60" s="207" t="s">
        <v>1015</v>
      </c>
      <c r="D60" s="6" t="s">
        <v>1016</v>
      </c>
      <c r="E60" s="6" t="s">
        <v>1017</v>
      </c>
      <c r="F60" s="6" t="s">
        <v>1016</v>
      </c>
      <c r="G60" s="6" t="s">
        <v>1018</v>
      </c>
      <c r="H60" s="211" t="s">
        <v>1253</v>
      </c>
      <c r="I60" s="6" t="s">
        <v>121</v>
      </c>
      <c r="J60" s="193" t="s">
        <v>1254</v>
      </c>
      <c r="K60" s="193" t="s">
        <v>1255</v>
      </c>
      <c r="M60" s="209" t="s">
        <v>5</v>
      </c>
      <c r="O60" s="193" t="s">
        <v>284</v>
      </c>
      <c r="P60" s="195">
        <v>45627.0</v>
      </c>
    </row>
    <row r="61" ht="54.75" customHeight="1">
      <c r="A61" s="6" t="s">
        <v>1256</v>
      </c>
      <c r="B61" s="6" t="s">
        <v>46</v>
      </c>
      <c r="C61" s="207" t="s">
        <v>1015</v>
      </c>
      <c r="D61" s="6" t="s">
        <v>1016</v>
      </c>
      <c r="E61" s="6" t="s">
        <v>1017</v>
      </c>
      <c r="F61" s="6" t="s">
        <v>1016</v>
      </c>
      <c r="G61" s="6" t="s">
        <v>1018</v>
      </c>
      <c r="H61" s="211" t="s">
        <v>1257</v>
      </c>
      <c r="I61" s="6" t="s">
        <v>121</v>
      </c>
      <c r="J61" s="193" t="s">
        <v>1258</v>
      </c>
      <c r="K61" s="193" t="s">
        <v>1259</v>
      </c>
      <c r="M61" s="209" t="s">
        <v>5</v>
      </c>
      <c r="O61" s="193" t="s">
        <v>284</v>
      </c>
      <c r="P61" s="195">
        <v>45627.0</v>
      </c>
    </row>
    <row r="62" ht="45.75" customHeight="1">
      <c r="A62" s="6" t="s">
        <v>1260</v>
      </c>
      <c r="B62" s="6" t="s">
        <v>46</v>
      </c>
      <c r="C62" s="207" t="s">
        <v>1015</v>
      </c>
      <c r="D62" s="6" t="s">
        <v>1016</v>
      </c>
      <c r="E62" s="6" t="s">
        <v>1017</v>
      </c>
      <c r="F62" s="6" t="s">
        <v>1016</v>
      </c>
      <c r="G62" s="6" t="s">
        <v>1018</v>
      </c>
      <c r="H62" s="211" t="s">
        <v>1261</v>
      </c>
      <c r="I62" s="6" t="s">
        <v>121</v>
      </c>
      <c r="J62" s="193" t="s">
        <v>1262</v>
      </c>
      <c r="K62" s="193" t="s">
        <v>1263</v>
      </c>
      <c r="M62" s="209" t="s">
        <v>5</v>
      </c>
      <c r="O62" s="193" t="s">
        <v>284</v>
      </c>
      <c r="P62" s="195">
        <v>45627.0</v>
      </c>
    </row>
    <row r="63" ht="38.25" customHeight="1">
      <c r="A63" s="6" t="s">
        <v>1264</v>
      </c>
      <c r="B63" s="6" t="s">
        <v>46</v>
      </c>
      <c r="C63" s="207" t="s">
        <v>1015</v>
      </c>
      <c r="D63" s="6" t="s">
        <v>1016</v>
      </c>
      <c r="E63" s="6" t="s">
        <v>1017</v>
      </c>
      <c r="F63" s="6" t="s">
        <v>1016</v>
      </c>
      <c r="G63" s="6" t="s">
        <v>1018</v>
      </c>
      <c r="H63" s="211" t="s">
        <v>1265</v>
      </c>
      <c r="I63" s="6" t="s">
        <v>121</v>
      </c>
      <c r="J63" s="193" t="s">
        <v>1266</v>
      </c>
      <c r="K63" s="193" t="s">
        <v>1267</v>
      </c>
      <c r="M63" s="209" t="s">
        <v>5</v>
      </c>
      <c r="O63" s="193" t="s">
        <v>284</v>
      </c>
      <c r="P63" s="195">
        <v>45627.0</v>
      </c>
    </row>
    <row r="64" ht="56.25" customHeight="1">
      <c r="A64" s="6" t="s">
        <v>1268</v>
      </c>
      <c r="B64" s="6" t="s">
        <v>46</v>
      </c>
      <c r="C64" s="207" t="s">
        <v>1015</v>
      </c>
      <c r="D64" s="6" t="s">
        <v>1016</v>
      </c>
      <c r="E64" s="6" t="s">
        <v>1017</v>
      </c>
      <c r="F64" s="6" t="s">
        <v>1016</v>
      </c>
      <c r="G64" s="6" t="s">
        <v>1018</v>
      </c>
      <c r="H64" s="211" t="s">
        <v>1269</v>
      </c>
      <c r="I64" s="6" t="s">
        <v>121</v>
      </c>
      <c r="J64" s="193" t="s">
        <v>1270</v>
      </c>
      <c r="K64" s="193" t="s">
        <v>1271</v>
      </c>
      <c r="M64" s="209" t="s">
        <v>5</v>
      </c>
      <c r="O64" s="193" t="s">
        <v>284</v>
      </c>
      <c r="P64" s="193" t="s">
        <v>1272</v>
      </c>
    </row>
    <row r="65" ht="48.75" customHeight="1">
      <c r="A65" s="6" t="s">
        <v>1273</v>
      </c>
      <c r="B65" s="6" t="s">
        <v>46</v>
      </c>
      <c r="C65" s="207" t="s">
        <v>1015</v>
      </c>
      <c r="D65" s="6" t="s">
        <v>1016</v>
      </c>
      <c r="E65" s="6" t="s">
        <v>1017</v>
      </c>
      <c r="F65" s="6" t="s">
        <v>1016</v>
      </c>
      <c r="G65" s="6" t="s">
        <v>1018</v>
      </c>
      <c r="H65" s="211" t="s">
        <v>1274</v>
      </c>
      <c r="I65" s="6" t="s">
        <v>121</v>
      </c>
      <c r="J65" s="193" t="s">
        <v>1275</v>
      </c>
      <c r="K65" s="193" t="s">
        <v>1276</v>
      </c>
      <c r="M65" s="209" t="s">
        <v>5</v>
      </c>
      <c r="O65" s="193" t="s">
        <v>284</v>
      </c>
      <c r="P65" s="195">
        <v>45627.0</v>
      </c>
    </row>
    <row r="66" ht="48.0" customHeight="1">
      <c r="A66" s="6"/>
      <c r="B66" s="6"/>
      <c r="C66" s="212"/>
      <c r="D66" s="6"/>
      <c r="E66" s="6"/>
      <c r="F66" s="6"/>
      <c r="G66" s="6"/>
      <c r="H66" s="211"/>
      <c r="I66" s="6"/>
      <c r="M66" s="209"/>
      <c r="O66" s="213"/>
    </row>
    <row r="67" ht="47.25" customHeight="1">
      <c r="A67" s="6" t="s">
        <v>1277</v>
      </c>
      <c r="B67" s="77" t="s">
        <v>46</v>
      </c>
      <c r="C67" s="207" t="s">
        <v>1015</v>
      </c>
      <c r="D67" s="6" t="s">
        <v>1016</v>
      </c>
      <c r="E67" s="6" t="s">
        <v>1017</v>
      </c>
      <c r="F67" s="6" t="s">
        <v>1016</v>
      </c>
      <c r="G67" s="6" t="s">
        <v>1018</v>
      </c>
      <c r="H67" s="211" t="s">
        <v>1278</v>
      </c>
      <c r="I67" s="6" t="s">
        <v>121</v>
      </c>
      <c r="J67" s="193" t="s">
        <v>1279</v>
      </c>
      <c r="K67" s="193" t="s">
        <v>1280</v>
      </c>
      <c r="M67" s="209" t="s">
        <v>5</v>
      </c>
      <c r="O67" s="193" t="s">
        <v>284</v>
      </c>
      <c r="P67" s="195">
        <v>45627.0</v>
      </c>
    </row>
    <row r="68" ht="82.5" customHeight="1">
      <c r="A68" s="6" t="s">
        <v>1281</v>
      </c>
      <c r="B68" s="6" t="s">
        <v>46</v>
      </c>
      <c r="C68" s="207" t="s">
        <v>1015</v>
      </c>
      <c r="D68" s="6" t="s">
        <v>1016</v>
      </c>
      <c r="E68" s="6" t="s">
        <v>1017</v>
      </c>
      <c r="F68" s="6" t="s">
        <v>1016</v>
      </c>
      <c r="G68" s="6" t="s">
        <v>1018</v>
      </c>
      <c r="H68" s="211" t="s">
        <v>1282</v>
      </c>
      <c r="I68" s="6" t="s">
        <v>121</v>
      </c>
      <c r="J68" s="193" t="s">
        <v>1283</v>
      </c>
      <c r="K68" s="193" t="s">
        <v>1283</v>
      </c>
      <c r="M68" s="209" t="s">
        <v>5</v>
      </c>
      <c r="O68" s="193" t="s">
        <v>284</v>
      </c>
      <c r="P68" s="195">
        <v>45627.0</v>
      </c>
    </row>
    <row r="69" ht="51.75" customHeight="1">
      <c r="A69" s="6" t="s">
        <v>1284</v>
      </c>
      <c r="B69" s="77" t="s">
        <v>46</v>
      </c>
      <c r="C69" s="207" t="s">
        <v>1015</v>
      </c>
      <c r="D69" s="6" t="s">
        <v>1016</v>
      </c>
      <c r="E69" s="6" t="s">
        <v>1017</v>
      </c>
      <c r="F69" s="6" t="s">
        <v>1016</v>
      </c>
      <c r="G69" s="6" t="s">
        <v>1018</v>
      </c>
      <c r="H69" s="211" t="s">
        <v>1285</v>
      </c>
      <c r="I69" s="6" t="s">
        <v>121</v>
      </c>
      <c r="J69" s="193" t="s">
        <v>1286</v>
      </c>
      <c r="K69" s="193" t="s">
        <v>1287</v>
      </c>
      <c r="M69" s="209" t="s">
        <v>5</v>
      </c>
      <c r="O69" s="193" t="s">
        <v>284</v>
      </c>
      <c r="P69" s="195">
        <v>45627.0</v>
      </c>
    </row>
    <row r="70" ht="48.0" customHeight="1">
      <c r="A70" s="6" t="s">
        <v>1288</v>
      </c>
      <c r="B70" s="6" t="s">
        <v>45</v>
      </c>
      <c r="C70" s="207" t="s">
        <v>1015</v>
      </c>
      <c r="D70" s="6" t="s">
        <v>1016</v>
      </c>
      <c r="E70" s="6" t="s">
        <v>1017</v>
      </c>
      <c r="F70" s="6" t="s">
        <v>1016</v>
      </c>
      <c r="G70" s="6" t="s">
        <v>1018</v>
      </c>
      <c r="H70" s="211" t="s">
        <v>1289</v>
      </c>
      <c r="I70" s="6" t="s">
        <v>121</v>
      </c>
      <c r="J70" s="193" t="s">
        <v>1290</v>
      </c>
      <c r="K70" s="193" t="s">
        <v>1291</v>
      </c>
      <c r="M70" s="209" t="s">
        <v>5</v>
      </c>
      <c r="N70" s="194" t="s">
        <v>1292</v>
      </c>
      <c r="O70" s="193" t="s">
        <v>284</v>
      </c>
    </row>
    <row r="71" ht="69.75" customHeight="1">
      <c r="A71" s="6" t="s">
        <v>1293</v>
      </c>
      <c r="B71" s="6" t="s">
        <v>46</v>
      </c>
      <c r="C71" s="207" t="s">
        <v>1015</v>
      </c>
      <c r="D71" s="6" t="s">
        <v>1016</v>
      </c>
      <c r="E71" s="6" t="s">
        <v>1017</v>
      </c>
      <c r="F71" s="6" t="s">
        <v>1016</v>
      </c>
      <c r="G71" s="6" t="s">
        <v>1018</v>
      </c>
      <c r="H71" s="211" t="s">
        <v>1294</v>
      </c>
      <c r="I71" s="6" t="s">
        <v>121</v>
      </c>
      <c r="J71" s="193" t="s">
        <v>1295</v>
      </c>
      <c r="K71" s="193" t="s">
        <v>1296</v>
      </c>
      <c r="M71" s="209" t="s">
        <v>5</v>
      </c>
      <c r="N71" s="194" t="s">
        <v>1292</v>
      </c>
      <c r="O71" s="193" t="s">
        <v>284</v>
      </c>
    </row>
    <row r="72" ht="56.25" customHeight="1">
      <c r="A72" s="6" t="s">
        <v>1297</v>
      </c>
      <c r="B72" s="6" t="s">
        <v>45</v>
      </c>
      <c r="C72" s="207" t="s">
        <v>1015</v>
      </c>
      <c r="D72" s="6" t="s">
        <v>1016</v>
      </c>
      <c r="E72" s="6" t="s">
        <v>1017</v>
      </c>
      <c r="F72" s="6" t="s">
        <v>1016</v>
      </c>
      <c r="G72" s="6"/>
      <c r="H72" s="211" t="s">
        <v>1298</v>
      </c>
      <c r="I72" s="6" t="s">
        <v>121</v>
      </c>
      <c r="J72" s="193" t="s">
        <v>1299</v>
      </c>
      <c r="K72" s="193" t="s">
        <v>1300</v>
      </c>
      <c r="M72" s="209" t="s">
        <v>5</v>
      </c>
      <c r="N72" s="194" t="s">
        <v>1292</v>
      </c>
      <c r="O72" s="193" t="s">
        <v>284</v>
      </c>
    </row>
    <row r="73" ht="37.5" customHeight="1">
      <c r="A73" s="6"/>
      <c r="B73" s="6"/>
      <c r="C73" s="212"/>
      <c r="D73" s="6"/>
      <c r="E73" s="6"/>
      <c r="F73" s="6"/>
      <c r="G73" s="6"/>
      <c r="H73" s="211"/>
      <c r="I73" s="6"/>
      <c r="M73" s="209"/>
    </row>
    <row r="74" ht="56.25" customHeight="1">
      <c r="A74" s="6"/>
      <c r="B74" s="6"/>
      <c r="C74" s="212"/>
      <c r="D74" s="6"/>
      <c r="E74" s="6"/>
      <c r="F74" s="6"/>
      <c r="G74" s="6"/>
      <c r="H74" s="211"/>
      <c r="I74" s="6"/>
      <c r="M74" s="209"/>
    </row>
    <row r="75" ht="72.0" customHeight="1">
      <c r="A75" s="6"/>
      <c r="B75" s="6"/>
      <c r="C75" s="212"/>
      <c r="D75" s="6"/>
      <c r="E75" s="6"/>
      <c r="F75" s="6"/>
      <c r="G75" s="6"/>
      <c r="H75" s="211"/>
      <c r="I75" s="6"/>
      <c r="M75" s="209"/>
    </row>
    <row r="76" ht="69.75" customHeight="1">
      <c r="A76" s="6"/>
      <c r="B76" s="6"/>
      <c r="C76" s="212"/>
      <c r="D76" s="6"/>
      <c r="E76" s="6"/>
      <c r="F76" s="6"/>
      <c r="G76" s="6"/>
      <c r="H76" s="211"/>
      <c r="I76" s="6"/>
      <c r="M76" s="209"/>
    </row>
    <row r="77" ht="66.0" customHeight="1">
      <c r="A77" s="6"/>
      <c r="B77" s="6"/>
      <c r="C77" s="212"/>
      <c r="D77" s="6"/>
      <c r="E77" s="6"/>
      <c r="F77" s="6"/>
      <c r="G77" s="6"/>
      <c r="H77" s="211"/>
      <c r="I77" s="6"/>
      <c r="M77" s="209"/>
    </row>
    <row r="78" ht="42.0" customHeight="1">
      <c r="A78" s="6"/>
      <c r="B78" s="6"/>
      <c r="C78" s="212"/>
      <c r="D78" s="6"/>
      <c r="E78" s="6"/>
      <c r="F78" s="6"/>
      <c r="G78" s="6"/>
      <c r="H78" s="211"/>
      <c r="I78" s="6"/>
      <c r="M78" s="209"/>
    </row>
    <row r="79" ht="55.5" customHeight="1">
      <c r="B79" s="77"/>
      <c r="C79" s="212"/>
      <c r="D79" s="6"/>
      <c r="E79" s="6"/>
      <c r="F79" s="6"/>
      <c r="G79" s="6"/>
      <c r="H79" s="211"/>
      <c r="I79" s="6"/>
      <c r="M79" s="209"/>
    </row>
    <row r="80">
      <c r="B80" s="6"/>
      <c r="G80" s="6"/>
      <c r="H80" s="214"/>
      <c r="I80" s="6"/>
    </row>
    <row r="81">
      <c r="B81" s="6"/>
      <c r="G81" s="6"/>
      <c r="H81" s="214"/>
      <c r="I81" s="6"/>
    </row>
    <row r="82">
      <c r="B82" s="6"/>
      <c r="G82" s="6"/>
      <c r="H82" s="214"/>
      <c r="I82" s="6"/>
    </row>
    <row r="83">
      <c r="B83" s="6"/>
      <c r="G83" s="6"/>
      <c r="H83" s="214"/>
      <c r="I83" s="6"/>
    </row>
    <row r="84">
      <c r="B84" s="6"/>
      <c r="G84" s="6"/>
      <c r="H84" s="214"/>
      <c r="I84" s="6"/>
    </row>
    <row r="85">
      <c r="B85" s="6"/>
      <c r="G85" s="6"/>
      <c r="H85" s="214"/>
      <c r="I85" s="6"/>
    </row>
    <row r="86">
      <c r="B86" s="6"/>
      <c r="G86" s="6"/>
      <c r="H86" s="214"/>
      <c r="I86" s="6"/>
    </row>
    <row r="87">
      <c r="B87" s="6"/>
      <c r="G87" s="6"/>
      <c r="H87" s="214"/>
      <c r="I87" s="6"/>
    </row>
    <row r="88">
      <c r="B88" s="6"/>
      <c r="G88" s="6"/>
      <c r="H88" s="214"/>
    </row>
    <row r="89">
      <c r="B89" s="6"/>
      <c r="H89" s="214"/>
    </row>
    <row r="90">
      <c r="B90" s="6"/>
      <c r="H90" s="214"/>
    </row>
    <row r="91">
      <c r="B91" s="6"/>
      <c r="H91" s="214"/>
    </row>
    <row r="92">
      <c r="B92" s="6"/>
      <c r="H92" s="214"/>
    </row>
    <row r="93">
      <c r="B93" s="6"/>
      <c r="H93" s="214"/>
    </row>
    <row r="94">
      <c r="B94" s="6"/>
      <c r="H94" s="214"/>
    </row>
    <row r="95">
      <c r="B95" s="6"/>
      <c r="H95" s="214"/>
    </row>
    <row r="96">
      <c r="B96" s="6"/>
      <c r="H96" s="214"/>
    </row>
    <row r="97">
      <c r="B97" s="6"/>
      <c r="H97" s="214"/>
    </row>
    <row r="98">
      <c r="B98" s="6"/>
      <c r="H98" s="214"/>
    </row>
    <row r="99">
      <c r="B99" s="6"/>
      <c r="H99" s="214"/>
    </row>
    <row r="100">
      <c r="B100" s="6"/>
      <c r="H100" s="214"/>
    </row>
    <row r="101">
      <c r="B101" s="6"/>
      <c r="H101" s="214"/>
    </row>
    <row r="102">
      <c r="B102" s="6"/>
      <c r="H102" s="214"/>
    </row>
    <row r="103">
      <c r="B103" s="6"/>
      <c r="H103" s="214"/>
    </row>
    <row r="104">
      <c r="B104" s="6"/>
      <c r="H104" s="214"/>
    </row>
    <row r="105">
      <c r="B105" s="6"/>
      <c r="H105" s="214"/>
    </row>
    <row r="106">
      <c r="B106" s="6"/>
      <c r="H106" s="214"/>
    </row>
    <row r="107">
      <c r="B107" s="6"/>
      <c r="H107" s="214"/>
    </row>
    <row r="108">
      <c r="B108" s="6"/>
      <c r="H108" s="214"/>
    </row>
    <row r="109">
      <c r="B109" s="6"/>
      <c r="H109" s="214"/>
    </row>
    <row r="110">
      <c r="B110" s="6"/>
      <c r="H110" s="214"/>
    </row>
    <row r="111">
      <c r="B111" s="6"/>
      <c r="H111" s="214"/>
    </row>
    <row r="112">
      <c r="B112" s="6"/>
      <c r="H112" s="214"/>
    </row>
    <row r="113">
      <c r="B113" s="6"/>
      <c r="H113" s="214"/>
    </row>
    <row r="114">
      <c r="B114" s="6"/>
      <c r="H114" s="214"/>
    </row>
    <row r="115">
      <c r="B115" s="6"/>
      <c r="H115" s="214"/>
    </row>
    <row r="116">
      <c r="B116" s="6"/>
      <c r="H116" s="214"/>
    </row>
    <row r="117">
      <c r="B117" s="6"/>
      <c r="H117" s="214"/>
    </row>
    <row r="118">
      <c r="B118" s="6"/>
      <c r="H118" s="214"/>
    </row>
    <row r="119">
      <c r="B119" s="6"/>
      <c r="H119" s="214"/>
    </row>
    <row r="120">
      <c r="B120" s="6"/>
      <c r="H120" s="214"/>
    </row>
    <row r="121">
      <c r="B121" s="6"/>
      <c r="H121" s="214"/>
    </row>
    <row r="122">
      <c r="B122" s="6"/>
      <c r="H122" s="214"/>
    </row>
    <row r="123">
      <c r="B123" s="6"/>
      <c r="H123" s="214"/>
    </row>
    <row r="124">
      <c r="B124" s="6"/>
      <c r="H124" s="214"/>
    </row>
    <row r="125">
      <c r="B125" s="6"/>
      <c r="H125" s="214"/>
    </row>
    <row r="126">
      <c r="B126" s="6"/>
      <c r="H126" s="214"/>
    </row>
    <row r="127">
      <c r="B127" s="6"/>
      <c r="H127" s="214"/>
    </row>
    <row r="128">
      <c r="B128" s="6"/>
      <c r="H128" s="214"/>
    </row>
    <row r="129">
      <c r="B129" s="6"/>
      <c r="H129" s="214"/>
    </row>
    <row r="130">
      <c r="B130" s="6"/>
      <c r="H130" s="214"/>
    </row>
    <row r="131">
      <c r="B131" s="6"/>
      <c r="H131" s="214"/>
    </row>
    <row r="132">
      <c r="B132" s="6"/>
      <c r="H132" s="214"/>
    </row>
    <row r="133">
      <c r="B133" s="6"/>
      <c r="H133" s="214"/>
    </row>
    <row r="134">
      <c r="B134" s="6"/>
      <c r="H134" s="214"/>
    </row>
    <row r="135">
      <c r="B135" s="6"/>
      <c r="H135" s="214"/>
    </row>
    <row r="136">
      <c r="B136" s="6"/>
      <c r="H136" s="214"/>
    </row>
    <row r="137">
      <c r="B137" s="6"/>
      <c r="H137" s="214"/>
    </row>
    <row r="138">
      <c r="B138" s="6"/>
      <c r="H138" s="214"/>
    </row>
    <row r="139">
      <c r="B139" s="6"/>
      <c r="H139" s="214"/>
    </row>
    <row r="140">
      <c r="B140" s="6"/>
      <c r="H140" s="214"/>
    </row>
    <row r="141">
      <c r="B141" s="6"/>
      <c r="H141" s="214"/>
    </row>
    <row r="142">
      <c r="H142" s="214"/>
    </row>
    <row r="143">
      <c r="H143" s="214"/>
    </row>
    <row r="144">
      <c r="H144" s="214"/>
    </row>
    <row r="145">
      <c r="H145" s="214"/>
    </row>
    <row r="146">
      <c r="H146" s="214"/>
    </row>
    <row r="147">
      <c r="H147" s="214"/>
    </row>
    <row r="148">
      <c r="H148" s="214"/>
    </row>
    <row r="149">
      <c r="H149" s="214"/>
    </row>
    <row r="150">
      <c r="H150" s="214"/>
    </row>
    <row r="151">
      <c r="H151" s="214"/>
    </row>
    <row r="152">
      <c r="H152" s="214"/>
    </row>
    <row r="153">
      <c r="H153" s="214"/>
    </row>
    <row r="154">
      <c r="H154" s="214"/>
    </row>
    <row r="155">
      <c r="H155" s="214"/>
    </row>
    <row r="156">
      <c r="H156" s="214"/>
    </row>
    <row r="157">
      <c r="H157" s="214"/>
    </row>
    <row r="158">
      <c r="H158" s="214"/>
    </row>
    <row r="159">
      <c r="H159" s="214"/>
    </row>
    <row r="160">
      <c r="H160" s="214"/>
    </row>
    <row r="161">
      <c r="H161" s="214"/>
    </row>
    <row r="162">
      <c r="H162" s="214"/>
    </row>
    <row r="163">
      <c r="H163" s="214"/>
    </row>
    <row r="164">
      <c r="H164" s="214"/>
    </row>
    <row r="165">
      <c r="H165" s="214"/>
    </row>
    <row r="166">
      <c r="H166" s="214"/>
    </row>
    <row r="167">
      <c r="H167" s="214"/>
    </row>
    <row r="168">
      <c r="H168" s="214"/>
    </row>
    <row r="169">
      <c r="H169" s="214"/>
    </row>
    <row r="170">
      <c r="H170" s="214"/>
    </row>
    <row r="171">
      <c r="H171" s="214"/>
    </row>
    <row r="172">
      <c r="H172" s="214"/>
    </row>
    <row r="173">
      <c r="H173" s="214"/>
    </row>
    <row r="174">
      <c r="H174" s="214"/>
    </row>
    <row r="175">
      <c r="H175" s="214"/>
    </row>
    <row r="176">
      <c r="H176" s="214"/>
    </row>
    <row r="177">
      <c r="H177" s="214"/>
    </row>
    <row r="178">
      <c r="H178" s="214"/>
    </row>
    <row r="179">
      <c r="H179" s="214"/>
    </row>
    <row r="180">
      <c r="H180" s="214"/>
    </row>
    <row r="181">
      <c r="H181" s="214"/>
    </row>
    <row r="182">
      <c r="H182" s="214"/>
    </row>
    <row r="183">
      <c r="H183" s="214"/>
    </row>
    <row r="184">
      <c r="H184" s="214"/>
    </row>
    <row r="185">
      <c r="H185" s="214"/>
    </row>
    <row r="186">
      <c r="H186" s="214"/>
    </row>
    <row r="187">
      <c r="H187" s="214"/>
    </row>
    <row r="188">
      <c r="H188" s="214"/>
    </row>
    <row r="189">
      <c r="H189" s="214"/>
    </row>
    <row r="190">
      <c r="H190" s="214"/>
    </row>
    <row r="191">
      <c r="H191" s="214"/>
    </row>
    <row r="192">
      <c r="H192" s="214"/>
    </row>
    <row r="193">
      <c r="H193" s="214"/>
    </row>
    <row r="194">
      <c r="H194" s="214"/>
    </row>
    <row r="195">
      <c r="H195" s="214"/>
    </row>
    <row r="196">
      <c r="H196" s="214"/>
    </row>
    <row r="197">
      <c r="H197" s="214"/>
    </row>
    <row r="198">
      <c r="H198" s="214"/>
    </row>
    <row r="199">
      <c r="H199" s="214"/>
    </row>
    <row r="200">
      <c r="H200" s="214"/>
    </row>
    <row r="201">
      <c r="H201" s="214"/>
    </row>
    <row r="202">
      <c r="H202" s="214"/>
    </row>
    <row r="203">
      <c r="H203" s="214"/>
    </row>
    <row r="204">
      <c r="H204" s="214"/>
    </row>
    <row r="205">
      <c r="H205" s="214"/>
    </row>
    <row r="206">
      <c r="H206" s="214"/>
    </row>
    <row r="207">
      <c r="H207" s="214"/>
    </row>
    <row r="208">
      <c r="H208" s="214"/>
    </row>
    <row r="209">
      <c r="H209" s="214"/>
    </row>
    <row r="210">
      <c r="H210" s="214"/>
    </row>
    <row r="211">
      <c r="H211" s="214"/>
    </row>
    <row r="212">
      <c r="H212" s="214"/>
    </row>
    <row r="213">
      <c r="H213" s="214"/>
    </row>
    <row r="214">
      <c r="H214" s="214"/>
    </row>
    <row r="215">
      <c r="H215" s="214"/>
    </row>
    <row r="216">
      <c r="H216" s="214"/>
    </row>
    <row r="217">
      <c r="H217" s="214"/>
    </row>
    <row r="218">
      <c r="H218" s="214"/>
    </row>
    <row r="219">
      <c r="H219" s="214"/>
    </row>
    <row r="220">
      <c r="H220" s="214"/>
    </row>
    <row r="221">
      <c r="H221" s="214"/>
    </row>
    <row r="222">
      <c r="H222" s="214"/>
    </row>
    <row r="223">
      <c r="H223" s="214"/>
    </row>
    <row r="224">
      <c r="H224" s="214"/>
    </row>
    <row r="225">
      <c r="H225" s="214"/>
    </row>
    <row r="226">
      <c r="H226" s="214"/>
    </row>
    <row r="227">
      <c r="H227" s="214"/>
    </row>
    <row r="228">
      <c r="H228" s="214"/>
    </row>
    <row r="229">
      <c r="H229" s="214"/>
    </row>
    <row r="230">
      <c r="H230" s="214"/>
    </row>
    <row r="231">
      <c r="H231" s="214"/>
    </row>
    <row r="232">
      <c r="H232" s="214"/>
    </row>
    <row r="233">
      <c r="H233" s="214"/>
    </row>
    <row r="234">
      <c r="H234" s="214"/>
    </row>
    <row r="235">
      <c r="H235" s="214"/>
    </row>
    <row r="236">
      <c r="H236" s="214"/>
    </row>
    <row r="237">
      <c r="H237" s="214"/>
    </row>
    <row r="238">
      <c r="H238" s="214"/>
    </row>
    <row r="239">
      <c r="H239" s="214"/>
    </row>
    <row r="240">
      <c r="H240" s="214"/>
    </row>
    <row r="241">
      <c r="H241" s="214"/>
    </row>
    <row r="242">
      <c r="H242" s="214"/>
    </row>
    <row r="243">
      <c r="H243" s="214"/>
    </row>
    <row r="244">
      <c r="H244" s="214"/>
    </row>
    <row r="245">
      <c r="H245" s="214"/>
    </row>
    <row r="246">
      <c r="H246" s="214"/>
    </row>
    <row r="247">
      <c r="H247" s="214"/>
    </row>
    <row r="248">
      <c r="H248" s="214"/>
    </row>
    <row r="249">
      <c r="H249" s="214"/>
    </row>
    <row r="250">
      <c r="H250" s="214"/>
    </row>
    <row r="251">
      <c r="H251" s="214"/>
    </row>
    <row r="252">
      <c r="H252" s="214"/>
    </row>
    <row r="253">
      <c r="H253" s="214"/>
    </row>
    <row r="254">
      <c r="H254" s="214"/>
    </row>
    <row r="255">
      <c r="H255" s="214"/>
    </row>
    <row r="256">
      <c r="H256" s="214"/>
    </row>
    <row r="257">
      <c r="H257" s="214"/>
    </row>
    <row r="258">
      <c r="H258" s="214"/>
    </row>
    <row r="259">
      <c r="H259" s="214"/>
    </row>
    <row r="260">
      <c r="H260" s="214"/>
    </row>
    <row r="261">
      <c r="H261" s="214"/>
    </row>
    <row r="262">
      <c r="H262" s="214"/>
    </row>
    <row r="263">
      <c r="H263" s="214"/>
    </row>
    <row r="264">
      <c r="H264" s="214"/>
    </row>
    <row r="265">
      <c r="H265" s="214"/>
    </row>
    <row r="266">
      <c r="H266" s="214"/>
    </row>
    <row r="267">
      <c r="H267" s="214"/>
    </row>
    <row r="268">
      <c r="H268" s="214"/>
    </row>
    <row r="269">
      <c r="H269" s="214"/>
    </row>
    <row r="270">
      <c r="H270" s="214"/>
    </row>
    <row r="271">
      <c r="H271" s="214"/>
    </row>
    <row r="272">
      <c r="H272" s="214"/>
    </row>
    <row r="273">
      <c r="H273" s="214"/>
    </row>
    <row r="274">
      <c r="H274" s="214"/>
    </row>
    <row r="275">
      <c r="H275" s="214"/>
    </row>
    <row r="276">
      <c r="H276" s="214"/>
    </row>
    <row r="277">
      <c r="H277" s="214"/>
    </row>
    <row r="278">
      <c r="H278" s="214"/>
    </row>
    <row r="279">
      <c r="H279" s="214"/>
    </row>
    <row r="280">
      <c r="H280" s="214"/>
    </row>
    <row r="281">
      <c r="H281" s="214"/>
    </row>
    <row r="282">
      <c r="H282" s="214"/>
    </row>
    <row r="283">
      <c r="H283" s="214"/>
    </row>
    <row r="284">
      <c r="H284" s="214"/>
    </row>
    <row r="285">
      <c r="H285" s="214"/>
    </row>
    <row r="286">
      <c r="H286" s="214"/>
    </row>
    <row r="287">
      <c r="H287" s="214"/>
    </row>
    <row r="288">
      <c r="H288" s="214"/>
    </row>
    <row r="289">
      <c r="H289" s="214"/>
    </row>
    <row r="290">
      <c r="H290" s="214"/>
    </row>
    <row r="291">
      <c r="H291" s="214"/>
    </row>
    <row r="292">
      <c r="H292" s="214"/>
    </row>
    <row r="293">
      <c r="H293" s="214"/>
    </row>
    <row r="294">
      <c r="H294" s="214"/>
    </row>
    <row r="295">
      <c r="H295" s="214"/>
    </row>
    <row r="296">
      <c r="H296" s="214"/>
    </row>
    <row r="297">
      <c r="H297" s="214"/>
    </row>
    <row r="298">
      <c r="H298" s="214"/>
    </row>
    <row r="299">
      <c r="H299" s="214"/>
    </row>
    <row r="300">
      <c r="H300" s="214"/>
    </row>
    <row r="301">
      <c r="H301" s="214"/>
    </row>
    <row r="302">
      <c r="H302" s="214"/>
    </row>
    <row r="303">
      <c r="H303" s="214"/>
    </row>
    <row r="304">
      <c r="H304" s="214"/>
    </row>
    <row r="305">
      <c r="H305" s="214"/>
    </row>
    <row r="306">
      <c r="H306" s="214"/>
    </row>
    <row r="307">
      <c r="H307" s="214"/>
    </row>
    <row r="308">
      <c r="H308" s="214"/>
    </row>
    <row r="309">
      <c r="H309" s="214"/>
    </row>
    <row r="310">
      <c r="H310" s="214"/>
    </row>
    <row r="311">
      <c r="H311" s="214"/>
    </row>
    <row r="312">
      <c r="H312" s="214"/>
    </row>
    <row r="313">
      <c r="H313" s="214"/>
    </row>
    <row r="314">
      <c r="H314" s="214"/>
    </row>
    <row r="315">
      <c r="H315" s="214"/>
    </row>
    <row r="316">
      <c r="H316" s="214"/>
    </row>
    <row r="317">
      <c r="H317" s="214"/>
    </row>
    <row r="318">
      <c r="H318" s="214"/>
    </row>
    <row r="319">
      <c r="H319" s="214"/>
    </row>
    <row r="320">
      <c r="H320" s="214"/>
    </row>
    <row r="321">
      <c r="H321" s="214"/>
    </row>
    <row r="322">
      <c r="H322" s="214"/>
    </row>
    <row r="323">
      <c r="H323" s="214"/>
    </row>
    <row r="324">
      <c r="H324" s="214"/>
    </row>
    <row r="325">
      <c r="H325" s="214"/>
    </row>
    <row r="326">
      <c r="H326" s="214"/>
    </row>
    <row r="327">
      <c r="H327" s="214"/>
    </row>
    <row r="328">
      <c r="H328" s="214"/>
    </row>
    <row r="329">
      <c r="H329" s="214"/>
    </row>
    <row r="330">
      <c r="H330" s="214"/>
    </row>
    <row r="331">
      <c r="H331" s="214"/>
    </row>
    <row r="332">
      <c r="H332" s="214"/>
    </row>
    <row r="333">
      <c r="H333" s="214"/>
    </row>
    <row r="334">
      <c r="H334" s="214"/>
    </row>
    <row r="335">
      <c r="H335" s="214"/>
    </row>
    <row r="336">
      <c r="H336" s="214"/>
    </row>
    <row r="337">
      <c r="H337" s="214"/>
    </row>
    <row r="338">
      <c r="H338" s="214"/>
    </row>
    <row r="339">
      <c r="H339" s="214"/>
    </row>
    <row r="340">
      <c r="H340" s="214"/>
    </row>
    <row r="341">
      <c r="H341" s="214"/>
    </row>
    <row r="342">
      <c r="H342" s="214"/>
    </row>
    <row r="343">
      <c r="H343" s="214"/>
    </row>
    <row r="344">
      <c r="H344" s="214"/>
    </row>
    <row r="345">
      <c r="H345" s="214"/>
    </row>
    <row r="346">
      <c r="H346" s="214"/>
    </row>
    <row r="347">
      <c r="H347" s="214"/>
    </row>
    <row r="348">
      <c r="H348" s="214"/>
    </row>
    <row r="349">
      <c r="H349" s="214"/>
    </row>
    <row r="350">
      <c r="H350" s="214"/>
    </row>
    <row r="351">
      <c r="H351" s="214"/>
    </row>
    <row r="352">
      <c r="H352" s="214"/>
    </row>
    <row r="353">
      <c r="H353" s="214"/>
    </row>
    <row r="354">
      <c r="H354" s="214"/>
    </row>
    <row r="355">
      <c r="H355" s="214"/>
    </row>
    <row r="356">
      <c r="H356" s="214"/>
    </row>
    <row r="357">
      <c r="H357" s="214"/>
    </row>
    <row r="358">
      <c r="H358" s="214"/>
    </row>
    <row r="359">
      <c r="H359" s="214"/>
    </row>
    <row r="360">
      <c r="H360" s="214"/>
    </row>
    <row r="361">
      <c r="H361" s="214"/>
    </row>
    <row r="362">
      <c r="H362" s="214"/>
    </row>
    <row r="363">
      <c r="H363" s="214"/>
    </row>
    <row r="364">
      <c r="H364" s="214"/>
    </row>
    <row r="365">
      <c r="H365" s="214"/>
    </row>
    <row r="366">
      <c r="H366" s="214"/>
    </row>
    <row r="367">
      <c r="H367" s="214"/>
    </row>
    <row r="368">
      <c r="H368" s="214"/>
    </row>
    <row r="369">
      <c r="H369" s="214"/>
    </row>
    <row r="370">
      <c r="H370" s="214"/>
    </row>
    <row r="371">
      <c r="H371" s="214"/>
    </row>
    <row r="372">
      <c r="H372" s="214"/>
    </row>
    <row r="373">
      <c r="H373" s="214"/>
    </row>
    <row r="374">
      <c r="H374" s="214"/>
    </row>
    <row r="375">
      <c r="H375" s="214"/>
    </row>
    <row r="376">
      <c r="H376" s="214"/>
    </row>
    <row r="377">
      <c r="H377" s="214"/>
    </row>
    <row r="378">
      <c r="H378" s="214"/>
    </row>
    <row r="379">
      <c r="H379" s="214"/>
    </row>
    <row r="380">
      <c r="H380" s="214"/>
    </row>
    <row r="381">
      <c r="H381" s="214"/>
    </row>
    <row r="382">
      <c r="H382" s="214"/>
    </row>
    <row r="383">
      <c r="H383" s="214"/>
    </row>
    <row r="384">
      <c r="H384" s="214"/>
    </row>
    <row r="385">
      <c r="H385" s="214"/>
    </row>
    <row r="386">
      <c r="H386" s="214"/>
    </row>
    <row r="387">
      <c r="H387" s="214"/>
    </row>
    <row r="388">
      <c r="H388" s="214"/>
    </row>
    <row r="389">
      <c r="H389" s="214"/>
    </row>
    <row r="390">
      <c r="H390" s="214"/>
    </row>
    <row r="391">
      <c r="H391" s="214"/>
    </row>
    <row r="392">
      <c r="H392" s="214"/>
    </row>
    <row r="393">
      <c r="H393" s="214"/>
    </row>
    <row r="394">
      <c r="H394" s="214"/>
    </row>
    <row r="395">
      <c r="H395" s="214"/>
    </row>
    <row r="396">
      <c r="H396" s="214"/>
    </row>
    <row r="397">
      <c r="H397" s="214"/>
    </row>
    <row r="398">
      <c r="H398" s="214"/>
    </row>
    <row r="399">
      <c r="H399" s="214"/>
    </row>
    <row r="400">
      <c r="H400" s="214"/>
    </row>
    <row r="401">
      <c r="H401" s="214"/>
    </row>
    <row r="402">
      <c r="H402" s="214"/>
    </row>
    <row r="403">
      <c r="H403" s="214"/>
    </row>
    <row r="404">
      <c r="H404" s="214"/>
    </row>
    <row r="405">
      <c r="H405" s="214"/>
    </row>
    <row r="406">
      <c r="H406" s="214"/>
    </row>
    <row r="407">
      <c r="H407" s="214"/>
    </row>
    <row r="408">
      <c r="H408" s="214"/>
    </row>
    <row r="409">
      <c r="H409" s="214"/>
    </row>
    <row r="410">
      <c r="H410" s="214"/>
    </row>
    <row r="411">
      <c r="H411" s="214"/>
    </row>
    <row r="412">
      <c r="H412" s="214"/>
    </row>
    <row r="413">
      <c r="H413" s="214"/>
    </row>
    <row r="414">
      <c r="H414" s="214"/>
    </row>
    <row r="415">
      <c r="H415" s="214"/>
    </row>
    <row r="416">
      <c r="H416" s="214"/>
    </row>
    <row r="417">
      <c r="H417" s="214"/>
    </row>
    <row r="418">
      <c r="H418" s="214"/>
    </row>
    <row r="419">
      <c r="H419" s="214"/>
    </row>
    <row r="420">
      <c r="H420" s="214"/>
    </row>
    <row r="421">
      <c r="H421" s="214"/>
    </row>
    <row r="422">
      <c r="H422" s="214"/>
    </row>
    <row r="423">
      <c r="H423" s="214"/>
    </row>
    <row r="424">
      <c r="H424" s="214"/>
    </row>
    <row r="425">
      <c r="H425" s="214"/>
    </row>
    <row r="426">
      <c r="H426" s="214"/>
    </row>
    <row r="427">
      <c r="H427" s="214"/>
    </row>
    <row r="428">
      <c r="H428" s="214"/>
    </row>
    <row r="429">
      <c r="H429" s="214"/>
    </row>
    <row r="430">
      <c r="H430" s="214"/>
    </row>
    <row r="431">
      <c r="H431" s="214"/>
    </row>
    <row r="432">
      <c r="H432" s="214"/>
    </row>
    <row r="433">
      <c r="H433" s="214"/>
    </row>
    <row r="434">
      <c r="H434" s="214"/>
    </row>
    <row r="435">
      <c r="H435" s="214"/>
    </row>
    <row r="436">
      <c r="H436" s="214"/>
    </row>
    <row r="437">
      <c r="H437" s="214"/>
    </row>
    <row r="438">
      <c r="H438" s="214"/>
    </row>
    <row r="439">
      <c r="H439" s="214"/>
    </row>
    <row r="440">
      <c r="H440" s="214"/>
    </row>
    <row r="441">
      <c r="H441" s="214"/>
    </row>
    <row r="442">
      <c r="H442" s="214"/>
    </row>
    <row r="443">
      <c r="H443" s="214"/>
    </row>
    <row r="444">
      <c r="H444" s="214"/>
    </row>
    <row r="445">
      <c r="H445" s="214"/>
    </row>
    <row r="446">
      <c r="H446" s="214"/>
    </row>
    <row r="447">
      <c r="H447" s="214"/>
    </row>
    <row r="448">
      <c r="H448" s="214"/>
    </row>
    <row r="449">
      <c r="H449" s="214"/>
    </row>
    <row r="450">
      <c r="H450" s="214"/>
    </row>
    <row r="451">
      <c r="H451" s="214"/>
    </row>
    <row r="452">
      <c r="H452" s="214"/>
    </row>
    <row r="453">
      <c r="H453" s="214"/>
    </row>
    <row r="454">
      <c r="H454" s="214"/>
    </row>
    <row r="455">
      <c r="H455" s="214"/>
    </row>
    <row r="456">
      <c r="H456" s="214"/>
    </row>
    <row r="457">
      <c r="H457" s="214"/>
    </row>
    <row r="458">
      <c r="H458" s="214"/>
    </row>
    <row r="459">
      <c r="H459" s="214"/>
    </row>
    <row r="460">
      <c r="H460" s="214"/>
    </row>
    <row r="461">
      <c r="H461" s="214"/>
    </row>
    <row r="462">
      <c r="H462" s="214"/>
    </row>
    <row r="463">
      <c r="H463" s="214"/>
    </row>
    <row r="464">
      <c r="H464" s="214"/>
    </row>
    <row r="465">
      <c r="H465" s="214"/>
    </row>
    <row r="466">
      <c r="H466" s="214"/>
    </row>
    <row r="467">
      <c r="H467" s="214"/>
    </row>
    <row r="468">
      <c r="H468" s="214"/>
    </row>
    <row r="469">
      <c r="H469" s="214"/>
    </row>
    <row r="470">
      <c r="H470" s="214"/>
    </row>
    <row r="471">
      <c r="H471" s="214"/>
    </row>
    <row r="472">
      <c r="H472" s="214"/>
    </row>
    <row r="473">
      <c r="H473" s="214"/>
    </row>
    <row r="474">
      <c r="H474" s="214"/>
    </row>
    <row r="475">
      <c r="H475" s="214"/>
    </row>
    <row r="476">
      <c r="H476" s="214"/>
    </row>
    <row r="477">
      <c r="H477" s="214"/>
    </row>
    <row r="478">
      <c r="H478" s="214"/>
    </row>
    <row r="479">
      <c r="H479" s="214"/>
    </row>
    <row r="480">
      <c r="H480" s="214"/>
    </row>
    <row r="481">
      <c r="H481" s="214"/>
    </row>
    <row r="482">
      <c r="H482" s="214"/>
    </row>
    <row r="483">
      <c r="H483" s="214"/>
    </row>
    <row r="484">
      <c r="H484" s="214"/>
    </row>
    <row r="485">
      <c r="H485" s="214"/>
    </row>
    <row r="486">
      <c r="H486" s="214"/>
    </row>
    <row r="487">
      <c r="H487" s="214"/>
    </row>
    <row r="488">
      <c r="H488" s="214"/>
    </row>
    <row r="489">
      <c r="H489" s="214"/>
    </row>
    <row r="490">
      <c r="H490" s="214"/>
    </row>
    <row r="491">
      <c r="H491" s="214"/>
    </row>
    <row r="492">
      <c r="H492" s="214"/>
    </row>
    <row r="493">
      <c r="H493" s="214"/>
    </row>
    <row r="494">
      <c r="H494" s="214"/>
    </row>
    <row r="495">
      <c r="H495" s="214"/>
    </row>
    <row r="496">
      <c r="H496" s="214"/>
    </row>
    <row r="497">
      <c r="H497" s="214"/>
    </row>
    <row r="498">
      <c r="H498" s="214"/>
    </row>
    <row r="499">
      <c r="H499" s="214"/>
    </row>
    <row r="500">
      <c r="H500" s="214"/>
    </row>
    <row r="501">
      <c r="H501" s="214"/>
    </row>
    <row r="502">
      <c r="H502" s="214"/>
    </row>
    <row r="503">
      <c r="H503" s="214"/>
    </row>
    <row r="504">
      <c r="H504" s="214"/>
    </row>
    <row r="505">
      <c r="H505" s="214"/>
    </row>
    <row r="506">
      <c r="H506" s="214"/>
    </row>
    <row r="507">
      <c r="H507" s="214"/>
    </row>
    <row r="508">
      <c r="H508" s="214"/>
    </row>
    <row r="509">
      <c r="H509" s="214"/>
    </row>
    <row r="510">
      <c r="H510" s="214"/>
    </row>
    <row r="511">
      <c r="H511" s="214"/>
    </row>
    <row r="512">
      <c r="H512" s="214"/>
    </row>
    <row r="513">
      <c r="H513" s="214"/>
    </row>
    <row r="514">
      <c r="H514" s="214"/>
    </row>
    <row r="515">
      <c r="H515" s="214"/>
    </row>
    <row r="516">
      <c r="H516" s="214"/>
    </row>
    <row r="517">
      <c r="H517" s="214"/>
    </row>
    <row r="518">
      <c r="H518" s="214"/>
    </row>
    <row r="519">
      <c r="H519" s="214"/>
    </row>
    <row r="520">
      <c r="H520" s="214"/>
    </row>
    <row r="521">
      <c r="H521" s="214"/>
    </row>
    <row r="522">
      <c r="H522" s="214"/>
    </row>
    <row r="523">
      <c r="H523" s="214"/>
    </row>
    <row r="524">
      <c r="H524" s="214"/>
    </row>
    <row r="525">
      <c r="H525" s="214"/>
    </row>
    <row r="526">
      <c r="H526" s="214"/>
    </row>
    <row r="527">
      <c r="H527" s="214"/>
    </row>
    <row r="528">
      <c r="H528" s="214"/>
    </row>
    <row r="529">
      <c r="H529" s="214"/>
    </row>
    <row r="530">
      <c r="H530" s="214"/>
    </row>
    <row r="531">
      <c r="H531" s="214"/>
    </row>
    <row r="532">
      <c r="H532" s="214"/>
    </row>
    <row r="533">
      <c r="H533" s="214"/>
    </row>
    <row r="534">
      <c r="H534" s="214"/>
    </row>
    <row r="535">
      <c r="H535" s="214"/>
    </row>
    <row r="536">
      <c r="H536" s="214"/>
    </row>
    <row r="537">
      <c r="H537" s="214"/>
    </row>
    <row r="538">
      <c r="H538" s="214"/>
    </row>
    <row r="539">
      <c r="H539" s="214"/>
    </row>
    <row r="540">
      <c r="H540" s="214"/>
    </row>
    <row r="541">
      <c r="H541" s="214"/>
    </row>
    <row r="542">
      <c r="H542" s="214"/>
    </row>
    <row r="543">
      <c r="H543" s="214"/>
    </row>
    <row r="544">
      <c r="H544" s="214"/>
    </row>
    <row r="545">
      <c r="H545" s="214"/>
    </row>
    <row r="546">
      <c r="H546" s="214"/>
    </row>
    <row r="547">
      <c r="H547" s="214"/>
    </row>
    <row r="548">
      <c r="H548" s="214"/>
    </row>
    <row r="549">
      <c r="H549" s="214"/>
    </row>
    <row r="550">
      <c r="H550" s="214"/>
    </row>
    <row r="551">
      <c r="H551" s="214"/>
    </row>
    <row r="552">
      <c r="H552" s="214"/>
    </row>
    <row r="553">
      <c r="H553" s="214"/>
    </row>
    <row r="554">
      <c r="H554" s="214"/>
    </row>
    <row r="555">
      <c r="H555" s="214"/>
    </row>
    <row r="556">
      <c r="H556" s="214"/>
    </row>
    <row r="557">
      <c r="H557" s="214"/>
    </row>
    <row r="558">
      <c r="H558" s="214"/>
    </row>
    <row r="559">
      <c r="H559" s="214"/>
    </row>
    <row r="560">
      <c r="H560" s="214"/>
    </row>
    <row r="561">
      <c r="H561" s="214"/>
    </row>
    <row r="562">
      <c r="H562" s="214"/>
    </row>
    <row r="563">
      <c r="H563" s="214"/>
    </row>
    <row r="564">
      <c r="H564" s="214"/>
    </row>
    <row r="565">
      <c r="H565" s="214"/>
    </row>
    <row r="566">
      <c r="H566" s="214"/>
    </row>
    <row r="567">
      <c r="H567" s="214"/>
    </row>
    <row r="568">
      <c r="H568" s="214"/>
    </row>
    <row r="569">
      <c r="H569" s="214"/>
    </row>
    <row r="570">
      <c r="H570" s="214"/>
    </row>
    <row r="571">
      <c r="H571" s="214"/>
    </row>
    <row r="572">
      <c r="H572" s="214"/>
    </row>
    <row r="573">
      <c r="H573" s="214"/>
    </row>
    <row r="574">
      <c r="H574" s="214"/>
    </row>
    <row r="575">
      <c r="H575" s="214"/>
    </row>
    <row r="576">
      <c r="H576" s="214"/>
    </row>
    <row r="577">
      <c r="H577" s="214"/>
    </row>
    <row r="578">
      <c r="H578" s="214"/>
    </row>
    <row r="579">
      <c r="H579" s="214"/>
    </row>
    <row r="580">
      <c r="H580" s="214"/>
    </row>
    <row r="581">
      <c r="H581" s="214"/>
    </row>
    <row r="582">
      <c r="H582" s="214"/>
    </row>
    <row r="583">
      <c r="H583" s="214"/>
    </row>
    <row r="584">
      <c r="H584" s="214"/>
    </row>
    <row r="585">
      <c r="H585" s="214"/>
    </row>
    <row r="586">
      <c r="H586" s="214"/>
    </row>
    <row r="587">
      <c r="H587" s="214"/>
    </row>
    <row r="588">
      <c r="H588" s="214"/>
    </row>
    <row r="589">
      <c r="H589" s="214"/>
    </row>
    <row r="590">
      <c r="H590" s="214"/>
    </row>
    <row r="591">
      <c r="H591" s="214"/>
    </row>
    <row r="592">
      <c r="H592" s="214"/>
    </row>
    <row r="593">
      <c r="H593" s="214"/>
    </row>
    <row r="594">
      <c r="H594" s="214"/>
    </row>
    <row r="595">
      <c r="H595" s="214"/>
    </row>
    <row r="596">
      <c r="H596" s="214"/>
    </row>
    <row r="597">
      <c r="H597" s="214"/>
    </row>
    <row r="598">
      <c r="H598" s="214"/>
    </row>
    <row r="599">
      <c r="H599" s="214"/>
    </row>
    <row r="600">
      <c r="H600" s="214"/>
    </row>
    <row r="601">
      <c r="H601" s="214"/>
    </row>
    <row r="602">
      <c r="H602" s="214"/>
    </row>
    <row r="603">
      <c r="H603" s="214"/>
    </row>
    <row r="604">
      <c r="H604" s="214"/>
    </row>
    <row r="605">
      <c r="H605" s="214"/>
    </row>
    <row r="606">
      <c r="H606" s="214"/>
    </row>
    <row r="607">
      <c r="H607" s="214"/>
    </row>
    <row r="608">
      <c r="H608" s="214"/>
    </row>
    <row r="609">
      <c r="H609" s="214"/>
    </row>
    <row r="610">
      <c r="H610" s="214"/>
    </row>
    <row r="611">
      <c r="H611" s="214"/>
    </row>
    <row r="612">
      <c r="H612" s="214"/>
    </row>
    <row r="613">
      <c r="H613" s="214"/>
    </row>
    <row r="614">
      <c r="H614" s="214"/>
    </row>
    <row r="615">
      <c r="H615" s="214"/>
    </row>
    <row r="616">
      <c r="H616" s="214"/>
    </row>
    <row r="617">
      <c r="H617" s="214"/>
    </row>
    <row r="618">
      <c r="H618" s="214"/>
    </row>
    <row r="619">
      <c r="H619" s="214"/>
    </row>
    <row r="620">
      <c r="H620" s="214"/>
    </row>
    <row r="621">
      <c r="H621" s="214"/>
    </row>
    <row r="622">
      <c r="H622" s="214"/>
    </row>
    <row r="623">
      <c r="H623" s="214"/>
    </row>
    <row r="624">
      <c r="H624" s="214"/>
    </row>
    <row r="625">
      <c r="H625" s="214"/>
    </row>
    <row r="626">
      <c r="H626" s="214"/>
    </row>
    <row r="627">
      <c r="H627" s="214"/>
    </row>
    <row r="628">
      <c r="H628" s="214"/>
    </row>
    <row r="629">
      <c r="H629" s="214"/>
    </row>
    <row r="630">
      <c r="H630" s="214"/>
    </row>
    <row r="631">
      <c r="H631" s="214"/>
    </row>
    <row r="632">
      <c r="H632" s="214"/>
    </row>
    <row r="633">
      <c r="H633" s="214"/>
    </row>
    <row r="634">
      <c r="H634" s="214"/>
    </row>
    <row r="635">
      <c r="H635" s="214"/>
    </row>
    <row r="636">
      <c r="H636" s="214"/>
    </row>
    <row r="637">
      <c r="H637" s="214"/>
    </row>
    <row r="638">
      <c r="H638" s="214"/>
    </row>
    <row r="639">
      <c r="H639" s="214"/>
    </row>
    <row r="640">
      <c r="H640" s="214"/>
    </row>
    <row r="641">
      <c r="H641" s="214"/>
    </row>
    <row r="642">
      <c r="H642" s="214"/>
    </row>
    <row r="643">
      <c r="H643" s="214"/>
    </row>
    <row r="644">
      <c r="H644" s="214"/>
    </row>
    <row r="645">
      <c r="H645" s="214"/>
    </row>
    <row r="646">
      <c r="H646" s="214"/>
    </row>
    <row r="647">
      <c r="H647" s="214"/>
    </row>
    <row r="648">
      <c r="H648" s="214"/>
    </row>
    <row r="649">
      <c r="H649" s="214"/>
    </row>
    <row r="650">
      <c r="H650" s="214"/>
    </row>
    <row r="651">
      <c r="H651" s="214"/>
    </row>
    <row r="652">
      <c r="H652" s="214"/>
    </row>
    <row r="653">
      <c r="H653" s="214"/>
    </row>
    <row r="654">
      <c r="H654" s="214"/>
    </row>
    <row r="655">
      <c r="H655" s="214"/>
    </row>
    <row r="656">
      <c r="H656" s="214"/>
    </row>
    <row r="657">
      <c r="H657" s="214"/>
    </row>
    <row r="658">
      <c r="H658" s="214"/>
    </row>
    <row r="659">
      <c r="H659" s="214"/>
    </row>
    <row r="660">
      <c r="H660" s="214"/>
    </row>
    <row r="661">
      <c r="H661" s="214"/>
    </row>
    <row r="662">
      <c r="H662" s="214"/>
    </row>
    <row r="663">
      <c r="H663" s="214"/>
    </row>
    <row r="664">
      <c r="H664" s="214"/>
    </row>
    <row r="665">
      <c r="H665" s="214"/>
    </row>
    <row r="666">
      <c r="H666" s="214"/>
    </row>
    <row r="667">
      <c r="H667" s="214"/>
    </row>
    <row r="668">
      <c r="H668" s="214"/>
    </row>
    <row r="669">
      <c r="H669" s="214"/>
    </row>
    <row r="670">
      <c r="H670" s="214"/>
    </row>
    <row r="671">
      <c r="H671" s="214"/>
    </row>
    <row r="672">
      <c r="H672" s="214"/>
    </row>
    <row r="673">
      <c r="H673" s="214"/>
    </row>
    <row r="674">
      <c r="H674" s="214"/>
    </row>
    <row r="675">
      <c r="H675" s="214"/>
    </row>
    <row r="676">
      <c r="H676" s="214"/>
    </row>
    <row r="677">
      <c r="H677" s="214"/>
    </row>
    <row r="678">
      <c r="H678" s="214"/>
    </row>
    <row r="679">
      <c r="H679" s="214"/>
    </row>
    <row r="680">
      <c r="H680" s="214"/>
    </row>
    <row r="681">
      <c r="H681" s="214"/>
    </row>
    <row r="682">
      <c r="H682" s="214"/>
    </row>
    <row r="683">
      <c r="H683" s="214"/>
    </row>
    <row r="684">
      <c r="H684" s="214"/>
    </row>
    <row r="685">
      <c r="H685" s="214"/>
    </row>
    <row r="686">
      <c r="H686" s="214"/>
    </row>
    <row r="687">
      <c r="H687" s="214"/>
    </row>
    <row r="688">
      <c r="H688" s="214"/>
    </row>
    <row r="689">
      <c r="H689" s="214"/>
    </row>
    <row r="690">
      <c r="H690" s="214"/>
    </row>
    <row r="691">
      <c r="H691" s="214"/>
    </row>
    <row r="692">
      <c r="H692" s="214"/>
    </row>
    <row r="693">
      <c r="H693" s="214"/>
    </row>
    <row r="694">
      <c r="H694" s="214"/>
    </row>
    <row r="695">
      <c r="H695" s="214"/>
    </row>
    <row r="696">
      <c r="H696" s="214"/>
    </row>
    <row r="697">
      <c r="H697" s="214"/>
    </row>
    <row r="698">
      <c r="H698" s="214"/>
    </row>
    <row r="699">
      <c r="H699" s="214"/>
    </row>
    <row r="700">
      <c r="H700" s="214"/>
    </row>
    <row r="701">
      <c r="H701" s="214"/>
    </row>
    <row r="702">
      <c r="H702" s="214"/>
    </row>
    <row r="703">
      <c r="H703" s="214"/>
    </row>
    <row r="704">
      <c r="H704" s="214"/>
    </row>
    <row r="705">
      <c r="H705" s="214"/>
    </row>
    <row r="706">
      <c r="H706" s="214"/>
    </row>
    <row r="707">
      <c r="H707" s="214"/>
    </row>
    <row r="708">
      <c r="H708" s="214"/>
    </row>
    <row r="709">
      <c r="H709" s="214"/>
    </row>
    <row r="710">
      <c r="H710" s="214"/>
    </row>
    <row r="711">
      <c r="H711" s="214"/>
    </row>
    <row r="712">
      <c r="H712" s="214"/>
    </row>
    <row r="713">
      <c r="H713" s="214"/>
    </row>
    <row r="714">
      <c r="H714" s="214"/>
    </row>
    <row r="715">
      <c r="H715" s="214"/>
    </row>
    <row r="716">
      <c r="H716" s="214"/>
    </row>
    <row r="717">
      <c r="H717" s="214"/>
    </row>
    <row r="718">
      <c r="H718" s="214"/>
    </row>
    <row r="719">
      <c r="H719" s="214"/>
    </row>
    <row r="720">
      <c r="H720" s="214"/>
    </row>
    <row r="721">
      <c r="H721" s="214"/>
    </row>
    <row r="722">
      <c r="H722" s="214"/>
    </row>
    <row r="723">
      <c r="H723" s="214"/>
    </row>
    <row r="724">
      <c r="H724" s="214"/>
    </row>
    <row r="725">
      <c r="H725" s="214"/>
    </row>
    <row r="726">
      <c r="H726" s="214"/>
    </row>
    <row r="727">
      <c r="H727" s="214"/>
    </row>
    <row r="728">
      <c r="H728" s="214"/>
    </row>
    <row r="729">
      <c r="H729" s="214"/>
    </row>
    <row r="730">
      <c r="H730" s="214"/>
    </row>
    <row r="731">
      <c r="H731" s="214"/>
    </row>
    <row r="732">
      <c r="H732" s="214"/>
    </row>
    <row r="733">
      <c r="H733" s="214"/>
    </row>
    <row r="734">
      <c r="H734" s="214"/>
    </row>
    <row r="735">
      <c r="H735" s="214"/>
    </row>
    <row r="736">
      <c r="H736" s="214"/>
    </row>
    <row r="737">
      <c r="H737" s="214"/>
    </row>
    <row r="738">
      <c r="H738" s="214"/>
    </row>
    <row r="739">
      <c r="H739" s="214"/>
    </row>
    <row r="740">
      <c r="H740" s="214"/>
    </row>
    <row r="741">
      <c r="H741" s="214"/>
    </row>
    <row r="742">
      <c r="H742" s="214"/>
    </row>
    <row r="743">
      <c r="H743" s="214"/>
    </row>
    <row r="744">
      <c r="H744" s="214"/>
    </row>
    <row r="745">
      <c r="H745" s="214"/>
    </row>
    <row r="746">
      <c r="H746" s="214"/>
    </row>
    <row r="747">
      <c r="H747" s="214"/>
    </row>
    <row r="748">
      <c r="H748" s="214"/>
    </row>
    <row r="749">
      <c r="H749" s="214"/>
    </row>
    <row r="750">
      <c r="H750" s="214"/>
    </row>
    <row r="751">
      <c r="H751" s="214"/>
    </row>
    <row r="752">
      <c r="H752" s="214"/>
    </row>
    <row r="753">
      <c r="H753" s="214"/>
    </row>
    <row r="754">
      <c r="H754" s="214"/>
    </row>
    <row r="755">
      <c r="H755" s="214"/>
    </row>
    <row r="756">
      <c r="H756" s="214"/>
    </row>
    <row r="757">
      <c r="H757" s="214"/>
    </row>
    <row r="758">
      <c r="H758" s="214"/>
    </row>
    <row r="759">
      <c r="H759" s="214"/>
    </row>
    <row r="760">
      <c r="H760" s="214"/>
    </row>
    <row r="761">
      <c r="H761" s="214"/>
    </row>
    <row r="762">
      <c r="H762" s="214"/>
    </row>
    <row r="763">
      <c r="H763" s="214"/>
    </row>
    <row r="764">
      <c r="H764" s="214"/>
    </row>
    <row r="765">
      <c r="H765" s="214"/>
    </row>
    <row r="766">
      <c r="H766" s="214"/>
    </row>
    <row r="767">
      <c r="H767" s="214"/>
    </row>
    <row r="768">
      <c r="H768" s="214"/>
    </row>
    <row r="769">
      <c r="H769" s="214"/>
    </row>
    <row r="770">
      <c r="H770" s="214"/>
    </row>
    <row r="771">
      <c r="H771" s="214"/>
    </row>
    <row r="772">
      <c r="H772" s="214"/>
    </row>
    <row r="773">
      <c r="H773" s="214"/>
    </row>
    <row r="774">
      <c r="H774" s="214"/>
    </row>
    <row r="775">
      <c r="H775" s="214"/>
    </row>
    <row r="776">
      <c r="H776" s="214"/>
    </row>
    <row r="777">
      <c r="H777" s="214"/>
    </row>
    <row r="778">
      <c r="H778" s="214"/>
    </row>
    <row r="779">
      <c r="H779" s="214"/>
    </row>
    <row r="780">
      <c r="H780" s="214"/>
    </row>
    <row r="781">
      <c r="H781" s="214"/>
    </row>
    <row r="782">
      <c r="H782" s="214"/>
    </row>
    <row r="783">
      <c r="H783" s="214"/>
    </row>
    <row r="784">
      <c r="H784" s="214"/>
    </row>
    <row r="785">
      <c r="H785" s="214"/>
    </row>
    <row r="786">
      <c r="H786" s="214"/>
    </row>
    <row r="787">
      <c r="H787" s="214"/>
    </row>
    <row r="788">
      <c r="H788" s="214"/>
    </row>
    <row r="789">
      <c r="H789" s="214"/>
    </row>
    <row r="790">
      <c r="H790" s="214"/>
    </row>
    <row r="791">
      <c r="H791" s="214"/>
    </row>
    <row r="792">
      <c r="H792" s="214"/>
    </row>
    <row r="793">
      <c r="H793" s="214"/>
    </row>
    <row r="794">
      <c r="H794" s="214"/>
    </row>
    <row r="795">
      <c r="H795" s="214"/>
    </row>
    <row r="796">
      <c r="H796" s="214"/>
    </row>
    <row r="797">
      <c r="H797" s="214"/>
    </row>
    <row r="798">
      <c r="H798" s="214"/>
    </row>
    <row r="799">
      <c r="H799" s="214"/>
    </row>
    <row r="800">
      <c r="H800" s="214"/>
    </row>
    <row r="801">
      <c r="H801" s="214"/>
    </row>
    <row r="802">
      <c r="H802" s="214"/>
    </row>
    <row r="803">
      <c r="H803" s="214"/>
    </row>
    <row r="804">
      <c r="H804" s="214"/>
    </row>
    <row r="805">
      <c r="H805" s="214"/>
    </row>
    <row r="806">
      <c r="H806" s="214"/>
    </row>
    <row r="807">
      <c r="H807" s="214"/>
    </row>
    <row r="808">
      <c r="H808" s="214"/>
    </row>
    <row r="809">
      <c r="H809" s="214"/>
    </row>
    <row r="810">
      <c r="H810" s="214"/>
    </row>
    <row r="811">
      <c r="H811" s="214"/>
    </row>
    <row r="812">
      <c r="H812" s="214"/>
    </row>
    <row r="813">
      <c r="H813" s="214"/>
    </row>
    <row r="814">
      <c r="H814" s="214"/>
    </row>
    <row r="815">
      <c r="H815" s="214"/>
    </row>
    <row r="816">
      <c r="H816" s="214"/>
    </row>
    <row r="817">
      <c r="H817" s="214"/>
    </row>
    <row r="818">
      <c r="H818" s="214"/>
    </row>
    <row r="819">
      <c r="H819" s="214"/>
    </row>
    <row r="820">
      <c r="H820" s="214"/>
    </row>
    <row r="821">
      <c r="H821" s="214"/>
    </row>
    <row r="822">
      <c r="H822" s="214"/>
    </row>
    <row r="823">
      <c r="H823" s="214"/>
    </row>
    <row r="824">
      <c r="H824" s="214"/>
    </row>
    <row r="825">
      <c r="H825" s="214"/>
    </row>
    <row r="826">
      <c r="H826" s="214"/>
    </row>
    <row r="827">
      <c r="H827" s="214"/>
    </row>
    <row r="828">
      <c r="H828" s="214"/>
    </row>
    <row r="829">
      <c r="H829" s="214"/>
    </row>
    <row r="830">
      <c r="H830" s="214"/>
    </row>
    <row r="831">
      <c r="H831" s="214"/>
    </row>
    <row r="832">
      <c r="H832" s="214"/>
    </row>
    <row r="833">
      <c r="H833" s="214"/>
    </row>
    <row r="834">
      <c r="H834" s="214"/>
    </row>
    <row r="835">
      <c r="H835" s="214"/>
    </row>
    <row r="836">
      <c r="H836" s="214"/>
    </row>
    <row r="837">
      <c r="H837" s="214"/>
    </row>
    <row r="838">
      <c r="H838" s="214"/>
    </row>
    <row r="839">
      <c r="H839" s="214"/>
    </row>
    <row r="840">
      <c r="H840" s="214"/>
    </row>
    <row r="841">
      <c r="H841" s="214"/>
    </row>
    <row r="842">
      <c r="H842" s="214"/>
    </row>
    <row r="843">
      <c r="H843" s="214"/>
    </row>
    <row r="844">
      <c r="H844" s="214"/>
    </row>
    <row r="845">
      <c r="H845" s="214"/>
    </row>
    <row r="846">
      <c r="H846" s="214"/>
    </row>
    <row r="847">
      <c r="H847" s="214"/>
    </row>
    <row r="848">
      <c r="H848" s="214"/>
    </row>
    <row r="849">
      <c r="H849" s="214"/>
    </row>
    <row r="850">
      <c r="H850" s="214"/>
    </row>
    <row r="851">
      <c r="H851" s="214"/>
    </row>
    <row r="852">
      <c r="H852" s="214"/>
    </row>
    <row r="853">
      <c r="H853" s="214"/>
    </row>
    <row r="854">
      <c r="H854" s="214"/>
    </row>
    <row r="855">
      <c r="H855" s="214"/>
    </row>
    <row r="856">
      <c r="H856" s="214"/>
    </row>
    <row r="857">
      <c r="H857" s="214"/>
    </row>
    <row r="858">
      <c r="H858" s="214"/>
    </row>
    <row r="859">
      <c r="H859" s="214"/>
    </row>
    <row r="860">
      <c r="H860" s="214"/>
    </row>
    <row r="861">
      <c r="H861" s="214"/>
    </row>
    <row r="862">
      <c r="H862" s="214"/>
    </row>
    <row r="863">
      <c r="H863" s="214"/>
    </row>
    <row r="864">
      <c r="H864" s="214"/>
    </row>
    <row r="865">
      <c r="H865" s="214"/>
    </row>
    <row r="866">
      <c r="H866" s="214"/>
    </row>
    <row r="867">
      <c r="H867" s="214"/>
    </row>
    <row r="868">
      <c r="H868" s="214"/>
    </row>
    <row r="869">
      <c r="H869" s="214"/>
    </row>
    <row r="870">
      <c r="H870" s="214"/>
    </row>
    <row r="871">
      <c r="H871" s="214"/>
    </row>
    <row r="872">
      <c r="H872" s="214"/>
    </row>
    <row r="873">
      <c r="H873" s="214"/>
    </row>
    <row r="874">
      <c r="H874" s="214"/>
    </row>
    <row r="875">
      <c r="H875" s="214"/>
    </row>
    <row r="876">
      <c r="H876" s="214"/>
    </row>
    <row r="877">
      <c r="H877" s="214"/>
    </row>
    <row r="878">
      <c r="H878" s="214"/>
    </row>
    <row r="879">
      <c r="H879" s="214"/>
    </row>
    <row r="880">
      <c r="H880" s="214"/>
    </row>
    <row r="881">
      <c r="H881" s="214"/>
    </row>
    <row r="882">
      <c r="H882" s="214"/>
    </row>
    <row r="883">
      <c r="H883" s="214"/>
    </row>
    <row r="884">
      <c r="H884" s="214"/>
    </row>
    <row r="885">
      <c r="H885" s="214"/>
    </row>
    <row r="886">
      <c r="H886" s="214"/>
    </row>
    <row r="887">
      <c r="H887" s="214"/>
    </row>
    <row r="888">
      <c r="H888" s="214"/>
    </row>
    <row r="889">
      <c r="H889" s="214"/>
    </row>
    <row r="890">
      <c r="H890" s="214"/>
    </row>
    <row r="891">
      <c r="H891" s="214"/>
    </row>
    <row r="892">
      <c r="H892" s="214"/>
    </row>
    <row r="893">
      <c r="H893" s="214"/>
    </row>
    <row r="894">
      <c r="H894" s="214"/>
    </row>
    <row r="895">
      <c r="H895" s="214"/>
    </row>
    <row r="896">
      <c r="H896" s="214"/>
    </row>
    <row r="897">
      <c r="H897" s="214"/>
    </row>
    <row r="898">
      <c r="H898" s="214"/>
    </row>
    <row r="899">
      <c r="H899" s="214"/>
    </row>
    <row r="900">
      <c r="H900" s="214"/>
    </row>
    <row r="901">
      <c r="H901" s="214"/>
    </row>
    <row r="902">
      <c r="H902" s="214"/>
    </row>
    <row r="903">
      <c r="H903" s="214"/>
    </row>
    <row r="904">
      <c r="H904" s="214"/>
    </row>
    <row r="905">
      <c r="H905" s="214"/>
    </row>
    <row r="906">
      <c r="H906" s="214"/>
    </row>
    <row r="907">
      <c r="H907" s="214"/>
    </row>
    <row r="908">
      <c r="H908" s="214"/>
    </row>
    <row r="909">
      <c r="H909" s="214"/>
    </row>
    <row r="910">
      <c r="H910" s="214"/>
    </row>
    <row r="911">
      <c r="H911" s="214"/>
    </row>
    <row r="912">
      <c r="H912" s="214"/>
    </row>
    <row r="913">
      <c r="H913" s="214"/>
    </row>
    <row r="914">
      <c r="H914" s="214"/>
    </row>
    <row r="915">
      <c r="H915" s="214"/>
    </row>
    <row r="916">
      <c r="H916" s="214"/>
    </row>
    <row r="917">
      <c r="H917" s="214"/>
    </row>
    <row r="918">
      <c r="H918" s="214"/>
    </row>
    <row r="919">
      <c r="H919" s="214"/>
    </row>
    <row r="920">
      <c r="H920" s="214"/>
    </row>
    <row r="921">
      <c r="H921" s="214"/>
    </row>
    <row r="922">
      <c r="H922" s="214"/>
    </row>
    <row r="923">
      <c r="H923" s="214"/>
    </row>
    <row r="924">
      <c r="H924" s="214"/>
    </row>
    <row r="925">
      <c r="H925" s="214"/>
    </row>
    <row r="926">
      <c r="H926" s="214"/>
    </row>
    <row r="927">
      <c r="H927" s="214"/>
    </row>
    <row r="928">
      <c r="H928" s="214"/>
    </row>
    <row r="929">
      <c r="H929" s="214"/>
    </row>
    <row r="930">
      <c r="H930" s="214"/>
    </row>
    <row r="931">
      <c r="H931" s="214"/>
    </row>
    <row r="932">
      <c r="H932" s="214"/>
    </row>
    <row r="933">
      <c r="H933" s="214"/>
    </row>
    <row r="934">
      <c r="H934" s="214"/>
    </row>
    <row r="935">
      <c r="H935" s="214"/>
    </row>
    <row r="936">
      <c r="H936" s="214"/>
    </row>
    <row r="937">
      <c r="H937" s="214"/>
    </row>
    <row r="938">
      <c r="H938" s="214"/>
    </row>
    <row r="939">
      <c r="H939" s="214"/>
    </row>
    <row r="940">
      <c r="H940" s="214"/>
    </row>
    <row r="941">
      <c r="H941" s="214"/>
    </row>
    <row r="942">
      <c r="H942" s="214"/>
    </row>
    <row r="943">
      <c r="H943" s="214"/>
    </row>
    <row r="944">
      <c r="H944" s="214"/>
    </row>
    <row r="945">
      <c r="H945" s="214"/>
    </row>
    <row r="946">
      <c r="H946" s="214"/>
    </row>
    <row r="947">
      <c r="H947" s="214"/>
    </row>
    <row r="948">
      <c r="H948" s="214"/>
    </row>
    <row r="949">
      <c r="H949" s="214"/>
    </row>
    <row r="950">
      <c r="H950" s="214"/>
    </row>
    <row r="951">
      <c r="H951" s="214"/>
    </row>
    <row r="952">
      <c r="H952" s="214"/>
    </row>
    <row r="953">
      <c r="H953" s="214"/>
    </row>
    <row r="954">
      <c r="H954" s="214"/>
    </row>
    <row r="955">
      <c r="H955" s="214"/>
    </row>
    <row r="956">
      <c r="H956" s="214"/>
    </row>
    <row r="957">
      <c r="H957" s="214"/>
    </row>
    <row r="958">
      <c r="H958" s="214"/>
    </row>
    <row r="959">
      <c r="H959" s="214"/>
    </row>
    <row r="960">
      <c r="H960" s="214"/>
    </row>
    <row r="961">
      <c r="H961" s="214"/>
    </row>
    <row r="962">
      <c r="H962" s="214"/>
    </row>
    <row r="963">
      <c r="H963" s="214"/>
    </row>
    <row r="964">
      <c r="H964" s="214"/>
    </row>
    <row r="965">
      <c r="H965" s="214"/>
    </row>
    <row r="966">
      <c r="H966" s="214"/>
    </row>
    <row r="967">
      <c r="H967" s="214"/>
    </row>
  </sheetData>
  <dataValidations>
    <dataValidation type="list" allowBlank="1" showErrorMessage="1" sqref="B2:B141">
      <formula1>"P0,P1,P2,P3"</formula1>
    </dataValidation>
    <dataValidation type="list" allowBlank="1" showErrorMessage="1" sqref="G2:G88">
      <formula1>"Ui,Functional,Ui &amp; functional,Database"</formula1>
    </dataValidation>
    <dataValidation type="list" allowBlank="1" showErrorMessage="1" sqref="M2:M72">
      <formula1>"Pass,Fail,Not tested"</formula1>
    </dataValidation>
    <dataValidation type="list" allowBlank="1" showErrorMessage="1" sqref="O2:O72">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N18"/>
    <hyperlink r:id="rId19" ref="C19"/>
    <hyperlink r:id="rId20" ref="N19"/>
    <hyperlink r:id="rId21" ref="C20"/>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N32"/>
    <hyperlink r:id="rId35" ref="C33"/>
    <hyperlink r:id="rId36" ref="C34"/>
    <hyperlink r:id="rId37" ref="C35"/>
    <hyperlink r:id="rId38" ref="C36"/>
    <hyperlink r:id="rId39" ref="N36"/>
    <hyperlink r:id="rId40" ref="C37"/>
    <hyperlink r:id="rId41" ref="C38"/>
    <hyperlink r:id="rId42" ref="C39"/>
    <hyperlink r:id="rId43" ref="N39"/>
    <hyperlink r:id="rId44" ref="C40"/>
    <hyperlink r:id="rId45" ref="N40"/>
    <hyperlink r:id="rId46" ref="C41"/>
    <hyperlink r:id="rId47" ref="N41"/>
    <hyperlink r:id="rId48" ref="C42"/>
    <hyperlink r:id="rId49" ref="N42"/>
    <hyperlink r:id="rId50" ref="C43"/>
    <hyperlink r:id="rId51" ref="N43"/>
    <hyperlink r:id="rId52" ref="C44"/>
    <hyperlink r:id="rId53" ref="C45"/>
    <hyperlink r:id="rId54" ref="C46"/>
    <hyperlink r:id="rId55" ref="C47"/>
    <hyperlink r:id="rId56" ref="C48"/>
    <hyperlink r:id="rId57" ref="C49"/>
    <hyperlink r:id="rId58" ref="C50"/>
    <hyperlink r:id="rId59" ref="C51"/>
    <hyperlink r:id="rId60" ref="C52"/>
    <hyperlink r:id="rId61" ref="C53"/>
    <hyperlink r:id="rId62" ref="C54"/>
    <hyperlink r:id="rId63" ref="C55"/>
    <hyperlink r:id="rId64" ref="C56"/>
    <hyperlink r:id="rId65" ref="C57"/>
    <hyperlink r:id="rId66" ref="C58"/>
    <hyperlink r:id="rId67" ref="C59"/>
    <hyperlink r:id="rId68" ref="C60"/>
    <hyperlink r:id="rId69" ref="C61"/>
    <hyperlink r:id="rId70" ref="C62"/>
    <hyperlink r:id="rId71" ref="C63"/>
    <hyperlink r:id="rId72" ref="C64"/>
    <hyperlink r:id="rId73" ref="C65"/>
    <hyperlink r:id="rId74" ref="C67"/>
    <hyperlink r:id="rId75" ref="C68"/>
    <hyperlink r:id="rId76" ref="C69"/>
    <hyperlink r:id="rId77" ref="C70"/>
    <hyperlink r:id="rId78" ref="N70"/>
    <hyperlink r:id="rId79" ref="C71"/>
    <hyperlink r:id="rId80" ref="N71"/>
    <hyperlink r:id="rId81" ref="C72"/>
    <hyperlink r:id="rId82" ref="N72"/>
  </hyperlinks>
  <drawing r:id="rId8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95.88"/>
    <col customWidth="1" min="11" max="11" width="30.25"/>
    <col customWidth="1" min="12" max="12" width="28.38"/>
    <col customWidth="1" min="13" max="13" width="20.63"/>
    <col customWidth="1" min="14" max="14" width="20.38"/>
  </cols>
  <sheetData>
    <row r="1">
      <c r="A1" s="122" t="s">
        <v>48</v>
      </c>
      <c r="B1" s="121" t="s">
        <v>43</v>
      </c>
      <c r="C1" s="121" t="s">
        <v>82</v>
      </c>
      <c r="D1" s="121" t="s">
        <v>83</v>
      </c>
      <c r="E1" s="121" t="s">
        <v>84</v>
      </c>
      <c r="F1" s="121" t="s">
        <v>85</v>
      </c>
      <c r="G1" s="121" t="s">
        <v>86</v>
      </c>
      <c r="H1" s="121" t="s">
        <v>87</v>
      </c>
      <c r="I1" s="121" t="s">
        <v>89</v>
      </c>
      <c r="J1" s="121" t="s">
        <v>90</v>
      </c>
      <c r="K1" s="121" t="s">
        <v>91</v>
      </c>
      <c r="L1" s="121" t="s">
        <v>92</v>
      </c>
      <c r="M1" s="121" t="s">
        <v>93</v>
      </c>
      <c r="N1" s="122" t="s">
        <v>94</v>
      </c>
      <c r="O1" s="122" t="s">
        <v>756</v>
      </c>
    </row>
    <row r="2" ht="52.5" customHeight="1">
      <c r="A2" s="6" t="s">
        <v>1301</v>
      </c>
      <c r="B2" s="6" t="s">
        <v>46</v>
      </c>
      <c r="C2" s="215" t="s">
        <v>1302</v>
      </c>
      <c r="D2" s="6" t="s">
        <v>1303</v>
      </c>
      <c r="E2" s="6" t="s">
        <v>1304</v>
      </c>
      <c r="F2" s="6" t="s">
        <v>1305</v>
      </c>
      <c r="G2" s="6" t="s">
        <v>165</v>
      </c>
      <c r="H2" s="50" t="s">
        <v>1306</v>
      </c>
      <c r="I2" s="193" t="s">
        <v>1307</v>
      </c>
      <c r="J2" s="193" t="s">
        <v>1308</v>
      </c>
      <c r="K2" s="193" t="s">
        <v>1309</v>
      </c>
      <c r="L2" s="193" t="s">
        <v>5</v>
      </c>
      <c r="N2" s="193" t="s">
        <v>284</v>
      </c>
      <c r="O2" s="195">
        <v>45506.0</v>
      </c>
    </row>
    <row r="3" ht="53.25" customHeight="1">
      <c r="A3" s="6" t="s">
        <v>1310</v>
      </c>
      <c r="B3" s="6" t="s">
        <v>46</v>
      </c>
      <c r="C3" s="215" t="s">
        <v>1302</v>
      </c>
      <c r="D3" s="6" t="s">
        <v>1303</v>
      </c>
      <c r="E3" s="6" t="s">
        <v>1304</v>
      </c>
      <c r="F3" s="6" t="s">
        <v>1305</v>
      </c>
      <c r="G3" s="6" t="s">
        <v>165</v>
      </c>
      <c r="H3" s="50" t="s">
        <v>1311</v>
      </c>
      <c r="I3" s="193" t="s">
        <v>1312</v>
      </c>
      <c r="J3" s="193" t="s">
        <v>1313</v>
      </c>
      <c r="K3" s="193" t="s">
        <v>1309</v>
      </c>
      <c r="L3" s="193" t="s">
        <v>5</v>
      </c>
      <c r="N3" s="193" t="s">
        <v>1314</v>
      </c>
      <c r="O3" s="195">
        <v>45506.0</v>
      </c>
    </row>
    <row r="4" ht="30.0" customHeight="1">
      <c r="A4" s="6" t="s">
        <v>1315</v>
      </c>
      <c r="B4" s="6" t="s">
        <v>45</v>
      </c>
      <c r="C4" s="215" t="s">
        <v>1302</v>
      </c>
      <c r="D4" s="6" t="s">
        <v>1303</v>
      </c>
      <c r="E4" s="6" t="s">
        <v>1304</v>
      </c>
      <c r="F4" s="6" t="s">
        <v>1305</v>
      </c>
      <c r="G4" s="6" t="s">
        <v>165</v>
      </c>
      <c r="H4" s="50" t="s">
        <v>1316</v>
      </c>
      <c r="I4" s="193" t="s">
        <v>1317</v>
      </c>
      <c r="J4" s="193" t="s">
        <v>1318</v>
      </c>
      <c r="K4" s="193" t="s">
        <v>1309</v>
      </c>
      <c r="L4" s="193" t="s">
        <v>5</v>
      </c>
      <c r="N4" s="193" t="s">
        <v>1314</v>
      </c>
      <c r="O4" s="195">
        <v>45506.0</v>
      </c>
    </row>
    <row r="5" ht="41.25" customHeight="1">
      <c r="A5" s="6" t="s">
        <v>1319</v>
      </c>
      <c r="B5" s="6" t="s">
        <v>46</v>
      </c>
      <c r="C5" s="215" t="s">
        <v>1302</v>
      </c>
      <c r="D5" s="6" t="s">
        <v>1303</v>
      </c>
      <c r="E5" s="6" t="s">
        <v>1304</v>
      </c>
      <c r="F5" s="6" t="s">
        <v>1305</v>
      </c>
      <c r="G5" s="6" t="s">
        <v>165</v>
      </c>
      <c r="H5" s="50" t="s">
        <v>1320</v>
      </c>
      <c r="I5" s="193" t="s">
        <v>1321</v>
      </c>
      <c r="J5" s="193" t="s">
        <v>1322</v>
      </c>
      <c r="K5" s="193" t="s">
        <v>1309</v>
      </c>
      <c r="L5" s="193" t="s">
        <v>5</v>
      </c>
      <c r="N5" s="193" t="s">
        <v>1314</v>
      </c>
      <c r="O5" s="195">
        <v>45475.0</v>
      </c>
    </row>
    <row r="6" ht="55.5" customHeight="1">
      <c r="A6" s="6" t="s">
        <v>1323</v>
      </c>
      <c r="B6" s="6" t="s">
        <v>46</v>
      </c>
      <c r="C6" s="215" t="s">
        <v>1302</v>
      </c>
      <c r="D6" s="6" t="s">
        <v>1303</v>
      </c>
      <c r="E6" s="6" t="s">
        <v>1304</v>
      </c>
      <c r="F6" s="6" t="s">
        <v>1305</v>
      </c>
      <c r="G6" s="6" t="s">
        <v>165</v>
      </c>
      <c r="H6" s="50" t="s">
        <v>1324</v>
      </c>
      <c r="I6" s="193" t="s">
        <v>1325</v>
      </c>
      <c r="J6" s="193" t="s">
        <v>1326</v>
      </c>
      <c r="K6" s="193" t="s">
        <v>1309</v>
      </c>
      <c r="L6" s="193" t="s">
        <v>5</v>
      </c>
      <c r="N6" s="193" t="s">
        <v>1314</v>
      </c>
      <c r="O6" s="195">
        <v>45506.0</v>
      </c>
    </row>
    <row r="7" ht="45.75" customHeight="1">
      <c r="A7" s="6" t="s">
        <v>1327</v>
      </c>
      <c r="B7" s="6" t="s">
        <v>46</v>
      </c>
      <c r="C7" s="215" t="s">
        <v>1302</v>
      </c>
      <c r="D7" s="6" t="s">
        <v>1303</v>
      </c>
      <c r="E7" s="6" t="s">
        <v>1304</v>
      </c>
      <c r="F7" s="6" t="s">
        <v>1305</v>
      </c>
      <c r="G7" s="6" t="s">
        <v>165</v>
      </c>
      <c r="H7" s="50" t="s">
        <v>1328</v>
      </c>
      <c r="I7" s="193" t="s">
        <v>1329</v>
      </c>
      <c r="J7" s="193" t="s">
        <v>1330</v>
      </c>
      <c r="K7" s="193" t="s">
        <v>1309</v>
      </c>
      <c r="L7" s="193" t="s">
        <v>5</v>
      </c>
      <c r="N7" s="193" t="s">
        <v>1314</v>
      </c>
      <c r="O7" s="195">
        <v>45506.0</v>
      </c>
    </row>
    <row r="8">
      <c r="A8" s="6" t="s">
        <v>1331</v>
      </c>
      <c r="B8" s="6" t="s">
        <v>46</v>
      </c>
      <c r="C8" s="215" t="s">
        <v>1302</v>
      </c>
      <c r="D8" s="6" t="s">
        <v>1303</v>
      </c>
      <c r="E8" s="6" t="s">
        <v>1304</v>
      </c>
      <c r="F8" s="6" t="s">
        <v>1305</v>
      </c>
      <c r="G8" s="6" t="s">
        <v>165</v>
      </c>
      <c r="H8" s="50" t="s">
        <v>1332</v>
      </c>
      <c r="L8" s="193" t="s">
        <v>5</v>
      </c>
      <c r="N8" s="193" t="s">
        <v>1314</v>
      </c>
      <c r="O8" s="195">
        <v>45506.0</v>
      </c>
    </row>
    <row r="9">
      <c r="A9" s="6" t="s">
        <v>1333</v>
      </c>
      <c r="B9" s="6" t="s">
        <v>46</v>
      </c>
      <c r="C9" s="215" t="s">
        <v>1302</v>
      </c>
      <c r="D9" s="6" t="s">
        <v>1303</v>
      </c>
      <c r="E9" s="6" t="s">
        <v>1304</v>
      </c>
      <c r="F9" s="6" t="s">
        <v>1305</v>
      </c>
      <c r="G9" s="6" t="s">
        <v>165</v>
      </c>
      <c r="H9" s="50" t="s">
        <v>1334</v>
      </c>
      <c r="L9" s="193" t="s">
        <v>5</v>
      </c>
      <c r="N9" s="193" t="s">
        <v>1314</v>
      </c>
      <c r="O9" s="195">
        <v>45506.0</v>
      </c>
    </row>
    <row r="10">
      <c r="A10" s="6" t="s">
        <v>1335</v>
      </c>
      <c r="B10" s="6" t="s">
        <v>46</v>
      </c>
      <c r="C10" s="215" t="s">
        <v>1302</v>
      </c>
      <c r="D10" s="6" t="s">
        <v>1303</v>
      </c>
      <c r="E10" s="6" t="s">
        <v>1304</v>
      </c>
      <c r="F10" s="6" t="s">
        <v>1305</v>
      </c>
      <c r="G10" s="6" t="s">
        <v>165</v>
      </c>
      <c r="H10" s="50" t="s">
        <v>1336</v>
      </c>
      <c r="L10" s="193" t="s">
        <v>5</v>
      </c>
      <c r="N10" s="193" t="s">
        <v>1314</v>
      </c>
      <c r="O10" s="195">
        <v>45506.0</v>
      </c>
    </row>
    <row r="11">
      <c r="A11" s="6" t="s">
        <v>1337</v>
      </c>
      <c r="B11" s="6" t="s">
        <v>45</v>
      </c>
      <c r="C11" s="215" t="s">
        <v>1302</v>
      </c>
      <c r="D11" s="6" t="s">
        <v>1303</v>
      </c>
      <c r="E11" s="6" t="s">
        <v>1304</v>
      </c>
      <c r="F11" s="6" t="s">
        <v>1305</v>
      </c>
      <c r="G11" s="6" t="s">
        <v>165</v>
      </c>
      <c r="H11" s="50" t="s">
        <v>1338</v>
      </c>
      <c r="L11" s="193" t="s">
        <v>5</v>
      </c>
      <c r="N11" s="193" t="s">
        <v>1314</v>
      </c>
      <c r="O11" s="195">
        <v>45506.0</v>
      </c>
    </row>
    <row r="12">
      <c r="A12" s="6" t="s">
        <v>1339</v>
      </c>
      <c r="B12" s="6" t="s">
        <v>46</v>
      </c>
      <c r="C12" s="215" t="s">
        <v>1302</v>
      </c>
      <c r="D12" s="6" t="s">
        <v>1303</v>
      </c>
      <c r="E12" s="6" t="s">
        <v>1304</v>
      </c>
      <c r="F12" s="6" t="s">
        <v>1305</v>
      </c>
      <c r="G12" s="6" t="s">
        <v>165</v>
      </c>
      <c r="H12" s="50" t="s">
        <v>1340</v>
      </c>
      <c r="L12" s="193" t="s">
        <v>5</v>
      </c>
      <c r="N12" s="193" t="s">
        <v>1314</v>
      </c>
      <c r="O12" s="195">
        <v>45506.0</v>
      </c>
    </row>
    <row r="13">
      <c r="A13" s="6" t="s">
        <v>1341</v>
      </c>
      <c r="B13" s="6" t="s">
        <v>46</v>
      </c>
      <c r="C13" s="215" t="s">
        <v>1302</v>
      </c>
      <c r="D13" s="6" t="s">
        <v>1303</v>
      </c>
      <c r="E13" s="6" t="s">
        <v>1304</v>
      </c>
      <c r="F13" s="6" t="s">
        <v>1305</v>
      </c>
      <c r="G13" s="6" t="s">
        <v>165</v>
      </c>
      <c r="H13" s="50" t="s">
        <v>1342</v>
      </c>
      <c r="L13" s="193" t="s">
        <v>5</v>
      </c>
      <c r="N13" s="193" t="s">
        <v>1314</v>
      </c>
      <c r="O13" s="195">
        <v>45506.0</v>
      </c>
    </row>
    <row r="14">
      <c r="A14" s="6" t="s">
        <v>1343</v>
      </c>
      <c r="B14" s="6" t="s">
        <v>46</v>
      </c>
      <c r="C14" s="215" t="s">
        <v>1302</v>
      </c>
      <c r="D14" s="6" t="s">
        <v>1303</v>
      </c>
      <c r="E14" s="6" t="s">
        <v>1304</v>
      </c>
      <c r="F14" s="6" t="s">
        <v>1305</v>
      </c>
      <c r="G14" s="6" t="s">
        <v>165</v>
      </c>
      <c r="H14" s="50" t="s">
        <v>1344</v>
      </c>
      <c r="L14" s="193" t="s">
        <v>5</v>
      </c>
      <c r="N14" s="193" t="s">
        <v>1314</v>
      </c>
      <c r="O14" s="195">
        <v>45506.0</v>
      </c>
    </row>
    <row r="15">
      <c r="A15" s="6" t="s">
        <v>1345</v>
      </c>
      <c r="B15" s="6" t="s">
        <v>46</v>
      </c>
      <c r="C15" s="215" t="s">
        <v>1302</v>
      </c>
      <c r="D15" s="6" t="s">
        <v>1303</v>
      </c>
      <c r="E15" s="6" t="s">
        <v>1304</v>
      </c>
      <c r="F15" s="6" t="s">
        <v>1305</v>
      </c>
      <c r="G15" s="6" t="s">
        <v>165</v>
      </c>
      <c r="H15" s="50" t="s">
        <v>1346</v>
      </c>
      <c r="L15" s="193" t="s">
        <v>5</v>
      </c>
      <c r="N15" s="193" t="s">
        <v>1314</v>
      </c>
    </row>
    <row r="16">
      <c r="A16" s="6" t="s">
        <v>1347</v>
      </c>
      <c r="B16" s="6" t="s">
        <v>46</v>
      </c>
      <c r="C16" s="215" t="s">
        <v>1302</v>
      </c>
      <c r="D16" s="6" t="s">
        <v>1303</v>
      </c>
      <c r="E16" s="6" t="s">
        <v>1304</v>
      </c>
      <c r="F16" s="6" t="s">
        <v>1305</v>
      </c>
      <c r="G16" s="6" t="s">
        <v>165</v>
      </c>
      <c r="H16" s="50" t="s">
        <v>1348</v>
      </c>
      <c r="L16" s="193" t="s">
        <v>5</v>
      </c>
      <c r="N16" s="193" t="s">
        <v>1314</v>
      </c>
    </row>
    <row r="17">
      <c r="A17" s="6" t="s">
        <v>1349</v>
      </c>
      <c r="B17" s="6" t="s">
        <v>46</v>
      </c>
      <c r="C17" s="215" t="s">
        <v>1302</v>
      </c>
      <c r="D17" s="6" t="s">
        <v>1303</v>
      </c>
      <c r="E17" s="6" t="s">
        <v>1304</v>
      </c>
      <c r="F17" s="6" t="s">
        <v>1305</v>
      </c>
      <c r="G17" s="6" t="s">
        <v>165</v>
      </c>
      <c r="H17" s="50" t="s">
        <v>1350</v>
      </c>
      <c r="L17" s="193" t="s">
        <v>5</v>
      </c>
      <c r="N17" s="193" t="s">
        <v>1314</v>
      </c>
    </row>
    <row r="18">
      <c r="A18" s="6" t="s">
        <v>1351</v>
      </c>
      <c r="B18" s="6" t="s">
        <v>46</v>
      </c>
      <c r="C18" s="215" t="s">
        <v>1302</v>
      </c>
      <c r="D18" s="6" t="s">
        <v>1303</v>
      </c>
      <c r="E18" s="6" t="s">
        <v>1304</v>
      </c>
      <c r="F18" s="6" t="s">
        <v>1305</v>
      </c>
      <c r="G18" s="6" t="s">
        <v>165</v>
      </c>
      <c r="H18" s="50" t="s">
        <v>1352</v>
      </c>
      <c r="L18" s="193" t="s">
        <v>5</v>
      </c>
      <c r="N18" s="193" t="s">
        <v>1314</v>
      </c>
    </row>
    <row r="19">
      <c r="A19" s="6" t="s">
        <v>1353</v>
      </c>
      <c r="B19" s="6" t="s">
        <v>46</v>
      </c>
      <c r="C19" s="215" t="s">
        <v>1302</v>
      </c>
      <c r="D19" s="6" t="s">
        <v>1303</v>
      </c>
      <c r="E19" s="6" t="s">
        <v>1304</v>
      </c>
      <c r="F19" s="6" t="s">
        <v>1305</v>
      </c>
      <c r="G19" s="6" t="s">
        <v>165</v>
      </c>
      <c r="H19" s="50" t="s">
        <v>1354</v>
      </c>
      <c r="L19" s="193" t="s">
        <v>5</v>
      </c>
      <c r="N19" s="193" t="s">
        <v>1314</v>
      </c>
    </row>
    <row r="20">
      <c r="A20" s="6" t="s">
        <v>1355</v>
      </c>
      <c r="B20" s="6" t="s">
        <v>45</v>
      </c>
      <c r="C20" s="215" t="s">
        <v>1302</v>
      </c>
      <c r="D20" s="6" t="s">
        <v>1303</v>
      </c>
      <c r="E20" s="6" t="s">
        <v>1304</v>
      </c>
      <c r="F20" s="6" t="s">
        <v>1305</v>
      </c>
      <c r="G20" s="6" t="s">
        <v>165</v>
      </c>
      <c r="H20" s="50" t="s">
        <v>1356</v>
      </c>
      <c r="L20" s="193" t="s">
        <v>5</v>
      </c>
      <c r="N20" s="193" t="s">
        <v>1314</v>
      </c>
    </row>
    <row r="21">
      <c r="A21" s="6" t="s">
        <v>1357</v>
      </c>
      <c r="B21" s="6" t="s">
        <v>46</v>
      </c>
      <c r="C21" s="215" t="s">
        <v>1302</v>
      </c>
      <c r="D21" s="6" t="s">
        <v>1303</v>
      </c>
      <c r="E21" s="6" t="s">
        <v>1304</v>
      </c>
      <c r="F21" s="6" t="s">
        <v>1305</v>
      </c>
      <c r="G21" s="6" t="s">
        <v>165</v>
      </c>
      <c r="H21" s="50" t="s">
        <v>1358</v>
      </c>
      <c r="L21" s="193" t="s">
        <v>5</v>
      </c>
      <c r="N21" s="193" t="s">
        <v>1314</v>
      </c>
    </row>
    <row r="22">
      <c r="A22" s="6" t="s">
        <v>1359</v>
      </c>
      <c r="B22" s="6" t="s">
        <v>46</v>
      </c>
      <c r="C22" s="215" t="s">
        <v>1302</v>
      </c>
      <c r="D22" s="6" t="s">
        <v>1303</v>
      </c>
      <c r="E22" s="6" t="s">
        <v>1304</v>
      </c>
      <c r="F22" s="6" t="s">
        <v>1305</v>
      </c>
      <c r="G22" s="6" t="s">
        <v>165</v>
      </c>
      <c r="H22" s="50" t="s">
        <v>1360</v>
      </c>
      <c r="L22" s="193" t="s">
        <v>5</v>
      </c>
      <c r="N22" s="193" t="s">
        <v>1314</v>
      </c>
    </row>
    <row r="23">
      <c r="A23" s="6" t="s">
        <v>1361</v>
      </c>
      <c r="B23" s="6" t="s">
        <v>46</v>
      </c>
      <c r="C23" s="215" t="s">
        <v>1302</v>
      </c>
      <c r="D23" s="6" t="s">
        <v>1303</v>
      </c>
      <c r="E23" s="6" t="s">
        <v>1304</v>
      </c>
      <c r="F23" s="6" t="s">
        <v>1305</v>
      </c>
      <c r="G23" s="6" t="s">
        <v>165</v>
      </c>
      <c r="H23" s="50" t="s">
        <v>1362</v>
      </c>
      <c r="L23" s="193" t="s">
        <v>5</v>
      </c>
      <c r="N23" s="193" t="s">
        <v>1314</v>
      </c>
    </row>
    <row r="24">
      <c r="A24" s="6" t="s">
        <v>1363</v>
      </c>
      <c r="B24" s="6" t="s">
        <v>46</v>
      </c>
      <c r="C24" s="215" t="s">
        <v>1302</v>
      </c>
      <c r="D24" s="6" t="s">
        <v>1303</v>
      </c>
      <c r="E24" s="6" t="s">
        <v>1304</v>
      </c>
      <c r="F24" s="6" t="s">
        <v>1305</v>
      </c>
      <c r="G24" s="6" t="s">
        <v>165</v>
      </c>
      <c r="H24" s="50" t="s">
        <v>1364</v>
      </c>
      <c r="L24" s="193" t="s">
        <v>5</v>
      </c>
      <c r="N24" s="193" t="s">
        <v>1314</v>
      </c>
    </row>
    <row r="25">
      <c r="A25" s="6" t="s">
        <v>1365</v>
      </c>
      <c r="B25" s="6" t="s">
        <v>46</v>
      </c>
      <c r="C25" s="215" t="s">
        <v>1302</v>
      </c>
      <c r="D25" s="6" t="s">
        <v>1303</v>
      </c>
      <c r="E25" s="6" t="s">
        <v>1304</v>
      </c>
      <c r="F25" s="6" t="s">
        <v>1305</v>
      </c>
      <c r="G25" s="6" t="s">
        <v>165</v>
      </c>
      <c r="H25" s="50" t="s">
        <v>1366</v>
      </c>
      <c r="L25" s="193" t="s">
        <v>5</v>
      </c>
      <c r="N25" s="193" t="s">
        <v>1314</v>
      </c>
    </row>
    <row r="26">
      <c r="A26" s="6" t="s">
        <v>1367</v>
      </c>
      <c r="B26" s="6" t="s">
        <v>46</v>
      </c>
      <c r="C26" s="215" t="s">
        <v>1302</v>
      </c>
      <c r="D26" s="6" t="s">
        <v>1303</v>
      </c>
      <c r="E26" s="6" t="s">
        <v>1304</v>
      </c>
      <c r="F26" s="6" t="s">
        <v>1305</v>
      </c>
      <c r="G26" s="6" t="s">
        <v>165</v>
      </c>
      <c r="H26" s="50" t="s">
        <v>1368</v>
      </c>
      <c r="L26" s="193" t="s">
        <v>5</v>
      </c>
      <c r="N26" s="193" t="s">
        <v>1314</v>
      </c>
    </row>
    <row r="27">
      <c r="A27" s="6" t="s">
        <v>1369</v>
      </c>
      <c r="B27" s="6" t="s">
        <v>46</v>
      </c>
      <c r="C27" s="215" t="s">
        <v>1302</v>
      </c>
      <c r="D27" s="6" t="s">
        <v>1303</v>
      </c>
      <c r="E27" s="6" t="s">
        <v>1304</v>
      </c>
      <c r="F27" s="6" t="s">
        <v>1305</v>
      </c>
      <c r="G27" s="6" t="s">
        <v>165</v>
      </c>
      <c r="H27" s="50" t="s">
        <v>1370</v>
      </c>
      <c r="L27" s="193" t="s">
        <v>5</v>
      </c>
      <c r="N27" s="193" t="s">
        <v>1314</v>
      </c>
    </row>
    <row r="28">
      <c r="A28" s="6" t="s">
        <v>1371</v>
      </c>
      <c r="B28" s="6" t="s">
        <v>46</v>
      </c>
      <c r="C28" s="215" t="s">
        <v>1302</v>
      </c>
      <c r="D28" s="6" t="s">
        <v>1303</v>
      </c>
      <c r="E28" s="6" t="s">
        <v>1304</v>
      </c>
      <c r="F28" s="6" t="s">
        <v>1305</v>
      </c>
      <c r="G28" s="6" t="s">
        <v>165</v>
      </c>
      <c r="H28" s="50" t="s">
        <v>1372</v>
      </c>
      <c r="L28" s="193" t="s">
        <v>5</v>
      </c>
      <c r="N28" s="193" t="s">
        <v>1314</v>
      </c>
    </row>
    <row r="29">
      <c r="A29" s="6" t="s">
        <v>1373</v>
      </c>
      <c r="B29" s="6" t="s">
        <v>46</v>
      </c>
      <c r="C29" s="215" t="s">
        <v>1302</v>
      </c>
      <c r="D29" s="6" t="s">
        <v>1303</v>
      </c>
      <c r="E29" s="6" t="s">
        <v>1304</v>
      </c>
      <c r="F29" s="6" t="s">
        <v>1305</v>
      </c>
      <c r="G29" s="6" t="s">
        <v>165</v>
      </c>
      <c r="H29" s="50" t="s">
        <v>1374</v>
      </c>
      <c r="L29" s="193" t="s">
        <v>5</v>
      </c>
      <c r="N29" s="193" t="s">
        <v>1314</v>
      </c>
    </row>
    <row r="30">
      <c r="A30" s="6" t="s">
        <v>1375</v>
      </c>
      <c r="B30" s="6" t="s">
        <v>46</v>
      </c>
      <c r="C30" s="215" t="s">
        <v>1302</v>
      </c>
      <c r="D30" s="6" t="s">
        <v>1303</v>
      </c>
      <c r="E30" s="6" t="s">
        <v>1304</v>
      </c>
      <c r="F30" s="6" t="s">
        <v>1305</v>
      </c>
      <c r="G30" s="6" t="s">
        <v>165</v>
      </c>
      <c r="H30" s="50" t="s">
        <v>1376</v>
      </c>
      <c r="L30" s="193" t="s">
        <v>5</v>
      </c>
      <c r="N30" s="193" t="s">
        <v>1314</v>
      </c>
    </row>
    <row r="31">
      <c r="A31" s="6" t="s">
        <v>1377</v>
      </c>
      <c r="B31" s="6" t="s">
        <v>46</v>
      </c>
      <c r="C31" s="215" t="s">
        <v>1302</v>
      </c>
      <c r="D31" s="6" t="s">
        <v>1303</v>
      </c>
      <c r="E31" s="6" t="s">
        <v>1304</v>
      </c>
      <c r="F31" s="6" t="s">
        <v>1305</v>
      </c>
      <c r="G31" s="6" t="s">
        <v>165</v>
      </c>
      <c r="H31" s="50" t="s">
        <v>1378</v>
      </c>
      <c r="L31" s="193" t="s">
        <v>5</v>
      </c>
      <c r="N31" s="193" t="s">
        <v>1314</v>
      </c>
    </row>
    <row r="32">
      <c r="A32" s="6" t="s">
        <v>1379</v>
      </c>
      <c r="B32" s="6" t="s">
        <v>46</v>
      </c>
      <c r="C32" s="215" t="s">
        <v>1302</v>
      </c>
      <c r="D32" s="6" t="s">
        <v>1303</v>
      </c>
      <c r="E32" s="6" t="s">
        <v>1304</v>
      </c>
      <c r="F32" s="6" t="s">
        <v>1305</v>
      </c>
      <c r="G32" s="6" t="s">
        <v>165</v>
      </c>
      <c r="H32" s="50" t="s">
        <v>1380</v>
      </c>
      <c r="L32" s="193" t="s">
        <v>5</v>
      </c>
      <c r="N32" s="193" t="s">
        <v>1314</v>
      </c>
      <c r="O32" s="195"/>
    </row>
    <row r="33">
      <c r="C33" s="216"/>
      <c r="H33" s="216"/>
      <c r="L33" s="213"/>
      <c r="N33" s="193" t="s">
        <v>1314</v>
      </c>
    </row>
    <row r="34">
      <c r="C34" s="216"/>
      <c r="H34" s="216"/>
    </row>
    <row r="35">
      <c r="C35" s="216"/>
      <c r="H35" s="216"/>
    </row>
    <row r="36">
      <c r="C36" s="216"/>
      <c r="H36" s="216"/>
    </row>
    <row r="37">
      <c r="C37" s="216"/>
      <c r="H37" s="216"/>
    </row>
    <row r="38">
      <c r="C38" s="216"/>
      <c r="H38" s="216"/>
    </row>
    <row r="39">
      <c r="C39" s="216"/>
      <c r="H39" s="216"/>
    </row>
    <row r="40">
      <c r="C40" s="216"/>
      <c r="H40" s="216"/>
    </row>
    <row r="41">
      <c r="C41" s="216"/>
      <c r="H41" s="216"/>
    </row>
    <row r="42">
      <c r="C42" s="216"/>
      <c r="H42" s="216"/>
    </row>
    <row r="43">
      <c r="C43" s="216"/>
      <c r="H43" s="216"/>
    </row>
    <row r="44">
      <c r="C44" s="216"/>
      <c r="H44" s="216"/>
    </row>
    <row r="45">
      <c r="C45" s="216"/>
      <c r="H45" s="216"/>
    </row>
    <row r="46">
      <c r="C46" s="216"/>
      <c r="H46" s="216"/>
    </row>
    <row r="47">
      <c r="C47" s="216"/>
      <c r="H47" s="216"/>
    </row>
    <row r="48">
      <c r="C48" s="216"/>
      <c r="H48" s="216"/>
    </row>
    <row r="49">
      <c r="C49" s="216"/>
      <c r="H49" s="216"/>
    </row>
    <row r="50">
      <c r="C50" s="216"/>
      <c r="H50" s="216"/>
    </row>
    <row r="51">
      <c r="C51" s="216"/>
      <c r="H51" s="216"/>
    </row>
    <row r="52">
      <c r="C52" s="216"/>
      <c r="H52" s="216"/>
    </row>
    <row r="53">
      <c r="C53" s="216"/>
      <c r="H53" s="216"/>
    </row>
    <row r="54">
      <c r="C54" s="216"/>
      <c r="H54" s="216"/>
    </row>
    <row r="55">
      <c r="C55" s="216"/>
      <c r="H55" s="216"/>
    </row>
    <row r="56">
      <c r="C56" s="216"/>
      <c r="H56" s="216"/>
    </row>
    <row r="57">
      <c r="C57" s="216"/>
      <c r="H57" s="216"/>
    </row>
    <row r="58">
      <c r="C58" s="216"/>
      <c r="H58" s="216"/>
    </row>
    <row r="59">
      <c r="C59" s="216"/>
      <c r="H59" s="216"/>
    </row>
    <row r="60">
      <c r="C60" s="216"/>
      <c r="H60" s="216"/>
    </row>
    <row r="61">
      <c r="C61" s="216"/>
      <c r="H61" s="216"/>
    </row>
    <row r="62">
      <c r="C62" s="216"/>
      <c r="H62" s="216"/>
    </row>
    <row r="63">
      <c r="C63" s="216"/>
      <c r="H63" s="216"/>
    </row>
    <row r="64">
      <c r="C64" s="216"/>
      <c r="H64" s="216"/>
    </row>
    <row r="65">
      <c r="C65" s="216"/>
      <c r="H65" s="216"/>
    </row>
    <row r="66">
      <c r="C66" s="216"/>
      <c r="H66" s="216"/>
    </row>
    <row r="67">
      <c r="C67" s="216"/>
      <c r="H67" s="216"/>
    </row>
    <row r="68">
      <c r="C68" s="216"/>
      <c r="H68" s="216"/>
    </row>
    <row r="69">
      <c r="C69" s="216"/>
      <c r="H69" s="216"/>
    </row>
    <row r="70">
      <c r="C70" s="216"/>
      <c r="H70" s="216"/>
    </row>
    <row r="71">
      <c r="C71" s="216"/>
      <c r="H71" s="216"/>
    </row>
    <row r="72">
      <c r="C72" s="216"/>
      <c r="H72" s="216"/>
    </row>
    <row r="73">
      <c r="C73" s="216"/>
      <c r="H73" s="216"/>
    </row>
    <row r="74">
      <c r="C74" s="216"/>
      <c r="H74" s="216"/>
    </row>
    <row r="75">
      <c r="C75" s="216"/>
      <c r="H75" s="216"/>
    </row>
    <row r="76">
      <c r="C76" s="216"/>
      <c r="H76" s="216"/>
    </row>
    <row r="77">
      <c r="C77" s="216"/>
      <c r="H77" s="216"/>
    </row>
    <row r="78">
      <c r="C78" s="216"/>
      <c r="H78" s="216"/>
    </row>
    <row r="79">
      <c r="C79" s="216"/>
      <c r="H79" s="216"/>
    </row>
    <row r="80">
      <c r="C80" s="216"/>
      <c r="H80" s="216"/>
    </row>
    <row r="81">
      <c r="C81" s="216"/>
      <c r="H81" s="216"/>
    </row>
    <row r="82">
      <c r="C82" s="216"/>
      <c r="H82" s="216"/>
    </row>
    <row r="83">
      <c r="C83" s="216"/>
      <c r="H83" s="216"/>
    </row>
    <row r="84">
      <c r="C84" s="216"/>
      <c r="H84" s="216"/>
    </row>
    <row r="85">
      <c r="C85" s="216"/>
      <c r="H85" s="216"/>
    </row>
    <row r="86">
      <c r="C86" s="216"/>
      <c r="H86" s="216"/>
    </row>
    <row r="87">
      <c r="C87" s="216"/>
      <c r="H87" s="216"/>
    </row>
    <row r="88">
      <c r="C88" s="216"/>
      <c r="H88" s="216"/>
    </row>
    <row r="89">
      <c r="C89" s="216"/>
      <c r="H89" s="216"/>
    </row>
    <row r="90">
      <c r="C90" s="216"/>
      <c r="H90" s="216"/>
    </row>
    <row r="91">
      <c r="C91" s="216"/>
      <c r="H91" s="216"/>
    </row>
    <row r="92">
      <c r="C92" s="216"/>
      <c r="H92" s="216"/>
    </row>
    <row r="93">
      <c r="C93" s="216"/>
      <c r="H93" s="216"/>
    </row>
    <row r="94">
      <c r="C94" s="216"/>
      <c r="H94" s="216"/>
    </row>
    <row r="95">
      <c r="C95" s="216"/>
      <c r="H95" s="216"/>
    </row>
    <row r="96">
      <c r="C96" s="216"/>
      <c r="H96" s="216"/>
    </row>
    <row r="97">
      <c r="C97" s="216"/>
      <c r="H97" s="216"/>
    </row>
    <row r="98">
      <c r="C98" s="216"/>
      <c r="H98" s="216"/>
    </row>
    <row r="99">
      <c r="C99" s="216"/>
      <c r="H99" s="216"/>
    </row>
    <row r="100">
      <c r="C100" s="216"/>
      <c r="H100" s="216"/>
    </row>
    <row r="101">
      <c r="C101" s="216"/>
      <c r="H101" s="216"/>
    </row>
    <row r="102">
      <c r="C102" s="216"/>
      <c r="H102" s="216"/>
    </row>
    <row r="103">
      <c r="C103" s="216"/>
      <c r="H103" s="216"/>
    </row>
    <row r="104">
      <c r="C104" s="216"/>
      <c r="H104" s="216"/>
    </row>
    <row r="105">
      <c r="C105" s="216"/>
      <c r="H105" s="216"/>
    </row>
    <row r="106">
      <c r="C106" s="216"/>
      <c r="H106" s="216"/>
    </row>
    <row r="107">
      <c r="C107" s="216"/>
      <c r="H107" s="216"/>
    </row>
    <row r="108">
      <c r="C108" s="216"/>
      <c r="H108" s="216"/>
    </row>
    <row r="109">
      <c r="C109" s="216"/>
      <c r="H109" s="216"/>
    </row>
    <row r="110">
      <c r="C110" s="216"/>
      <c r="H110" s="216"/>
    </row>
    <row r="111">
      <c r="C111" s="216"/>
      <c r="H111" s="216"/>
    </row>
    <row r="112">
      <c r="C112" s="216"/>
      <c r="H112" s="216"/>
    </row>
    <row r="113">
      <c r="C113" s="216"/>
      <c r="H113" s="216"/>
    </row>
    <row r="114">
      <c r="C114" s="216"/>
      <c r="H114" s="216"/>
    </row>
    <row r="115">
      <c r="C115" s="216"/>
      <c r="H115" s="216"/>
    </row>
    <row r="116">
      <c r="C116" s="216"/>
      <c r="H116" s="216"/>
    </row>
    <row r="117">
      <c r="C117" s="216"/>
      <c r="H117" s="216"/>
    </row>
    <row r="118">
      <c r="C118" s="216"/>
      <c r="H118" s="216"/>
    </row>
    <row r="119">
      <c r="C119" s="216"/>
      <c r="H119" s="216"/>
    </row>
    <row r="120">
      <c r="C120" s="216"/>
      <c r="H120" s="216"/>
    </row>
    <row r="121">
      <c r="C121" s="216"/>
      <c r="H121" s="216"/>
    </row>
    <row r="122">
      <c r="C122" s="216"/>
      <c r="H122" s="216"/>
    </row>
    <row r="123">
      <c r="C123" s="216"/>
      <c r="H123" s="216"/>
    </row>
    <row r="124">
      <c r="C124" s="216"/>
      <c r="H124" s="216"/>
    </row>
    <row r="125">
      <c r="C125" s="216"/>
      <c r="H125" s="216"/>
    </row>
    <row r="126">
      <c r="C126" s="216"/>
      <c r="H126" s="216"/>
    </row>
    <row r="127">
      <c r="C127" s="216"/>
      <c r="H127" s="216"/>
    </row>
    <row r="128">
      <c r="C128" s="216"/>
      <c r="H128" s="216"/>
    </row>
    <row r="129">
      <c r="C129" s="216"/>
      <c r="H129" s="216"/>
    </row>
    <row r="130">
      <c r="C130" s="216"/>
      <c r="H130" s="216"/>
    </row>
    <row r="131">
      <c r="C131" s="216"/>
      <c r="H131" s="216"/>
    </row>
    <row r="132">
      <c r="C132" s="216"/>
      <c r="H132" s="216"/>
    </row>
    <row r="133">
      <c r="C133" s="216"/>
      <c r="H133" s="216"/>
    </row>
    <row r="134">
      <c r="C134" s="216"/>
      <c r="H134" s="216"/>
    </row>
    <row r="135">
      <c r="C135" s="216"/>
      <c r="H135" s="216"/>
    </row>
    <row r="136">
      <c r="C136" s="216"/>
      <c r="H136" s="216"/>
    </row>
    <row r="137">
      <c r="C137" s="216"/>
      <c r="H137" s="216"/>
    </row>
    <row r="138">
      <c r="C138" s="216"/>
      <c r="H138" s="216"/>
    </row>
    <row r="139">
      <c r="C139" s="216"/>
      <c r="H139" s="216"/>
    </row>
    <row r="140">
      <c r="C140" s="216"/>
      <c r="H140" s="216"/>
    </row>
    <row r="141">
      <c r="C141" s="216"/>
      <c r="H141" s="216"/>
    </row>
    <row r="142">
      <c r="C142" s="216"/>
      <c r="H142" s="216"/>
    </row>
    <row r="143">
      <c r="C143" s="216"/>
      <c r="H143" s="216"/>
    </row>
    <row r="144">
      <c r="C144" s="216"/>
      <c r="H144" s="216"/>
    </row>
    <row r="145">
      <c r="C145" s="216"/>
      <c r="H145" s="216"/>
    </row>
    <row r="146">
      <c r="C146" s="216"/>
      <c r="H146" s="216"/>
    </row>
    <row r="147">
      <c r="C147" s="216"/>
      <c r="H147" s="216"/>
    </row>
    <row r="148">
      <c r="C148" s="216"/>
      <c r="H148" s="216"/>
    </row>
    <row r="149">
      <c r="C149" s="216"/>
      <c r="H149" s="216"/>
    </row>
    <row r="150">
      <c r="C150" s="216"/>
      <c r="H150" s="216"/>
    </row>
    <row r="151">
      <c r="C151" s="216"/>
      <c r="H151" s="216"/>
    </row>
    <row r="152">
      <c r="C152" s="216"/>
      <c r="H152" s="216"/>
    </row>
    <row r="153">
      <c r="C153" s="216"/>
      <c r="H153" s="216"/>
    </row>
    <row r="154">
      <c r="C154" s="216"/>
      <c r="H154" s="216"/>
    </row>
    <row r="155">
      <c r="C155" s="216"/>
      <c r="H155" s="216"/>
    </row>
    <row r="156">
      <c r="C156" s="216"/>
      <c r="H156" s="216"/>
    </row>
    <row r="157">
      <c r="C157" s="216"/>
      <c r="H157" s="216"/>
    </row>
    <row r="158">
      <c r="C158" s="216"/>
      <c r="H158" s="216"/>
    </row>
    <row r="159">
      <c r="C159" s="216"/>
      <c r="H159" s="216"/>
    </row>
    <row r="160">
      <c r="C160" s="216"/>
      <c r="H160" s="216"/>
    </row>
    <row r="161">
      <c r="C161" s="216"/>
      <c r="H161" s="216"/>
    </row>
    <row r="162">
      <c r="C162" s="216"/>
      <c r="H162" s="216"/>
    </row>
    <row r="163">
      <c r="C163" s="216"/>
      <c r="H163" s="216"/>
    </row>
    <row r="164">
      <c r="C164" s="216"/>
      <c r="H164" s="216"/>
    </row>
    <row r="165">
      <c r="C165" s="216"/>
      <c r="H165" s="216"/>
    </row>
    <row r="166">
      <c r="C166" s="216"/>
      <c r="H166" s="216"/>
    </row>
    <row r="167">
      <c r="C167" s="216"/>
      <c r="H167" s="216"/>
    </row>
    <row r="168">
      <c r="C168" s="216"/>
      <c r="H168" s="216"/>
    </row>
    <row r="169">
      <c r="C169" s="216"/>
      <c r="H169" s="216"/>
    </row>
    <row r="170">
      <c r="C170" s="216"/>
      <c r="H170" s="216"/>
    </row>
    <row r="171">
      <c r="C171" s="216"/>
      <c r="H171" s="216"/>
    </row>
    <row r="172">
      <c r="C172" s="216"/>
      <c r="H172" s="216"/>
    </row>
    <row r="173">
      <c r="C173" s="216"/>
      <c r="H173" s="216"/>
    </row>
    <row r="174">
      <c r="C174" s="216"/>
      <c r="H174" s="216"/>
    </row>
    <row r="175">
      <c r="C175" s="216"/>
      <c r="H175" s="216"/>
    </row>
    <row r="176">
      <c r="C176" s="216"/>
      <c r="H176" s="216"/>
    </row>
    <row r="177">
      <c r="C177" s="216"/>
      <c r="H177" s="216"/>
    </row>
    <row r="178">
      <c r="C178" s="216"/>
      <c r="H178" s="216"/>
    </row>
    <row r="179">
      <c r="C179" s="216"/>
      <c r="H179" s="216"/>
    </row>
    <row r="180">
      <c r="C180" s="216"/>
      <c r="H180" s="216"/>
    </row>
    <row r="181">
      <c r="C181" s="216"/>
      <c r="H181" s="216"/>
    </row>
    <row r="182">
      <c r="C182" s="216"/>
      <c r="H182" s="216"/>
    </row>
    <row r="183">
      <c r="C183" s="216"/>
      <c r="H183" s="216"/>
    </row>
    <row r="184">
      <c r="C184" s="216"/>
      <c r="H184" s="216"/>
    </row>
    <row r="185">
      <c r="C185" s="216"/>
      <c r="H185" s="216"/>
    </row>
    <row r="186">
      <c r="C186" s="216"/>
      <c r="H186" s="216"/>
    </row>
    <row r="187">
      <c r="C187" s="216"/>
      <c r="H187" s="216"/>
    </row>
    <row r="188">
      <c r="C188" s="216"/>
      <c r="H188" s="216"/>
    </row>
    <row r="189">
      <c r="C189" s="216"/>
      <c r="H189" s="216"/>
    </row>
    <row r="190">
      <c r="C190" s="216"/>
      <c r="H190" s="216"/>
    </row>
    <row r="191">
      <c r="C191" s="216"/>
      <c r="H191" s="216"/>
    </row>
    <row r="192">
      <c r="C192" s="216"/>
      <c r="H192" s="216"/>
    </row>
    <row r="193">
      <c r="C193" s="216"/>
      <c r="H193" s="216"/>
    </row>
    <row r="194">
      <c r="C194" s="216"/>
      <c r="H194" s="216"/>
    </row>
    <row r="195">
      <c r="C195" s="216"/>
      <c r="H195" s="216"/>
    </row>
    <row r="196">
      <c r="C196" s="216"/>
      <c r="H196" s="216"/>
    </row>
    <row r="197">
      <c r="C197" s="216"/>
      <c r="H197" s="216"/>
    </row>
    <row r="198">
      <c r="C198" s="216"/>
      <c r="H198" s="216"/>
    </row>
    <row r="199">
      <c r="C199" s="216"/>
      <c r="H199" s="216"/>
    </row>
    <row r="200">
      <c r="C200" s="216"/>
      <c r="H200" s="216"/>
    </row>
    <row r="201">
      <c r="C201" s="216"/>
      <c r="H201" s="216"/>
    </row>
    <row r="202">
      <c r="C202" s="216"/>
      <c r="H202" s="216"/>
    </row>
    <row r="203">
      <c r="C203" s="216"/>
      <c r="H203" s="216"/>
    </row>
    <row r="204">
      <c r="C204" s="216"/>
      <c r="H204" s="216"/>
    </row>
    <row r="205">
      <c r="C205" s="216"/>
      <c r="H205" s="216"/>
    </row>
    <row r="206">
      <c r="C206" s="216"/>
      <c r="H206" s="216"/>
    </row>
    <row r="207">
      <c r="C207" s="216"/>
      <c r="H207" s="216"/>
    </row>
    <row r="208">
      <c r="C208" s="216"/>
      <c r="H208" s="216"/>
    </row>
    <row r="209">
      <c r="C209" s="216"/>
      <c r="H209" s="216"/>
    </row>
    <row r="210">
      <c r="C210" s="216"/>
      <c r="H210" s="216"/>
    </row>
    <row r="211">
      <c r="C211" s="216"/>
      <c r="H211" s="216"/>
    </row>
    <row r="212">
      <c r="C212" s="216"/>
      <c r="H212" s="216"/>
    </row>
    <row r="213">
      <c r="C213" s="216"/>
      <c r="H213" s="216"/>
    </row>
    <row r="214">
      <c r="C214" s="216"/>
      <c r="H214" s="216"/>
    </row>
    <row r="215">
      <c r="C215" s="216"/>
      <c r="H215" s="216"/>
    </row>
    <row r="216">
      <c r="C216" s="216"/>
      <c r="H216" s="216"/>
    </row>
    <row r="217">
      <c r="C217" s="216"/>
      <c r="H217" s="216"/>
    </row>
    <row r="218">
      <c r="C218" s="216"/>
      <c r="H218" s="216"/>
    </row>
    <row r="219">
      <c r="C219" s="216"/>
      <c r="H219" s="216"/>
    </row>
    <row r="220">
      <c r="C220" s="216"/>
      <c r="H220" s="216"/>
    </row>
    <row r="221">
      <c r="C221" s="216"/>
      <c r="H221" s="216"/>
    </row>
    <row r="222">
      <c r="C222" s="216"/>
      <c r="H222" s="216"/>
    </row>
    <row r="223">
      <c r="C223" s="216"/>
      <c r="H223" s="216"/>
    </row>
    <row r="224">
      <c r="C224" s="216"/>
      <c r="H224" s="216"/>
    </row>
    <row r="225">
      <c r="C225" s="216"/>
      <c r="H225" s="216"/>
    </row>
    <row r="226">
      <c r="C226" s="216"/>
      <c r="H226" s="216"/>
    </row>
    <row r="227">
      <c r="C227" s="216"/>
      <c r="H227" s="216"/>
    </row>
    <row r="228">
      <c r="C228" s="216"/>
      <c r="H228" s="216"/>
    </row>
    <row r="229">
      <c r="C229" s="216"/>
      <c r="H229" s="216"/>
    </row>
    <row r="230">
      <c r="C230" s="216"/>
      <c r="H230" s="216"/>
    </row>
    <row r="231">
      <c r="C231" s="216"/>
      <c r="H231" s="216"/>
    </row>
    <row r="232">
      <c r="C232" s="216"/>
      <c r="H232" s="216"/>
    </row>
    <row r="233">
      <c r="C233" s="216"/>
      <c r="H233" s="216"/>
    </row>
    <row r="234">
      <c r="C234" s="216"/>
      <c r="H234" s="216"/>
    </row>
    <row r="235">
      <c r="C235" s="216"/>
      <c r="H235" s="216"/>
    </row>
    <row r="236">
      <c r="C236" s="216"/>
      <c r="H236" s="216"/>
    </row>
    <row r="237">
      <c r="C237" s="216"/>
      <c r="H237" s="216"/>
    </row>
    <row r="238">
      <c r="C238" s="216"/>
      <c r="H238" s="216"/>
    </row>
    <row r="239">
      <c r="C239" s="216"/>
      <c r="H239" s="216"/>
    </row>
    <row r="240">
      <c r="C240" s="216"/>
      <c r="H240" s="216"/>
    </row>
    <row r="241">
      <c r="C241" s="216"/>
      <c r="H241" s="216"/>
    </row>
    <row r="242">
      <c r="C242" s="216"/>
      <c r="H242" s="216"/>
    </row>
    <row r="243">
      <c r="C243" s="216"/>
      <c r="H243" s="216"/>
    </row>
    <row r="244">
      <c r="C244" s="216"/>
      <c r="H244" s="216"/>
    </row>
    <row r="245">
      <c r="C245" s="216"/>
      <c r="H245" s="216"/>
    </row>
    <row r="246">
      <c r="C246" s="216"/>
      <c r="H246" s="216"/>
    </row>
    <row r="247">
      <c r="C247" s="216"/>
      <c r="H247" s="216"/>
    </row>
    <row r="248">
      <c r="C248" s="216"/>
      <c r="H248" s="216"/>
    </row>
    <row r="249">
      <c r="C249" s="216"/>
      <c r="H249" s="216"/>
    </row>
    <row r="250">
      <c r="C250" s="216"/>
      <c r="H250" s="216"/>
    </row>
    <row r="251">
      <c r="C251" s="216"/>
      <c r="H251" s="216"/>
    </row>
    <row r="252">
      <c r="C252" s="216"/>
      <c r="H252" s="216"/>
    </row>
    <row r="253">
      <c r="C253" s="216"/>
      <c r="H253" s="216"/>
    </row>
    <row r="254">
      <c r="C254" s="216"/>
      <c r="H254" s="216"/>
    </row>
    <row r="255">
      <c r="C255" s="216"/>
      <c r="H255" s="216"/>
    </row>
    <row r="256">
      <c r="C256" s="216"/>
      <c r="H256" s="216"/>
    </row>
    <row r="257">
      <c r="C257" s="216"/>
      <c r="H257" s="216"/>
    </row>
    <row r="258">
      <c r="C258" s="216"/>
      <c r="H258" s="216"/>
    </row>
    <row r="259">
      <c r="C259" s="216"/>
      <c r="H259" s="216"/>
    </row>
    <row r="260">
      <c r="C260" s="216"/>
      <c r="H260" s="216"/>
    </row>
    <row r="261">
      <c r="C261" s="216"/>
      <c r="H261" s="216"/>
    </row>
    <row r="262">
      <c r="C262" s="216"/>
      <c r="H262" s="216"/>
    </row>
    <row r="263">
      <c r="C263" s="216"/>
      <c r="H263" s="216"/>
    </row>
    <row r="264">
      <c r="C264" s="216"/>
      <c r="H264" s="216"/>
    </row>
    <row r="265">
      <c r="C265" s="216"/>
      <c r="H265" s="216"/>
    </row>
    <row r="266">
      <c r="C266" s="216"/>
      <c r="H266" s="216"/>
    </row>
    <row r="267">
      <c r="C267" s="216"/>
      <c r="H267" s="216"/>
    </row>
    <row r="268">
      <c r="C268" s="216"/>
      <c r="H268" s="216"/>
    </row>
    <row r="269">
      <c r="C269" s="216"/>
      <c r="H269" s="216"/>
    </row>
    <row r="270">
      <c r="C270" s="216"/>
      <c r="H270" s="216"/>
    </row>
    <row r="271">
      <c r="C271" s="216"/>
      <c r="H271" s="216"/>
    </row>
    <row r="272">
      <c r="C272" s="216"/>
      <c r="H272" s="216"/>
    </row>
    <row r="273">
      <c r="C273" s="216"/>
      <c r="H273" s="216"/>
    </row>
    <row r="274">
      <c r="C274" s="216"/>
      <c r="H274" s="216"/>
    </row>
    <row r="275">
      <c r="C275" s="216"/>
      <c r="H275" s="216"/>
    </row>
    <row r="276">
      <c r="C276" s="216"/>
      <c r="H276" s="216"/>
    </row>
    <row r="277">
      <c r="C277" s="216"/>
      <c r="H277" s="216"/>
    </row>
    <row r="278">
      <c r="C278" s="216"/>
      <c r="H278" s="216"/>
    </row>
    <row r="279">
      <c r="C279" s="216"/>
      <c r="H279" s="216"/>
    </row>
    <row r="280">
      <c r="C280" s="216"/>
      <c r="H280" s="216"/>
    </row>
    <row r="281">
      <c r="C281" s="216"/>
      <c r="H281" s="216"/>
    </row>
    <row r="282">
      <c r="C282" s="216"/>
      <c r="H282" s="216"/>
    </row>
    <row r="283">
      <c r="C283" s="216"/>
      <c r="H283" s="216"/>
    </row>
    <row r="284">
      <c r="C284" s="216"/>
      <c r="H284" s="216"/>
    </row>
    <row r="285">
      <c r="C285" s="216"/>
      <c r="H285" s="216"/>
    </row>
    <row r="286">
      <c r="C286" s="216"/>
      <c r="H286" s="216"/>
    </row>
    <row r="287">
      <c r="C287" s="216"/>
      <c r="H287" s="216"/>
    </row>
    <row r="288">
      <c r="C288" s="216"/>
      <c r="H288" s="216"/>
    </row>
    <row r="289">
      <c r="C289" s="216"/>
      <c r="H289" s="216"/>
    </row>
    <row r="290">
      <c r="C290" s="216"/>
      <c r="H290" s="216"/>
    </row>
    <row r="291">
      <c r="C291" s="216"/>
      <c r="H291" s="216"/>
    </row>
    <row r="292">
      <c r="C292" s="216"/>
      <c r="H292" s="216"/>
    </row>
    <row r="293">
      <c r="C293" s="216"/>
      <c r="H293" s="216"/>
    </row>
    <row r="294">
      <c r="C294" s="216"/>
      <c r="H294" s="216"/>
    </row>
    <row r="295">
      <c r="C295" s="216"/>
      <c r="H295" s="216"/>
    </row>
    <row r="296">
      <c r="C296" s="216"/>
      <c r="H296" s="216"/>
    </row>
    <row r="297">
      <c r="C297" s="216"/>
      <c r="H297" s="216"/>
    </row>
    <row r="298">
      <c r="C298" s="216"/>
      <c r="H298" s="216"/>
    </row>
    <row r="299">
      <c r="C299" s="216"/>
      <c r="H299" s="216"/>
    </row>
    <row r="300">
      <c r="C300" s="216"/>
      <c r="H300" s="216"/>
    </row>
    <row r="301">
      <c r="C301" s="216"/>
      <c r="H301" s="216"/>
    </row>
    <row r="302">
      <c r="C302" s="216"/>
      <c r="H302" s="216"/>
    </row>
    <row r="303">
      <c r="C303" s="216"/>
      <c r="H303" s="216"/>
    </row>
    <row r="304">
      <c r="C304" s="216"/>
      <c r="H304" s="216"/>
    </row>
    <row r="305">
      <c r="C305" s="216"/>
      <c r="H305" s="216"/>
    </row>
    <row r="306">
      <c r="C306" s="216"/>
      <c r="H306" s="216"/>
    </row>
    <row r="307">
      <c r="C307" s="216"/>
      <c r="H307" s="216"/>
    </row>
    <row r="308">
      <c r="C308" s="216"/>
      <c r="H308" s="216"/>
    </row>
    <row r="309">
      <c r="C309" s="216"/>
      <c r="H309" s="216"/>
    </row>
    <row r="310">
      <c r="C310" s="216"/>
      <c r="H310" s="216"/>
    </row>
    <row r="311">
      <c r="C311" s="216"/>
      <c r="H311" s="216"/>
    </row>
    <row r="312">
      <c r="C312" s="216"/>
      <c r="H312" s="216"/>
    </row>
    <row r="313">
      <c r="C313" s="216"/>
      <c r="H313" s="216"/>
    </row>
    <row r="314">
      <c r="C314" s="216"/>
      <c r="H314" s="216"/>
    </row>
    <row r="315">
      <c r="C315" s="216"/>
      <c r="H315" s="216"/>
    </row>
    <row r="316">
      <c r="C316" s="216"/>
      <c r="H316" s="216"/>
    </row>
    <row r="317">
      <c r="C317" s="216"/>
      <c r="H317" s="216"/>
    </row>
    <row r="318">
      <c r="C318" s="216"/>
      <c r="H318" s="216"/>
    </row>
    <row r="319">
      <c r="C319" s="216"/>
      <c r="H319" s="216"/>
    </row>
    <row r="320">
      <c r="C320" s="216"/>
      <c r="H320" s="216"/>
    </row>
    <row r="321">
      <c r="C321" s="216"/>
      <c r="H321" s="216"/>
    </row>
    <row r="322">
      <c r="C322" s="216"/>
      <c r="H322" s="216"/>
    </row>
    <row r="323">
      <c r="C323" s="216"/>
      <c r="H323" s="216"/>
    </row>
    <row r="324">
      <c r="C324" s="216"/>
      <c r="H324" s="216"/>
    </row>
    <row r="325">
      <c r="C325" s="216"/>
      <c r="H325" s="216"/>
    </row>
    <row r="326">
      <c r="C326" s="216"/>
      <c r="H326" s="216"/>
    </row>
    <row r="327">
      <c r="C327" s="216"/>
      <c r="H327" s="216"/>
    </row>
    <row r="328">
      <c r="C328" s="216"/>
      <c r="H328" s="216"/>
    </row>
    <row r="329">
      <c r="C329" s="216"/>
      <c r="H329" s="216"/>
    </row>
    <row r="330">
      <c r="C330" s="216"/>
      <c r="H330" s="216"/>
    </row>
    <row r="331">
      <c r="C331" s="216"/>
      <c r="H331" s="216"/>
    </row>
    <row r="332">
      <c r="C332" s="216"/>
      <c r="H332" s="216"/>
    </row>
    <row r="333">
      <c r="C333" s="216"/>
      <c r="H333" s="216"/>
    </row>
    <row r="334">
      <c r="C334" s="216"/>
      <c r="H334" s="216"/>
    </row>
    <row r="335">
      <c r="C335" s="216"/>
      <c r="H335" s="216"/>
    </row>
    <row r="336">
      <c r="C336" s="216"/>
      <c r="H336" s="216"/>
    </row>
    <row r="337">
      <c r="C337" s="216"/>
      <c r="H337" s="216"/>
    </row>
    <row r="338">
      <c r="C338" s="216"/>
      <c r="H338" s="216"/>
    </row>
    <row r="339">
      <c r="C339" s="216"/>
      <c r="H339" s="216"/>
    </row>
    <row r="340">
      <c r="C340" s="216"/>
      <c r="H340" s="216"/>
    </row>
    <row r="341">
      <c r="C341" s="216"/>
      <c r="H341" s="216"/>
    </row>
    <row r="342">
      <c r="C342" s="216"/>
      <c r="H342" s="216"/>
    </row>
    <row r="343">
      <c r="C343" s="216"/>
      <c r="H343" s="216"/>
    </row>
    <row r="344">
      <c r="C344" s="216"/>
      <c r="H344" s="216"/>
    </row>
    <row r="345">
      <c r="C345" s="216"/>
      <c r="H345" s="216"/>
    </row>
    <row r="346">
      <c r="C346" s="216"/>
      <c r="H346" s="216"/>
    </row>
    <row r="347">
      <c r="C347" s="216"/>
      <c r="H347" s="216"/>
    </row>
    <row r="348">
      <c r="C348" s="216"/>
      <c r="H348" s="216"/>
    </row>
    <row r="349">
      <c r="C349" s="216"/>
      <c r="H349" s="216"/>
    </row>
    <row r="350">
      <c r="C350" s="216"/>
      <c r="H350" s="216"/>
    </row>
    <row r="351">
      <c r="C351" s="216"/>
      <c r="H351" s="216"/>
    </row>
    <row r="352">
      <c r="C352" s="216"/>
      <c r="H352" s="216"/>
    </row>
    <row r="353">
      <c r="C353" s="216"/>
      <c r="H353" s="216"/>
    </row>
    <row r="354">
      <c r="C354" s="216"/>
      <c r="H354" s="216"/>
    </row>
    <row r="355">
      <c r="C355" s="216"/>
      <c r="H355" s="216"/>
    </row>
    <row r="356">
      <c r="C356" s="216"/>
      <c r="H356" s="216"/>
    </row>
    <row r="357">
      <c r="C357" s="216"/>
      <c r="H357" s="216"/>
    </row>
    <row r="358">
      <c r="C358" s="216"/>
      <c r="H358" s="216"/>
    </row>
    <row r="359">
      <c r="C359" s="216"/>
      <c r="H359" s="216"/>
    </row>
    <row r="360">
      <c r="C360" s="216"/>
      <c r="H360" s="216"/>
    </row>
    <row r="361">
      <c r="C361" s="216"/>
      <c r="H361" s="216"/>
    </row>
    <row r="362">
      <c r="C362" s="216"/>
      <c r="H362" s="216"/>
    </row>
    <row r="363">
      <c r="C363" s="216"/>
      <c r="H363" s="216"/>
    </row>
    <row r="364">
      <c r="C364" s="216"/>
      <c r="H364" s="216"/>
    </row>
    <row r="365">
      <c r="C365" s="216"/>
      <c r="H365" s="216"/>
    </row>
    <row r="366">
      <c r="C366" s="216"/>
      <c r="H366" s="216"/>
    </row>
    <row r="367">
      <c r="C367" s="216"/>
      <c r="H367" s="216"/>
    </row>
    <row r="368">
      <c r="C368" s="216"/>
      <c r="H368" s="216"/>
    </row>
    <row r="369">
      <c r="C369" s="216"/>
      <c r="H369" s="216"/>
    </row>
    <row r="370">
      <c r="C370" s="216"/>
      <c r="H370" s="216"/>
    </row>
    <row r="371">
      <c r="C371" s="216"/>
      <c r="H371" s="216"/>
    </row>
    <row r="372">
      <c r="C372" s="216"/>
      <c r="H372" s="216"/>
    </row>
    <row r="373">
      <c r="C373" s="216"/>
      <c r="H373" s="216"/>
    </row>
    <row r="374">
      <c r="C374" s="216"/>
      <c r="H374" s="216"/>
    </row>
    <row r="375">
      <c r="C375" s="216"/>
      <c r="H375" s="216"/>
    </row>
    <row r="376">
      <c r="C376" s="216"/>
      <c r="H376" s="216"/>
    </row>
    <row r="377">
      <c r="C377" s="216"/>
      <c r="H377" s="216"/>
    </row>
    <row r="378">
      <c r="C378" s="216"/>
      <c r="H378" s="216"/>
    </row>
    <row r="379">
      <c r="C379" s="216"/>
      <c r="H379" s="216"/>
    </row>
    <row r="380">
      <c r="C380" s="216"/>
      <c r="H380" s="216"/>
    </row>
    <row r="381">
      <c r="C381" s="216"/>
      <c r="H381" s="216"/>
    </row>
    <row r="382">
      <c r="C382" s="216"/>
      <c r="H382" s="216"/>
    </row>
    <row r="383">
      <c r="C383" s="216"/>
      <c r="H383" s="216"/>
    </row>
    <row r="384">
      <c r="C384" s="216"/>
      <c r="H384" s="216"/>
    </row>
    <row r="385">
      <c r="C385" s="216"/>
      <c r="H385" s="216"/>
    </row>
    <row r="386">
      <c r="C386" s="216"/>
      <c r="H386" s="216"/>
    </row>
    <row r="387">
      <c r="C387" s="216"/>
      <c r="H387" s="216"/>
    </row>
    <row r="388">
      <c r="C388" s="216"/>
      <c r="H388" s="216"/>
    </row>
    <row r="389">
      <c r="C389" s="216"/>
      <c r="H389" s="216"/>
    </row>
    <row r="390">
      <c r="C390" s="216"/>
      <c r="H390" s="216"/>
    </row>
    <row r="391">
      <c r="C391" s="216"/>
      <c r="H391" s="216"/>
    </row>
    <row r="392">
      <c r="C392" s="216"/>
      <c r="H392" s="216"/>
    </row>
    <row r="393">
      <c r="C393" s="216"/>
      <c r="H393" s="216"/>
    </row>
    <row r="394">
      <c r="C394" s="216"/>
      <c r="H394" s="216"/>
    </row>
    <row r="395">
      <c r="C395" s="216"/>
      <c r="H395" s="216"/>
    </row>
    <row r="396">
      <c r="C396" s="216"/>
      <c r="H396" s="216"/>
    </row>
    <row r="397">
      <c r="C397" s="216"/>
      <c r="H397" s="216"/>
    </row>
    <row r="398">
      <c r="C398" s="216"/>
      <c r="H398" s="216"/>
    </row>
    <row r="399">
      <c r="C399" s="216"/>
      <c r="H399" s="216"/>
    </row>
    <row r="400">
      <c r="C400" s="216"/>
      <c r="H400" s="216"/>
    </row>
    <row r="401">
      <c r="C401" s="216"/>
      <c r="H401" s="216"/>
    </row>
    <row r="402">
      <c r="C402" s="216"/>
      <c r="H402" s="216"/>
    </row>
    <row r="403">
      <c r="C403" s="216"/>
      <c r="H403" s="216"/>
    </row>
    <row r="404">
      <c r="C404" s="216"/>
      <c r="H404" s="216"/>
    </row>
    <row r="405">
      <c r="C405" s="216"/>
      <c r="H405" s="216"/>
    </row>
    <row r="406">
      <c r="C406" s="216"/>
      <c r="H406" s="216"/>
    </row>
    <row r="407">
      <c r="C407" s="216"/>
      <c r="H407" s="216"/>
    </row>
    <row r="408">
      <c r="C408" s="216"/>
      <c r="H408" s="216"/>
    </row>
    <row r="409">
      <c r="C409" s="216"/>
      <c r="H409" s="216"/>
    </row>
    <row r="410">
      <c r="C410" s="216"/>
      <c r="H410" s="216"/>
    </row>
    <row r="411">
      <c r="C411" s="216"/>
      <c r="H411" s="216"/>
    </row>
    <row r="412">
      <c r="C412" s="216"/>
      <c r="H412" s="216"/>
    </row>
    <row r="413">
      <c r="C413" s="216"/>
      <c r="H413" s="216"/>
    </row>
    <row r="414">
      <c r="C414" s="216"/>
      <c r="H414" s="216"/>
    </row>
    <row r="415">
      <c r="C415" s="216"/>
      <c r="H415" s="216"/>
    </row>
    <row r="416">
      <c r="C416" s="216"/>
      <c r="H416" s="216"/>
    </row>
    <row r="417">
      <c r="C417" s="216"/>
      <c r="H417" s="216"/>
    </row>
    <row r="418">
      <c r="C418" s="216"/>
      <c r="H418" s="216"/>
    </row>
    <row r="419">
      <c r="C419" s="216"/>
      <c r="H419" s="216"/>
    </row>
    <row r="420">
      <c r="C420" s="216"/>
      <c r="H420" s="216"/>
    </row>
    <row r="421">
      <c r="C421" s="216"/>
      <c r="H421" s="216"/>
    </row>
    <row r="422">
      <c r="C422" s="216"/>
      <c r="H422" s="216"/>
    </row>
    <row r="423">
      <c r="C423" s="216"/>
      <c r="H423" s="216"/>
    </row>
    <row r="424">
      <c r="C424" s="216"/>
      <c r="H424" s="216"/>
    </row>
    <row r="425">
      <c r="C425" s="216"/>
      <c r="H425" s="216"/>
    </row>
    <row r="426">
      <c r="C426" s="216"/>
      <c r="H426" s="216"/>
    </row>
    <row r="427">
      <c r="C427" s="216"/>
      <c r="H427" s="216"/>
    </row>
    <row r="428">
      <c r="C428" s="216"/>
      <c r="H428" s="216"/>
    </row>
    <row r="429">
      <c r="C429" s="216"/>
      <c r="H429" s="216"/>
    </row>
    <row r="430">
      <c r="C430" s="216"/>
      <c r="H430" s="216"/>
    </row>
    <row r="431">
      <c r="C431" s="216"/>
      <c r="H431" s="216"/>
    </row>
    <row r="432">
      <c r="C432" s="216"/>
      <c r="H432" s="216"/>
    </row>
    <row r="433">
      <c r="C433" s="216"/>
      <c r="H433" s="216"/>
    </row>
    <row r="434">
      <c r="C434" s="216"/>
      <c r="H434" s="216"/>
    </row>
    <row r="435">
      <c r="C435" s="216"/>
      <c r="H435" s="216"/>
    </row>
    <row r="436">
      <c r="C436" s="216"/>
      <c r="H436" s="216"/>
    </row>
    <row r="437">
      <c r="C437" s="216"/>
      <c r="H437" s="216"/>
    </row>
    <row r="438">
      <c r="C438" s="216"/>
      <c r="H438" s="216"/>
    </row>
    <row r="439">
      <c r="C439" s="216"/>
      <c r="H439" s="216"/>
    </row>
    <row r="440">
      <c r="C440" s="216"/>
      <c r="H440" s="216"/>
    </row>
    <row r="441">
      <c r="C441" s="216"/>
      <c r="H441" s="216"/>
    </row>
    <row r="442">
      <c r="C442" s="216"/>
      <c r="H442" s="216"/>
    </row>
    <row r="443">
      <c r="C443" s="216"/>
      <c r="H443" s="216"/>
    </row>
    <row r="444">
      <c r="C444" s="216"/>
      <c r="H444" s="216"/>
    </row>
    <row r="445">
      <c r="C445" s="216"/>
      <c r="H445" s="216"/>
    </row>
    <row r="446">
      <c r="C446" s="216"/>
      <c r="H446" s="216"/>
    </row>
    <row r="447">
      <c r="C447" s="216"/>
      <c r="H447" s="216"/>
    </row>
    <row r="448">
      <c r="C448" s="216"/>
      <c r="H448" s="216"/>
    </row>
    <row r="449">
      <c r="C449" s="216"/>
      <c r="H449" s="216"/>
    </row>
    <row r="450">
      <c r="C450" s="216"/>
      <c r="H450" s="216"/>
    </row>
    <row r="451">
      <c r="C451" s="216"/>
      <c r="H451" s="216"/>
    </row>
    <row r="452">
      <c r="C452" s="216"/>
      <c r="H452" s="216"/>
    </row>
    <row r="453">
      <c r="C453" s="216"/>
      <c r="H453" s="216"/>
    </row>
    <row r="454">
      <c r="C454" s="216"/>
      <c r="H454" s="216"/>
    </row>
    <row r="455">
      <c r="C455" s="216"/>
      <c r="H455" s="216"/>
    </row>
    <row r="456">
      <c r="C456" s="216"/>
      <c r="H456" s="216"/>
    </row>
    <row r="457">
      <c r="C457" s="216"/>
      <c r="H457" s="216"/>
    </row>
    <row r="458">
      <c r="C458" s="216"/>
      <c r="H458" s="216"/>
    </row>
    <row r="459">
      <c r="C459" s="216"/>
      <c r="H459" s="216"/>
    </row>
    <row r="460">
      <c r="C460" s="216"/>
      <c r="H460" s="216"/>
    </row>
    <row r="461">
      <c r="C461" s="216"/>
      <c r="H461" s="216"/>
    </row>
    <row r="462">
      <c r="C462" s="216"/>
      <c r="H462" s="216"/>
    </row>
    <row r="463">
      <c r="C463" s="216"/>
      <c r="H463" s="216"/>
    </row>
    <row r="464">
      <c r="C464" s="216"/>
      <c r="H464" s="216"/>
    </row>
    <row r="465">
      <c r="C465" s="216"/>
      <c r="H465" s="216"/>
    </row>
    <row r="466">
      <c r="C466" s="216"/>
      <c r="H466" s="216"/>
    </row>
    <row r="467">
      <c r="C467" s="216"/>
      <c r="H467" s="216"/>
    </row>
    <row r="468">
      <c r="C468" s="216"/>
      <c r="H468" s="216"/>
    </row>
    <row r="469">
      <c r="C469" s="216"/>
      <c r="H469" s="216"/>
    </row>
    <row r="470">
      <c r="C470" s="216"/>
      <c r="H470" s="216"/>
    </row>
    <row r="471">
      <c r="C471" s="216"/>
      <c r="H471" s="216"/>
    </row>
    <row r="472">
      <c r="C472" s="216"/>
      <c r="H472" s="216"/>
    </row>
    <row r="473">
      <c r="C473" s="216"/>
      <c r="H473" s="216"/>
    </row>
    <row r="474">
      <c r="C474" s="216"/>
      <c r="H474" s="216"/>
    </row>
    <row r="475">
      <c r="C475" s="216"/>
      <c r="H475" s="216"/>
    </row>
    <row r="476">
      <c r="C476" s="216"/>
      <c r="H476" s="216"/>
    </row>
    <row r="477">
      <c r="C477" s="216"/>
      <c r="H477" s="216"/>
    </row>
    <row r="478">
      <c r="C478" s="216"/>
      <c r="H478" s="216"/>
    </row>
    <row r="479">
      <c r="C479" s="216"/>
      <c r="H479" s="216"/>
    </row>
    <row r="480">
      <c r="C480" s="216"/>
      <c r="H480" s="216"/>
    </row>
    <row r="481">
      <c r="C481" s="216"/>
      <c r="H481" s="216"/>
    </row>
    <row r="482">
      <c r="C482" s="216"/>
      <c r="H482" s="216"/>
    </row>
    <row r="483">
      <c r="C483" s="216"/>
      <c r="H483" s="216"/>
    </row>
    <row r="484">
      <c r="C484" s="216"/>
      <c r="H484" s="216"/>
    </row>
    <row r="485">
      <c r="C485" s="216"/>
      <c r="H485" s="216"/>
    </row>
    <row r="486">
      <c r="C486" s="216"/>
      <c r="H486" s="216"/>
    </row>
    <row r="487">
      <c r="C487" s="216"/>
      <c r="H487" s="216"/>
    </row>
    <row r="488">
      <c r="C488" s="216"/>
      <c r="H488" s="216"/>
    </row>
    <row r="489">
      <c r="C489" s="216"/>
      <c r="H489" s="216"/>
    </row>
    <row r="490">
      <c r="C490" s="216"/>
      <c r="H490" s="216"/>
    </row>
    <row r="491">
      <c r="C491" s="216"/>
      <c r="H491" s="216"/>
    </row>
    <row r="492">
      <c r="C492" s="216"/>
      <c r="H492" s="216"/>
    </row>
    <row r="493">
      <c r="C493" s="216"/>
      <c r="H493" s="216"/>
    </row>
    <row r="494">
      <c r="C494" s="216"/>
      <c r="H494" s="216"/>
    </row>
    <row r="495">
      <c r="C495" s="216"/>
      <c r="H495" s="216"/>
    </row>
    <row r="496">
      <c r="C496" s="216"/>
      <c r="H496" s="216"/>
    </row>
    <row r="497">
      <c r="C497" s="216"/>
      <c r="H497" s="216"/>
    </row>
    <row r="498">
      <c r="C498" s="216"/>
      <c r="H498" s="216"/>
    </row>
    <row r="499">
      <c r="C499" s="216"/>
      <c r="H499" s="216"/>
    </row>
    <row r="500">
      <c r="C500" s="216"/>
      <c r="H500" s="216"/>
    </row>
    <row r="501">
      <c r="C501" s="216"/>
      <c r="H501" s="216"/>
    </row>
    <row r="502">
      <c r="C502" s="216"/>
      <c r="H502" s="216"/>
    </row>
    <row r="503">
      <c r="C503" s="216"/>
      <c r="H503" s="216"/>
    </row>
    <row r="504">
      <c r="C504" s="216"/>
      <c r="H504" s="216"/>
    </row>
    <row r="505">
      <c r="C505" s="216"/>
      <c r="H505" s="216"/>
    </row>
    <row r="506">
      <c r="C506" s="216"/>
      <c r="H506" s="216"/>
    </row>
    <row r="507">
      <c r="C507" s="216"/>
      <c r="H507" s="216"/>
    </row>
    <row r="508">
      <c r="C508" s="216"/>
      <c r="H508" s="216"/>
    </row>
    <row r="509">
      <c r="C509" s="216"/>
      <c r="H509" s="216"/>
    </row>
    <row r="510">
      <c r="C510" s="216"/>
      <c r="H510" s="216"/>
    </row>
    <row r="511">
      <c r="C511" s="216"/>
      <c r="H511" s="216"/>
    </row>
    <row r="512">
      <c r="C512" s="216"/>
      <c r="H512" s="216"/>
    </row>
    <row r="513">
      <c r="C513" s="216"/>
      <c r="H513" s="216"/>
    </row>
    <row r="514">
      <c r="C514" s="216"/>
      <c r="H514" s="216"/>
    </row>
    <row r="515">
      <c r="C515" s="216"/>
      <c r="H515" s="216"/>
    </row>
    <row r="516">
      <c r="C516" s="216"/>
      <c r="H516" s="216"/>
    </row>
    <row r="517">
      <c r="C517" s="216"/>
      <c r="H517" s="216"/>
    </row>
    <row r="518">
      <c r="C518" s="216"/>
      <c r="H518" s="216"/>
    </row>
    <row r="519">
      <c r="C519" s="216"/>
      <c r="H519" s="216"/>
    </row>
    <row r="520">
      <c r="C520" s="216"/>
      <c r="H520" s="216"/>
    </row>
    <row r="521">
      <c r="C521" s="216"/>
      <c r="H521" s="216"/>
    </row>
    <row r="522">
      <c r="C522" s="216"/>
      <c r="H522" s="216"/>
    </row>
    <row r="523">
      <c r="C523" s="216"/>
      <c r="H523" s="216"/>
    </row>
    <row r="524">
      <c r="C524" s="216"/>
      <c r="H524" s="216"/>
    </row>
    <row r="525">
      <c r="C525" s="216"/>
      <c r="H525" s="216"/>
    </row>
    <row r="526">
      <c r="C526" s="216"/>
      <c r="H526" s="216"/>
    </row>
    <row r="527">
      <c r="C527" s="216"/>
      <c r="H527" s="216"/>
    </row>
    <row r="528">
      <c r="C528" s="216"/>
      <c r="H528" s="216"/>
    </row>
    <row r="529">
      <c r="C529" s="216"/>
      <c r="H529" s="216"/>
    </row>
    <row r="530">
      <c r="C530" s="216"/>
      <c r="H530" s="216"/>
    </row>
    <row r="531">
      <c r="C531" s="216"/>
      <c r="H531" s="216"/>
    </row>
    <row r="532">
      <c r="C532" s="216"/>
      <c r="H532" s="216"/>
    </row>
    <row r="533">
      <c r="C533" s="216"/>
      <c r="H533" s="216"/>
    </row>
    <row r="534">
      <c r="C534" s="216"/>
      <c r="H534" s="216"/>
    </row>
    <row r="535">
      <c r="C535" s="216"/>
      <c r="H535" s="216"/>
    </row>
    <row r="536">
      <c r="C536" s="216"/>
      <c r="H536" s="216"/>
    </row>
    <row r="537">
      <c r="C537" s="216"/>
      <c r="H537" s="216"/>
    </row>
    <row r="538">
      <c r="C538" s="216"/>
      <c r="H538" s="216"/>
    </row>
    <row r="539">
      <c r="C539" s="216"/>
      <c r="H539" s="216"/>
    </row>
    <row r="540">
      <c r="C540" s="216"/>
      <c r="H540" s="216"/>
    </row>
    <row r="541">
      <c r="C541" s="216"/>
      <c r="H541" s="216"/>
    </row>
    <row r="542">
      <c r="C542" s="216"/>
      <c r="H542" s="216"/>
    </row>
    <row r="543">
      <c r="C543" s="216"/>
      <c r="H543" s="216"/>
    </row>
    <row r="544">
      <c r="C544" s="216"/>
      <c r="H544" s="216"/>
    </row>
    <row r="545">
      <c r="C545" s="216"/>
      <c r="H545" s="216"/>
    </row>
    <row r="546">
      <c r="C546" s="216"/>
      <c r="H546" s="216"/>
    </row>
    <row r="547">
      <c r="C547" s="216"/>
      <c r="H547" s="216"/>
    </row>
    <row r="548">
      <c r="C548" s="216"/>
      <c r="H548" s="216"/>
    </row>
    <row r="549">
      <c r="C549" s="216"/>
      <c r="H549" s="216"/>
    </row>
    <row r="550">
      <c r="C550" s="216"/>
      <c r="H550" s="216"/>
    </row>
    <row r="551">
      <c r="C551" s="216"/>
      <c r="H551" s="216"/>
    </row>
    <row r="552">
      <c r="C552" s="216"/>
      <c r="H552" s="216"/>
    </row>
    <row r="553">
      <c r="C553" s="216"/>
      <c r="H553" s="216"/>
    </row>
    <row r="554">
      <c r="C554" s="216"/>
      <c r="H554" s="216"/>
    </row>
    <row r="555">
      <c r="C555" s="216"/>
      <c r="H555" s="216"/>
    </row>
    <row r="556">
      <c r="C556" s="216"/>
      <c r="H556" s="216"/>
    </row>
    <row r="557">
      <c r="C557" s="216"/>
      <c r="H557" s="216"/>
    </row>
    <row r="558">
      <c r="C558" s="216"/>
      <c r="H558" s="216"/>
    </row>
    <row r="559">
      <c r="C559" s="216"/>
      <c r="H559" s="216"/>
    </row>
    <row r="560">
      <c r="C560" s="216"/>
      <c r="H560" s="216"/>
    </row>
    <row r="561">
      <c r="C561" s="216"/>
      <c r="H561" s="216"/>
    </row>
    <row r="562">
      <c r="C562" s="216"/>
      <c r="H562" s="216"/>
    </row>
    <row r="563">
      <c r="C563" s="216"/>
      <c r="H563" s="216"/>
    </row>
    <row r="564">
      <c r="C564" s="216"/>
      <c r="H564" s="216"/>
    </row>
    <row r="565">
      <c r="C565" s="216"/>
      <c r="H565" s="216"/>
    </row>
    <row r="566">
      <c r="C566" s="216"/>
      <c r="H566" s="216"/>
    </row>
    <row r="567">
      <c r="C567" s="216"/>
      <c r="H567" s="216"/>
    </row>
    <row r="568">
      <c r="C568" s="216"/>
      <c r="H568" s="216"/>
    </row>
    <row r="569">
      <c r="C569" s="216"/>
      <c r="H569" s="216"/>
    </row>
    <row r="570">
      <c r="C570" s="216"/>
      <c r="H570" s="216"/>
    </row>
    <row r="571">
      <c r="C571" s="216"/>
      <c r="H571" s="216"/>
    </row>
    <row r="572">
      <c r="C572" s="216"/>
      <c r="H572" s="216"/>
    </row>
    <row r="573">
      <c r="C573" s="216"/>
      <c r="H573" s="216"/>
    </row>
    <row r="574">
      <c r="C574" s="216"/>
      <c r="H574" s="216"/>
    </row>
    <row r="575">
      <c r="C575" s="216"/>
      <c r="H575" s="216"/>
    </row>
    <row r="576">
      <c r="C576" s="216"/>
      <c r="H576" s="216"/>
    </row>
    <row r="577">
      <c r="C577" s="216"/>
      <c r="H577" s="216"/>
    </row>
    <row r="578">
      <c r="C578" s="216"/>
      <c r="H578" s="216"/>
    </row>
    <row r="579">
      <c r="C579" s="216"/>
      <c r="H579" s="216"/>
    </row>
    <row r="580">
      <c r="C580" s="216"/>
      <c r="H580" s="216"/>
    </row>
    <row r="581">
      <c r="C581" s="216"/>
      <c r="H581" s="216"/>
    </row>
    <row r="582">
      <c r="C582" s="216"/>
      <c r="H582" s="216"/>
    </row>
    <row r="583">
      <c r="C583" s="216"/>
      <c r="H583" s="216"/>
    </row>
    <row r="584">
      <c r="C584" s="216"/>
      <c r="H584" s="216"/>
    </row>
    <row r="585">
      <c r="C585" s="216"/>
      <c r="H585" s="216"/>
    </row>
    <row r="586">
      <c r="C586" s="216"/>
      <c r="H586" s="216"/>
    </row>
    <row r="587">
      <c r="C587" s="216"/>
      <c r="H587" s="216"/>
    </row>
    <row r="588">
      <c r="C588" s="216"/>
      <c r="H588" s="216"/>
    </row>
    <row r="589">
      <c r="C589" s="216"/>
      <c r="H589" s="216"/>
    </row>
    <row r="590">
      <c r="C590" s="216"/>
      <c r="H590" s="216"/>
    </row>
    <row r="591">
      <c r="C591" s="216"/>
      <c r="H591" s="216"/>
    </row>
    <row r="592">
      <c r="C592" s="216"/>
      <c r="H592" s="216"/>
    </row>
    <row r="593">
      <c r="C593" s="216"/>
      <c r="H593" s="216"/>
    </row>
    <row r="594">
      <c r="C594" s="216"/>
      <c r="H594" s="216"/>
    </row>
    <row r="595">
      <c r="C595" s="216"/>
      <c r="H595" s="216"/>
    </row>
    <row r="596">
      <c r="C596" s="216"/>
      <c r="H596" s="216"/>
    </row>
    <row r="597">
      <c r="C597" s="216"/>
      <c r="H597" s="216"/>
    </row>
    <row r="598">
      <c r="C598" s="216"/>
      <c r="H598" s="216"/>
    </row>
    <row r="599">
      <c r="C599" s="216"/>
      <c r="H599" s="216"/>
    </row>
    <row r="600">
      <c r="C600" s="216"/>
      <c r="H600" s="216"/>
    </row>
    <row r="601">
      <c r="C601" s="216"/>
      <c r="H601" s="216"/>
    </row>
    <row r="602">
      <c r="C602" s="216"/>
      <c r="H602" s="216"/>
    </row>
    <row r="603">
      <c r="C603" s="216"/>
      <c r="H603" s="216"/>
    </row>
    <row r="604">
      <c r="C604" s="216"/>
      <c r="H604" s="216"/>
    </row>
    <row r="605">
      <c r="C605" s="216"/>
      <c r="H605" s="216"/>
    </row>
    <row r="606">
      <c r="C606" s="216"/>
      <c r="H606" s="216"/>
    </row>
    <row r="607">
      <c r="C607" s="216"/>
      <c r="H607" s="216"/>
    </row>
    <row r="608">
      <c r="C608" s="216"/>
      <c r="H608" s="216"/>
    </row>
    <row r="609">
      <c r="C609" s="216"/>
      <c r="H609" s="216"/>
    </row>
    <row r="610">
      <c r="C610" s="216"/>
      <c r="H610" s="216"/>
    </row>
    <row r="611">
      <c r="C611" s="216"/>
      <c r="H611" s="216"/>
    </row>
    <row r="612">
      <c r="C612" s="216"/>
      <c r="H612" s="216"/>
    </row>
    <row r="613">
      <c r="C613" s="216"/>
      <c r="H613" s="216"/>
    </row>
    <row r="614">
      <c r="C614" s="216"/>
      <c r="H614" s="216"/>
    </row>
    <row r="615">
      <c r="C615" s="216"/>
      <c r="H615" s="216"/>
    </row>
    <row r="616">
      <c r="C616" s="216"/>
      <c r="H616" s="216"/>
    </row>
    <row r="617">
      <c r="C617" s="216"/>
      <c r="H617" s="216"/>
    </row>
    <row r="618">
      <c r="C618" s="216"/>
      <c r="H618" s="216"/>
    </row>
    <row r="619">
      <c r="C619" s="216"/>
      <c r="H619" s="216"/>
    </row>
    <row r="620">
      <c r="C620" s="216"/>
      <c r="H620" s="216"/>
    </row>
    <row r="621">
      <c r="C621" s="216"/>
      <c r="H621" s="216"/>
    </row>
    <row r="622">
      <c r="C622" s="216"/>
      <c r="H622" s="216"/>
    </row>
    <row r="623">
      <c r="C623" s="216"/>
      <c r="H623" s="216"/>
    </row>
    <row r="624">
      <c r="C624" s="216"/>
      <c r="H624" s="216"/>
    </row>
    <row r="625">
      <c r="C625" s="216"/>
      <c r="H625" s="216"/>
    </row>
    <row r="626">
      <c r="C626" s="216"/>
      <c r="H626" s="216"/>
    </row>
    <row r="627">
      <c r="C627" s="216"/>
      <c r="H627" s="216"/>
    </row>
    <row r="628">
      <c r="C628" s="216"/>
      <c r="H628" s="216"/>
    </row>
    <row r="629">
      <c r="C629" s="216"/>
      <c r="H629" s="216"/>
    </row>
    <row r="630">
      <c r="C630" s="216"/>
      <c r="H630" s="216"/>
    </row>
    <row r="631">
      <c r="C631" s="216"/>
      <c r="H631" s="216"/>
    </row>
    <row r="632">
      <c r="C632" s="216"/>
      <c r="H632" s="216"/>
    </row>
    <row r="633">
      <c r="C633" s="216"/>
      <c r="H633" s="216"/>
    </row>
    <row r="634">
      <c r="C634" s="216"/>
      <c r="H634" s="216"/>
    </row>
    <row r="635">
      <c r="C635" s="216"/>
      <c r="H635" s="216"/>
    </row>
    <row r="636">
      <c r="C636" s="216"/>
      <c r="H636" s="216"/>
    </row>
    <row r="637">
      <c r="C637" s="216"/>
      <c r="H637" s="216"/>
    </row>
    <row r="638">
      <c r="C638" s="216"/>
      <c r="H638" s="216"/>
    </row>
    <row r="639">
      <c r="C639" s="216"/>
      <c r="H639" s="216"/>
    </row>
    <row r="640">
      <c r="C640" s="216"/>
      <c r="H640" s="216"/>
    </row>
    <row r="641">
      <c r="C641" s="216"/>
      <c r="H641" s="216"/>
    </row>
    <row r="642">
      <c r="C642" s="216"/>
      <c r="H642" s="216"/>
    </row>
    <row r="643">
      <c r="C643" s="216"/>
      <c r="H643" s="216"/>
    </row>
    <row r="644">
      <c r="C644" s="216"/>
      <c r="H644" s="216"/>
    </row>
    <row r="645">
      <c r="C645" s="216"/>
      <c r="H645" s="216"/>
    </row>
    <row r="646">
      <c r="C646" s="216"/>
      <c r="H646" s="216"/>
    </row>
    <row r="647">
      <c r="C647" s="216"/>
      <c r="H647" s="216"/>
    </row>
    <row r="648">
      <c r="C648" s="216"/>
      <c r="H648" s="216"/>
    </row>
    <row r="649">
      <c r="C649" s="216"/>
      <c r="H649" s="216"/>
    </row>
    <row r="650">
      <c r="C650" s="216"/>
      <c r="H650" s="216"/>
    </row>
    <row r="651">
      <c r="C651" s="216"/>
      <c r="H651" s="216"/>
    </row>
    <row r="652">
      <c r="C652" s="216"/>
      <c r="H652" s="216"/>
    </row>
    <row r="653">
      <c r="C653" s="216"/>
      <c r="H653" s="216"/>
    </row>
    <row r="654">
      <c r="C654" s="216"/>
      <c r="H654" s="216"/>
    </row>
    <row r="655">
      <c r="C655" s="216"/>
      <c r="H655" s="216"/>
    </row>
    <row r="656">
      <c r="C656" s="216"/>
      <c r="H656" s="216"/>
    </row>
    <row r="657">
      <c r="C657" s="216"/>
      <c r="H657" s="216"/>
    </row>
    <row r="658">
      <c r="C658" s="216"/>
      <c r="H658" s="216"/>
    </row>
    <row r="659">
      <c r="C659" s="216"/>
      <c r="H659" s="216"/>
    </row>
    <row r="660">
      <c r="C660" s="216"/>
      <c r="H660" s="216"/>
    </row>
    <row r="661">
      <c r="C661" s="216"/>
      <c r="H661" s="216"/>
    </row>
    <row r="662">
      <c r="C662" s="216"/>
      <c r="H662" s="216"/>
    </row>
    <row r="663">
      <c r="C663" s="216"/>
      <c r="H663" s="216"/>
    </row>
    <row r="664">
      <c r="C664" s="216"/>
      <c r="H664" s="216"/>
    </row>
    <row r="665">
      <c r="C665" s="216"/>
      <c r="H665" s="216"/>
    </row>
    <row r="666">
      <c r="C666" s="216"/>
      <c r="H666" s="216"/>
    </row>
    <row r="667">
      <c r="C667" s="216"/>
      <c r="H667" s="216"/>
    </row>
    <row r="668">
      <c r="C668" s="216"/>
      <c r="H668" s="216"/>
    </row>
    <row r="669">
      <c r="C669" s="216"/>
      <c r="H669" s="216"/>
    </row>
    <row r="670">
      <c r="C670" s="216"/>
      <c r="H670" s="216"/>
    </row>
    <row r="671">
      <c r="C671" s="216"/>
      <c r="H671" s="216"/>
    </row>
    <row r="672">
      <c r="C672" s="216"/>
      <c r="H672" s="216"/>
    </row>
    <row r="673">
      <c r="C673" s="216"/>
      <c r="H673" s="216"/>
    </row>
    <row r="674">
      <c r="C674" s="216"/>
      <c r="H674" s="216"/>
    </row>
    <row r="675">
      <c r="C675" s="216"/>
      <c r="H675" s="216"/>
    </row>
    <row r="676">
      <c r="C676" s="216"/>
      <c r="H676" s="216"/>
    </row>
    <row r="677">
      <c r="C677" s="216"/>
      <c r="H677" s="216"/>
    </row>
    <row r="678">
      <c r="C678" s="216"/>
      <c r="H678" s="216"/>
    </row>
    <row r="679">
      <c r="C679" s="216"/>
      <c r="H679" s="216"/>
    </row>
    <row r="680">
      <c r="C680" s="216"/>
      <c r="H680" s="216"/>
    </row>
    <row r="681">
      <c r="C681" s="216"/>
      <c r="H681" s="216"/>
    </row>
    <row r="682">
      <c r="C682" s="216"/>
      <c r="H682" s="216"/>
    </row>
    <row r="683">
      <c r="C683" s="216"/>
      <c r="H683" s="216"/>
    </row>
    <row r="684">
      <c r="C684" s="216"/>
      <c r="H684" s="216"/>
    </row>
    <row r="685">
      <c r="C685" s="216"/>
      <c r="H685" s="216"/>
    </row>
    <row r="686">
      <c r="C686" s="216"/>
      <c r="H686" s="216"/>
    </row>
    <row r="687">
      <c r="C687" s="216"/>
      <c r="H687" s="216"/>
    </row>
    <row r="688">
      <c r="C688" s="216"/>
      <c r="H688" s="216"/>
    </row>
    <row r="689">
      <c r="C689" s="216"/>
      <c r="H689" s="216"/>
    </row>
    <row r="690">
      <c r="C690" s="216"/>
      <c r="H690" s="216"/>
    </row>
    <row r="691">
      <c r="C691" s="216"/>
      <c r="H691" s="216"/>
    </row>
    <row r="692">
      <c r="C692" s="216"/>
      <c r="H692" s="216"/>
    </row>
    <row r="693">
      <c r="C693" s="216"/>
      <c r="H693" s="216"/>
    </row>
    <row r="694">
      <c r="C694" s="216"/>
      <c r="H694" s="216"/>
    </row>
    <row r="695">
      <c r="C695" s="216"/>
      <c r="H695" s="216"/>
    </row>
    <row r="696">
      <c r="C696" s="216"/>
      <c r="H696" s="216"/>
    </row>
    <row r="697">
      <c r="C697" s="216"/>
      <c r="H697" s="216"/>
    </row>
    <row r="698">
      <c r="C698" s="216"/>
      <c r="H698" s="216"/>
    </row>
    <row r="699">
      <c r="C699" s="216"/>
      <c r="H699" s="216"/>
    </row>
    <row r="700">
      <c r="C700" s="216"/>
      <c r="H700" s="216"/>
    </row>
    <row r="701">
      <c r="C701" s="216"/>
      <c r="H701" s="216"/>
    </row>
    <row r="702">
      <c r="C702" s="216"/>
      <c r="H702" s="216"/>
    </row>
    <row r="703">
      <c r="C703" s="216"/>
      <c r="H703" s="216"/>
    </row>
    <row r="704">
      <c r="C704" s="216"/>
      <c r="H704" s="216"/>
    </row>
    <row r="705">
      <c r="C705" s="216"/>
      <c r="H705" s="216"/>
    </row>
    <row r="706">
      <c r="C706" s="216"/>
      <c r="H706" s="216"/>
    </row>
    <row r="707">
      <c r="C707" s="216"/>
      <c r="H707" s="216"/>
    </row>
    <row r="708">
      <c r="C708" s="216"/>
      <c r="H708" s="216"/>
    </row>
    <row r="709">
      <c r="C709" s="216"/>
      <c r="H709" s="216"/>
    </row>
    <row r="710">
      <c r="C710" s="216"/>
      <c r="H710" s="216"/>
    </row>
    <row r="711">
      <c r="C711" s="216"/>
      <c r="H711" s="216"/>
    </row>
    <row r="712">
      <c r="C712" s="216"/>
      <c r="H712" s="216"/>
    </row>
    <row r="713">
      <c r="C713" s="216"/>
      <c r="H713" s="216"/>
    </row>
    <row r="714">
      <c r="C714" s="216"/>
      <c r="H714" s="216"/>
    </row>
    <row r="715">
      <c r="C715" s="216"/>
      <c r="H715" s="216"/>
    </row>
    <row r="716">
      <c r="C716" s="216"/>
      <c r="H716" s="216"/>
    </row>
    <row r="717">
      <c r="C717" s="216"/>
      <c r="H717" s="216"/>
    </row>
    <row r="718">
      <c r="C718" s="216"/>
      <c r="H718" s="216"/>
    </row>
    <row r="719">
      <c r="C719" s="216"/>
      <c r="H719" s="216"/>
    </row>
    <row r="720">
      <c r="C720" s="216"/>
      <c r="H720" s="216"/>
    </row>
    <row r="721">
      <c r="C721" s="216"/>
      <c r="H721" s="216"/>
    </row>
    <row r="722">
      <c r="C722" s="216"/>
      <c r="H722" s="216"/>
    </row>
    <row r="723">
      <c r="C723" s="216"/>
      <c r="H723" s="216"/>
    </row>
    <row r="724">
      <c r="C724" s="216"/>
      <c r="H724" s="216"/>
    </row>
    <row r="725">
      <c r="C725" s="216"/>
      <c r="H725" s="216"/>
    </row>
    <row r="726">
      <c r="C726" s="216"/>
      <c r="H726" s="216"/>
    </row>
    <row r="727">
      <c r="C727" s="216"/>
      <c r="H727" s="216"/>
    </row>
    <row r="728">
      <c r="C728" s="216"/>
      <c r="H728" s="216"/>
    </row>
    <row r="729">
      <c r="C729" s="216"/>
      <c r="H729" s="216"/>
    </row>
    <row r="730">
      <c r="C730" s="216"/>
      <c r="H730" s="216"/>
    </row>
    <row r="731">
      <c r="C731" s="216"/>
      <c r="H731" s="216"/>
    </row>
    <row r="732">
      <c r="C732" s="216"/>
      <c r="H732" s="216"/>
    </row>
    <row r="733">
      <c r="C733" s="216"/>
      <c r="H733" s="216"/>
    </row>
    <row r="734">
      <c r="C734" s="216"/>
      <c r="H734" s="216"/>
    </row>
    <row r="735">
      <c r="C735" s="216"/>
      <c r="H735" s="216"/>
    </row>
    <row r="736">
      <c r="C736" s="216"/>
      <c r="H736" s="216"/>
    </row>
    <row r="737">
      <c r="C737" s="216"/>
      <c r="H737" s="216"/>
    </row>
    <row r="738">
      <c r="C738" s="216"/>
      <c r="H738" s="216"/>
    </row>
    <row r="739">
      <c r="C739" s="216"/>
      <c r="H739" s="216"/>
    </row>
    <row r="740">
      <c r="C740" s="216"/>
      <c r="H740" s="216"/>
    </row>
    <row r="741">
      <c r="C741" s="216"/>
      <c r="H741" s="216"/>
    </row>
    <row r="742">
      <c r="C742" s="216"/>
      <c r="H742" s="216"/>
    </row>
    <row r="743">
      <c r="C743" s="216"/>
      <c r="H743" s="216"/>
    </row>
    <row r="744">
      <c r="C744" s="216"/>
      <c r="H744" s="216"/>
    </row>
    <row r="745">
      <c r="C745" s="216"/>
      <c r="H745" s="216"/>
    </row>
    <row r="746">
      <c r="C746" s="216"/>
      <c r="H746" s="216"/>
    </row>
    <row r="747">
      <c r="C747" s="216"/>
      <c r="H747" s="216"/>
    </row>
    <row r="748">
      <c r="C748" s="216"/>
      <c r="H748" s="216"/>
    </row>
    <row r="749">
      <c r="C749" s="216"/>
      <c r="H749" s="216"/>
    </row>
    <row r="750">
      <c r="C750" s="216"/>
      <c r="H750" s="216"/>
    </row>
    <row r="751">
      <c r="C751" s="216"/>
      <c r="H751" s="216"/>
    </row>
    <row r="752">
      <c r="C752" s="216"/>
      <c r="H752" s="216"/>
    </row>
    <row r="753">
      <c r="C753" s="216"/>
      <c r="H753" s="216"/>
    </row>
    <row r="754">
      <c r="C754" s="216"/>
      <c r="H754" s="216"/>
    </row>
    <row r="755">
      <c r="C755" s="216"/>
      <c r="H755" s="216"/>
    </row>
    <row r="756">
      <c r="C756" s="216"/>
      <c r="H756" s="216"/>
    </row>
    <row r="757">
      <c r="C757" s="216"/>
      <c r="H757" s="216"/>
    </row>
    <row r="758">
      <c r="C758" s="216"/>
      <c r="H758" s="216"/>
    </row>
    <row r="759">
      <c r="C759" s="216"/>
      <c r="H759" s="216"/>
    </row>
    <row r="760">
      <c r="C760" s="216"/>
      <c r="H760" s="216"/>
    </row>
    <row r="761">
      <c r="C761" s="216"/>
      <c r="H761" s="216"/>
    </row>
    <row r="762">
      <c r="C762" s="216"/>
      <c r="H762" s="216"/>
    </row>
    <row r="763">
      <c r="C763" s="216"/>
      <c r="H763" s="216"/>
    </row>
    <row r="764">
      <c r="C764" s="216"/>
      <c r="H764" s="216"/>
    </row>
    <row r="765">
      <c r="C765" s="216"/>
      <c r="H765" s="216"/>
    </row>
    <row r="766">
      <c r="C766" s="216"/>
      <c r="H766" s="216"/>
    </row>
    <row r="767">
      <c r="C767" s="216"/>
      <c r="H767" s="216"/>
    </row>
    <row r="768">
      <c r="C768" s="216"/>
      <c r="H768" s="216"/>
    </row>
    <row r="769">
      <c r="C769" s="216"/>
      <c r="H769" s="216"/>
    </row>
    <row r="770">
      <c r="C770" s="216"/>
      <c r="H770" s="216"/>
    </row>
    <row r="771">
      <c r="C771" s="216"/>
      <c r="H771" s="216"/>
    </row>
    <row r="772">
      <c r="C772" s="216"/>
      <c r="H772" s="216"/>
    </row>
    <row r="773">
      <c r="C773" s="216"/>
      <c r="H773" s="216"/>
    </row>
    <row r="774">
      <c r="C774" s="216"/>
      <c r="H774" s="216"/>
    </row>
    <row r="775">
      <c r="C775" s="216"/>
      <c r="H775" s="216"/>
    </row>
    <row r="776">
      <c r="C776" s="216"/>
      <c r="H776" s="216"/>
    </row>
    <row r="777">
      <c r="C777" s="216"/>
      <c r="H777" s="216"/>
    </row>
    <row r="778">
      <c r="C778" s="216"/>
      <c r="H778" s="216"/>
    </row>
    <row r="779">
      <c r="C779" s="216"/>
      <c r="H779" s="216"/>
    </row>
    <row r="780">
      <c r="C780" s="216"/>
      <c r="H780" s="216"/>
    </row>
    <row r="781">
      <c r="C781" s="216"/>
      <c r="H781" s="216"/>
    </row>
    <row r="782">
      <c r="C782" s="216"/>
      <c r="H782" s="216"/>
    </row>
    <row r="783">
      <c r="C783" s="216"/>
      <c r="H783" s="216"/>
    </row>
    <row r="784">
      <c r="C784" s="216"/>
      <c r="H784" s="216"/>
    </row>
    <row r="785">
      <c r="C785" s="216"/>
      <c r="H785" s="216"/>
    </row>
    <row r="786">
      <c r="C786" s="216"/>
      <c r="H786" s="216"/>
    </row>
    <row r="787">
      <c r="C787" s="216"/>
      <c r="H787" s="216"/>
    </row>
    <row r="788">
      <c r="C788" s="216"/>
      <c r="H788" s="216"/>
    </row>
    <row r="789">
      <c r="C789" s="216"/>
      <c r="H789" s="216"/>
    </row>
    <row r="790">
      <c r="C790" s="216"/>
      <c r="H790" s="216"/>
    </row>
    <row r="791">
      <c r="C791" s="216"/>
      <c r="H791" s="216"/>
    </row>
    <row r="792">
      <c r="C792" s="216"/>
      <c r="H792" s="216"/>
    </row>
    <row r="793">
      <c r="C793" s="216"/>
      <c r="H793" s="216"/>
    </row>
    <row r="794">
      <c r="C794" s="216"/>
      <c r="H794" s="216"/>
    </row>
    <row r="795">
      <c r="C795" s="216"/>
      <c r="H795" s="216"/>
    </row>
    <row r="796">
      <c r="C796" s="216"/>
      <c r="H796" s="216"/>
    </row>
    <row r="797">
      <c r="C797" s="216"/>
      <c r="H797" s="216"/>
    </row>
    <row r="798">
      <c r="C798" s="216"/>
      <c r="H798" s="216"/>
    </row>
    <row r="799">
      <c r="C799" s="216"/>
      <c r="H799" s="216"/>
    </row>
    <row r="800">
      <c r="C800" s="216"/>
      <c r="H800" s="216"/>
    </row>
    <row r="801">
      <c r="C801" s="216"/>
      <c r="H801" s="216"/>
    </row>
    <row r="802">
      <c r="C802" s="216"/>
      <c r="H802" s="216"/>
    </row>
    <row r="803">
      <c r="C803" s="216"/>
      <c r="H803" s="216"/>
    </row>
    <row r="804">
      <c r="C804" s="216"/>
      <c r="H804" s="216"/>
    </row>
    <row r="805">
      <c r="C805" s="216"/>
      <c r="H805" s="216"/>
    </row>
    <row r="806">
      <c r="C806" s="216"/>
      <c r="H806" s="216"/>
    </row>
    <row r="807">
      <c r="C807" s="216"/>
      <c r="H807" s="216"/>
    </row>
    <row r="808">
      <c r="C808" s="216"/>
      <c r="H808" s="216"/>
    </row>
    <row r="809">
      <c r="C809" s="216"/>
      <c r="H809" s="216"/>
    </row>
    <row r="810">
      <c r="C810" s="216"/>
      <c r="H810" s="216"/>
    </row>
    <row r="811">
      <c r="C811" s="216"/>
      <c r="H811" s="216"/>
    </row>
    <row r="812">
      <c r="C812" s="216"/>
      <c r="H812" s="216"/>
    </row>
    <row r="813">
      <c r="C813" s="216"/>
      <c r="H813" s="216"/>
    </row>
    <row r="814">
      <c r="C814" s="216"/>
      <c r="H814" s="216"/>
    </row>
    <row r="815">
      <c r="C815" s="216"/>
      <c r="H815" s="216"/>
    </row>
    <row r="816">
      <c r="C816" s="216"/>
      <c r="H816" s="216"/>
    </row>
    <row r="817">
      <c r="C817" s="216"/>
      <c r="H817" s="216"/>
    </row>
    <row r="818">
      <c r="C818" s="216"/>
      <c r="H818" s="216"/>
    </row>
    <row r="819">
      <c r="C819" s="216"/>
      <c r="H819" s="216"/>
    </row>
    <row r="820">
      <c r="C820" s="216"/>
      <c r="H820" s="216"/>
    </row>
    <row r="821">
      <c r="C821" s="216"/>
      <c r="H821" s="216"/>
    </row>
    <row r="822">
      <c r="C822" s="216"/>
      <c r="H822" s="216"/>
    </row>
    <row r="823">
      <c r="C823" s="216"/>
      <c r="H823" s="216"/>
    </row>
    <row r="824">
      <c r="C824" s="216"/>
      <c r="H824" s="216"/>
    </row>
    <row r="825">
      <c r="C825" s="216"/>
      <c r="H825" s="216"/>
    </row>
    <row r="826">
      <c r="C826" s="216"/>
      <c r="H826" s="216"/>
    </row>
    <row r="827">
      <c r="C827" s="216"/>
      <c r="H827" s="216"/>
    </row>
    <row r="828">
      <c r="C828" s="216"/>
      <c r="H828" s="216"/>
    </row>
    <row r="829">
      <c r="C829" s="216"/>
      <c r="H829" s="216"/>
    </row>
    <row r="830">
      <c r="C830" s="216"/>
      <c r="H830" s="216"/>
    </row>
    <row r="831">
      <c r="C831" s="216"/>
      <c r="H831" s="216"/>
    </row>
    <row r="832">
      <c r="C832" s="216"/>
      <c r="H832" s="216"/>
    </row>
    <row r="833">
      <c r="C833" s="216"/>
      <c r="H833" s="216"/>
    </row>
    <row r="834">
      <c r="C834" s="216"/>
      <c r="H834" s="216"/>
    </row>
    <row r="835">
      <c r="C835" s="216"/>
      <c r="H835" s="216"/>
    </row>
    <row r="836">
      <c r="C836" s="216"/>
      <c r="H836" s="216"/>
    </row>
    <row r="837">
      <c r="C837" s="216"/>
      <c r="H837" s="216"/>
    </row>
    <row r="838">
      <c r="C838" s="216"/>
      <c r="H838" s="216"/>
    </row>
    <row r="839">
      <c r="C839" s="216"/>
      <c r="H839" s="216"/>
    </row>
    <row r="840">
      <c r="C840" s="216"/>
      <c r="H840" s="216"/>
    </row>
    <row r="841">
      <c r="C841" s="216"/>
      <c r="H841" s="216"/>
    </row>
    <row r="842">
      <c r="C842" s="216"/>
      <c r="H842" s="216"/>
    </row>
    <row r="843">
      <c r="C843" s="216"/>
      <c r="H843" s="216"/>
    </row>
    <row r="844">
      <c r="C844" s="216"/>
      <c r="H844" s="216"/>
    </row>
    <row r="845">
      <c r="C845" s="216"/>
      <c r="H845" s="216"/>
    </row>
    <row r="846">
      <c r="C846" s="216"/>
      <c r="H846" s="216"/>
    </row>
    <row r="847">
      <c r="C847" s="216"/>
      <c r="H847" s="216"/>
    </row>
    <row r="848">
      <c r="C848" s="216"/>
      <c r="H848" s="216"/>
    </row>
    <row r="849">
      <c r="C849" s="216"/>
      <c r="H849" s="216"/>
    </row>
    <row r="850">
      <c r="C850" s="216"/>
      <c r="H850" s="216"/>
    </row>
    <row r="851">
      <c r="C851" s="216"/>
      <c r="H851" s="216"/>
    </row>
    <row r="852">
      <c r="C852" s="216"/>
      <c r="H852" s="216"/>
    </row>
    <row r="853">
      <c r="C853" s="216"/>
      <c r="H853" s="216"/>
    </row>
    <row r="854">
      <c r="C854" s="216"/>
      <c r="H854" s="216"/>
    </row>
    <row r="855">
      <c r="C855" s="216"/>
      <c r="H855" s="216"/>
    </row>
    <row r="856">
      <c r="C856" s="216"/>
      <c r="H856" s="216"/>
    </row>
    <row r="857">
      <c r="C857" s="216"/>
      <c r="H857" s="216"/>
    </row>
    <row r="858">
      <c r="C858" s="216"/>
      <c r="H858" s="216"/>
    </row>
    <row r="859">
      <c r="C859" s="216"/>
      <c r="H859" s="216"/>
    </row>
    <row r="860">
      <c r="C860" s="216"/>
      <c r="H860" s="216"/>
    </row>
    <row r="861">
      <c r="C861" s="216"/>
      <c r="H861" s="216"/>
    </row>
    <row r="862">
      <c r="C862" s="216"/>
      <c r="H862" s="216"/>
    </row>
    <row r="863">
      <c r="C863" s="216"/>
      <c r="H863" s="216"/>
    </row>
    <row r="864">
      <c r="C864" s="216"/>
      <c r="H864" s="216"/>
    </row>
    <row r="865">
      <c r="C865" s="216"/>
      <c r="H865" s="216"/>
    </row>
    <row r="866">
      <c r="C866" s="216"/>
      <c r="H866" s="216"/>
    </row>
    <row r="867">
      <c r="C867" s="216"/>
      <c r="H867" s="216"/>
    </row>
    <row r="868">
      <c r="C868" s="216"/>
      <c r="H868" s="216"/>
    </row>
    <row r="869">
      <c r="C869" s="216"/>
      <c r="H869" s="216"/>
    </row>
    <row r="870">
      <c r="C870" s="216"/>
      <c r="H870" s="216"/>
    </row>
    <row r="871">
      <c r="C871" s="216"/>
      <c r="H871" s="216"/>
    </row>
    <row r="872">
      <c r="C872" s="216"/>
      <c r="H872" s="216"/>
    </row>
    <row r="873">
      <c r="C873" s="216"/>
      <c r="H873" s="216"/>
    </row>
    <row r="874">
      <c r="C874" s="216"/>
      <c r="H874" s="216"/>
    </row>
    <row r="875">
      <c r="C875" s="216"/>
      <c r="H875" s="216"/>
    </row>
    <row r="876">
      <c r="C876" s="216"/>
      <c r="H876" s="216"/>
    </row>
    <row r="877">
      <c r="C877" s="216"/>
      <c r="H877" s="216"/>
    </row>
    <row r="878">
      <c r="C878" s="216"/>
      <c r="H878" s="216"/>
    </row>
    <row r="879">
      <c r="C879" s="216"/>
      <c r="H879" s="216"/>
    </row>
    <row r="880">
      <c r="C880" s="216"/>
      <c r="H880" s="216"/>
    </row>
    <row r="881">
      <c r="C881" s="216"/>
      <c r="H881" s="216"/>
    </row>
    <row r="882">
      <c r="C882" s="216"/>
      <c r="H882" s="216"/>
    </row>
    <row r="883">
      <c r="C883" s="216"/>
      <c r="H883" s="216"/>
    </row>
    <row r="884">
      <c r="C884" s="216"/>
      <c r="H884" s="216"/>
    </row>
    <row r="885">
      <c r="C885" s="216"/>
      <c r="H885" s="216"/>
    </row>
    <row r="886">
      <c r="C886" s="216"/>
      <c r="H886" s="216"/>
    </row>
    <row r="887">
      <c r="C887" s="216"/>
      <c r="H887" s="216"/>
    </row>
    <row r="888">
      <c r="C888" s="216"/>
      <c r="H888" s="216"/>
    </row>
    <row r="889">
      <c r="C889" s="216"/>
      <c r="H889" s="216"/>
    </row>
    <row r="890">
      <c r="C890" s="216"/>
      <c r="H890" s="216"/>
    </row>
    <row r="891">
      <c r="C891" s="216"/>
      <c r="H891" s="216"/>
    </row>
    <row r="892">
      <c r="C892" s="216"/>
      <c r="H892" s="216"/>
    </row>
    <row r="893">
      <c r="C893" s="216"/>
      <c r="H893" s="216"/>
    </row>
    <row r="894">
      <c r="C894" s="216"/>
      <c r="H894" s="216"/>
    </row>
    <row r="895">
      <c r="C895" s="216"/>
      <c r="H895" s="216"/>
    </row>
    <row r="896">
      <c r="C896" s="216"/>
      <c r="H896" s="216"/>
    </row>
    <row r="897">
      <c r="C897" s="216"/>
      <c r="H897" s="216"/>
    </row>
    <row r="898">
      <c r="C898" s="216"/>
      <c r="H898" s="216"/>
    </row>
    <row r="899">
      <c r="C899" s="216"/>
      <c r="H899" s="216"/>
    </row>
    <row r="900">
      <c r="C900" s="216"/>
      <c r="H900" s="216"/>
    </row>
    <row r="901">
      <c r="C901" s="216"/>
      <c r="H901" s="216"/>
    </row>
    <row r="902">
      <c r="C902" s="216"/>
      <c r="H902" s="216"/>
    </row>
    <row r="903">
      <c r="C903" s="216"/>
      <c r="H903" s="216"/>
    </row>
    <row r="904">
      <c r="C904" s="216"/>
      <c r="H904" s="216"/>
    </row>
    <row r="905">
      <c r="C905" s="216"/>
      <c r="H905" s="216"/>
    </row>
    <row r="906">
      <c r="C906" s="216"/>
      <c r="H906" s="216"/>
    </row>
    <row r="907">
      <c r="C907" s="216"/>
      <c r="H907" s="216"/>
    </row>
    <row r="908">
      <c r="C908" s="216"/>
      <c r="H908" s="216"/>
    </row>
    <row r="909">
      <c r="C909" s="216"/>
      <c r="H909" s="216"/>
    </row>
    <row r="910">
      <c r="C910" s="216"/>
      <c r="H910" s="216"/>
    </row>
    <row r="911">
      <c r="C911" s="216"/>
      <c r="H911" s="216"/>
    </row>
    <row r="912">
      <c r="C912" s="216"/>
      <c r="H912" s="216"/>
    </row>
    <row r="913">
      <c r="C913" s="216"/>
      <c r="H913" s="216"/>
    </row>
    <row r="914">
      <c r="C914" s="216"/>
      <c r="H914" s="216"/>
    </row>
    <row r="915">
      <c r="C915" s="216"/>
      <c r="H915" s="216"/>
    </row>
    <row r="916">
      <c r="C916" s="216"/>
      <c r="H916" s="216"/>
    </row>
    <row r="917">
      <c r="C917" s="216"/>
      <c r="H917" s="216"/>
    </row>
    <row r="918">
      <c r="C918" s="216"/>
      <c r="H918" s="216"/>
    </row>
    <row r="919">
      <c r="C919" s="216"/>
      <c r="H919" s="216"/>
    </row>
    <row r="920">
      <c r="C920" s="216"/>
      <c r="H920" s="216"/>
    </row>
    <row r="921">
      <c r="C921" s="216"/>
      <c r="H921" s="216"/>
    </row>
    <row r="922">
      <c r="C922" s="216"/>
      <c r="H922" s="216"/>
    </row>
    <row r="923">
      <c r="C923" s="216"/>
      <c r="H923" s="216"/>
    </row>
    <row r="924">
      <c r="C924" s="216"/>
      <c r="H924" s="216"/>
    </row>
    <row r="925">
      <c r="C925" s="216"/>
      <c r="H925" s="216"/>
    </row>
    <row r="926">
      <c r="C926" s="216"/>
      <c r="H926" s="216"/>
    </row>
    <row r="927">
      <c r="C927" s="216"/>
      <c r="H927" s="216"/>
    </row>
    <row r="928">
      <c r="C928" s="216"/>
      <c r="H928" s="216"/>
    </row>
    <row r="929">
      <c r="C929" s="216"/>
      <c r="H929" s="216"/>
    </row>
    <row r="930">
      <c r="C930" s="216"/>
      <c r="H930" s="216"/>
    </row>
    <row r="931">
      <c r="C931" s="216"/>
      <c r="H931" s="216"/>
    </row>
    <row r="932">
      <c r="C932" s="216"/>
      <c r="H932" s="216"/>
    </row>
    <row r="933">
      <c r="C933" s="216"/>
      <c r="H933" s="216"/>
    </row>
    <row r="934">
      <c r="C934" s="216"/>
      <c r="H934" s="216"/>
    </row>
    <row r="935">
      <c r="C935" s="216"/>
      <c r="H935" s="216"/>
    </row>
    <row r="936">
      <c r="C936" s="216"/>
      <c r="H936" s="216"/>
    </row>
    <row r="937">
      <c r="C937" s="216"/>
      <c r="H937" s="216"/>
    </row>
    <row r="938">
      <c r="C938" s="216"/>
      <c r="H938" s="216"/>
    </row>
    <row r="939">
      <c r="C939" s="216"/>
      <c r="H939" s="216"/>
    </row>
    <row r="940">
      <c r="C940" s="216"/>
      <c r="H940" s="216"/>
    </row>
    <row r="941">
      <c r="C941" s="216"/>
      <c r="H941" s="216"/>
    </row>
    <row r="942">
      <c r="C942" s="216"/>
      <c r="H942" s="216"/>
    </row>
    <row r="943">
      <c r="C943" s="216"/>
      <c r="H943" s="216"/>
    </row>
    <row r="944">
      <c r="C944" s="216"/>
      <c r="H944" s="216"/>
    </row>
    <row r="945">
      <c r="C945" s="216"/>
      <c r="H945" s="216"/>
    </row>
    <row r="946">
      <c r="C946" s="216"/>
      <c r="H946" s="216"/>
    </row>
    <row r="947">
      <c r="C947" s="216"/>
      <c r="H947" s="216"/>
    </row>
    <row r="948">
      <c r="C948" s="216"/>
      <c r="H948" s="216"/>
    </row>
    <row r="949">
      <c r="C949" s="216"/>
      <c r="H949" s="216"/>
    </row>
    <row r="950">
      <c r="C950" s="216"/>
      <c r="H950" s="216"/>
    </row>
    <row r="951">
      <c r="C951" s="216"/>
      <c r="H951" s="216"/>
    </row>
    <row r="952">
      <c r="C952" s="216"/>
      <c r="H952" s="216"/>
    </row>
    <row r="953">
      <c r="C953" s="216"/>
      <c r="H953" s="216"/>
    </row>
    <row r="954">
      <c r="C954" s="216"/>
      <c r="H954" s="216"/>
    </row>
    <row r="955">
      <c r="C955" s="216"/>
      <c r="H955" s="216"/>
    </row>
    <row r="956">
      <c r="C956" s="216"/>
      <c r="H956" s="216"/>
    </row>
    <row r="957">
      <c r="C957" s="216"/>
      <c r="H957" s="216"/>
    </row>
    <row r="958">
      <c r="C958" s="216"/>
      <c r="H958" s="216"/>
    </row>
    <row r="959">
      <c r="C959" s="216"/>
      <c r="H959" s="216"/>
    </row>
    <row r="960">
      <c r="C960" s="216"/>
      <c r="H960" s="216"/>
    </row>
    <row r="961">
      <c r="C961" s="216"/>
      <c r="H961" s="216"/>
    </row>
    <row r="962">
      <c r="C962" s="216"/>
      <c r="H962" s="216"/>
    </row>
    <row r="963">
      <c r="C963" s="216"/>
      <c r="H963" s="216"/>
    </row>
    <row r="964">
      <c r="C964" s="216"/>
      <c r="H964" s="216"/>
    </row>
    <row r="965">
      <c r="C965" s="216"/>
      <c r="H965" s="216"/>
    </row>
    <row r="966">
      <c r="C966" s="216"/>
      <c r="H966" s="216"/>
    </row>
    <row r="967">
      <c r="C967" s="216"/>
      <c r="H967" s="216"/>
    </row>
    <row r="968">
      <c r="C968" s="216"/>
      <c r="H968" s="216"/>
    </row>
    <row r="969">
      <c r="C969" s="216"/>
      <c r="H969" s="216"/>
    </row>
    <row r="970">
      <c r="C970" s="216"/>
      <c r="H970" s="216"/>
    </row>
    <row r="971">
      <c r="C971" s="216"/>
      <c r="H971" s="216"/>
    </row>
    <row r="972">
      <c r="C972" s="216"/>
      <c r="H972" s="216"/>
    </row>
    <row r="973">
      <c r="C973" s="216"/>
      <c r="H973" s="216"/>
    </row>
    <row r="974">
      <c r="C974" s="216"/>
      <c r="H974" s="216"/>
    </row>
    <row r="975">
      <c r="C975" s="216"/>
      <c r="H975" s="216"/>
    </row>
    <row r="976">
      <c r="C976" s="216"/>
      <c r="H976" s="216"/>
    </row>
    <row r="977">
      <c r="C977" s="216"/>
      <c r="H977" s="216"/>
    </row>
    <row r="978">
      <c r="C978" s="216"/>
      <c r="H978" s="216"/>
    </row>
    <row r="979">
      <c r="C979" s="216"/>
      <c r="H979" s="216"/>
    </row>
    <row r="980">
      <c r="C980" s="216"/>
      <c r="H980" s="216"/>
    </row>
    <row r="981">
      <c r="C981" s="216"/>
      <c r="H981" s="216"/>
    </row>
    <row r="982">
      <c r="C982" s="216"/>
      <c r="H982" s="216"/>
    </row>
    <row r="983">
      <c r="C983" s="216"/>
      <c r="H983" s="216"/>
    </row>
    <row r="984">
      <c r="C984" s="216"/>
      <c r="H984" s="216"/>
    </row>
    <row r="985">
      <c r="C985" s="216"/>
      <c r="H985" s="216"/>
    </row>
  </sheetData>
  <dataValidations>
    <dataValidation type="list" allowBlank="1" showErrorMessage="1" sqref="B2:B32">
      <formula1>"P0,P1,P2,P3"</formula1>
    </dataValidation>
    <dataValidation type="list" allowBlank="1" showErrorMessage="1" sqref="G2:G32">
      <formula1>"UI,Functional,UI &amp;Functional,Database"</formula1>
    </dataValidation>
    <dataValidation type="list" allowBlank="1" showErrorMessage="1" sqref="N2">
      <formula1>"Karthikeyan k,Anurag roy"</formula1>
    </dataValidation>
    <dataValidation type="list" allowBlank="1" showErrorMessage="1" sqref="N3:N33">
      <formula1>"karthikeyan k,Anurag roy"</formula1>
    </dataValidation>
    <dataValidation type="list" allowBlank="1" showErrorMessage="1" sqref="L2:L33">
      <formula1>"Pass,Fail,Not tested "</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34.38"/>
    <col customWidth="1" min="6" max="6" width="14.38"/>
    <col customWidth="1" min="7" max="7" width="52.88"/>
    <col customWidth="1" min="8" max="8" width="47.25"/>
    <col customWidth="1" min="9" max="9" width="89.25"/>
    <col customWidth="1" min="10" max="10" width="105.63"/>
    <col customWidth="1" min="11" max="11" width="33.25"/>
    <col customWidth="1" min="12" max="12" width="21.0"/>
    <col customWidth="1" min="13" max="13" width="26.25"/>
  </cols>
  <sheetData>
    <row r="1">
      <c r="A1" s="121" t="s">
        <v>81</v>
      </c>
      <c r="B1" s="121" t="s">
        <v>43</v>
      </c>
      <c r="C1" s="121" t="s">
        <v>82</v>
      </c>
      <c r="D1" s="121" t="s">
        <v>83</v>
      </c>
      <c r="E1" s="121" t="s">
        <v>85</v>
      </c>
      <c r="F1" s="121" t="s">
        <v>86</v>
      </c>
      <c r="G1" s="121" t="s">
        <v>87</v>
      </c>
      <c r="H1" s="121" t="s">
        <v>88</v>
      </c>
      <c r="I1" s="121" t="s">
        <v>89</v>
      </c>
      <c r="J1" s="121" t="s">
        <v>90</v>
      </c>
      <c r="K1" s="121" t="s">
        <v>91</v>
      </c>
      <c r="L1" s="121" t="s">
        <v>92</v>
      </c>
      <c r="M1" s="121" t="s">
        <v>93</v>
      </c>
      <c r="N1" s="122" t="s">
        <v>94</v>
      </c>
      <c r="O1" s="122" t="s">
        <v>1381</v>
      </c>
    </row>
    <row r="2">
      <c r="A2" s="28"/>
      <c r="B2" s="28" t="s">
        <v>46</v>
      </c>
      <c r="C2" s="217" t="s">
        <v>1382</v>
      </c>
      <c r="D2" s="28" t="s">
        <v>71</v>
      </c>
      <c r="E2" s="28" t="s">
        <v>1383</v>
      </c>
      <c r="F2" s="28" t="s">
        <v>1384</v>
      </c>
      <c r="G2" s="218" t="s">
        <v>1385</v>
      </c>
      <c r="H2" s="28" t="s">
        <v>121</v>
      </c>
      <c r="I2" s="101"/>
      <c r="J2" s="101"/>
      <c r="K2" s="98" t="s">
        <v>1386</v>
      </c>
      <c r="L2" s="98" t="s">
        <v>5</v>
      </c>
      <c r="M2" s="98"/>
      <c r="N2" s="193" t="s">
        <v>284</v>
      </c>
      <c r="O2" s="98" t="s">
        <v>1387</v>
      </c>
    </row>
    <row r="3" ht="45.75" customHeight="1">
      <c r="A3" s="28"/>
      <c r="B3" s="28" t="s">
        <v>46</v>
      </c>
      <c r="C3" s="217" t="s">
        <v>1382</v>
      </c>
      <c r="D3" s="28" t="s">
        <v>71</v>
      </c>
      <c r="E3" s="28" t="s">
        <v>1383</v>
      </c>
      <c r="F3" s="28" t="s">
        <v>1384</v>
      </c>
      <c r="G3" s="218" t="s">
        <v>1388</v>
      </c>
      <c r="H3" s="28" t="s">
        <v>121</v>
      </c>
      <c r="I3" s="101"/>
      <c r="J3" s="101"/>
      <c r="K3" s="98" t="s">
        <v>1386</v>
      </c>
      <c r="L3" s="98" t="s">
        <v>5</v>
      </c>
      <c r="N3" s="193" t="s">
        <v>284</v>
      </c>
      <c r="O3" s="98" t="s">
        <v>1387</v>
      </c>
    </row>
    <row r="4">
      <c r="A4" s="28"/>
      <c r="B4" s="28" t="s">
        <v>45</v>
      </c>
      <c r="C4" s="217" t="s">
        <v>1382</v>
      </c>
      <c r="D4" s="28" t="s">
        <v>71</v>
      </c>
      <c r="E4" s="28" t="s">
        <v>1383</v>
      </c>
      <c r="F4" s="28" t="s">
        <v>1384</v>
      </c>
      <c r="G4" s="218" t="s">
        <v>1389</v>
      </c>
      <c r="H4" s="28" t="s">
        <v>121</v>
      </c>
      <c r="I4" s="101"/>
      <c r="J4" s="101"/>
      <c r="K4" s="98" t="s">
        <v>1386</v>
      </c>
      <c r="L4" s="98" t="s">
        <v>5</v>
      </c>
      <c r="N4" s="193" t="s">
        <v>284</v>
      </c>
      <c r="O4" s="98" t="s">
        <v>1387</v>
      </c>
    </row>
    <row r="5">
      <c r="A5" s="101"/>
      <c r="B5" s="219" t="s">
        <v>46</v>
      </c>
      <c r="C5" s="220"/>
      <c r="D5" s="28" t="s">
        <v>71</v>
      </c>
      <c r="E5" s="28" t="s">
        <v>1383</v>
      </c>
      <c r="F5" s="219" t="s">
        <v>1384</v>
      </c>
      <c r="G5" s="221" t="s">
        <v>1390</v>
      </c>
      <c r="H5" s="28" t="s">
        <v>121</v>
      </c>
      <c r="I5" s="101"/>
      <c r="J5" s="101"/>
      <c r="K5" s="101"/>
      <c r="L5" s="98" t="s">
        <v>5</v>
      </c>
      <c r="M5" s="101"/>
      <c r="N5" s="193" t="s">
        <v>284</v>
      </c>
      <c r="O5" s="193" t="s">
        <v>1391</v>
      </c>
    </row>
    <row r="6">
      <c r="A6" s="101"/>
      <c r="B6" s="28"/>
      <c r="C6" s="220"/>
      <c r="D6" s="101"/>
      <c r="E6" s="101"/>
      <c r="F6" s="28"/>
      <c r="G6" s="221" t="s">
        <v>1392</v>
      </c>
      <c r="H6" s="28"/>
      <c r="I6" s="101"/>
      <c r="J6" s="101"/>
      <c r="K6" s="101"/>
      <c r="L6" s="98" t="s">
        <v>5</v>
      </c>
      <c r="M6" s="101"/>
      <c r="N6" s="193" t="s">
        <v>284</v>
      </c>
      <c r="O6" s="193" t="s">
        <v>1391</v>
      </c>
    </row>
    <row r="7">
      <c r="A7" s="101"/>
      <c r="B7" s="28"/>
      <c r="C7" s="220"/>
      <c r="D7" s="101"/>
      <c r="E7" s="101"/>
      <c r="F7" s="28"/>
      <c r="G7" s="221" t="s">
        <v>1393</v>
      </c>
      <c r="H7" s="28"/>
      <c r="I7" s="101"/>
      <c r="J7" s="101"/>
      <c r="K7" s="101"/>
      <c r="L7" s="98" t="s">
        <v>5</v>
      </c>
      <c r="M7" s="101"/>
      <c r="N7" s="193" t="s">
        <v>284</v>
      </c>
      <c r="O7" s="193" t="s">
        <v>1391</v>
      </c>
    </row>
    <row r="8">
      <c r="A8" s="101"/>
      <c r="B8" s="28"/>
      <c r="C8" s="220"/>
      <c r="D8" s="101"/>
      <c r="E8" s="101"/>
      <c r="F8" s="28"/>
      <c r="G8" s="221" t="s">
        <v>1394</v>
      </c>
      <c r="H8" s="28"/>
      <c r="I8" s="101"/>
      <c r="J8" s="101"/>
      <c r="K8" s="101"/>
      <c r="L8" s="98" t="s">
        <v>5</v>
      </c>
      <c r="M8" s="101"/>
      <c r="N8" s="193" t="s">
        <v>284</v>
      </c>
      <c r="O8" s="193" t="s">
        <v>1391</v>
      </c>
    </row>
    <row r="9">
      <c r="A9" s="101"/>
      <c r="B9" s="28"/>
      <c r="C9" s="220"/>
      <c r="D9" s="101"/>
      <c r="E9" s="101"/>
      <c r="F9" s="28"/>
      <c r="G9" s="221" t="s">
        <v>1395</v>
      </c>
      <c r="H9" s="28"/>
      <c r="I9" s="101"/>
      <c r="J9" s="101"/>
      <c r="K9" s="101"/>
      <c r="L9" s="98" t="s">
        <v>5</v>
      </c>
      <c r="M9" s="101"/>
      <c r="N9" s="193" t="s">
        <v>284</v>
      </c>
      <c r="O9" s="193" t="s">
        <v>1391</v>
      </c>
    </row>
    <row r="10">
      <c r="A10" s="101"/>
      <c r="B10" s="28"/>
      <c r="C10" s="220"/>
      <c r="D10" s="101"/>
      <c r="E10" s="101"/>
      <c r="F10" s="28"/>
      <c r="G10" s="221" t="s">
        <v>1396</v>
      </c>
      <c r="H10" s="28"/>
      <c r="I10" s="101"/>
      <c r="J10" s="101"/>
      <c r="K10" s="101"/>
      <c r="L10" s="98" t="s">
        <v>5</v>
      </c>
      <c r="M10" s="101"/>
      <c r="N10" s="193" t="s">
        <v>284</v>
      </c>
      <c r="O10" s="193" t="s">
        <v>1391</v>
      </c>
    </row>
    <row r="11">
      <c r="A11" s="101"/>
      <c r="B11" s="28"/>
      <c r="C11" s="220"/>
      <c r="D11" s="101"/>
      <c r="E11" s="101"/>
      <c r="F11" s="28"/>
      <c r="G11" s="221" t="s">
        <v>1397</v>
      </c>
      <c r="H11" s="28"/>
      <c r="I11" s="101"/>
      <c r="J11" s="101"/>
      <c r="K11" s="101"/>
      <c r="L11" s="98" t="s">
        <v>5</v>
      </c>
      <c r="M11" s="101"/>
      <c r="N11" s="193" t="s">
        <v>284</v>
      </c>
      <c r="O11" s="193" t="s">
        <v>1391</v>
      </c>
    </row>
    <row r="12">
      <c r="A12" s="101"/>
      <c r="B12" s="28"/>
      <c r="C12" s="220"/>
      <c r="D12" s="101"/>
      <c r="E12" s="101"/>
      <c r="F12" s="28"/>
      <c r="G12" s="220"/>
      <c r="H12" s="28"/>
      <c r="I12" s="101"/>
      <c r="J12" s="101"/>
      <c r="K12" s="101"/>
      <c r="L12" s="101"/>
      <c r="M12" s="101"/>
    </row>
    <row r="13">
      <c r="A13" s="101"/>
      <c r="B13" s="28"/>
      <c r="C13" s="220"/>
      <c r="D13" s="101"/>
      <c r="E13" s="101"/>
      <c r="F13" s="28"/>
      <c r="G13" s="220"/>
      <c r="H13" s="28"/>
      <c r="I13" s="101"/>
      <c r="J13" s="101"/>
      <c r="K13" s="101"/>
      <c r="L13" s="101"/>
      <c r="M13" s="101"/>
    </row>
    <row r="14">
      <c r="A14" s="101"/>
      <c r="B14" s="28"/>
      <c r="C14" s="220"/>
      <c r="D14" s="101"/>
      <c r="E14" s="101"/>
      <c r="F14" s="28"/>
      <c r="G14" s="220"/>
      <c r="H14" s="28"/>
      <c r="I14" s="101"/>
      <c r="J14" s="101"/>
      <c r="K14" s="101"/>
      <c r="L14" s="101"/>
      <c r="M14" s="101"/>
    </row>
    <row r="15">
      <c r="A15" s="101"/>
      <c r="B15" s="28"/>
      <c r="C15" s="220"/>
      <c r="D15" s="101"/>
      <c r="E15" s="101"/>
      <c r="F15" s="28"/>
      <c r="G15" s="220"/>
      <c r="H15" s="28"/>
      <c r="I15" s="101"/>
      <c r="J15" s="101"/>
      <c r="K15" s="101"/>
      <c r="L15" s="101"/>
      <c r="M15" s="101"/>
    </row>
    <row r="16">
      <c r="A16" s="101"/>
      <c r="B16" s="28"/>
      <c r="C16" s="220"/>
      <c r="D16" s="101"/>
      <c r="E16" s="101"/>
      <c r="F16" s="28"/>
      <c r="G16" s="220"/>
      <c r="H16" s="28"/>
      <c r="I16" s="101"/>
      <c r="J16" s="101"/>
      <c r="K16" s="101"/>
      <c r="L16" s="101"/>
      <c r="M16" s="101"/>
    </row>
    <row r="17">
      <c r="A17" s="101"/>
      <c r="B17" s="28"/>
      <c r="C17" s="220"/>
      <c r="D17" s="101"/>
      <c r="E17" s="101"/>
      <c r="F17" s="28"/>
      <c r="G17" s="220"/>
      <c r="H17" s="28"/>
      <c r="I17" s="101"/>
      <c r="J17" s="101"/>
      <c r="K17" s="101"/>
      <c r="L17" s="101"/>
      <c r="M17" s="101"/>
    </row>
    <row r="18">
      <c r="A18" s="101"/>
      <c r="B18" s="101"/>
      <c r="C18" s="220"/>
      <c r="D18" s="101"/>
      <c r="E18" s="101"/>
      <c r="F18" s="101"/>
      <c r="G18" s="220"/>
      <c r="H18" s="28"/>
      <c r="I18" s="101"/>
      <c r="J18" s="101"/>
      <c r="K18" s="101"/>
      <c r="L18" s="101"/>
      <c r="M18" s="101"/>
    </row>
    <row r="19">
      <c r="A19" s="101"/>
      <c r="B19" s="101"/>
      <c r="C19" s="220"/>
      <c r="D19" s="101"/>
      <c r="E19" s="101"/>
      <c r="F19" s="101"/>
      <c r="G19" s="220"/>
      <c r="H19" s="28"/>
      <c r="I19" s="101"/>
      <c r="J19" s="101"/>
      <c r="K19" s="101"/>
      <c r="L19" s="101"/>
      <c r="M19" s="101"/>
    </row>
    <row r="20">
      <c r="A20" s="101"/>
      <c r="B20" s="101"/>
      <c r="C20" s="220"/>
      <c r="D20" s="101"/>
      <c r="E20" s="101"/>
      <c r="F20" s="101"/>
      <c r="G20" s="220"/>
      <c r="H20" s="28"/>
      <c r="I20" s="101"/>
      <c r="J20" s="101"/>
      <c r="K20" s="101"/>
      <c r="L20" s="101"/>
      <c r="M20" s="101"/>
    </row>
    <row r="21">
      <c r="A21" s="101"/>
      <c r="B21" s="101"/>
      <c r="C21" s="220"/>
      <c r="D21" s="101"/>
      <c r="E21" s="101"/>
      <c r="F21" s="101"/>
      <c r="G21" s="220"/>
      <c r="H21" s="28"/>
      <c r="I21" s="101"/>
      <c r="J21" s="101"/>
      <c r="K21" s="101"/>
      <c r="L21" s="101"/>
      <c r="M21" s="101"/>
    </row>
    <row r="22">
      <c r="A22" s="101"/>
      <c r="B22" s="101"/>
      <c r="C22" s="220"/>
      <c r="D22" s="101"/>
      <c r="E22" s="101"/>
      <c r="F22" s="101"/>
      <c r="G22" s="220"/>
      <c r="H22" s="28"/>
      <c r="I22" s="101"/>
      <c r="J22" s="101"/>
      <c r="K22" s="101"/>
      <c r="L22" s="101"/>
      <c r="M22" s="101"/>
    </row>
    <row r="23">
      <c r="A23" s="101"/>
      <c r="B23" s="101"/>
      <c r="C23" s="220"/>
      <c r="D23" s="101"/>
      <c r="E23" s="101"/>
      <c r="F23" s="101"/>
      <c r="G23" s="220"/>
      <c r="H23" s="28"/>
      <c r="I23" s="101"/>
      <c r="J23" s="101"/>
      <c r="K23" s="101"/>
      <c r="L23" s="101"/>
      <c r="M23" s="101"/>
    </row>
    <row r="24">
      <c r="A24" s="101"/>
      <c r="B24" s="101"/>
      <c r="C24" s="220"/>
      <c r="D24" s="101"/>
      <c r="E24" s="101"/>
      <c r="F24" s="101"/>
      <c r="G24" s="220"/>
      <c r="H24" s="28"/>
      <c r="I24" s="101"/>
      <c r="J24" s="101"/>
      <c r="K24" s="101"/>
      <c r="L24" s="101"/>
      <c r="M24" s="101"/>
    </row>
    <row r="25">
      <c r="A25" s="101"/>
      <c r="B25" s="101"/>
      <c r="C25" s="220"/>
      <c r="D25" s="101"/>
      <c r="E25" s="101"/>
      <c r="F25" s="101"/>
      <c r="G25" s="220"/>
      <c r="H25" s="28"/>
      <c r="I25" s="101"/>
      <c r="J25" s="101"/>
      <c r="K25" s="101"/>
      <c r="L25" s="101"/>
      <c r="M25" s="101"/>
    </row>
    <row r="26">
      <c r="C26" s="216"/>
      <c r="G26" s="216"/>
    </row>
    <row r="27">
      <c r="C27" s="216"/>
      <c r="G27" s="216"/>
    </row>
    <row r="28">
      <c r="C28" s="216"/>
      <c r="G28" s="216"/>
    </row>
    <row r="29">
      <c r="C29" s="216"/>
      <c r="G29" s="216"/>
    </row>
    <row r="30">
      <c r="C30" s="216"/>
      <c r="G30" s="216"/>
    </row>
    <row r="31">
      <c r="C31" s="216"/>
      <c r="G31" s="216"/>
    </row>
    <row r="32">
      <c r="C32" s="216"/>
      <c r="G32" s="216"/>
    </row>
    <row r="33">
      <c r="C33" s="216"/>
      <c r="G33" s="216"/>
    </row>
    <row r="34">
      <c r="C34" s="216"/>
      <c r="G34" s="216"/>
    </row>
    <row r="35">
      <c r="C35" s="216"/>
      <c r="G35" s="216"/>
    </row>
    <row r="36">
      <c r="C36" s="216"/>
      <c r="G36" s="216"/>
    </row>
    <row r="37">
      <c r="C37" s="216"/>
      <c r="G37" s="216"/>
    </row>
    <row r="38">
      <c r="C38" s="216"/>
      <c r="G38" s="216"/>
    </row>
    <row r="39">
      <c r="C39" s="216"/>
      <c r="G39" s="216"/>
    </row>
    <row r="40">
      <c r="C40" s="216"/>
      <c r="G40" s="216"/>
    </row>
    <row r="41">
      <c r="C41" s="216"/>
      <c r="G41" s="216"/>
    </row>
    <row r="42">
      <c r="C42" s="216"/>
      <c r="G42" s="216"/>
    </row>
    <row r="43">
      <c r="C43" s="216"/>
      <c r="G43" s="216"/>
    </row>
    <row r="44">
      <c r="C44" s="216"/>
      <c r="G44" s="216"/>
    </row>
    <row r="45">
      <c r="C45" s="216"/>
      <c r="G45" s="216"/>
    </row>
    <row r="46">
      <c r="C46" s="216"/>
      <c r="G46" s="216"/>
    </row>
    <row r="47">
      <c r="C47" s="216"/>
      <c r="G47" s="216"/>
    </row>
    <row r="48">
      <c r="C48" s="216"/>
      <c r="G48" s="216"/>
    </row>
    <row r="49">
      <c r="C49" s="216"/>
      <c r="G49" s="216"/>
    </row>
    <row r="50">
      <c r="C50" s="216"/>
      <c r="G50" s="216"/>
    </row>
    <row r="51">
      <c r="C51" s="216"/>
      <c r="G51" s="216"/>
    </row>
    <row r="52">
      <c r="C52" s="216"/>
      <c r="G52" s="216"/>
    </row>
    <row r="53">
      <c r="C53" s="216"/>
      <c r="G53" s="216"/>
    </row>
    <row r="54">
      <c r="C54" s="216"/>
      <c r="G54" s="216"/>
    </row>
    <row r="55">
      <c r="C55" s="216"/>
      <c r="G55" s="216"/>
    </row>
    <row r="56">
      <c r="C56" s="216"/>
      <c r="G56" s="216"/>
    </row>
    <row r="57">
      <c r="C57" s="216"/>
      <c r="G57" s="216"/>
    </row>
    <row r="58">
      <c r="C58" s="216"/>
      <c r="G58" s="216"/>
    </row>
    <row r="59">
      <c r="C59" s="216"/>
      <c r="G59" s="216"/>
    </row>
    <row r="60">
      <c r="C60" s="216"/>
      <c r="G60" s="216"/>
    </row>
    <row r="61">
      <c r="C61" s="216"/>
      <c r="G61" s="216"/>
    </row>
    <row r="62">
      <c r="C62" s="216"/>
      <c r="G62" s="216"/>
    </row>
    <row r="63">
      <c r="C63" s="216"/>
      <c r="G63" s="216"/>
    </row>
    <row r="64">
      <c r="C64" s="216"/>
      <c r="G64" s="216"/>
    </row>
    <row r="65">
      <c r="C65" s="216"/>
      <c r="G65" s="216"/>
    </row>
    <row r="66">
      <c r="C66" s="216"/>
      <c r="G66" s="216"/>
    </row>
    <row r="67">
      <c r="C67" s="216"/>
      <c r="G67" s="216"/>
    </row>
    <row r="68">
      <c r="C68" s="216"/>
      <c r="G68" s="216"/>
    </row>
    <row r="69">
      <c r="C69" s="216"/>
      <c r="G69" s="216"/>
    </row>
    <row r="70">
      <c r="C70" s="216"/>
      <c r="G70" s="216"/>
    </row>
    <row r="71">
      <c r="C71" s="216"/>
      <c r="G71" s="216"/>
    </row>
    <row r="72">
      <c r="C72" s="216"/>
      <c r="G72" s="216"/>
    </row>
    <row r="73">
      <c r="C73" s="216"/>
      <c r="G73" s="216"/>
    </row>
    <row r="74">
      <c r="C74" s="216"/>
      <c r="G74" s="216"/>
    </row>
    <row r="75">
      <c r="C75" s="216"/>
      <c r="G75" s="216"/>
    </row>
    <row r="76">
      <c r="C76" s="216"/>
      <c r="G76" s="216"/>
    </row>
    <row r="77">
      <c r="C77" s="216"/>
      <c r="G77" s="216"/>
    </row>
    <row r="78">
      <c r="C78" s="216"/>
      <c r="G78" s="216"/>
    </row>
    <row r="79">
      <c r="C79" s="216"/>
      <c r="G79" s="216"/>
    </row>
    <row r="80">
      <c r="C80" s="216"/>
      <c r="G80" s="216"/>
    </row>
    <row r="81">
      <c r="C81" s="216"/>
      <c r="G81" s="216"/>
    </row>
    <row r="82">
      <c r="C82" s="216"/>
      <c r="G82" s="216"/>
    </row>
    <row r="83">
      <c r="C83" s="216"/>
      <c r="G83" s="216"/>
    </row>
    <row r="84">
      <c r="C84" s="216"/>
      <c r="G84" s="216"/>
    </row>
    <row r="85">
      <c r="C85" s="216"/>
      <c r="G85" s="216"/>
    </row>
    <row r="86">
      <c r="C86" s="216"/>
      <c r="G86" s="216"/>
    </row>
    <row r="87">
      <c r="C87" s="216"/>
      <c r="G87" s="216"/>
    </row>
    <row r="88">
      <c r="C88" s="216"/>
      <c r="G88" s="216"/>
    </row>
    <row r="89">
      <c r="C89" s="216"/>
      <c r="G89" s="216"/>
    </row>
    <row r="90">
      <c r="C90" s="216"/>
      <c r="G90" s="216"/>
    </row>
    <row r="91">
      <c r="C91" s="216"/>
      <c r="G91" s="216"/>
    </row>
    <row r="92">
      <c r="C92" s="216"/>
      <c r="G92" s="216"/>
    </row>
    <row r="93">
      <c r="C93" s="216"/>
      <c r="G93" s="216"/>
    </row>
    <row r="94">
      <c r="C94" s="216"/>
      <c r="G94" s="216"/>
    </row>
    <row r="95">
      <c r="C95" s="216"/>
      <c r="G95" s="216"/>
    </row>
    <row r="96">
      <c r="C96" s="216"/>
      <c r="G96" s="216"/>
    </row>
    <row r="97">
      <c r="C97" s="216"/>
      <c r="G97" s="216"/>
    </row>
    <row r="98">
      <c r="C98" s="216"/>
      <c r="G98" s="216"/>
    </row>
    <row r="99">
      <c r="C99" s="216"/>
      <c r="G99" s="216"/>
    </row>
    <row r="100">
      <c r="C100" s="216"/>
      <c r="G100" s="216"/>
    </row>
    <row r="101">
      <c r="C101" s="216"/>
      <c r="G101" s="216"/>
    </row>
    <row r="102">
      <c r="C102" s="216"/>
      <c r="G102" s="216"/>
    </row>
    <row r="103">
      <c r="C103" s="216"/>
      <c r="G103" s="216"/>
    </row>
    <row r="104">
      <c r="C104" s="216"/>
      <c r="G104" s="216"/>
    </row>
    <row r="105">
      <c r="C105" s="216"/>
      <c r="G105" s="216"/>
    </row>
    <row r="106">
      <c r="C106" s="216"/>
      <c r="G106" s="216"/>
    </row>
    <row r="107">
      <c r="C107" s="216"/>
      <c r="G107" s="216"/>
    </row>
    <row r="108">
      <c r="C108" s="216"/>
      <c r="G108" s="216"/>
    </row>
    <row r="109">
      <c r="C109" s="216"/>
      <c r="G109" s="216"/>
    </row>
    <row r="110">
      <c r="C110" s="216"/>
      <c r="G110" s="216"/>
    </row>
    <row r="111">
      <c r="C111" s="216"/>
      <c r="G111" s="216"/>
    </row>
    <row r="112">
      <c r="C112" s="216"/>
      <c r="G112" s="216"/>
    </row>
    <row r="113">
      <c r="C113" s="216"/>
      <c r="G113" s="216"/>
    </row>
    <row r="114">
      <c r="C114" s="216"/>
      <c r="G114" s="216"/>
    </row>
    <row r="115">
      <c r="C115" s="216"/>
      <c r="G115" s="216"/>
    </row>
    <row r="116">
      <c r="C116" s="216"/>
      <c r="G116" s="216"/>
    </row>
    <row r="117">
      <c r="C117" s="216"/>
      <c r="G117" s="216"/>
    </row>
    <row r="118">
      <c r="C118" s="216"/>
      <c r="G118" s="216"/>
    </row>
    <row r="119">
      <c r="C119" s="216"/>
      <c r="G119" s="216"/>
    </row>
    <row r="120">
      <c r="C120" s="216"/>
      <c r="G120" s="216"/>
    </row>
    <row r="121">
      <c r="C121" s="216"/>
      <c r="G121" s="216"/>
    </row>
    <row r="122">
      <c r="C122" s="216"/>
      <c r="G122" s="216"/>
    </row>
    <row r="123">
      <c r="C123" s="216"/>
      <c r="G123" s="216"/>
    </row>
    <row r="124">
      <c r="C124" s="216"/>
      <c r="G124" s="216"/>
    </row>
    <row r="125">
      <c r="C125" s="216"/>
      <c r="G125" s="216"/>
    </row>
    <row r="126">
      <c r="C126" s="216"/>
      <c r="G126" s="216"/>
    </row>
    <row r="127">
      <c r="C127" s="216"/>
      <c r="G127" s="216"/>
    </row>
    <row r="128">
      <c r="C128" s="216"/>
      <c r="G128" s="216"/>
    </row>
    <row r="129">
      <c r="C129" s="216"/>
      <c r="G129" s="216"/>
    </row>
    <row r="130">
      <c r="C130" s="216"/>
      <c r="G130" s="216"/>
    </row>
    <row r="131">
      <c r="C131" s="216"/>
      <c r="G131" s="216"/>
    </row>
    <row r="132">
      <c r="C132" s="216"/>
      <c r="G132" s="216"/>
    </row>
    <row r="133">
      <c r="C133" s="216"/>
      <c r="G133" s="216"/>
    </row>
    <row r="134">
      <c r="C134" s="216"/>
      <c r="G134" s="216"/>
    </row>
    <row r="135">
      <c r="C135" s="216"/>
      <c r="G135" s="216"/>
    </row>
    <row r="136">
      <c r="C136" s="216"/>
      <c r="G136" s="216"/>
    </row>
    <row r="137">
      <c r="C137" s="216"/>
      <c r="G137" s="216"/>
    </row>
    <row r="138">
      <c r="C138" s="216"/>
      <c r="G138" s="216"/>
    </row>
    <row r="139">
      <c r="C139" s="216"/>
      <c r="G139" s="216"/>
    </row>
    <row r="140">
      <c r="C140" s="216"/>
      <c r="G140" s="216"/>
    </row>
    <row r="141">
      <c r="C141" s="216"/>
      <c r="G141" s="216"/>
    </row>
    <row r="142">
      <c r="C142" s="216"/>
      <c r="G142" s="216"/>
    </row>
    <row r="143">
      <c r="C143" s="216"/>
      <c r="G143" s="216"/>
    </row>
    <row r="144">
      <c r="C144" s="216"/>
      <c r="G144" s="216"/>
    </row>
    <row r="145">
      <c r="C145" s="216"/>
      <c r="G145" s="216"/>
    </row>
    <row r="146">
      <c r="C146" s="216"/>
      <c r="G146" s="216"/>
    </row>
    <row r="147">
      <c r="C147" s="216"/>
      <c r="G147" s="216"/>
    </row>
    <row r="148">
      <c r="C148" s="216"/>
      <c r="G148" s="216"/>
    </row>
    <row r="149">
      <c r="C149" s="216"/>
      <c r="G149" s="216"/>
    </row>
    <row r="150">
      <c r="C150" s="216"/>
      <c r="G150" s="216"/>
    </row>
    <row r="151">
      <c r="C151" s="216"/>
      <c r="G151" s="216"/>
    </row>
    <row r="152">
      <c r="C152" s="216"/>
      <c r="G152" s="216"/>
    </row>
    <row r="153">
      <c r="C153" s="216"/>
      <c r="G153" s="216"/>
    </row>
    <row r="154">
      <c r="C154" s="216"/>
      <c r="G154" s="216"/>
    </row>
    <row r="155">
      <c r="C155" s="216"/>
      <c r="G155" s="216"/>
    </row>
    <row r="156">
      <c r="C156" s="216"/>
      <c r="G156" s="216"/>
    </row>
    <row r="157">
      <c r="C157" s="216"/>
      <c r="G157" s="216"/>
    </row>
    <row r="158">
      <c r="C158" s="216"/>
      <c r="G158" s="216"/>
    </row>
    <row r="159">
      <c r="C159" s="216"/>
      <c r="G159" s="216"/>
    </row>
    <row r="160">
      <c r="C160" s="216"/>
      <c r="G160" s="216"/>
    </row>
    <row r="161">
      <c r="C161" s="216"/>
      <c r="G161" s="216"/>
    </row>
    <row r="162">
      <c r="C162" s="216"/>
      <c r="G162" s="216"/>
    </row>
    <row r="163">
      <c r="C163" s="216"/>
      <c r="G163" s="216"/>
    </row>
    <row r="164">
      <c r="C164" s="216"/>
      <c r="G164" s="216"/>
    </row>
    <row r="165">
      <c r="C165" s="216"/>
      <c r="G165" s="216"/>
    </row>
    <row r="166">
      <c r="C166" s="216"/>
      <c r="G166" s="216"/>
    </row>
    <row r="167">
      <c r="C167" s="216"/>
      <c r="G167" s="216"/>
    </row>
    <row r="168">
      <c r="C168" s="216"/>
      <c r="G168" s="216"/>
    </row>
    <row r="169">
      <c r="C169" s="216"/>
      <c r="G169" s="216"/>
    </row>
    <row r="170">
      <c r="C170" s="216"/>
      <c r="G170" s="216"/>
    </row>
    <row r="171">
      <c r="C171" s="216"/>
      <c r="G171" s="216"/>
    </row>
    <row r="172">
      <c r="C172" s="216"/>
      <c r="G172" s="216"/>
    </row>
    <row r="173">
      <c r="C173" s="216"/>
      <c r="G173" s="216"/>
    </row>
    <row r="174">
      <c r="C174" s="216"/>
      <c r="G174" s="216"/>
    </row>
    <row r="175">
      <c r="C175" s="216"/>
      <c r="G175" s="216"/>
    </row>
    <row r="176">
      <c r="C176" s="216"/>
      <c r="G176" s="216"/>
    </row>
    <row r="177">
      <c r="C177" s="216"/>
      <c r="G177" s="216"/>
    </row>
    <row r="178">
      <c r="C178" s="216"/>
      <c r="G178" s="216"/>
    </row>
    <row r="179">
      <c r="C179" s="216"/>
      <c r="G179" s="216"/>
    </row>
    <row r="180">
      <c r="C180" s="216"/>
      <c r="G180" s="216"/>
    </row>
    <row r="181">
      <c r="C181" s="216"/>
      <c r="G181" s="216"/>
    </row>
    <row r="182">
      <c r="C182" s="216"/>
      <c r="G182" s="216"/>
    </row>
    <row r="183">
      <c r="C183" s="216"/>
      <c r="G183" s="216"/>
    </row>
    <row r="184">
      <c r="C184" s="216"/>
      <c r="G184" s="216"/>
    </row>
    <row r="185">
      <c r="C185" s="216"/>
      <c r="G185" s="216"/>
    </row>
    <row r="186">
      <c r="C186" s="216"/>
      <c r="G186" s="216"/>
    </row>
    <row r="187">
      <c r="C187" s="216"/>
      <c r="G187" s="216"/>
    </row>
    <row r="188">
      <c r="C188" s="216"/>
      <c r="G188" s="216"/>
    </row>
    <row r="189">
      <c r="C189" s="216"/>
      <c r="G189" s="216"/>
    </row>
    <row r="190">
      <c r="C190" s="216"/>
      <c r="G190" s="216"/>
    </row>
    <row r="191">
      <c r="C191" s="216"/>
      <c r="G191" s="216"/>
    </row>
    <row r="192">
      <c r="C192" s="216"/>
      <c r="G192" s="216"/>
    </row>
    <row r="193">
      <c r="C193" s="216"/>
      <c r="G193" s="216"/>
    </row>
    <row r="194">
      <c r="C194" s="216"/>
      <c r="G194" s="216"/>
    </row>
    <row r="195">
      <c r="C195" s="216"/>
      <c r="G195" s="216"/>
    </row>
    <row r="196">
      <c r="C196" s="216"/>
      <c r="G196" s="216"/>
    </row>
    <row r="197">
      <c r="C197" s="216"/>
      <c r="G197" s="216"/>
    </row>
    <row r="198">
      <c r="C198" s="216"/>
      <c r="G198" s="216"/>
    </row>
    <row r="199">
      <c r="C199" s="216"/>
      <c r="G199" s="216"/>
    </row>
    <row r="200">
      <c r="C200" s="216"/>
      <c r="G200" s="216"/>
    </row>
    <row r="201">
      <c r="C201" s="216"/>
      <c r="G201" s="216"/>
    </row>
    <row r="202">
      <c r="C202" s="216"/>
      <c r="G202" s="216"/>
    </row>
    <row r="203">
      <c r="C203" s="216"/>
      <c r="G203" s="216"/>
    </row>
    <row r="204">
      <c r="C204" s="216"/>
      <c r="G204" s="216"/>
    </row>
    <row r="205">
      <c r="C205" s="216"/>
      <c r="G205" s="216"/>
    </row>
    <row r="206">
      <c r="C206" s="216"/>
      <c r="G206" s="216"/>
    </row>
    <row r="207">
      <c r="C207" s="216"/>
      <c r="G207" s="216"/>
    </row>
    <row r="208">
      <c r="C208" s="216"/>
      <c r="G208" s="216"/>
    </row>
    <row r="209">
      <c r="C209" s="216"/>
      <c r="G209" s="216"/>
    </row>
    <row r="210">
      <c r="C210" s="216"/>
      <c r="G210" s="216"/>
    </row>
    <row r="211">
      <c r="C211" s="216"/>
      <c r="G211" s="216"/>
    </row>
    <row r="212">
      <c r="C212" s="216"/>
      <c r="G212" s="216"/>
    </row>
    <row r="213">
      <c r="C213" s="216"/>
      <c r="G213" s="216"/>
    </row>
    <row r="214">
      <c r="C214" s="216"/>
      <c r="G214" s="216"/>
    </row>
    <row r="215">
      <c r="C215" s="216"/>
      <c r="G215" s="216"/>
    </row>
    <row r="216">
      <c r="C216" s="216"/>
      <c r="G216" s="216"/>
    </row>
    <row r="217">
      <c r="C217" s="216"/>
      <c r="G217" s="216"/>
    </row>
    <row r="218">
      <c r="C218" s="216"/>
      <c r="G218" s="216"/>
    </row>
    <row r="219">
      <c r="C219" s="216"/>
      <c r="G219" s="216"/>
    </row>
    <row r="220">
      <c r="C220" s="216"/>
      <c r="G220" s="216"/>
    </row>
    <row r="221">
      <c r="C221" s="216"/>
      <c r="G221" s="216"/>
    </row>
    <row r="222">
      <c r="C222" s="216"/>
      <c r="G222" s="216"/>
    </row>
    <row r="223">
      <c r="C223" s="216"/>
      <c r="G223" s="216"/>
    </row>
    <row r="224">
      <c r="C224" s="216"/>
      <c r="G224" s="216"/>
    </row>
    <row r="225">
      <c r="C225" s="216"/>
      <c r="G225" s="216"/>
    </row>
    <row r="226">
      <c r="C226" s="216"/>
      <c r="G226" s="216"/>
    </row>
    <row r="227">
      <c r="C227" s="216"/>
      <c r="G227" s="216"/>
    </row>
    <row r="228">
      <c r="C228" s="216"/>
      <c r="G228" s="216"/>
    </row>
    <row r="229">
      <c r="C229" s="216"/>
      <c r="G229" s="216"/>
    </row>
    <row r="230">
      <c r="C230" s="216"/>
      <c r="G230" s="216"/>
    </row>
    <row r="231">
      <c r="C231" s="216"/>
      <c r="G231" s="216"/>
    </row>
    <row r="232">
      <c r="C232" s="216"/>
      <c r="G232" s="216"/>
    </row>
    <row r="233">
      <c r="C233" s="216"/>
      <c r="G233" s="216"/>
    </row>
    <row r="234">
      <c r="C234" s="216"/>
      <c r="G234" s="216"/>
    </row>
    <row r="235">
      <c r="C235" s="216"/>
      <c r="G235" s="216"/>
    </row>
    <row r="236">
      <c r="C236" s="216"/>
      <c r="G236" s="216"/>
    </row>
    <row r="237">
      <c r="C237" s="216"/>
      <c r="G237" s="216"/>
    </row>
    <row r="238">
      <c r="C238" s="216"/>
      <c r="G238" s="216"/>
    </row>
    <row r="239">
      <c r="C239" s="216"/>
      <c r="G239" s="216"/>
    </row>
    <row r="240">
      <c r="C240" s="216"/>
      <c r="G240" s="216"/>
    </row>
    <row r="241">
      <c r="C241" s="216"/>
      <c r="G241" s="216"/>
    </row>
    <row r="242">
      <c r="C242" s="216"/>
      <c r="G242" s="216"/>
    </row>
    <row r="243">
      <c r="C243" s="216"/>
      <c r="G243" s="216"/>
    </row>
    <row r="244">
      <c r="C244" s="216"/>
      <c r="G244" s="216"/>
    </row>
    <row r="245">
      <c r="C245" s="216"/>
      <c r="G245" s="216"/>
    </row>
    <row r="246">
      <c r="C246" s="216"/>
      <c r="G246" s="216"/>
    </row>
    <row r="247">
      <c r="C247" s="216"/>
      <c r="G247" s="216"/>
    </row>
    <row r="248">
      <c r="C248" s="216"/>
      <c r="G248" s="216"/>
    </row>
    <row r="249">
      <c r="C249" s="216"/>
      <c r="G249" s="216"/>
    </row>
    <row r="250">
      <c r="C250" s="216"/>
      <c r="G250" s="216"/>
    </row>
    <row r="251">
      <c r="C251" s="216"/>
      <c r="G251" s="216"/>
    </row>
    <row r="252">
      <c r="C252" s="216"/>
      <c r="G252" s="216"/>
    </row>
    <row r="253">
      <c r="C253" s="216"/>
      <c r="G253" s="216"/>
    </row>
    <row r="254">
      <c r="C254" s="216"/>
      <c r="G254" s="216"/>
    </row>
    <row r="255">
      <c r="C255" s="216"/>
      <c r="G255" s="216"/>
    </row>
    <row r="256">
      <c r="C256" s="216"/>
      <c r="G256" s="216"/>
    </row>
    <row r="257">
      <c r="C257" s="216"/>
      <c r="G257" s="216"/>
    </row>
    <row r="258">
      <c r="C258" s="216"/>
      <c r="G258" s="216"/>
    </row>
    <row r="259">
      <c r="C259" s="216"/>
      <c r="G259" s="216"/>
    </row>
    <row r="260">
      <c r="C260" s="216"/>
      <c r="G260" s="216"/>
    </row>
    <row r="261">
      <c r="C261" s="216"/>
      <c r="G261" s="216"/>
    </row>
    <row r="262">
      <c r="C262" s="216"/>
      <c r="G262" s="216"/>
    </row>
    <row r="263">
      <c r="C263" s="216"/>
      <c r="G263" s="216"/>
    </row>
    <row r="264">
      <c r="C264" s="216"/>
      <c r="G264" s="216"/>
    </row>
    <row r="265">
      <c r="C265" s="216"/>
      <c r="G265" s="216"/>
    </row>
    <row r="266">
      <c r="C266" s="216"/>
      <c r="G266" s="216"/>
    </row>
    <row r="267">
      <c r="C267" s="216"/>
      <c r="G267" s="216"/>
    </row>
    <row r="268">
      <c r="C268" s="216"/>
      <c r="G268" s="216"/>
    </row>
    <row r="269">
      <c r="C269" s="216"/>
      <c r="G269" s="216"/>
    </row>
    <row r="270">
      <c r="C270" s="216"/>
      <c r="G270" s="216"/>
    </row>
    <row r="271">
      <c r="C271" s="216"/>
      <c r="G271" s="216"/>
    </row>
    <row r="272">
      <c r="C272" s="216"/>
      <c r="G272" s="216"/>
    </row>
    <row r="273">
      <c r="C273" s="216"/>
      <c r="G273" s="216"/>
    </row>
    <row r="274">
      <c r="C274" s="216"/>
      <c r="G274" s="216"/>
    </row>
    <row r="275">
      <c r="C275" s="216"/>
      <c r="G275" s="216"/>
    </row>
    <row r="276">
      <c r="C276" s="216"/>
      <c r="G276" s="216"/>
    </row>
    <row r="277">
      <c r="C277" s="216"/>
      <c r="G277" s="216"/>
    </row>
    <row r="278">
      <c r="C278" s="216"/>
      <c r="G278" s="216"/>
    </row>
    <row r="279">
      <c r="C279" s="216"/>
      <c r="G279" s="216"/>
    </row>
    <row r="280">
      <c r="C280" s="216"/>
      <c r="G280" s="216"/>
    </row>
    <row r="281">
      <c r="C281" s="216"/>
      <c r="G281" s="216"/>
    </row>
    <row r="282">
      <c r="C282" s="216"/>
      <c r="G282" s="216"/>
    </row>
    <row r="283">
      <c r="C283" s="216"/>
      <c r="G283" s="216"/>
    </row>
    <row r="284">
      <c r="C284" s="216"/>
      <c r="G284" s="216"/>
    </row>
    <row r="285">
      <c r="C285" s="216"/>
      <c r="G285" s="216"/>
    </row>
    <row r="286">
      <c r="C286" s="216"/>
      <c r="G286" s="216"/>
    </row>
    <row r="287">
      <c r="C287" s="216"/>
      <c r="G287" s="216"/>
    </row>
    <row r="288">
      <c r="C288" s="216"/>
      <c r="G288" s="216"/>
    </row>
    <row r="289">
      <c r="C289" s="216"/>
      <c r="G289" s="216"/>
    </row>
    <row r="290">
      <c r="C290" s="216"/>
      <c r="G290" s="216"/>
    </row>
    <row r="291">
      <c r="C291" s="216"/>
      <c r="G291" s="216"/>
    </row>
    <row r="292">
      <c r="C292" s="216"/>
      <c r="G292" s="216"/>
    </row>
    <row r="293">
      <c r="C293" s="216"/>
      <c r="G293" s="216"/>
    </row>
    <row r="294">
      <c r="C294" s="216"/>
      <c r="G294" s="216"/>
    </row>
    <row r="295">
      <c r="C295" s="216"/>
      <c r="G295" s="216"/>
    </row>
    <row r="296">
      <c r="C296" s="216"/>
      <c r="G296" s="216"/>
    </row>
    <row r="297">
      <c r="C297" s="216"/>
      <c r="G297" s="216"/>
    </row>
    <row r="298">
      <c r="C298" s="216"/>
      <c r="G298" s="216"/>
    </row>
    <row r="299">
      <c r="C299" s="216"/>
      <c r="G299" s="216"/>
    </row>
    <row r="300">
      <c r="C300" s="216"/>
      <c r="G300" s="216"/>
    </row>
    <row r="301">
      <c r="C301" s="216"/>
      <c r="G301" s="216"/>
    </row>
    <row r="302">
      <c r="C302" s="216"/>
      <c r="G302" s="216"/>
    </row>
    <row r="303">
      <c r="C303" s="216"/>
      <c r="G303" s="216"/>
    </row>
    <row r="304">
      <c r="C304" s="216"/>
      <c r="G304" s="216"/>
    </row>
    <row r="305">
      <c r="C305" s="216"/>
      <c r="G305" s="216"/>
    </row>
    <row r="306">
      <c r="C306" s="216"/>
      <c r="G306" s="216"/>
    </row>
    <row r="307">
      <c r="C307" s="216"/>
      <c r="G307" s="216"/>
    </row>
    <row r="308">
      <c r="C308" s="216"/>
      <c r="G308" s="216"/>
    </row>
    <row r="309">
      <c r="C309" s="216"/>
      <c r="G309" s="216"/>
    </row>
    <row r="310">
      <c r="C310" s="216"/>
      <c r="G310" s="216"/>
    </row>
    <row r="311">
      <c r="C311" s="216"/>
      <c r="G311" s="216"/>
    </row>
    <row r="312">
      <c r="C312" s="216"/>
      <c r="G312" s="216"/>
    </row>
    <row r="313">
      <c r="C313" s="216"/>
      <c r="G313" s="216"/>
    </row>
    <row r="314">
      <c r="C314" s="216"/>
      <c r="G314" s="216"/>
    </row>
    <row r="315">
      <c r="C315" s="216"/>
      <c r="G315" s="216"/>
    </row>
    <row r="316">
      <c r="C316" s="216"/>
      <c r="G316" s="216"/>
    </row>
    <row r="317">
      <c r="C317" s="216"/>
      <c r="G317" s="216"/>
    </row>
    <row r="318">
      <c r="C318" s="216"/>
      <c r="G318" s="216"/>
    </row>
    <row r="319">
      <c r="C319" s="216"/>
      <c r="G319" s="216"/>
    </row>
    <row r="320">
      <c r="C320" s="216"/>
      <c r="G320" s="216"/>
    </row>
    <row r="321">
      <c r="C321" s="216"/>
      <c r="G321" s="216"/>
    </row>
    <row r="322">
      <c r="C322" s="216"/>
      <c r="G322" s="216"/>
    </row>
    <row r="323">
      <c r="C323" s="216"/>
      <c r="G323" s="216"/>
    </row>
    <row r="324">
      <c r="C324" s="216"/>
      <c r="G324" s="216"/>
    </row>
    <row r="325">
      <c r="C325" s="216"/>
      <c r="G325" s="216"/>
    </row>
    <row r="326">
      <c r="C326" s="216"/>
      <c r="G326" s="216"/>
    </row>
    <row r="327">
      <c r="C327" s="216"/>
      <c r="G327" s="216"/>
    </row>
    <row r="328">
      <c r="C328" s="216"/>
      <c r="G328" s="216"/>
    </row>
    <row r="329">
      <c r="C329" s="216"/>
      <c r="G329" s="216"/>
    </row>
    <row r="330">
      <c r="C330" s="216"/>
      <c r="G330" s="216"/>
    </row>
    <row r="331">
      <c r="C331" s="216"/>
      <c r="G331" s="216"/>
    </row>
    <row r="332">
      <c r="C332" s="216"/>
      <c r="G332" s="216"/>
    </row>
    <row r="333">
      <c r="C333" s="216"/>
      <c r="G333" s="216"/>
    </row>
    <row r="334">
      <c r="C334" s="216"/>
      <c r="G334" s="216"/>
    </row>
    <row r="335">
      <c r="C335" s="216"/>
      <c r="G335" s="216"/>
    </row>
    <row r="336">
      <c r="C336" s="216"/>
      <c r="G336" s="216"/>
    </row>
    <row r="337">
      <c r="C337" s="216"/>
      <c r="G337" s="216"/>
    </row>
    <row r="338">
      <c r="C338" s="216"/>
      <c r="G338" s="216"/>
    </row>
    <row r="339">
      <c r="C339" s="216"/>
      <c r="G339" s="216"/>
    </row>
    <row r="340">
      <c r="C340" s="216"/>
      <c r="G340" s="216"/>
    </row>
    <row r="341">
      <c r="C341" s="216"/>
      <c r="G341" s="216"/>
    </row>
    <row r="342">
      <c r="C342" s="216"/>
      <c r="G342" s="216"/>
    </row>
    <row r="343">
      <c r="C343" s="216"/>
      <c r="G343" s="216"/>
    </row>
    <row r="344">
      <c r="C344" s="216"/>
      <c r="G344" s="216"/>
    </row>
    <row r="345">
      <c r="C345" s="216"/>
      <c r="G345" s="216"/>
    </row>
    <row r="346">
      <c r="C346" s="216"/>
      <c r="G346" s="216"/>
    </row>
    <row r="347">
      <c r="C347" s="216"/>
      <c r="G347" s="216"/>
    </row>
    <row r="348">
      <c r="C348" s="216"/>
      <c r="G348" s="216"/>
    </row>
    <row r="349">
      <c r="C349" s="216"/>
      <c r="G349" s="216"/>
    </row>
    <row r="350">
      <c r="C350" s="216"/>
      <c r="G350" s="216"/>
    </row>
    <row r="351">
      <c r="C351" s="216"/>
      <c r="G351" s="216"/>
    </row>
    <row r="352">
      <c r="C352" s="216"/>
      <c r="G352" s="216"/>
    </row>
    <row r="353">
      <c r="C353" s="216"/>
      <c r="G353" s="216"/>
    </row>
    <row r="354">
      <c r="C354" s="216"/>
      <c r="G354" s="216"/>
    </row>
    <row r="355">
      <c r="C355" s="216"/>
      <c r="G355" s="216"/>
    </row>
    <row r="356">
      <c r="C356" s="216"/>
      <c r="G356" s="216"/>
    </row>
    <row r="357">
      <c r="C357" s="216"/>
      <c r="G357" s="216"/>
    </row>
    <row r="358">
      <c r="C358" s="216"/>
      <c r="G358" s="216"/>
    </row>
    <row r="359">
      <c r="C359" s="216"/>
      <c r="G359" s="216"/>
    </row>
    <row r="360">
      <c r="C360" s="216"/>
      <c r="G360" s="216"/>
    </row>
    <row r="361">
      <c r="C361" s="216"/>
      <c r="G361" s="216"/>
    </row>
    <row r="362">
      <c r="C362" s="216"/>
      <c r="G362" s="216"/>
    </row>
    <row r="363">
      <c r="C363" s="216"/>
      <c r="G363" s="216"/>
    </row>
    <row r="364">
      <c r="C364" s="216"/>
      <c r="G364" s="216"/>
    </row>
    <row r="365">
      <c r="C365" s="216"/>
      <c r="G365" s="216"/>
    </row>
    <row r="366">
      <c r="C366" s="216"/>
      <c r="G366" s="216"/>
    </row>
    <row r="367">
      <c r="C367" s="216"/>
      <c r="G367" s="216"/>
    </row>
    <row r="368">
      <c r="C368" s="216"/>
      <c r="G368" s="216"/>
    </row>
    <row r="369">
      <c r="C369" s="216"/>
      <c r="G369" s="216"/>
    </row>
    <row r="370">
      <c r="C370" s="216"/>
      <c r="G370" s="216"/>
    </row>
    <row r="371">
      <c r="C371" s="216"/>
      <c r="G371" s="216"/>
    </row>
    <row r="372">
      <c r="C372" s="216"/>
      <c r="G372" s="216"/>
    </row>
    <row r="373">
      <c r="C373" s="216"/>
      <c r="G373" s="216"/>
    </row>
    <row r="374">
      <c r="C374" s="216"/>
      <c r="G374" s="216"/>
    </row>
    <row r="375">
      <c r="C375" s="216"/>
      <c r="G375" s="216"/>
    </row>
    <row r="376">
      <c r="C376" s="216"/>
      <c r="G376" s="216"/>
    </row>
    <row r="377">
      <c r="C377" s="216"/>
      <c r="G377" s="216"/>
    </row>
    <row r="378">
      <c r="C378" s="216"/>
      <c r="G378" s="216"/>
    </row>
    <row r="379">
      <c r="C379" s="216"/>
      <c r="G379" s="216"/>
    </row>
    <row r="380">
      <c r="C380" s="216"/>
      <c r="G380" s="216"/>
    </row>
    <row r="381">
      <c r="C381" s="216"/>
      <c r="G381" s="216"/>
    </row>
    <row r="382">
      <c r="C382" s="216"/>
      <c r="G382" s="216"/>
    </row>
    <row r="383">
      <c r="C383" s="216"/>
      <c r="G383" s="216"/>
    </row>
    <row r="384">
      <c r="C384" s="216"/>
      <c r="G384" s="216"/>
    </row>
    <row r="385">
      <c r="C385" s="216"/>
      <c r="G385" s="216"/>
    </row>
    <row r="386">
      <c r="C386" s="216"/>
      <c r="G386" s="216"/>
    </row>
    <row r="387">
      <c r="C387" s="216"/>
      <c r="G387" s="216"/>
    </row>
    <row r="388">
      <c r="C388" s="216"/>
      <c r="G388" s="216"/>
    </row>
    <row r="389">
      <c r="C389" s="216"/>
      <c r="G389" s="216"/>
    </row>
    <row r="390">
      <c r="C390" s="216"/>
      <c r="G390" s="216"/>
    </row>
    <row r="391">
      <c r="C391" s="216"/>
      <c r="G391" s="216"/>
    </row>
    <row r="392">
      <c r="C392" s="216"/>
      <c r="G392" s="216"/>
    </row>
    <row r="393">
      <c r="C393" s="216"/>
      <c r="G393" s="216"/>
    </row>
    <row r="394">
      <c r="C394" s="216"/>
      <c r="G394" s="216"/>
    </row>
    <row r="395">
      <c r="C395" s="216"/>
      <c r="G395" s="216"/>
    </row>
    <row r="396">
      <c r="C396" s="216"/>
      <c r="G396" s="216"/>
    </row>
    <row r="397">
      <c r="C397" s="216"/>
      <c r="G397" s="216"/>
    </row>
    <row r="398">
      <c r="C398" s="216"/>
      <c r="G398" s="216"/>
    </row>
    <row r="399">
      <c r="C399" s="216"/>
      <c r="G399" s="216"/>
    </row>
    <row r="400">
      <c r="C400" s="216"/>
      <c r="G400" s="216"/>
    </row>
    <row r="401">
      <c r="C401" s="216"/>
      <c r="G401" s="216"/>
    </row>
    <row r="402">
      <c r="C402" s="216"/>
      <c r="G402" s="216"/>
    </row>
    <row r="403">
      <c r="C403" s="216"/>
      <c r="G403" s="216"/>
    </row>
    <row r="404">
      <c r="C404" s="216"/>
      <c r="G404" s="216"/>
    </row>
    <row r="405">
      <c r="C405" s="216"/>
      <c r="G405" s="216"/>
    </row>
    <row r="406">
      <c r="C406" s="216"/>
      <c r="G406" s="216"/>
    </row>
    <row r="407">
      <c r="C407" s="216"/>
      <c r="G407" s="216"/>
    </row>
    <row r="408">
      <c r="C408" s="216"/>
      <c r="G408" s="216"/>
    </row>
    <row r="409">
      <c r="C409" s="216"/>
      <c r="G409" s="216"/>
    </row>
    <row r="410">
      <c r="C410" s="216"/>
      <c r="G410" s="216"/>
    </row>
    <row r="411">
      <c r="C411" s="216"/>
      <c r="G411" s="216"/>
    </row>
    <row r="412">
      <c r="C412" s="216"/>
      <c r="G412" s="216"/>
    </row>
    <row r="413">
      <c r="C413" s="216"/>
      <c r="G413" s="216"/>
    </row>
    <row r="414">
      <c r="C414" s="216"/>
      <c r="G414" s="216"/>
    </row>
    <row r="415">
      <c r="C415" s="216"/>
      <c r="G415" s="216"/>
    </row>
    <row r="416">
      <c r="C416" s="216"/>
      <c r="G416" s="216"/>
    </row>
    <row r="417">
      <c r="C417" s="216"/>
      <c r="G417" s="216"/>
    </row>
    <row r="418">
      <c r="C418" s="216"/>
      <c r="G418" s="216"/>
    </row>
    <row r="419">
      <c r="C419" s="216"/>
      <c r="G419" s="216"/>
    </row>
    <row r="420">
      <c r="C420" s="216"/>
      <c r="G420" s="216"/>
    </row>
    <row r="421">
      <c r="C421" s="216"/>
      <c r="G421" s="216"/>
    </row>
    <row r="422">
      <c r="C422" s="216"/>
      <c r="G422" s="216"/>
    </row>
    <row r="423">
      <c r="C423" s="216"/>
      <c r="G423" s="216"/>
    </row>
    <row r="424">
      <c r="C424" s="216"/>
      <c r="G424" s="216"/>
    </row>
    <row r="425">
      <c r="C425" s="216"/>
      <c r="G425" s="216"/>
    </row>
    <row r="426">
      <c r="C426" s="216"/>
      <c r="G426" s="216"/>
    </row>
    <row r="427">
      <c r="C427" s="216"/>
      <c r="G427" s="216"/>
    </row>
    <row r="428">
      <c r="C428" s="216"/>
      <c r="G428" s="216"/>
    </row>
    <row r="429">
      <c r="C429" s="216"/>
      <c r="G429" s="216"/>
    </row>
    <row r="430">
      <c r="C430" s="216"/>
      <c r="G430" s="216"/>
    </row>
    <row r="431">
      <c r="C431" s="216"/>
      <c r="G431" s="216"/>
    </row>
    <row r="432">
      <c r="C432" s="216"/>
      <c r="G432" s="216"/>
    </row>
    <row r="433">
      <c r="C433" s="216"/>
      <c r="G433" s="216"/>
    </row>
    <row r="434">
      <c r="C434" s="216"/>
      <c r="G434" s="216"/>
    </row>
    <row r="435">
      <c r="C435" s="216"/>
      <c r="G435" s="216"/>
    </row>
    <row r="436">
      <c r="C436" s="216"/>
      <c r="G436" s="216"/>
    </row>
    <row r="437">
      <c r="C437" s="216"/>
      <c r="G437" s="216"/>
    </row>
    <row r="438">
      <c r="C438" s="216"/>
      <c r="G438" s="216"/>
    </row>
    <row r="439">
      <c r="C439" s="216"/>
      <c r="G439" s="216"/>
    </row>
    <row r="440">
      <c r="C440" s="216"/>
      <c r="G440" s="216"/>
    </row>
    <row r="441">
      <c r="C441" s="216"/>
      <c r="G441" s="216"/>
    </row>
    <row r="442">
      <c r="C442" s="216"/>
      <c r="G442" s="216"/>
    </row>
    <row r="443">
      <c r="C443" s="216"/>
      <c r="G443" s="216"/>
    </row>
    <row r="444">
      <c r="C444" s="216"/>
      <c r="G444" s="216"/>
    </row>
    <row r="445">
      <c r="C445" s="216"/>
      <c r="G445" s="216"/>
    </row>
    <row r="446">
      <c r="C446" s="216"/>
      <c r="G446" s="216"/>
    </row>
    <row r="447">
      <c r="C447" s="216"/>
      <c r="G447" s="216"/>
    </row>
    <row r="448">
      <c r="C448" s="216"/>
      <c r="G448" s="216"/>
    </row>
    <row r="449">
      <c r="C449" s="216"/>
      <c r="G449" s="216"/>
    </row>
    <row r="450">
      <c r="C450" s="216"/>
      <c r="G450" s="216"/>
    </row>
    <row r="451">
      <c r="C451" s="216"/>
      <c r="G451" s="216"/>
    </row>
    <row r="452">
      <c r="C452" s="216"/>
      <c r="G452" s="216"/>
    </row>
    <row r="453">
      <c r="C453" s="216"/>
      <c r="G453" s="216"/>
    </row>
    <row r="454">
      <c r="C454" s="216"/>
      <c r="G454" s="216"/>
    </row>
    <row r="455">
      <c r="C455" s="216"/>
      <c r="G455" s="216"/>
    </row>
    <row r="456">
      <c r="C456" s="216"/>
      <c r="G456" s="216"/>
    </row>
    <row r="457">
      <c r="C457" s="216"/>
      <c r="G457" s="216"/>
    </row>
    <row r="458">
      <c r="C458" s="216"/>
      <c r="G458" s="216"/>
    </row>
    <row r="459">
      <c r="C459" s="216"/>
      <c r="G459" s="216"/>
    </row>
    <row r="460">
      <c r="C460" s="216"/>
      <c r="G460" s="216"/>
    </row>
    <row r="461">
      <c r="C461" s="216"/>
      <c r="G461" s="216"/>
    </row>
    <row r="462">
      <c r="C462" s="216"/>
      <c r="G462" s="216"/>
    </row>
    <row r="463">
      <c r="C463" s="216"/>
      <c r="G463" s="216"/>
    </row>
    <row r="464">
      <c r="C464" s="216"/>
      <c r="G464" s="216"/>
    </row>
    <row r="465">
      <c r="C465" s="216"/>
      <c r="G465" s="216"/>
    </row>
    <row r="466">
      <c r="C466" s="216"/>
      <c r="G466" s="216"/>
    </row>
    <row r="467">
      <c r="C467" s="216"/>
      <c r="G467" s="216"/>
    </row>
    <row r="468">
      <c r="C468" s="216"/>
      <c r="G468" s="216"/>
    </row>
    <row r="469">
      <c r="C469" s="216"/>
      <c r="G469" s="216"/>
    </row>
    <row r="470">
      <c r="C470" s="216"/>
      <c r="G470" s="216"/>
    </row>
    <row r="471">
      <c r="C471" s="216"/>
      <c r="G471" s="216"/>
    </row>
    <row r="472">
      <c r="C472" s="216"/>
      <c r="G472" s="216"/>
    </row>
    <row r="473">
      <c r="C473" s="216"/>
      <c r="G473" s="216"/>
    </row>
    <row r="474">
      <c r="C474" s="216"/>
      <c r="G474" s="216"/>
    </row>
    <row r="475">
      <c r="C475" s="216"/>
      <c r="G475" s="216"/>
    </row>
    <row r="476">
      <c r="C476" s="216"/>
      <c r="G476" s="216"/>
    </row>
    <row r="477">
      <c r="C477" s="216"/>
      <c r="G477" s="216"/>
    </row>
    <row r="478">
      <c r="C478" s="216"/>
      <c r="G478" s="216"/>
    </row>
    <row r="479">
      <c r="C479" s="216"/>
      <c r="G479" s="216"/>
    </row>
    <row r="480">
      <c r="C480" s="216"/>
      <c r="G480" s="216"/>
    </row>
    <row r="481">
      <c r="C481" s="216"/>
      <c r="G481" s="216"/>
    </row>
    <row r="482">
      <c r="C482" s="216"/>
      <c r="G482" s="216"/>
    </row>
    <row r="483">
      <c r="C483" s="216"/>
      <c r="G483" s="216"/>
    </row>
    <row r="484">
      <c r="C484" s="216"/>
      <c r="G484" s="216"/>
    </row>
    <row r="485">
      <c r="C485" s="216"/>
      <c r="G485" s="216"/>
    </row>
    <row r="486">
      <c r="C486" s="216"/>
      <c r="G486" s="216"/>
    </row>
    <row r="487">
      <c r="C487" s="216"/>
      <c r="G487" s="216"/>
    </row>
    <row r="488">
      <c r="C488" s="216"/>
      <c r="G488" s="216"/>
    </row>
    <row r="489">
      <c r="C489" s="216"/>
      <c r="G489" s="216"/>
    </row>
    <row r="490">
      <c r="C490" s="216"/>
      <c r="G490" s="216"/>
    </row>
    <row r="491">
      <c r="C491" s="216"/>
      <c r="G491" s="216"/>
    </row>
    <row r="492">
      <c r="C492" s="216"/>
      <c r="G492" s="216"/>
    </row>
    <row r="493">
      <c r="C493" s="216"/>
      <c r="G493" s="216"/>
    </row>
    <row r="494">
      <c r="C494" s="216"/>
      <c r="G494" s="216"/>
    </row>
    <row r="495">
      <c r="C495" s="216"/>
      <c r="G495" s="216"/>
    </row>
    <row r="496">
      <c r="C496" s="216"/>
      <c r="G496" s="216"/>
    </row>
    <row r="497">
      <c r="C497" s="216"/>
      <c r="G497" s="216"/>
    </row>
    <row r="498">
      <c r="C498" s="216"/>
      <c r="G498" s="216"/>
    </row>
    <row r="499">
      <c r="C499" s="216"/>
      <c r="G499" s="216"/>
    </row>
    <row r="500">
      <c r="C500" s="216"/>
      <c r="G500" s="216"/>
    </row>
    <row r="501">
      <c r="C501" s="216"/>
      <c r="G501" s="216"/>
    </row>
    <row r="502">
      <c r="C502" s="216"/>
      <c r="G502" s="216"/>
    </row>
    <row r="503">
      <c r="C503" s="216"/>
      <c r="G503" s="216"/>
    </row>
    <row r="504">
      <c r="C504" s="216"/>
      <c r="G504" s="216"/>
    </row>
    <row r="505">
      <c r="C505" s="216"/>
      <c r="G505" s="216"/>
    </row>
    <row r="506">
      <c r="C506" s="216"/>
      <c r="G506" s="216"/>
    </row>
    <row r="507">
      <c r="C507" s="216"/>
      <c r="G507" s="216"/>
    </row>
    <row r="508">
      <c r="C508" s="216"/>
      <c r="G508" s="216"/>
    </row>
    <row r="509">
      <c r="C509" s="216"/>
      <c r="G509" s="216"/>
    </row>
    <row r="510">
      <c r="C510" s="216"/>
      <c r="G510" s="216"/>
    </row>
    <row r="511">
      <c r="C511" s="216"/>
      <c r="G511" s="216"/>
    </row>
    <row r="512">
      <c r="C512" s="216"/>
      <c r="G512" s="216"/>
    </row>
    <row r="513">
      <c r="C513" s="216"/>
      <c r="G513" s="216"/>
    </row>
    <row r="514">
      <c r="C514" s="216"/>
      <c r="G514" s="216"/>
    </row>
    <row r="515">
      <c r="C515" s="216"/>
      <c r="G515" s="216"/>
    </row>
    <row r="516">
      <c r="C516" s="216"/>
      <c r="G516" s="216"/>
    </row>
    <row r="517">
      <c r="C517" s="216"/>
      <c r="G517" s="216"/>
    </row>
    <row r="518">
      <c r="C518" s="216"/>
      <c r="G518" s="216"/>
    </row>
    <row r="519">
      <c r="C519" s="216"/>
      <c r="G519" s="216"/>
    </row>
    <row r="520">
      <c r="C520" s="216"/>
      <c r="G520" s="216"/>
    </row>
    <row r="521">
      <c r="C521" s="216"/>
      <c r="G521" s="216"/>
    </row>
    <row r="522">
      <c r="C522" s="216"/>
      <c r="G522" s="216"/>
    </row>
    <row r="523">
      <c r="C523" s="216"/>
      <c r="G523" s="216"/>
    </row>
    <row r="524">
      <c r="C524" s="216"/>
      <c r="G524" s="216"/>
    </row>
    <row r="525">
      <c r="C525" s="216"/>
      <c r="G525" s="216"/>
    </row>
    <row r="526">
      <c r="C526" s="216"/>
      <c r="G526" s="216"/>
    </row>
    <row r="527">
      <c r="C527" s="216"/>
      <c r="G527" s="216"/>
    </row>
    <row r="528">
      <c r="C528" s="216"/>
      <c r="G528" s="216"/>
    </row>
    <row r="529">
      <c r="C529" s="216"/>
      <c r="G529" s="216"/>
    </row>
    <row r="530">
      <c r="C530" s="216"/>
      <c r="G530" s="216"/>
    </row>
    <row r="531">
      <c r="C531" s="216"/>
      <c r="G531" s="216"/>
    </row>
    <row r="532">
      <c r="C532" s="216"/>
      <c r="G532" s="216"/>
    </row>
    <row r="533">
      <c r="C533" s="216"/>
      <c r="G533" s="216"/>
    </row>
    <row r="534">
      <c r="C534" s="216"/>
      <c r="G534" s="216"/>
    </row>
    <row r="535">
      <c r="C535" s="216"/>
      <c r="G535" s="216"/>
    </row>
    <row r="536">
      <c r="C536" s="216"/>
      <c r="G536" s="216"/>
    </row>
    <row r="537">
      <c r="C537" s="216"/>
      <c r="G537" s="216"/>
    </row>
    <row r="538">
      <c r="C538" s="216"/>
      <c r="G538" s="216"/>
    </row>
    <row r="539">
      <c r="C539" s="216"/>
      <c r="G539" s="216"/>
    </row>
    <row r="540">
      <c r="C540" s="216"/>
      <c r="G540" s="216"/>
    </row>
    <row r="541">
      <c r="C541" s="216"/>
      <c r="G541" s="216"/>
    </row>
    <row r="542">
      <c r="C542" s="216"/>
      <c r="G542" s="216"/>
    </row>
    <row r="543">
      <c r="C543" s="216"/>
      <c r="G543" s="216"/>
    </row>
    <row r="544">
      <c r="C544" s="216"/>
      <c r="G544" s="216"/>
    </row>
    <row r="545">
      <c r="C545" s="216"/>
      <c r="G545" s="216"/>
    </row>
    <row r="546">
      <c r="C546" s="216"/>
      <c r="G546" s="216"/>
    </row>
    <row r="547">
      <c r="C547" s="216"/>
      <c r="G547" s="216"/>
    </row>
    <row r="548">
      <c r="C548" s="216"/>
      <c r="G548" s="216"/>
    </row>
    <row r="549">
      <c r="C549" s="216"/>
      <c r="G549" s="216"/>
    </row>
    <row r="550">
      <c r="C550" s="216"/>
      <c r="G550" s="216"/>
    </row>
    <row r="551">
      <c r="C551" s="216"/>
      <c r="G551" s="216"/>
    </row>
    <row r="552">
      <c r="C552" s="216"/>
      <c r="G552" s="216"/>
    </row>
    <row r="553">
      <c r="C553" s="216"/>
      <c r="G553" s="216"/>
    </row>
    <row r="554">
      <c r="C554" s="216"/>
      <c r="G554" s="216"/>
    </row>
    <row r="555">
      <c r="C555" s="216"/>
      <c r="G555" s="216"/>
    </row>
    <row r="556">
      <c r="C556" s="216"/>
      <c r="G556" s="216"/>
    </row>
    <row r="557">
      <c r="C557" s="216"/>
      <c r="G557" s="216"/>
    </row>
    <row r="558">
      <c r="C558" s="216"/>
      <c r="G558" s="216"/>
    </row>
    <row r="559">
      <c r="C559" s="216"/>
      <c r="G559" s="216"/>
    </row>
    <row r="560">
      <c r="C560" s="216"/>
      <c r="G560" s="216"/>
    </row>
    <row r="561">
      <c r="C561" s="216"/>
      <c r="G561" s="216"/>
    </row>
    <row r="562">
      <c r="C562" s="216"/>
      <c r="G562" s="216"/>
    </row>
    <row r="563">
      <c r="C563" s="216"/>
      <c r="G563" s="216"/>
    </row>
    <row r="564">
      <c r="C564" s="216"/>
      <c r="G564" s="216"/>
    </row>
    <row r="565">
      <c r="C565" s="216"/>
      <c r="G565" s="216"/>
    </row>
    <row r="566">
      <c r="C566" s="216"/>
      <c r="G566" s="216"/>
    </row>
    <row r="567">
      <c r="C567" s="216"/>
      <c r="G567" s="216"/>
    </row>
    <row r="568">
      <c r="C568" s="216"/>
      <c r="G568" s="216"/>
    </row>
    <row r="569">
      <c r="C569" s="216"/>
      <c r="G569" s="216"/>
    </row>
    <row r="570">
      <c r="C570" s="216"/>
      <c r="G570" s="216"/>
    </row>
    <row r="571">
      <c r="C571" s="216"/>
      <c r="G571" s="216"/>
    </row>
    <row r="572">
      <c r="C572" s="216"/>
      <c r="G572" s="216"/>
    </row>
    <row r="573">
      <c r="C573" s="216"/>
      <c r="G573" s="216"/>
    </row>
    <row r="574">
      <c r="C574" s="216"/>
      <c r="G574" s="216"/>
    </row>
    <row r="575">
      <c r="C575" s="216"/>
      <c r="G575" s="216"/>
    </row>
    <row r="576">
      <c r="C576" s="216"/>
      <c r="G576" s="216"/>
    </row>
    <row r="577">
      <c r="C577" s="216"/>
      <c r="G577" s="216"/>
    </row>
    <row r="578">
      <c r="C578" s="216"/>
      <c r="G578" s="216"/>
    </row>
    <row r="579">
      <c r="C579" s="216"/>
      <c r="G579" s="216"/>
    </row>
    <row r="580">
      <c r="C580" s="216"/>
      <c r="G580" s="216"/>
    </row>
    <row r="581">
      <c r="C581" s="216"/>
      <c r="G581" s="216"/>
    </row>
    <row r="582">
      <c r="C582" s="216"/>
      <c r="G582" s="216"/>
    </row>
    <row r="583">
      <c r="C583" s="216"/>
      <c r="G583" s="216"/>
    </row>
    <row r="584">
      <c r="C584" s="216"/>
      <c r="G584" s="216"/>
    </row>
    <row r="585">
      <c r="C585" s="216"/>
      <c r="G585" s="216"/>
    </row>
    <row r="586">
      <c r="C586" s="216"/>
      <c r="G586" s="216"/>
    </row>
    <row r="587">
      <c r="C587" s="216"/>
      <c r="G587" s="216"/>
    </row>
    <row r="588">
      <c r="C588" s="216"/>
      <c r="G588" s="216"/>
    </row>
    <row r="589">
      <c r="C589" s="216"/>
      <c r="G589" s="216"/>
    </row>
    <row r="590">
      <c r="C590" s="216"/>
      <c r="G590" s="216"/>
    </row>
    <row r="591">
      <c r="C591" s="216"/>
      <c r="G591" s="216"/>
    </row>
    <row r="592">
      <c r="C592" s="216"/>
      <c r="G592" s="216"/>
    </row>
    <row r="593">
      <c r="C593" s="216"/>
      <c r="G593" s="216"/>
    </row>
    <row r="594">
      <c r="C594" s="216"/>
      <c r="G594" s="216"/>
    </row>
    <row r="595">
      <c r="C595" s="216"/>
      <c r="G595" s="216"/>
    </row>
    <row r="596">
      <c r="C596" s="216"/>
      <c r="G596" s="216"/>
    </row>
    <row r="597">
      <c r="C597" s="216"/>
      <c r="G597" s="216"/>
    </row>
    <row r="598">
      <c r="C598" s="216"/>
      <c r="G598" s="216"/>
    </row>
    <row r="599">
      <c r="C599" s="216"/>
      <c r="G599" s="216"/>
    </row>
    <row r="600">
      <c r="C600" s="216"/>
      <c r="G600" s="216"/>
    </row>
    <row r="601">
      <c r="C601" s="216"/>
      <c r="G601" s="216"/>
    </row>
    <row r="602">
      <c r="C602" s="216"/>
      <c r="G602" s="216"/>
    </row>
    <row r="603">
      <c r="C603" s="216"/>
      <c r="G603" s="216"/>
    </row>
    <row r="604">
      <c r="C604" s="216"/>
      <c r="G604" s="216"/>
    </row>
    <row r="605">
      <c r="C605" s="216"/>
      <c r="G605" s="216"/>
    </row>
    <row r="606">
      <c r="C606" s="216"/>
      <c r="G606" s="216"/>
    </row>
    <row r="607">
      <c r="C607" s="216"/>
      <c r="G607" s="216"/>
    </row>
    <row r="608">
      <c r="C608" s="216"/>
      <c r="G608" s="216"/>
    </row>
    <row r="609">
      <c r="C609" s="216"/>
      <c r="G609" s="216"/>
    </row>
    <row r="610">
      <c r="C610" s="216"/>
      <c r="G610" s="216"/>
    </row>
    <row r="611">
      <c r="C611" s="216"/>
      <c r="G611" s="216"/>
    </row>
    <row r="612">
      <c r="C612" s="216"/>
      <c r="G612" s="216"/>
    </row>
    <row r="613">
      <c r="C613" s="216"/>
      <c r="G613" s="216"/>
    </row>
    <row r="614">
      <c r="C614" s="216"/>
      <c r="G614" s="216"/>
    </row>
    <row r="615">
      <c r="C615" s="216"/>
      <c r="G615" s="216"/>
    </row>
    <row r="616">
      <c r="C616" s="216"/>
      <c r="G616" s="216"/>
    </row>
    <row r="617">
      <c r="C617" s="216"/>
      <c r="G617" s="216"/>
    </row>
    <row r="618">
      <c r="C618" s="216"/>
      <c r="G618" s="216"/>
    </row>
    <row r="619">
      <c r="C619" s="216"/>
      <c r="G619" s="216"/>
    </row>
    <row r="620">
      <c r="C620" s="216"/>
      <c r="G620" s="216"/>
    </row>
    <row r="621">
      <c r="C621" s="216"/>
      <c r="G621" s="216"/>
    </row>
    <row r="622">
      <c r="C622" s="216"/>
      <c r="G622" s="216"/>
    </row>
    <row r="623">
      <c r="C623" s="216"/>
      <c r="G623" s="216"/>
    </row>
    <row r="624">
      <c r="C624" s="216"/>
      <c r="G624" s="216"/>
    </row>
    <row r="625">
      <c r="C625" s="216"/>
      <c r="G625" s="216"/>
    </row>
    <row r="626">
      <c r="C626" s="216"/>
      <c r="G626" s="216"/>
    </row>
    <row r="627">
      <c r="C627" s="216"/>
      <c r="G627" s="216"/>
    </row>
    <row r="628">
      <c r="C628" s="216"/>
      <c r="G628" s="216"/>
    </row>
    <row r="629">
      <c r="C629" s="216"/>
      <c r="G629" s="216"/>
    </row>
    <row r="630">
      <c r="C630" s="216"/>
      <c r="G630" s="216"/>
    </row>
    <row r="631">
      <c r="C631" s="216"/>
      <c r="G631" s="216"/>
    </row>
    <row r="632">
      <c r="C632" s="216"/>
      <c r="G632" s="216"/>
    </row>
    <row r="633">
      <c r="C633" s="216"/>
      <c r="G633" s="216"/>
    </row>
    <row r="634">
      <c r="C634" s="216"/>
      <c r="G634" s="216"/>
    </row>
    <row r="635">
      <c r="C635" s="216"/>
      <c r="G635" s="216"/>
    </row>
    <row r="636">
      <c r="C636" s="216"/>
      <c r="G636" s="216"/>
    </row>
    <row r="637">
      <c r="C637" s="216"/>
      <c r="G637" s="216"/>
    </row>
    <row r="638">
      <c r="C638" s="216"/>
      <c r="G638" s="216"/>
    </row>
    <row r="639">
      <c r="C639" s="216"/>
      <c r="G639" s="216"/>
    </row>
    <row r="640">
      <c r="C640" s="216"/>
      <c r="G640" s="216"/>
    </row>
    <row r="641">
      <c r="C641" s="216"/>
      <c r="G641" s="216"/>
    </row>
    <row r="642">
      <c r="C642" s="216"/>
      <c r="G642" s="216"/>
    </row>
    <row r="643">
      <c r="C643" s="216"/>
      <c r="G643" s="216"/>
    </row>
    <row r="644">
      <c r="C644" s="216"/>
      <c r="G644" s="216"/>
    </row>
    <row r="645">
      <c r="C645" s="216"/>
      <c r="G645" s="216"/>
    </row>
    <row r="646">
      <c r="C646" s="216"/>
      <c r="G646" s="216"/>
    </row>
    <row r="647">
      <c r="C647" s="216"/>
      <c r="G647" s="216"/>
    </row>
    <row r="648">
      <c r="C648" s="216"/>
      <c r="G648" s="216"/>
    </row>
    <row r="649">
      <c r="C649" s="216"/>
      <c r="G649" s="216"/>
    </row>
    <row r="650">
      <c r="C650" s="216"/>
      <c r="G650" s="216"/>
    </row>
    <row r="651">
      <c r="C651" s="216"/>
      <c r="G651" s="216"/>
    </row>
    <row r="652">
      <c r="C652" s="216"/>
      <c r="G652" s="216"/>
    </row>
    <row r="653">
      <c r="C653" s="216"/>
      <c r="G653" s="216"/>
    </row>
    <row r="654">
      <c r="C654" s="216"/>
      <c r="G654" s="216"/>
    </row>
    <row r="655">
      <c r="C655" s="216"/>
      <c r="G655" s="216"/>
    </row>
    <row r="656">
      <c r="C656" s="216"/>
      <c r="G656" s="216"/>
    </row>
    <row r="657">
      <c r="C657" s="216"/>
      <c r="G657" s="216"/>
    </row>
    <row r="658">
      <c r="C658" s="216"/>
      <c r="G658" s="216"/>
    </row>
    <row r="659">
      <c r="C659" s="216"/>
      <c r="G659" s="216"/>
    </row>
    <row r="660">
      <c r="C660" s="216"/>
      <c r="G660" s="216"/>
    </row>
    <row r="661">
      <c r="C661" s="216"/>
      <c r="G661" s="216"/>
    </row>
    <row r="662">
      <c r="C662" s="216"/>
      <c r="G662" s="216"/>
    </row>
    <row r="663">
      <c r="C663" s="216"/>
      <c r="G663" s="216"/>
    </row>
    <row r="664">
      <c r="C664" s="216"/>
      <c r="G664" s="216"/>
    </row>
    <row r="665">
      <c r="C665" s="216"/>
      <c r="G665" s="216"/>
    </row>
    <row r="666">
      <c r="C666" s="216"/>
      <c r="G666" s="216"/>
    </row>
    <row r="667">
      <c r="C667" s="216"/>
      <c r="G667" s="216"/>
    </row>
    <row r="668">
      <c r="C668" s="216"/>
      <c r="G668" s="216"/>
    </row>
    <row r="669">
      <c r="C669" s="216"/>
      <c r="G669" s="216"/>
    </row>
    <row r="670">
      <c r="C670" s="216"/>
      <c r="G670" s="216"/>
    </row>
    <row r="671">
      <c r="C671" s="216"/>
      <c r="G671" s="216"/>
    </row>
    <row r="672">
      <c r="C672" s="216"/>
      <c r="G672" s="216"/>
    </row>
    <row r="673">
      <c r="C673" s="216"/>
      <c r="G673" s="216"/>
    </row>
    <row r="674">
      <c r="C674" s="216"/>
      <c r="G674" s="216"/>
    </row>
    <row r="675">
      <c r="C675" s="216"/>
      <c r="G675" s="216"/>
    </row>
    <row r="676">
      <c r="C676" s="216"/>
      <c r="G676" s="216"/>
    </row>
    <row r="677">
      <c r="C677" s="216"/>
      <c r="G677" s="216"/>
    </row>
    <row r="678">
      <c r="C678" s="216"/>
      <c r="G678" s="216"/>
    </row>
    <row r="679">
      <c r="C679" s="216"/>
      <c r="G679" s="216"/>
    </row>
    <row r="680">
      <c r="C680" s="216"/>
      <c r="G680" s="216"/>
    </row>
    <row r="681">
      <c r="C681" s="216"/>
      <c r="G681" s="216"/>
    </row>
    <row r="682">
      <c r="C682" s="216"/>
      <c r="G682" s="216"/>
    </row>
    <row r="683">
      <c r="C683" s="216"/>
      <c r="G683" s="216"/>
    </row>
    <row r="684">
      <c r="C684" s="216"/>
      <c r="G684" s="216"/>
    </row>
    <row r="685">
      <c r="C685" s="216"/>
      <c r="G685" s="216"/>
    </row>
    <row r="686">
      <c r="C686" s="216"/>
      <c r="G686" s="216"/>
    </row>
    <row r="687">
      <c r="C687" s="216"/>
      <c r="G687" s="216"/>
    </row>
    <row r="688">
      <c r="C688" s="216"/>
      <c r="G688" s="216"/>
    </row>
    <row r="689">
      <c r="C689" s="216"/>
      <c r="G689" s="216"/>
    </row>
    <row r="690">
      <c r="C690" s="216"/>
      <c r="G690" s="216"/>
    </row>
    <row r="691">
      <c r="C691" s="216"/>
      <c r="G691" s="216"/>
    </row>
    <row r="692">
      <c r="C692" s="216"/>
      <c r="G692" s="216"/>
    </row>
    <row r="693">
      <c r="C693" s="216"/>
      <c r="G693" s="216"/>
    </row>
    <row r="694">
      <c r="C694" s="216"/>
      <c r="G694" s="216"/>
    </row>
    <row r="695">
      <c r="C695" s="216"/>
      <c r="G695" s="216"/>
    </row>
    <row r="696">
      <c r="C696" s="216"/>
      <c r="G696" s="216"/>
    </row>
    <row r="697">
      <c r="C697" s="216"/>
      <c r="G697" s="216"/>
    </row>
    <row r="698">
      <c r="C698" s="216"/>
      <c r="G698" s="216"/>
    </row>
    <row r="699">
      <c r="C699" s="216"/>
      <c r="G699" s="216"/>
    </row>
    <row r="700">
      <c r="C700" s="216"/>
      <c r="G700" s="216"/>
    </row>
    <row r="701">
      <c r="C701" s="216"/>
      <c r="G701" s="216"/>
    </row>
    <row r="702">
      <c r="C702" s="216"/>
      <c r="G702" s="216"/>
    </row>
    <row r="703">
      <c r="C703" s="216"/>
      <c r="G703" s="216"/>
    </row>
    <row r="704">
      <c r="C704" s="216"/>
      <c r="G704" s="216"/>
    </row>
    <row r="705">
      <c r="C705" s="216"/>
      <c r="G705" s="216"/>
    </row>
    <row r="706">
      <c r="C706" s="216"/>
      <c r="G706" s="216"/>
    </row>
    <row r="707">
      <c r="C707" s="216"/>
      <c r="G707" s="216"/>
    </row>
    <row r="708">
      <c r="C708" s="216"/>
      <c r="G708" s="216"/>
    </row>
    <row r="709">
      <c r="C709" s="216"/>
      <c r="G709" s="216"/>
    </row>
    <row r="710">
      <c r="C710" s="216"/>
      <c r="G710" s="216"/>
    </row>
    <row r="711">
      <c r="C711" s="216"/>
      <c r="G711" s="216"/>
    </row>
    <row r="712">
      <c r="C712" s="216"/>
      <c r="G712" s="216"/>
    </row>
    <row r="713">
      <c r="C713" s="216"/>
      <c r="G713" s="216"/>
    </row>
    <row r="714">
      <c r="C714" s="216"/>
      <c r="G714" s="216"/>
    </row>
    <row r="715">
      <c r="C715" s="216"/>
      <c r="G715" s="216"/>
    </row>
    <row r="716">
      <c r="C716" s="216"/>
      <c r="G716" s="216"/>
    </row>
    <row r="717">
      <c r="C717" s="216"/>
      <c r="G717" s="216"/>
    </row>
    <row r="718">
      <c r="C718" s="216"/>
      <c r="G718" s="216"/>
    </row>
    <row r="719">
      <c r="C719" s="216"/>
      <c r="G719" s="216"/>
    </row>
    <row r="720">
      <c r="C720" s="216"/>
      <c r="G720" s="216"/>
    </row>
    <row r="721">
      <c r="C721" s="216"/>
      <c r="G721" s="216"/>
    </row>
    <row r="722">
      <c r="C722" s="216"/>
      <c r="G722" s="216"/>
    </row>
    <row r="723">
      <c r="C723" s="216"/>
      <c r="G723" s="216"/>
    </row>
    <row r="724">
      <c r="C724" s="216"/>
      <c r="G724" s="216"/>
    </row>
    <row r="725">
      <c r="C725" s="216"/>
      <c r="G725" s="216"/>
    </row>
    <row r="726">
      <c r="C726" s="216"/>
      <c r="G726" s="216"/>
    </row>
    <row r="727">
      <c r="C727" s="216"/>
      <c r="G727" s="216"/>
    </row>
    <row r="728">
      <c r="C728" s="216"/>
      <c r="G728" s="216"/>
    </row>
    <row r="729">
      <c r="C729" s="216"/>
      <c r="G729" s="216"/>
    </row>
    <row r="730">
      <c r="C730" s="216"/>
      <c r="G730" s="216"/>
    </row>
    <row r="731">
      <c r="C731" s="216"/>
      <c r="G731" s="216"/>
    </row>
    <row r="732">
      <c r="C732" s="216"/>
      <c r="G732" s="216"/>
    </row>
    <row r="733">
      <c r="C733" s="216"/>
      <c r="G733" s="216"/>
    </row>
    <row r="734">
      <c r="C734" s="216"/>
      <c r="G734" s="216"/>
    </row>
    <row r="735">
      <c r="C735" s="216"/>
      <c r="G735" s="216"/>
    </row>
    <row r="736">
      <c r="C736" s="216"/>
      <c r="G736" s="216"/>
    </row>
    <row r="737">
      <c r="C737" s="216"/>
      <c r="G737" s="216"/>
    </row>
    <row r="738">
      <c r="C738" s="216"/>
      <c r="G738" s="216"/>
    </row>
    <row r="739">
      <c r="C739" s="216"/>
      <c r="G739" s="216"/>
    </row>
    <row r="740">
      <c r="C740" s="216"/>
      <c r="G740" s="216"/>
    </row>
    <row r="741">
      <c r="C741" s="216"/>
      <c r="G741" s="216"/>
    </row>
    <row r="742">
      <c r="C742" s="216"/>
      <c r="G742" s="216"/>
    </row>
    <row r="743">
      <c r="C743" s="216"/>
      <c r="G743" s="216"/>
    </row>
    <row r="744">
      <c r="C744" s="216"/>
      <c r="G744" s="216"/>
    </row>
    <row r="745">
      <c r="C745" s="216"/>
      <c r="G745" s="216"/>
    </row>
    <row r="746">
      <c r="C746" s="216"/>
      <c r="G746" s="216"/>
    </row>
    <row r="747">
      <c r="C747" s="216"/>
      <c r="G747" s="216"/>
    </row>
    <row r="748">
      <c r="C748" s="216"/>
      <c r="G748" s="216"/>
    </row>
    <row r="749">
      <c r="C749" s="216"/>
      <c r="G749" s="216"/>
    </row>
    <row r="750">
      <c r="C750" s="216"/>
      <c r="G750" s="216"/>
    </row>
    <row r="751">
      <c r="C751" s="216"/>
      <c r="G751" s="216"/>
    </row>
    <row r="752">
      <c r="C752" s="216"/>
      <c r="G752" s="216"/>
    </row>
    <row r="753">
      <c r="C753" s="216"/>
      <c r="G753" s="216"/>
    </row>
    <row r="754">
      <c r="C754" s="216"/>
      <c r="G754" s="216"/>
    </row>
    <row r="755">
      <c r="C755" s="216"/>
      <c r="G755" s="216"/>
    </row>
    <row r="756">
      <c r="C756" s="216"/>
      <c r="G756" s="216"/>
    </row>
    <row r="757">
      <c r="C757" s="216"/>
      <c r="G757" s="216"/>
    </row>
    <row r="758">
      <c r="C758" s="216"/>
      <c r="G758" s="216"/>
    </row>
    <row r="759">
      <c r="C759" s="216"/>
      <c r="G759" s="216"/>
    </row>
    <row r="760">
      <c r="C760" s="216"/>
      <c r="G760" s="216"/>
    </row>
    <row r="761">
      <c r="C761" s="216"/>
      <c r="G761" s="216"/>
    </row>
    <row r="762">
      <c r="C762" s="216"/>
      <c r="G762" s="216"/>
    </row>
    <row r="763">
      <c r="C763" s="216"/>
      <c r="G763" s="216"/>
    </row>
    <row r="764">
      <c r="C764" s="216"/>
      <c r="G764" s="216"/>
    </row>
    <row r="765">
      <c r="C765" s="216"/>
      <c r="G765" s="216"/>
    </row>
    <row r="766">
      <c r="C766" s="216"/>
      <c r="G766" s="216"/>
    </row>
    <row r="767">
      <c r="C767" s="216"/>
      <c r="G767" s="216"/>
    </row>
    <row r="768">
      <c r="C768" s="216"/>
      <c r="G768" s="216"/>
    </row>
    <row r="769">
      <c r="C769" s="216"/>
      <c r="G769" s="216"/>
    </row>
    <row r="770">
      <c r="C770" s="216"/>
      <c r="G770" s="216"/>
    </row>
    <row r="771">
      <c r="C771" s="216"/>
      <c r="G771" s="216"/>
    </row>
    <row r="772">
      <c r="C772" s="216"/>
      <c r="G772" s="216"/>
    </row>
    <row r="773">
      <c r="C773" s="216"/>
      <c r="G773" s="216"/>
    </row>
    <row r="774">
      <c r="C774" s="216"/>
      <c r="G774" s="216"/>
    </row>
    <row r="775">
      <c r="C775" s="216"/>
      <c r="G775" s="216"/>
    </row>
    <row r="776">
      <c r="C776" s="216"/>
      <c r="G776" s="216"/>
    </row>
    <row r="777">
      <c r="C777" s="216"/>
      <c r="G777" s="216"/>
    </row>
    <row r="778">
      <c r="C778" s="216"/>
      <c r="G778" s="216"/>
    </row>
    <row r="779">
      <c r="C779" s="216"/>
      <c r="G779" s="216"/>
    </row>
    <row r="780">
      <c r="C780" s="216"/>
      <c r="G780" s="216"/>
    </row>
    <row r="781">
      <c r="C781" s="216"/>
      <c r="G781" s="216"/>
    </row>
    <row r="782">
      <c r="C782" s="216"/>
      <c r="G782" s="216"/>
    </row>
    <row r="783">
      <c r="C783" s="216"/>
      <c r="G783" s="216"/>
    </row>
    <row r="784">
      <c r="C784" s="216"/>
      <c r="G784" s="216"/>
    </row>
    <row r="785">
      <c r="C785" s="216"/>
      <c r="G785" s="216"/>
    </row>
    <row r="786">
      <c r="C786" s="216"/>
      <c r="G786" s="216"/>
    </row>
    <row r="787">
      <c r="C787" s="216"/>
      <c r="G787" s="216"/>
    </row>
    <row r="788">
      <c r="C788" s="216"/>
      <c r="G788" s="216"/>
    </row>
    <row r="789">
      <c r="C789" s="216"/>
      <c r="G789" s="216"/>
    </row>
    <row r="790">
      <c r="C790" s="216"/>
      <c r="G790" s="216"/>
    </row>
    <row r="791">
      <c r="C791" s="216"/>
      <c r="G791" s="216"/>
    </row>
    <row r="792">
      <c r="C792" s="216"/>
      <c r="G792" s="216"/>
    </row>
    <row r="793">
      <c r="C793" s="216"/>
      <c r="G793" s="216"/>
    </row>
    <row r="794">
      <c r="C794" s="216"/>
      <c r="G794" s="216"/>
    </row>
    <row r="795">
      <c r="C795" s="216"/>
      <c r="G795" s="216"/>
    </row>
    <row r="796">
      <c r="C796" s="216"/>
      <c r="G796" s="216"/>
    </row>
    <row r="797">
      <c r="C797" s="216"/>
      <c r="G797" s="216"/>
    </row>
    <row r="798">
      <c r="C798" s="216"/>
      <c r="G798" s="216"/>
    </row>
    <row r="799">
      <c r="C799" s="216"/>
      <c r="G799" s="216"/>
    </row>
    <row r="800">
      <c r="C800" s="216"/>
      <c r="G800" s="216"/>
    </row>
    <row r="801">
      <c r="C801" s="216"/>
      <c r="G801" s="216"/>
    </row>
    <row r="802">
      <c r="C802" s="216"/>
      <c r="G802" s="216"/>
    </row>
    <row r="803">
      <c r="C803" s="216"/>
      <c r="G803" s="216"/>
    </row>
    <row r="804">
      <c r="C804" s="216"/>
      <c r="G804" s="216"/>
    </row>
    <row r="805">
      <c r="C805" s="216"/>
      <c r="G805" s="216"/>
    </row>
    <row r="806">
      <c r="C806" s="216"/>
      <c r="G806" s="216"/>
    </row>
    <row r="807">
      <c r="C807" s="216"/>
      <c r="G807" s="216"/>
    </row>
    <row r="808">
      <c r="C808" s="216"/>
      <c r="G808" s="216"/>
    </row>
    <row r="809">
      <c r="C809" s="216"/>
      <c r="G809" s="216"/>
    </row>
    <row r="810">
      <c r="C810" s="216"/>
      <c r="G810" s="216"/>
    </row>
    <row r="811">
      <c r="C811" s="216"/>
      <c r="G811" s="216"/>
    </row>
    <row r="812">
      <c r="C812" s="216"/>
      <c r="G812" s="216"/>
    </row>
    <row r="813">
      <c r="C813" s="216"/>
      <c r="G813" s="216"/>
    </row>
    <row r="814">
      <c r="C814" s="216"/>
      <c r="G814" s="216"/>
    </row>
    <row r="815">
      <c r="C815" s="216"/>
      <c r="G815" s="216"/>
    </row>
    <row r="816">
      <c r="C816" s="216"/>
      <c r="G816" s="216"/>
    </row>
    <row r="817">
      <c r="C817" s="216"/>
      <c r="G817" s="216"/>
    </row>
    <row r="818">
      <c r="C818" s="216"/>
      <c r="G818" s="216"/>
    </row>
    <row r="819">
      <c r="C819" s="216"/>
      <c r="G819" s="216"/>
    </row>
    <row r="820">
      <c r="C820" s="216"/>
      <c r="G820" s="216"/>
    </row>
    <row r="821">
      <c r="C821" s="216"/>
      <c r="G821" s="216"/>
    </row>
    <row r="822">
      <c r="C822" s="216"/>
      <c r="G822" s="216"/>
    </row>
    <row r="823">
      <c r="C823" s="216"/>
      <c r="G823" s="216"/>
    </row>
    <row r="824">
      <c r="C824" s="216"/>
      <c r="G824" s="216"/>
    </row>
    <row r="825">
      <c r="C825" s="216"/>
      <c r="G825" s="216"/>
    </row>
    <row r="826">
      <c r="C826" s="216"/>
      <c r="G826" s="216"/>
    </row>
    <row r="827">
      <c r="C827" s="216"/>
      <c r="G827" s="216"/>
    </row>
    <row r="828">
      <c r="C828" s="216"/>
      <c r="G828" s="216"/>
    </row>
    <row r="829">
      <c r="C829" s="216"/>
      <c r="G829" s="216"/>
    </row>
    <row r="830">
      <c r="C830" s="216"/>
      <c r="G830" s="216"/>
    </row>
    <row r="831">
      <c r="C831" s="216"/>
      <c r="G831" s="216"/>
    </row>
    <row r="832">
      <c r="C832" s="216"/>
      <c r="G832" s="216"/>
    </row>
    <row r="833">
      <c r="C833" s="216"/>
      <c r="G833" s="216"/>
    </row>
    <row r="834">
      <c r="C834" s="216"/>
      <c r="G834" s="216"/>
    </row>
    <row r="835">
      <c r="C835" s="216"/>
      <c r="G835" s="216"/>
    </row>
    <row r="836">
      <c r="C836" s="216"/>
      <c r="G836" s="216"/>
    </row>
    <row r="837">
      <c r="C837" s="216"/>
      <c r="G837" s="216"/>
    </row>
    <row r="838">
      <c r="C838" s="216"/>
      <c r="G838" s="216"/>
    </row>
    <row r="839">
      <c r="C839" s="216"/>
      <c r="G839" s="216"/>
    </row>
    <row r="840">
      <c r="C840" s="216"/>
      <c r="G840" s="216"/>
    </row>
    <row r="841">
      <c r="C841" s="216"/>
      <c r="G841" s="216"/>
    </row>
    <row r="842">
      <c r="C842" s="216"/>
      <c r="G842" s="216"/>
    </row>
    <row r="843">
      <c r="C843" s="216"/>
      <c r="G843" s="216"/>
    </row>
    <row r="844">
      <c r="C844" s="216"/>
      <c r="G844" s="216"/>
    </row>
    <row r="845">
      <c r="C845" s="216"/>
      <c r="G845" s="216"/>
    </row>
    <row r="846">
      <c r="C846" s="216"/>
      <c r="G846" s="216"/>
    </row>
    <row r="847">
      <c r="C847" s="216"/>
      <c r="G847" s="216"/>
    </row>
    <row r="848">
      <c r="C848" s="216"/>
      <c r="G848" s="216"/>
    </row>
    <row r="849">
      <c r="C849" s="216"/>
      <c r="G849" s="216"/>
    </row>
    <row r="850">
      <c r="C850" s="216"/>
      <c r="G850" s="216"/>
    </row>
    <row r="851">
      <c r="C851" s="216"/>
      <c r="G851" s="216"/>
    </row>
    <row r="852">
      <c r="C852" s="216"/>
      <c r="G852" s="216"/>
    </row>
    <row r="853">
      <c r="C853" s="216"/>
      <c r="G853" s="216"/>
    </row>
    <row r="854">
      <c r="C854" s="216"/>
      <c r="G854" s="216"/>
    </row>
    <row r="855">
      <c r="C855" s="216"/>
      <c r="G855" s="216"/>
    </row>
    <row r="856">
      <c r="C856" s="216"/>
      <c r="G856" s="216"/>
    </row>
    <row r="857">
      <c r="C857" s="216"/>
      <c r="G857" s="216"/>
    </row>
    <row r="858">
      <c r="C858" s="216"/>
      <c r="G858" s="216"/>
    </row>
    <row r="859">
      <c r="C859" s="216"/>
      <c r="G859" s="216"/>
    </row>
    <row r="860">
      <c r="C860" s="216"/>
      <c r="G860" s="216"/>
    </row>
    <row r="861">
      <c r="C861" s="216"/>
      <c r="G861" s="216"/>
    </row>
    <row r="862">
      <c r="C862" s="216"/>
      <c r="G862" s="216"/>
    </row>
    <row r="863">
      <c r="C863" s="216"/>
      <c r="G863" s="216"/>
    </row>
    <row r="864">
      <c r="C864" s="216"/>
      <c r="G864" s="216"/>
    </row>
    <row r="865">
      <c r="C865" s="216"/>
      <c r="G865" s="216"/>
    </row>
    <row r="866">
      <c r="C866" s="216"/>
      <c r="G866" s="216"/>
    </row>
    <row r="867">
      <c r="C867" s="216"/>
      <c r="G867" s="216"/>
    </row>
    <row r="868">
      <c r="C868" s="216"/>
      <c r="G868" s="216"/>
    </row>
    <row r="869">
      <c r="C869" s="216"/>
      <c r="G869" s="216"/>
    </row>
    <row r="870">
      <c r="C870" s="216"/>
      <c r="G870" s="216"/>
    </row>
    <row r="871">
      <c r="C871" s="216"/>
      <c r="G871" s="216"/>
    </row>
    <row r="872">
      <c r="C872" s="216"/>
      <c r="G872" s="216"/>
    </row>
    <row r="873">
      <c r="C873" s="216"/>
      <c r="G873" s="216"/>
    </row>
    <row r="874">
      <c r="C874" s="216"/>
      <c r="G874" s="216"/>
    </row>
    <row r="875">
      <c r="C875" s="216"/>
      <c r="G875" s="216"/>
    </row>
    <row r="876">
      <c r="C876" s="216"/>
      <c r="G876" s="216"/>
    </row>
    <row r="877">
      <c r="C877" s="216"/>
      <c r="G877" s="216"/>
    </row>
    <row r="878">
      <c r="C878" s="216"/>
      <c r="G878" s="216"/>
    </row>
    <row r="879">
      <c r="C879" s="216"/>
      <c r="G879" s="216"/>
    </row>
    <row r="880">
      <c r="C880" s="216"/>
      <c r="G880" s="216"/>
    </row>
    <row r="881">
      <c r="C881" s="216"/>
      <c r="G881" s="216"/>
    </row>
    <row r="882">
      <c r="C882" s="216"/>
      <c r="G882" s="216"/>
    </row>
    <row r="883">
      <c r="C883" s="216"/>
      <c r="G883" s="216"/>
    </row>
    <row r="884">
      <c r="C884" s="216"/>
      <c r="G884" s="216"/>
    </row>
    <row r="885">
      <c r="C885" s="216"/>
      <c r="G885" s="216"/>
    </row>
    <row r="886">
      <c r="C886" s="216"/>
      <c r="G886" s="216"/>
    </row>
    <row r="887">
      <c r="C887" s="216"/>
      <c r="G887" s="216"/>
    </row>
    <row r="888">
      <c r="C888" s="216"/>
      <c r="G888" s="216"/>
    </row>
    <row r="889">
      <c r="C889" s="216"/>
      <c r="G889" s="216"/>
    </row>
    <row r="890">
      <c r="C890" s="216"/>
      <c r="G890" s="216"/>
    </row>
    <row r="891">
      <c r="C891" s="216"/>
      <c r="G891" s="216"/>
    </row>
    <row r="892">
      <c r="C892" s="216"/>
      <c r="G892" s="216"/>
    </row>
    <row r="893">
      <c r="C893" s="216"/>
      <c r="G893" s="216"/>
    </row>
    <row r="894">
      <c r="C894" s="216"/>
      <c r="G894" s="216"/>
    </row>
    <row r="895">
      <c r="C895" s="216"/>
      <c r="G895" s="216"/>
    </row>
    <row r="896">
      <c r="C896" s="216"/>
      <c r="G896" s="216"/>
    </row>
    <row r="897">
      <c r="C897" s="216"/>
      <c r="G897" s="216"/>
    </row>
    <row r="898">
      <c r="C898" s="216"/>
      <c r="G898" s="216"/>
    </row>
    <row r="899">
      <c r="C899" s="216"/>
      <c r="G899" s="216"/>
    </row>
    <row r="900">
      <c r="C900" s="216"/>
      <c r="G900" s="216"/>
    </row>
    <row r="901">
      <c r="C901" s="216"/>
      <c r="G901" s="216"/>
    </row>
    <row r="902">
      <c r="C902" s="216"/>
      <c r="G902" s="216"/>
    </row>
    <row r="903">
      <c r="C903" s="216"/>
      <c r="G903" s="216"/>
    </row>
    <row r="904">
      <c r="C904" s="216"/>
      <c r="G904" s="216"/>
    </row>
    <row r="905">
      <c r="C905" s="216"/>
      <c r="G905" s="216"/>
    </row>
    <row r="906">
      <c r="C906" s="216"/>
      <c r="G906" s="216"/>
    </row>
    <row r="907">
      <c r="C907" s="216"/>
      <c r="G907" s="216"/>
    </row>
    <row r="908">
      <c r="C908" s="216"/>
      <c r="G908" s="216"/>
    </row>
    <row r="909">
      <c r="C909" s="216"/>
      <c r="G909" s="216"/>
    </row>
    <row r="910">
      <c r="C910" s="216"/>
      <c r="G910" s="216"/>
    </row>
    <row r="911">
      <c r="C911" s="216"/>
      <c r="G911" s="216"/>
    </row>
    <row r="912">
      <c r="C912" s="216"/>
      <c r="G912" s="216"/>
    </row>
    <row r="913">
      <c r="C913" s="216"/>
      <c r="G913" s="216"/>
    </row>
    <row r="914">
      <c r="C914" s="216"/>
      <c r="G914" s="216"/>
    </row>
    <row r="915">
      <c r="C915" s="216"/>
      <c r="G915" s="216"/>
    </row>
    <row r="916">
      <c r="C916" s="216"/>
      <c r="G916" s="216"/>
    </row>
    <row r="917">
      <c r="C917" s="216"/>
      <c r="G917" s="216"/>
    </row>
    <row r="918">
      <c r="C918" s="216"/>
      <c r="G918" s="216"/>
    </row>
    <row r="919">
      <c r="C919" s="216"/>
      <c r="G919" s="216"/>
    </row>
    <row r="920">
      <c r="C920" s="216"/>
      <c r="G920" s="216"/>
    </row>
    <row r="921">
      <c r="C921" s="216"/>
      <c r="G921" s="216"/>
    </row>
    <row r="922">
      <c r="C922" s="216"/>
      <c r="G922" s="216"/>
    </row>
    <row r="923">
      <c r="C923" s="216"/>
      <c r="G923" s="216"/>
    </row>
    <row r="924">
      <c r="C924" s="216"/>
      <c r="G924" s="216"/>
    </row>
    <row r="925">
      <c r="C925" s="216"/>
      <c r="G925" s="216"/>
    </row>
    <row r="926">
      <c r="C926" s="216"/>
      <c r="G926" s="216"/>
    </row>
    <row r="927">
      <c r="C927" s="216"/>
      <c r="G927" s="216"/>
    </row>
    <row r="928">
      <c r="C928" s="216"/>
      <c r="G928" s="216"/>
    </row>
    <row r="929">
      <c r="C929" s="216"/>
      <c r="G929" s="216"/>
    </row>
    <row r="930">
      <c r="C930" s="216"/>
      <c r="G930" s="216"/>
    </row>
    <row r="931">
      <c r="C931" s="216"/>
      <c r="G931" s="216"/>
    </row>
    <row r="932">
      <c r="C932" s="216"/>
      <c r="G932" s="216"/>
    </row>
    <row r="933">
      <c r="C933" s="216"/>
      <c r="G933" s="216"/>
    </row>
    <row r="934">
      <c r="C934" s="216"/>
      <c r="G934" s="216"/>
    </row>
    <row r="935">
      <c r="C935" s="216"/>
      <c r="G935" s="216"/>
    </row>
    <row r="936">
      <c r="C936" s="216"/>
      <c r="G936" s="216"/>
    </row>
    <row r="937">
      <c r="C937" s="216"/>
      <c r="G937" s="216"/>
    </row>
    <row r="938">
      <c r="C938" s="216"/>
      <c r="G938" s="216"/>
    </row>
    <row r="939">
      <c r="C939" s="216"/>
      <c r="G939" s="216"/>
    </row>
    <row r="940">
      <c r="C940" s="216"/>
      <c r="G940" s="216"/>
    </row>
    <row r="941">
      <c r="C941" s="216"/>
      <c r="G941" s="216"/>
    </row>
    <row r="942">
      <c r="C942" s="216"/>
      <c r="G942" s="216"/>
    </row>
    <row r="943">
      <c r="C943" s="216"/>
      <c r="G943" s="216"/>
    </row>
    <row r="944">
      <c r="C944" s="216"/>
      <c r="G944" s="216"/>
    </row>
    <row r="945">
      <c r="C945" s="216"/>
      <c r="G945" s="216"/>
    </row>
    <row r="946">
      <c r="C946" s="216"/>
      <c r="G946" s="216"/>
    </row>
    <row r="947">
      <c r="C947" s="216"/>
      <c r="G947" s="216"/>
    </row>
    <row r="948">
      <c r="C948" s="216"/>
      <c r="G948" s="216"/>
    </row>
    <row r="949">
      <c r="C949" s="216"/>
      <c r="G949" s="216"/>
    </row>
    <row r="950">
      <c r="C950" s="216"/>
      <c r="G950" s="216"/>
    </row>
    <row r="951">
      <c r="C951" s="216"/>
      <c r="G951" s="216"/>
    </row>
    <row r="952">
      <c r="C952" s="216"/>
      <c r="G952" s="216"/>
    </row>
    <row r="953">
      <c r="C953" s="216"/>
      <c r="G953" s="216"/>
    </row>
    <row r="954">
      <c r="C954" s="216"/>
      <c r="G954" s="216"/>
    </row>
  </sheetData>
  <dataValidations>
    <dataValidation type="list" allowBlank="1" showErrorMessage="1" sqref="B2:B17">
      <formula1>"P0,P1,P2,P3"</formula1>
    </dataValidation>
    <dataValidation type="list" allowBlank="1" showErrorMessage="1" sqref="L2:L21">
      <formula1>"Pass,Fail,Not tested"</formula1>
    </dataValidation>
    <dataValidation type="list" allowBlank="1" showErrorMessage="1" sqref="N2:N11">
      <formula1>"Karthikeyan k,Anurag roy"</formula1>
    </dataValidation>
    <dataValidation type="list" allowBlank="1" showErrorMessage="1" sqref="F2:F17">
      <formula1>"UI,Functional,UI&amp; Fucntional,Database"</formula1>
    </dataValidation>
  </dataValidations>
  <hyperlinks>
    <hyperlink r:id="rId1" ref="C2"/>
    <hyperlink r:id="rId2" ref="C3"/>
    <hyperlink r:id="rId3" ref="C4"/>
  </hyperlinks>
  <drawing r:id="rId4"/>
</worksheet>
</file>