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4.xml" ContentType="application/vnd.openxmlformats-officedocument.spreadsheetml.pivot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1.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2.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3.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7.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slicers/slicer1.xml" ContentType="application/vnd.ms-excel.slicer+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Ex2.xml" ContentType="application/vnd.ms-office.chartex+xml"/>
  <Override PartName="/xl/charts/style19.xml" ContentType="application/vnd.ms-office.chartstyle+xml"/>
  <Override PartName="/xl/charts/colors19.xml" ContentType="application/vnd.ms-office.chartcolorstyle+xml"/>
  <Override PartName="/xl/drawings/drawing9.xml" ContentType="application/vnd.openxmlformats-officedocument.drawing+xml"/>
  <Override PartName="/xl/slicers/slicer2.xml" ContentType="application/vnd.ms-excel.slicer+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charts/chart20.xml" ContentType="application/vnd.openxmlformats-officedocument.drawingml.chart+xml"/>
  <Override PartName="/xl/charts/style22.xml" ContentType="application/vnd.ms-office.chartstyle+xml"/>
  <Override PartName="/xl/charts/colors22.xml" ContentType="application/vnd.ms-office.chartcolorstyle+xml"/>
  <Override PartName="/xl/charts/chart21.xml" ContentType="application/vnd.openxmlformats-officedocument.drawingml.chart+xml"/>
  <Override PartName="/xl/charts/style23.xml" ContentType="application/vnd.ms-office.chartstyle+xml"/>
  <Override PartName="/xl/charts/colors23.xml" ContentType="application/vnd.ms-office.chartcolorstyle+xml"/>
  <Override PartName="/xl/charts/chart22.xml" ContentType="application/vnd.openxmlformats-officedocument.drawingml.chart+xml"/>
  <Override PartName="/xl/charts/style24.xml" ContentType="application/vnd.ms-office.chartstyle+xml"/>
  <Override PartName="/xl/charts/colors24.xml" ContentType="application/vnd.ms-office.chartcolorstyle+xml"/>
  <Override PartName="/xl/charts/chart23.xml" ContentType="application/vnd.openxmlformats-officedocument.drawingml.chart+xml"/>
  <Override PartName="/xl/charts/style25.xml" ContentType="application/vnd.ms-office.chartstyle+xml"/>
  <Override PartName="/xl/charts/colors25.xml" ContentType="application/vnd.ms-office.chartcolorstyle+xml"/>
  <Override PartName="/xl/charts/chart24.xml" ContentType="application/vnd.openxmlformats-officedocument.drawingml.chart+xml"/>
  <Override PartName="/xl/charts/style26.xml" ContentType="application/vnd.ms-office.chartstyle+xml"/>
  <Override PartName="/xl/charts/colors26.xml" ContentType="application/vnd.ms-office.chartcolorstyle+xml"/>
  <Override PartName="/xl/charts/chart25.xml" ContentType="application/vnd.openxmlformats-officedocument.drawingml.chart+xml"/>
  <Override PartName="/xl/charts/style27.xml" ContentType="application/vnd.ms-office.chartstyle+xml"/>
  <Override PartName="/xl/charts/colors27.xml" ContentType="application/vnd.ms-office.chartcolorstyle+xml"/>
  <Override PartName="/xl/charts/chartEx3.xml" ContentType="application/vnd.ms-office.chartex+xml"/>
  <Override PartName="/xl/charts/style28.xml" ContentType="application/vnd.ms-office.chartstyle+xml"/>
  <Override PartName="/xl/charts/colors2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karth\OneDrive\Documents\"/>
    </mc:Choice>
  </mc:AlternateContent>
  <xr:revisionPtr revIDLastSave="0" documentId="13_ncr:1_{1B2EE694-A217-4F02-A3A3-A46D227C84BC}" xr6:coauthVersionLast="47" xr6:coauthVersionMax="47" xr10:uidLastSave="{00000000-0000-0000-0000-000000000000}"/>
  <bookViews>
    <workbookView xWindow="-108" yWindow="-108" windowWidth="23256" windowHeight="12456" firstSheet="1" activeTab="3" xr2:uid="{AD2ABD47-A03E-4B4C-B76B-B31015CF377D}"/>
  </bookViews>
  <sheets>
    <sheet name="invoice_202001231041" sheetId="2" r:id="rId1"/>
    <sheet name="NN+EN+EE Indi bdgt -20012020" sheetId="4" r:id="rId2"/>
    <sheet name="Achievement" sheetId="42" r:id="rId3"/>
    <sheet name="meeting_list_202001231041" sheetId="21" r:id="rId4"/>
    <sheet name="fees_202001231041 (2)" sheetId="19" r:id="rId5"/>
    <sheet name="gcrm_opportunity_202001231041" sheetId="24" r:id="rId6"/>
    <sheet name="invoice Result" sheetId="3" r:id="rId7"/>
    <sheet name="BROKERAGE result" sheetId="17" r:id="rId8"/>
    <sheet name="FEE result" sheetId="20" r:id="rId9"/>
    <sheet name="Stage Funnel By Revenue" sheetId="31" r:id="rId10"/>
    <sheet name="NO OF METTING BY ACC EXCE" sheetId="22" r:id="rId11"/>
    <sheet name="OPPORTUNITY" sheetId="25" r:id="rId12"/>
    <sheet name="NO OF INVOICE BY ACC EXEC" sheetId="29" r:id="rId13"/>
    <sheet name="Top 4 Oppertunity by Rev" sheetId="33" r:id="rId14"/>
    <sheet name="top 5 opportunity" sheetId="34" r:id="rId15"/>
    <sheet name="Cross Sell, New,Renewal" sheetId="35" r:id="rId16"/>
    <sheet name="Dashboard 1" sheetId="44" r:id="rId17"/>
    <sheet name="Dashboard" sheetId="36" r:id="rId18"/>
    <sheet name="Sheet1" sheetId="45" r:id="rId19"/>
  </sheets>
  <definedNames>
    <definedName name="_xlchart.v2.0" hidden="1">'Stage Funnel By Revenue'!$A$12:$A$14</definedName>
    <definedName name="_xlchart.v2.1" hidden="1">'Stage Funnel By Revenue'!$B$11</definedName>
    <definedName name="_xlchart.v2.2" hidden="1">'Stage Funnel By Revenue'!$B$12:$B$14</definedName>
    <definedName name="_xlchart.v2.3" hidden="1">'Stage Funnel By Revenue'!$A$12:$A$14</definedName>
    <definedName name="_xlchart.v2.4" hidden="1">'Stage Funnel By Revenue'!$B$11</definedName>
    <definedName name="_xlchart.v2.5" hidden="1">'Stage Funnel By Revenue'!$B$12:$B$14</definedName>
    <definedName name="_xlchart.v2.6" hidden="1">'Stage Funnel By Revenue'!$A$12:$A$14</definedName>
    <definedName name="_xlchart.v2.7" hidden="1">'Stage Funnel By Revenue'!$B$11</definedName>
    <definedName name="_xlchart.v2.8" hidden="1">'Stage Funnel By Revenue'!$B$12:$B$14</definedName>
    <definedName name="ExternalData_1" localSheetId="4" hidden="1">'fees_202001231041 (2)'!$A$1:$I$10</definedName>
    <definedName name="ExternalData_1" localSheetId="5" hidden="1">gcrm_opportunity_202001231041!$A$1:$M$50</definedName>
    <definedName name="ExternalData_1" localSheetId="0" hidden="1">invoice_202001231041!$A$1:$L$205</definedName>
    <definedName name="ExternalData_1" localSheetId="3" hidden="1">meeting_list_202001231041!$A$1:$E$35</definedName>
    <definedName name="ExternalData_1" localSheetId="1" hidden="1">'NN+EN+EE Indi bdgt -20012020'!$A$1:$G$19</definedName>
    <definedName name="Slicer_Account_Executive">#N/A</definedName>
    <definedName name="Slicer_Years__meeting_date">#N/A</definedName>
  </definedNames>
  <calcPr calcId="191029"/>
  <pivotCaches>
    <pivotCache cacheId="0" r:id="rId20"/>
    <pivotCache cacheId="1" r:id="rId21"/>
    <pivotCache cacheId="2" r:id="rId22"/>
    <pivotCache cacheId="3" r:id="rId23"/>
    <pivotCache cacheId="4" r:id="rId24"/>
    <pivotCache cacheId="5" r:id="rId25"/>
  </pivotCaches>
  <extLst>
    <ext xmlns:x14="http://schemas.microsoft.com/office/spreadsheetml/2009/9/main" uri="{BBE1A952-AA13-448e-AADC-164F8A28A991}">
      <x14:slicerCaches>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35" l="1"/>
  <c r="M10" i="35"/>
  <c r="M8" i="35"/>
  <c r="N10" i="35"/>
  <c r="N6" i="35"/>
  <c r="D27" i="35"/>
  <c r="N8" i="35"/>
  <c r="K31" i="3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DFF7DF-A98D-4AAC-9CA3-552001F4957D}" keepAlive="1" name="Query - brokerage_202001231040" description="Connection to the 'brokerage_202001231040' query in the workbook." type="5" refreshedVersion="8" background="1" saveData="1">
    <dbPr connection="Provider=Microsoft.Mashup.OleDb.1;Data Source=$Workbook$;Location=brokerage_202001231040;Extended Properties=&quot;&quot;" command="SELECT * FROM [brokerage_202001231040]"/>
  </connection>
  <connection id="2" xr16:uid="{D33935C0-0F27-4F44-B3C3-98EB764FAA0A}" keepAlive="1" name="Query - brokerage_202001231040 (2)" description="Connection to the 'brokerage_202001231040 (2)' query in the workbook." type="5" refreshedVersion="8" background="1" saveData="1">
    <dbPr connection="Provider=Microsoft.Mashup.OleDb.1;Data Source=$Workbook$;Location=&quot;brokerage_202001231040 (2)&quot;;Extended Properties=&quot;&quot;" command="SELECT * FROM [brokerage_202001231040 (2)]"/>
  </connection>
  <connection id="3" xr16:uid="{A2B5C6AA-F71C-4762-BB8F-03BA662EF9CF}" keepAlive="1" name="Query - combination of fees and brokerage" description="Connection to the 'combination of fees and brokerage' query in the workbook." type="5" refreshedVersion="0" background="1">
    <dbPr connection="Provider=Microsoft.Mashup.OleDb.1;Data Source=$Workbook$;Location=&quot;combination of fees and brokerage&quot;;Extended Properties=&quot;&quot;" command="SELECT * FROM [combination of fees and brokerage]"/>
  </connection>
  <connection id="4" xr16:uid="{A26549E9-EF7F-481D-BFA7-2D9C90C00556}" keepAlive="1" name="Query - fees_202001231041" description="Connection to the 'fees_202001231041' query in the workbook." type="5" refreshedVersion="8" background="1" saveData="1">
    <dbPr connection="Provider=Microsoft.Mashup.OleDb.1;Data Source=$Workbook$;Location=fees_202001231041;Extended Properties=&quot;&quot;" command="SELECT * FROM [fees_202001231041]"/>
  </connection>
  <connection id="5" xr16:uid="{EDD14117-4E6E-4B9E-A58D-D5CD33F7C476}" keepAlive="1" name="Query - fees_202001231041 (2)" description="Connection to the 'fees_202001231041 (2)' query in the workbook." type="5" refreshedVersion="8" background="1" saveData="1">
    <dbPr connection="Provider=Microsoft.Mashup.OleDb.1;Data Source=$Workbook$;Location=&quot;fees_202001231041 (2)&quot;;Extended Properties=&quot;&quot;" command="SELECT * FROM [fees_202001231041 (2)]"/>
  </connection>
  <connection id="6" xr16:uid="{9A07E87B-7723-4055-8E56-29ADECEA4BC0}" keepAlive="1" name="Query - gcrm_opportunity_202001231041" description="Connection to the 'gcrm_opportunity_202001231041' query in the workbook." type="5" refreshedVersion="8" background="1" saveData="1">
    <dbPr connection="Provider=Microsoft.Mashup.OleDb.1;Data Source=$Workbook$;Location=gcrm_opportunity_202001231041;Extended Properties=&quot;&quot;" command="SELECT * FROM [gcrm_opportunity_202001231041]"/>
  </connection>
  <connection id="7" xr16:uid="{5D9DB90A-37DA-4D16-9DEC-9F3F071CD3AA}" keepAlive="1" name="Query - invoice_202001231041" description="Connection to the 'invoice_202001231041' query in the workbook." type="5" refreshedVersion="8" background="1" saveData="1">
    <dbPr connection="Provider=Microsoft.Mashup.OleDb.1;Data Source=$Workbook$;Location=invoice_202001231041;Extended Properties=&quot;&quot;" command="SELECT * FROM [invoice_202001231041]"/>
  </connection>
  <connection id="8" xr16:uid="{9F000CC7-0186-4956-B924-2A329EDBFA63}" keepAlive="1" name="Query - meeting_list_202001231041" description="Connection to the 'meeting_list_202001231041' query in the workbook." type="5" refreshedVersion="8" background="1" saveData="1">
    <dbPr connection="Provider=Microsoft.Mashup.OleDb.1;Data Source=$Workbook$;Location=meeting_list_202001231041;Extended Properties=&quot;&quot;" command="SELECT * FROM [meeting_list_202001231041]"/>
  </connection>
  <connection id="9" xr16:uid="{3B6DD80A-9E99-4DB5-95FB-19575F508AD8}" keepAlive="1" name="Query - NN+EN+EE Indi bdgt -20012020" description="Connection to the 'NN+EN+EE Indi bdgt -20012020' query in the workbook." type="5" refreshedVersion="8" background="1" saveData="1">
    <dbPr connection="Provider=Microsoft.Mashup.OleDb.1;Data Source=$Workbook$;Location=&quot;NN+EN+EE Indi bdgt -20012020&quot;;Extended Properties=&quot;&quot;" command="SELECT * FROM [NN+EN+EE Indi bdgt -20012020]"/>
  </connection>
</connections>
</file>

<file path=xl/sharedStrings.xml><?xml version="1.0" encoding="utf-8"?>
<sst xmlns="http://schemas.openxmlformats.org/spreadsheetml/2006/main" count="2165" uniqueCount="373">
  <si>
    <t>invoice_number</t>
  </si>
  <si>
    <t>invoice_date</t>
  </si>
  <si>
    <t>revenue_transaction_type</t>
  </si>
  <si>
    <t>branch_name</t>
  </si>
  <si>
    <t>solution_group</t>
  </si>
  <si>
    <t>Account Exe ID</t>
  </si>
  <si>
    <t>Account Executive</t>
  </si>
  <si>
    <t>income_class</t>
  </si>
  <si>
    <t>client_name</t>
  </si>
  <si>
    <t>policy_number</t>
  </si>
  <si>
    <t>Amount</t>
  </si>
  <si>
    <t>income_due_date</t>
  </si>
  <si>
    <t>Fees</t>
  </si>
  <si>
    <t>Ahmedabad</t>
  </si>
  <si>
    <t>Liability</t>
  </si>
  <si>
    <t>Neel Jain</t>
  </si>
  <si>
    <t>New</t>
  </si>
  <si>
    <t>I</t>
  </si>
  <si>
    <t>Brokerage</t>
  </si>
  <si>
    <t>Global Client Network (GNB Inward)</t>
  </si>
  <si>
    <t>Divya Dhingra</t>
  </si>
  <si>
    <t>Renewal</t>
  </si>
  <si>
    <t>M</t>
  </si>
  <si>
    <t>S</t>
  </si>
  <si>
    <t>OG-19-2202-1018-00000060</t>
  </si>
  <si>
    <t>Vinay</t>
  </si>
  <si>
    <t>Cross Sell</t>
  </si>
  <si>
    <t>V</t>
  </si>
  <si>
    <t>OG-19-2202-3383-00000010</t>
  </si>
  <si>
    <t>020P000098803000</t>
  </si>
  <si>
    <t>Employee Benefits (EB)</t>
  </si>
  <si>
    <t>Shloka Shelat</t>
  </si>
  <si>
    <t>A</t>
  </si>
  <si>
    <t>OG-19-2202-3383-00000009</t>
  </si>
  <si>
    <t>C</t>
  </si>
  <si>
    <t>OG-19-2202-3383-00000008</t>
  </si>
  <si>
    <t>P</t>
  </si>
  <si>
    <t>Ankita Shah</t>
  </si>
  <si>
    <t>H0048996</t>
  </si>
  <si>
    <t>Vidit Shah</t>
  </si>
  <si>
    <t>'001P000202300000</t>
  </si>
  <si>
    <t>'001P000203500000</t>
  </si>
  <si>
    <t>F</t>
  </si>
  <si>
    <t>Abhinav Shivam</t>
  </si>
  <si>
    <t>L</t>
  </si>
  <si>
    <t>2999202758217600000"</t>
  </si>
  <si>
    <t>Construction, Power &amp; Infrastructure</t>
  </si>
  <si>
    <t>Animesh Rawat</t>
  </si>
  <si>
    <t>G</t>
  </si>
  <si>
    <t>OG-19-2202-1002-00001981</t>
  </si>
  <si>
    <t>OG-19-2202-1002-00001901</t>
  </si>
  <si>
    <t>T</t>
  </si>
  <si>
    <t>H0056637</t>
  </si>
  <si>
    <t>Marine</t>
  </si>
  <si>
    <t>'99000021180100000013</t>
  </si>
  <si>
    <t>P0019200001/9999/100301</t>
  </si>
  <si>
    <t>0000000008502066-01</t>
  </si>
  <si>
    <t>OG-19-2202-4010-00002245</t>
  </si>
  <si>
    <t>B</t>
  </si>
  <si>
    <t>OG-19-2202-1018-00000059</t>
  </si>
  <si>
    <t>W</t>
  </si>
  <si>
    <t>505373-01</t>
  </si>
  <si>
    <t>H0067187</t>
  </si>
  <si>
    <t>'99000044190700000001</t>
  </si>
  <si>
    <t>100200080123/01/00</t>
  </si>
  <si>
    <t>OG-19-2202-1018-00000054</t>
  </si>
  <si>
    <t>OG-19-2202-1018-00000053</t>
  </si>
  <si>
    <t>OG-19-2202-4001-00011127</t>
  </si>
  <si>
    <t>237164239 00</t>
  </si>
  <si>
    <t>2304001082-01</t>
  </si>
  <si>
    <t>0600010004 01</t>
  </si>
  <si>
    <t>0000000008907502-01</t>
  </si>
  <si>
    <t>Trade Credit &amp;amp; Political Risk</t>
  </si>
  <si>
    <t>Gautam Murkunde</t>
  </si>
  <si>
    <t>Property / BI</t>
  </si>
  <si>
    <t>'99000046192400000001</t>
  </si>
  <si>
    <t>'99000011180100000303</t>
  </si>
  <si>
    <t>OG-19-2202-1018-00000055</t>
  </si>
  <si>
    <t>0640002231 04</t>
  </si>
  <si>
    <t>D</t>
  </si>
  <si>
    <t>N</t>
  </si>
  <si>
    <t>0301004265-1</t>
  </si>
  <si>
    <t>0600010004 02</t>
  </si>
  <si>
    <t>'99000044190300000004</t>
  </si>
  <si>
    <t>'99000044180700000012</t>
  </si>
  <si>
    <t>'99000011180100000340</t>
  </si>
  <si>
    <t>'99000044185800000014</t>
  </si>
  <si>
    <t>4092/151965577/01/000</t>
  </si>
  <si>
    <t>5002/131802941/02/000</t>
  </si>
  <si>
    <t>4016/120415654/03/00</t>
  </si>
  <si>
    <t>4006/131284920/02/000</t>
  </si>
  <si>
    <t>NBI Domestic</t>
  </si>
  <si>
    <t>4001/117090005/03/000</t>
  </si>
  <si>
    <t>2600015265 00</t>
  </si>
  <si>
    <t>4016/133979727/02/000</t>
  </si>
  <si>
    <t>0640002231 03</t>
  </si>
  <si>
    <t>'99000011180100000339</t>
  </si>
  <si>
    <t>4005/134645920/02/000</t>
  </si>
  <si>
    <t>4101190600000030-00</t>
  </si>
  <si>
    <t>'99000036181500000054</t>
  </si>
  <si>
    <t>AG00059046000100</t>
  </si>
  <si>
    <t>E</t>
  </si>
  <si>
    <t>2412/202063061201000</t>
  </si>
  <si>
    <t>Shobhit Agarwal</t>
  </si>
  <si>
    <t>4101190700000015-00</t>
  </si>
  <si>
    <t>Mark</t>
  </si>
  <si>
    <t>K</t>
  </si>
  <si>
    <t>YB00020403000100</t>
  </si>
  <si>
    <t>4016 138636598 02 000</t>
  </si>
  <si>
    <t>OG-20-2202-0425-00000017</t>
  </si>
  <si>
    <t>OG-20-2202-9931-00032558</t>
  </si>
  <si>
    <t>OG-20-2202-4004-00000064</t>
  </si>
  <si>
    <t>2412 2020 7182 9001 000</t>
  </si>
  <si>
    <t>OG-20-2202-3304-00000009</t>
  </si>
  <si>
    <t>OG-20-2202-3383-00000002</t>
  </si>
  <si>
    <t>OG-20-2202-4002-00000010</t>
  </si>
  <si>
    <t>OG-20-2202-4010-00000869</t>
  </si>
  <si>
    <t>1011/142530053/01/000</t>
  </si>
  <si>
    <t>OG-19-2202-1018-00000052</t>
  </si>
  <si>
    <t>OG-20-2202-3315-00000009</t>
  </si>
  <si>
    <t>0301004728-2019</t>
  </si>
  <si>
    <t>Small Medium Enterpries (SME)</t>
  </si>
  <si>
    <t>0000000010619837-01</t>
  </si>
  <si>
    <t>0000000007404252-02</t>
  </si>
  <si>
    <t>OG-19-2202-3383-00000007</t>
  </si>
  <si>
    <t>ER00004563000100</t>
  </si>
  <si>
    <t>1003/126704810/02/000</t>
  </si>
  <si>
    <t>OG-20-2202-1005-00000171-2019</t>
  </si>
  <si>
    <t>OG-20-2202-4004-00000062</t>
  </si>
  <si>
    <t>OG-19-2202-1018-00000047</t>
  </si>
  <si>
    <t>'99000044180300000048</t>
  </si>
  <si>
    <t>O</t>
  </si>
  <si>
    <t>180876-0000-01</t>
  </si>
  <si>
    <t>H</t>
  </si>
  <si>
    <t>'0655001664 03</t>
  </si>
  <si>
    <t>'0304001755</t>
  </si>
  <si>
    <t>'99000044180300000078</t>
  </si>
  <si>
    <t>ABC</t>
  </si>
  <si>
    <t>OG-20-2202-3315-00000012</t>
  </si>
  <si>
    <t>2019-L0138835-FWC</t>
  </si>
  <si>
    <t>2019-L0139704-PBL</t>
  </si>
  <si>
    <t>2018-F0513845-BSS</t>
  </si>
  <si>
    <t>OG-20-2202-4004-00000043</t>
  </si>
  <si>
    <t>PFS/I3353707/71/01/006343</t>
  </si>
  <si>
    <t>OG-20-2202-4097-00000201</t>
  </si>
  <si>
    <t>OG-20-2202-4097-00000170</t>
  </si>
  <si>
    <t>OG-19-2202-1005-00000153</t>
  </si>
  <si>
    <t>OG-20-2202-4097-00000171</t>
  </si>
  <si>
    <t>'99000044180300000047</t>
  </si>
  <si>
    <t>'99000044180300000076</t>
  </si>
  <si>
    <t>'0300004329</t>
  </si>
  <si>
    <t>TBA</t>
  </si>
  <si>
    <t>'23060036180200000022</t>
  </si>
  <si>
    <t>'91000036191700000002</t>
  </si>
  <si>
    <t>0830016972 02</t>
  </si>
  <si>
    <t>4101191100000008-00</t>
  </si>
  <si>
    <t>MCO/I3350570/71/01/006343</t>
  </si>
  <si>
    <t>'11120044180300000011</t>
  </si>
  <si>
    <t>LPGPA0000000200/01</t>
  </si>
  <si>
    <t>'99000046192400000039</t>
  </si>
  <si>
    <t>Emerging Corporates Group (ECG)</t>
  </si>
  <si>
    <t>32099602-01</t>
  </si>
  <si>
    <t>'2302003268</t>
  </si>
  <si>
    <t>Row Labels</t>
  </si>
  <si>
    <t>Grand Total</t>
  </si>
  <si>
    <t>Sum of Amount</t>
  </si>
  <si>
    <t>Branch</t>
  </si>
  <si>
    <t>Sales person ID</t>
  </si>
  <si>
    <t>Employee Name</t>
  </si>
  <si>
    <t>New Role2</t>
  </si>
  <si>
    <t>New Budget</t>
  </si>
  <si>
    <t>Cross sell bugdet</t>
  </si>
  <si>
    <t>Renewal Budget</t>
  </si>
  <si>
    <t>Hunter &amp; Farmer</t>
  </si>
  <si>
    <t>Servicer</t>
  </si>
  <si>
    <t>Gilbert</t>
  </si>
  <si>
    <t>BH</t>
  </si>
  <si>
    <t>Juli</t>
  </si>
  <si>
    <t>Kumar Jha</t>
  </si>
  <si>
    <t>Servicer Claims</t>
  </si>
  <si>
    <t>Ketan Jain</t>
  </si>
  <si>
    <t>Manish Sharma</t>
  </si>
  <si>
    <t>Farmer &amp; Servicer</t>
  </si>
  <si>
    <t>Sum of New Budget</t>
  </si>
  <si>
    <t>Sum of Cross sell bugdet</t>
  </si>
  <si>
    <t>Sum of Renewal Budget</t>
  </si>
  <si>
    <t>product_group</t>
  </si>
  <si>
    <t>Fire</t>
  </si>
  <si>
    <t>Miscellaneous</t>
  </si>
  <si>
    <t>Employee Benefits</t>
  </si>
  <si>
    <t>Shivani Sharma</t>
  </si>
  <si>
    <t>Raju Kumar</t>
  </si>
  <si>
    <t>Engineering</t>
  </si>
  <si>
    <t>Salesperson ID</t>
  </si>
  <si>
    <t>Nishant Sharma</t>
  </si>
  <si>
    <t>GL Client Network (GNB Inward)</t>
  </si>
  <si>
    <t>(blank)</t>
  </si>
  <si>
    <t>BROKERAGE</t>
  </si>
  <si>
    <t>FEES</t>
  </si>
  <si>
    <t>global_attendees</t>
  </si>
  <si>
    <t>meeting_date</t>
  </si>
  <si>
    <t>Mahendra</t>
  </si>
  <si>
    <t>Akash</t>
  </si>
  <si>
    <t>Shivam</t>
  </si>
  <si>
    <t>Surya</t>
  </si>
  <si>
    <t>Muralidharan VS</t>
  </si>
  <si>
    <t>Srikanth Boddu</t>
  </si>
  <si>
    <t>Ganesh H</t>
  </si>
  <si>
    <t>Usha G</t>
  </si>
  <si>
    <t>Harsha</t>
  </si>
  <si>
    <t>jamuna</t>
  </si>
  <si>
    <t>Jeyaraman N, Srikanth Boddu</t>
  </si>
  <si>
    <t>Ankush</t>
  </si>
  <si>
    <t>Sanskriti</t>
  </si>
  <si>
    <t>Aditya</t>
  </si>
  <si>
    <t>Jeyaraman N, Chitra S</t>
  </si>
  <si>
    <t>Jeyaraman N</t>
  </si>
  <si>
    <t>Count of meeting_date</t>
  </si>
  <si>
    <t>2019</t>
  </si>
  <si>
    <t>2020</t>
  </si>
  <si>
    <t>Column Labels</t>
  </si>
  <si>
    <t>opportunity_name</t>
  </si>
  <si>
    <t>opportunity_id</t>
  </si>
  <si>
    <t>Account Exe 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</si>
  <si>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</si>
  <si>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</si>
  <si>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</si>
  <si>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</si>
  <si>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</si>
  <si>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</si>
  <si>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</si>
  <si>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</si>
  <si>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</si>
  <si>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</si>
  <si>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</si>
  <si>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</si>
  <si>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</si>
  <si>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</si>
  <si>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</si>
  <si>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</si>
  <si>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</si>
  <si>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</si>
  <si>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</si>
  <si>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</si>
  <si>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</si>
  <si>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</si>
  <si>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</si>
  <si>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</si>
  <si>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</si>
  <si>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</si>
  <si>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</si>
  <si>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</si>
  <si>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</si>
  <si>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</si>
  <si>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</si>
  <si>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</si>
  <si>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</si>
  <si>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</si>
  <si>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</si>
  <si>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</si>
  <si>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</si>
  <si>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</si>
  <si>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</si>
  <si>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</si>
  <si>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</si>
  <si>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</si>
  <si>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</si>
  <si>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</si>
  <si>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</si>
  <si>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</si>
  <si>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</si>
  <si>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</si>
  <si>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</si>
  <si>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</si>
  <si>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</si>
  <si>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</si>
  <si>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</si>
  <si>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</si>
  <si>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</si>
  <si>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</si>
  <si>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</si>
  <si>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</si>
  <si>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</si>
  <si>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</si>
  <si>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</si>
  <si>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</si>
  <si>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</si>
  <si>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</si>
  <si>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</si>
  <si>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</si>
  <si>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</si>
  <si>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</si>
  <si>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</si>
  <si>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</si>
  <si>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</si>
  <si>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</si>
  <si>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</si>
  <si>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</si>
  <si>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</si>
  <si>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</si>
  <si>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</si>
  <si>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</si>
  <si>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</si>
  <si>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</si>
  <si>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</si>
  <si>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</si>
  <si>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</si>
  <si>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</si>
  <si>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</si>
  <si>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</si>
  <si>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</si>
  <si>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</si>
  <si>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</si>
  <si>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</si>
  <si>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</si>
  <si>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</si>
  <si>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</si>
  <si>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</si>
  <si>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</si>
  <si>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</si>
  <si>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</si>
  <si>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</si>
  <si>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</si>
  <si>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</si>
  <si>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</si>
  <si>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</si>
  <si>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</si>
  <si>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</si>
  <si>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</si>
  <si>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</si>
  <si>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</si>
  <si>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</si>
  <si>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</si>
  <si>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</si>
  <si>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</si>
  <si>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</si>
  <si>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</si>
  <si>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</si>
  <si>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</si>
  <si>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</si>
  <si>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</si>
  <si>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</si>
  <si>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</si>
  <si>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</si>
  <si>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</si>
  <si>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</si>
  <si>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</si>
  <si>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</si>
  <si>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</si>
  <si>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</si>
  <si>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</si>
  <si>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</si>
  <si>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Count of opportunity_name</t>
  </si>
  <si>
    <t>Count of invoice_date</t>
  </si>
  <si>
    <t>Invoice</t>
  </si>
  <si>
    <t>Sum of revenue_amount</t>
  </si>
  <si>
    <t>Sum of Revenue_Amount</t>
  </si>
  <si>
    <t>(All)</t>
  </si>
  <si>
    <t>Opportunity-product group</t>
  </si>
  <si>
    <t>Category</t>
  </si>
  <si>
    <t>Target</t>
  </si>
  <si>
    <t>Achieved</t>
  </si>
  <si>
    <t>Achievement</t>
  </si>
  <si>
    <t>Cross sell Placed Ach%</t>
  </si>
  <si>
    <t>Cross sell Invoice Ach%</t>
  </si>
  <si>
    <t>New Placed Ach%</t>
  </si>
  <si>
    <t>New Invoice Ach%</t>
  </si>
  <si>
    <t>Renewal Placed Ach%</t>
  </si>
  <si>
    <t>Renewal Invoice Ach%</t>
  </si>
  <si>
    <t>Insurance Analysis Dashboard</t>
  </si>
  <si>
    <t xml:space="preserve">Yearly Meeting Count </t>
  </si>
  <si>
    <t>Yearly Meeting  Count</t>
  </si>
  <si>
    <t>Yearly Meeting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</si>
</sst>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4"/>
      <color theme="1"/>
      <name val="Calibri"/>
      <family val="2"/>
      <scheme val="minor"/>
    </font>
    <font>
      <sz val="11"/>
      <color rgb="FFFF0000"/>
      <name val="Calibri"/>
      <family val="2"/>
      <scheme val="minor"/>
    </font>
    <font>
      <b/>
      <sz val="11"/>
      <color theme="0"/>
      <name val="Calibri"/>
      <family val="2"/>
      <scheme val="minor"/>
    </font>
    <font>
      <sz val="11"/>
      <color theme="0"/>
      <name val="Calibri"/>
      <family val="2"/>
      <scheme val="minor"/>
    </font>
    <font>
      <b/>
      <sz val="12"/>
      <color theme="1"/>
      <name val="Calibri"/>
      <family val="2"/>
      <scheme val="minor"/>
    </font>
    <font>
      <sz val="8"/>
      <name val="Calibri"/>
      <family val="2"/>
      <scheme val="minor"/>
    </font>
    <font>
      <b/>
      <sz val="28"/>
      <color theme="4" tint="-0.499984740745262"/>
      <name val="Calibri"/>
      <family val="2"/>
      <scheme val="minor"/>
    </font>
  </fonts>
  <fills count="10">
    <fill>
      <patternFill patternType="none"/>
    </fill>
    <fill>
      <patternFill patternType="gray125"/>
    </fill>
    <fill>
      <patternFill patternType="solid">
        <fgColor theme="9"/>
        <bgColor indexed="64"/>
      </patternFill>
    </fill>
    <fill>
      <patternFill patternType="solid">
        <fgColor theme="2"/>
        <bgColor indexed="64"/>
      </patternFill>
    </fill>
    <fill>
      <patternFill patternType="solid">
        <fgColor theme="4" tint="0.79998168889431442"/>
        <bgColor theme="4" tint="0.79998168889431442"/>
      </patternFill>
    </fill>
    <fill>
      <patternFill patternType="solid">
        <fgColor rgb="FF00B050"/>
        <bgColor indexed="64"/>
      </patternFill>
    </fill>
    <fill>
      <patternFill patternType="solid">
        <fgColor theme="1"/>
        <bgColor indexed="64"/>
      </patternFill>
    </fill>
    <fill>
      <patternFill patternType="solid">
        <fgColor theme="3" tint="0.79998168889431442"/>
        <bgColor indexed="64"/>
      </patternFill>
    </fill>
    <fill>
      <patternFill patternType="solid">
        <fgColor rgb="FFA5A5A5"/>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
      <left/>
      <right/>
      <top style="thin">
        <color indexed="64"/>
      </top>
      <bottom style="thin">
        <color indexed="64"/>
      </bottom>
      <diagonal/>
    </border>
  </borders>
  <cellStyleXfs count="2">
    <xf numFmtId="0" fontId="0" fillId="0" borderId="0"/>
    <xf numFmtId="0" fontId="4" fillId="8" borderId="10" applyNumberFormat="0" applyAlignment="0" applyProtection="0"/>
  </cellStyleXfs>
  <cellXfs count="3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1" xfId="0" applyBorder="1"/>
    <xf numFmtId="0" fontId="0" fillId="0" borderId="1" xfId="0" pivotButton="1" applyBorder="1"/>
    <xf numFmtId="0" fontId="0" fillId="0" borderId="1" xfId="0" applyBorder="1" applyAlignment="1">
      <alignment horizontal="left"/>
    </xf>
    <xf numFmtId="0" fontId="1" fillId="2" borderId="1" xfId="0" applyFont="1" applyFill="1" applyBorder="1"/>
    <xf numFmtId="0" fontId="1" fillId="3" borderId="0" xfId="0" applyFont="1" applyFill="1"/>
    <xf numFmtId="0" fontId="1" fillId="0" borderId="0" xfId="0" applyFont="1" applyAlignment="1">
      <alignment horizontal="center" vertical="center" wrapText="1"/>
    </xf>
    <xf numFmtId="0" fontId="0" fillId="0" borderId="0" xfId="0" applyAlignment="1">
      <alignment vertical="center" wrapText="1"/>
    </xf>
    <xf numFmtId="0" fontId="3" fillId="6" borderId="1" xfId="0" applyFont="1" applyFill="1" applyBorder="1"/>
    <xf numFmtId="10" fontId="0" fillId="0" borderId="1" xfId="0" applyNumberFormat="1" applyBorder="1"/>
    <xf numFmtId="0" fontId="3" fillId="6" borderId="5" xfId="0" applyFont="1" applyFill="1" applyBorder="1"/>
    <xf numFmtId="0" fontId="3" fillId="6" borderId="6" xfId="0" applyFont="1" applyFill="1" applyBorder="1"/>
    <xf numFmtId="10" fontId="0" fillId="0" borderId="7" xfId="0" applyNumberFormat="1" applyBorder="1"/>
    <xf numFmtId="10" fontId="0" fillId="0" borderId="8" xfId="0" applyNumberFormat="1" applyBorder="1"/>
    <xf numFmtId="10" fontId="3" fillId="6" borderId="3" xfId="0" applyNumberFormat="1" applyFont="1" applyFill="1" applyBorder="1"/>
    <xf numFmtId="10" fontId="3" fillId="6" borderId="4" xfId="0" applyNumberFormat="1" applyFont="1" applyFill="1" applyBorder="1"/>
    <xf numFmtId="0" fontId="0" fillId="7" borderId="0" xfId="0" applyFill="1" applyAlignment="1">
      <alignment horizontal="center"/>
    </xf>
    <xf numFmtId="0" fontId="0" fillId="7" borderId="0" xfId="0" applyFill="1"/>
    <xf numFmtId="0" fontId="5" fillId="9" borderId="0" xfId="0" applyFont="1" applyFill="1"/>
    <xf numFmtId="0" fontId="1" fillId="4" borderId="1" xfId="0" applyFont="1" applyFill="1" applyBorder="1"/>
    <xf numFmtId="0" fontId="0" fillId="5" borderId="0" xfId="0" applyFill="1" applyAlignment="1">
      <alignment horizontal="center"/>
    </xf>
    <xf numFmtId="0" fontId="2" fillId="2" borderId="0" xfId="0" applyFont="1" applyFill="1" applyAlignment="1">
      <alignment horizontal="center"/>
    </xf>
    <xf numFmtId="0" fontId="0" fillId="2" borderId="0" xfId="0" applyFill="1" applyAlignment="1">
      <alignment horizontal="center"/>
    </xf>
    <xf numFmtId="0" fontId="2" fillId="2" borderId="1" xfId="0" applyFont="1" applyFill="1" applyBorder="1" applyAlignment="1">
      <alignment horizontal="center"/>
    </xf>
    <xf numFmtId="0" fontId="1" fillId="4" borderId="0" xfId="0" applyFont="1" applyFill="1" applyAlignment="1">
      <alignment horizontal="center"/>
    </xf>
    <xf numFmtId="0" fontId="1" fillId="4" borderId="9" xfId="0" applyFont="1" applyFill="1" applyBorder="1" applyAlignment="1">
      <alignment horizontal="center"/>
    </xf>
    <xf numFmtId="0" fontId="5" fillId="6" borderId="0" xfId="0" applyFont="1" applyFill="1" applyAlignment="1">
      <alignment horizontal="center"/>
    </xf>
    <xf numFmtId="0" fontId="2" fillId="2" borderId="2" xfId="0" applyFont="1" applyFill="1" applyBorder="1" applyAlignment="1">
      <alignment horizontal="center"/>
    </xf>
    <xf numFmtId="0" fontId="0" fillId="2" borderId="2" xfId="0" applyFill="1" applyBorder="1" applyAlignment="1">
      <alignment horizontal="center"/>
    </xf>
    <xf numFmtId="0" fontId="0" fillId="0" borderId="4" xfId="0" applyBorder="1" applyAlignment="1">
      <alignment horizontal="center"/>
    </xf>
    <xf numFmtId="0" fontId="0" fillId="0" borderId="11" xfId="0" applyBorder="1" applyAlignment="1">
      <alignment horizontal="center"/>
    </xf>
    <xf numFmtId="0" fontId="0" fillId="0" borderId="3" xfId="0" applyBorder="1" applyAlignment="1">
      <alignment horizontal="center"/>
    </xf>
    <xf numFmtId="0" fontId="1" fillId="8" borderId="10" xfId="1" applyFont="1" applyAlignment="1">
      <alignment horizontal="center"/>
    </xf>
    <xf numFmtId="0" fontId="8" fillId="7" borderId="0" xfId="0" applyFont="1" applyFill="1" applyAlignment="1">
      <alignment horizontal="center"/>
    </xf>
    <xf numFmtId="0" fontId="0" fillId="7" borderId="0" xfId="0" applyFill="1" applyAlignment="1">
      <alignment horizontal="center"/>
    </xf>
    <xf numFmtId="0" fontId="6" fillId="0" borderId="4" xfId="0" applyFont="1" applyBorder="1" applyAlignment="1">
      <alignment horizontal="center"/>
    </xf>
  </cellXfs>
  <cellStyles count="2">
    <cellStyle name="Check Cell" xfId="1" builtinId="23"/>
    <cellStyle name="Normal" xfId="0" builtinId="0"/>
  </cellStyles>
  <dxfs count="81">
    <dxf>
      <numFmt numFmtId="14" formatCode="0.00%"/>
      <border diagonalUp="0" diagonalDown="0">
        <left style="thin">
          <color indexed="64"/>
        </left>
        <right/>
        <top style="thin">
          <color indexed="64"/>
        </top>
        <bottom/>
        <vertical/>
        <horizontal/>
      </border>
    </dxf>
    <dxf>
      <numFmt numFmtId="14" formatCode="0.0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rgb="FFFF0000"/>
        <name val="Calibri"/>
        <family val="2"/>
        <scheme val="minor"/>
      </font>
      <fill>
        <patternFill patternType="solid">
          <fgColor indexed="64"/>
          <bgColor theme="1"/>
        </patternFill>
      </fill>
      <border diagonalUp="0" diagonalDown="0" outline="0">
        <left style="thin">
          <color indexed="64"/>
        </left>
        <right style="thin">
          <color indexed="64"/>
        </right>
        <top/>
        <bottom/>
      </border>
    </dxf>
    <dxf>
      <numFmt numFmtId="14" formatCode="0.00%"/>
      <border diagonalUp="0" diagonalDown="0">
        <left style="thin">
          <color indexed="64"/>
        </left>
        <right/>
        <top style="thin">
          <color indexed="64"/>
        </top>
        <bottom/>
        <vertical/>
        <horizontal/>
      </border>
    </dxf>
    <dxf>
      <numFmt numFmtId="14" formatCode="0.0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rgb="FFFF0000"/>
        <name val="Calibri"/>
        <family val="2"/>
        <scheme val="minor"/>
      </font>
      <fill>
        <patternFill patternType="solid">
          <fgColor indexed="64"/>
          <bgColor theme="1"/>
        </patternFill>
      </fill>
      <border diagonalUp="0" diagonalDown="0" outline="0">
        <left style="thin">
          <color indexed="64"/>
        </left>
        <right style="thin">
          <color indexed="64"/>
        </right>
        <top/>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6.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5.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microsoft.com/office/2007/relationships/slicerCache" Target="slicerCaches/slicerCache2.xml"/><Relationship Id="rId30" Type="http://schemas.openxmlformats.org/officeDocument/2006/relationships/styles" Target="style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2.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3.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4.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5.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Ex3.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[EXCEL_PROJECT_INSURENCE_ANALYSIS_PROJECT(1).xlsx]NO OF METTING BY ACC EXCE!PivotTable9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No of Meeting by Acc Exec</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'NO OF METTING BY ACC EXCE'!$B$3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'NO OF METTING BY ACC EXCE'!$A$4:$A$13</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'NO OF METTING BY ACC EXCE'!$B$4:$B$13</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67D8-43BD-9A6A-F141E656F598}"/>
            </c:ext>
          </c:extLst>
        </c:ser>
        <c:dLbls>
          <c:showLegendKey val="0"/>
          <c:showVal val="0"/>
          <c:showCatName val="0"/>
          <c:showSerName val="0"/>
          <c:showPercent val="0"/>
          <c:showBubbleSize val="0"/>
        </c:dLbls>
        <c:gapWidth val="100"/>
        <c:overlap val="-24"/>
        <c:axId val="1980781103"/>
        <c:axId val="1980780143"/>
      </c:barChart>
      <c:catAx>
        <c:axId val="19807811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0780143"/>
        <c:crosses val="autoZero"/>
        <c:auto val="1"/>
        <c:lblAlgn val="ctr"/>
        <c:lblOffset val="100"/>
        <c:noMultiLvlLbl val="0"/>
      </c:catAx>
      <c:valAx>
        <c:axId val="19807801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078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Cross Sell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'Cross Sell, New,Renewal'!$B$4</c:f>
              <c:strCache>
                <c:ptCount val="1"/>
                <c:pt idx="0">
                  <c:v>Cross Sell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'Cross Sell, New,Renewal'!$C$3:$E$3</c:f>
              <c:strCache>
                <c:ptCount val="3"/>
                <c:pt idx="0">
                  <c:v>Target</c:v>
                </c:pt>
                <c:pt idx="1">
                  <c:v>Achieved</c:v>
                </c:pt>
                <c:pt idx="2">
                  <c:v>Invoice</c:v>
                </c:pt>
              </c:strCache>
            </c:strRef>
          </c:cat>
          <c:val>
            <c:numRef>
              <c:f>'Cross Sell, New,Renewal'!$C$4:$E$4</c:f>
              <c:numCache>
                <c:formatCode>General</c:formatCode>
                <c:ptCount val="3"/>
                <c:pt idx="0">
                  <c:v>7.29</c:v>
                </c:pt>
                <c:pt idx="1">
                  <c:v>13</c:v>
                </c:pt>
                <c:pt idx="2">
                  <c:v>2.85</c:v>
                </c:pt>
              </c:numCache>
            </c:numRef>
          </c:val>
          <c:extLst>
            <c:ext xmlns:c16="http://schemas.microsoft.com/office/drawing/2014/chart" uri="{C3380CC4-5D6E-409C-BE32-E72D297353CC}">
              <c16:uniqueId val="{00000000-C54D-49C7-A208-0AF9731A6D05}"/>
            </c:ext>
          </c:extLst>
        </c:ser>
        <c:dLbls>
          <c:dLblPos val="outEnd"/>
          <c:showLegendKey val="0"/>
          <c:showVal val="1"/>
          <c:showCatName val="0"/>
          <c:showSerName val="0"/>
          <c:showPercent val="0"/>
          <c:showBubbleSize val="0"/>
        </c:dLbls>
        <c:gapWidth val="115"/>
        <c:overlap val="-20"/>
        <c:axId val="1662997744"/>
        <c:axId val="1662999408"/>
        <c:extLst>
          <c:ext xmlns:c15="http://schemas.microsoft.com/office/drawing/2012/chart" uri="{02D57815-91ED-43cb-92C2-25804820EDAC}">
            <c15:filteredBarSeries>
              <c15:ser>
                <c:idx val="1"/>
                <c:order val="1"/>
                <c:tx>
                  <c:strRef>
                    <c:extLst>
                      <c:ext uri="{02D57815-91ED-43cb-92C2-25804820EDAC}">
                        <c15:formulaRef>
                          <c15:sqref>'Cross Sell, New,Renewal'!$B$5</c15:sqref>
                        </c15:formulaRef>
                      </c:ext>
                    </c:extLst>
                    <c:strCache>
                      <c:ptCount val="1"/>
                      <c:pt idx="0">
                        <c:v>New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lt1">
                                <a:lumMod val="95000"/>
                                <a:alpha val="54000"/>
                              </a:schemeClr>
                            </a:solidFill>
                          </a:ln>
                          <a:effectLst/>
                        </c:spPr>
                      </c15:leaderLines>
                    </c:ext>
                  </c:extLst>
                </c:dLbls>
                <c:cat>
                  <c:strRef>
                    <c:extLst>
                      <c:ext uri="{02D57815-91ED-43cb-92C2-25804820EDAC}">
                        <c15:formulaRef>
                          <c15:sqref>'Cross Sell, New,Renewal'!$C$3:$E$3</c15:sqref>
                        </c15:formulaRef>
                      </c:ext>
                    </c:extLst>
                    <c:strCache>
                      <c:ptCount val="3"/>
                      <c:pt idx="0">
                        <c:v>Target</c:v>
                      </c:pt>
                      <c:pt idx="1">
                        <c:v>Achieved</c:v>
                      </c:pt>
                      <c:pt idx="2">
                        <c:v>Invoice</c:v>
                      </c:pt>
                    </c:strCache>
                  </c:strRef>
                </c:cat>
                <c:val>
                  <c:numRef>
                    <c:extLst>
                      <c:ext uri="{02D57815-91ED-43cb-92C2-25804820EDAC}">
                        <c15:formulaRef>
                          <c15:sqref>'Cross Sell, New,Renewal'!$C$5:$E$5</c15:sqref>
                        </c15:formulaRef>
                      </c:ext>
                    </c:extLst>
                    <c:numCache>
                      <c:formatCode>General</c:formatCode>
                      <c:ptCount val="3"/>
                      <c:pt idx="0">
                        <c:v>4.0999999999999996</c:v>
                      </c:pt>
                      <c:pt idx="1">
                        <c:v>34.42</c:v>
                      </c:pt>
                      <c:pt idx="2">
                        <c:v>0.56999999999999995</c:v>
                      </c:pt>
                    </c:numCache>
                  </c:numRef>
                </c:val>
                <c:extLst>
                  <c:ext xmlns:c16="http://schemas.microsoft.com/office/drawing/2014/chart" uri="{C3380CC4-5D6E-409C-BE32-E72D297353CC}">
                    <c16:uniqueId val="{00000001-C54D-49C7-A208-0AF9731A6D05}"/>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'Cross Sell, New,Renewal'!$B$6</c15:sqref>
                        </c15:formulaRef>
                      </c:ext>
                    </c:extLst>
                    <c:strCache>
                      <c:ptCount val="1"/>
                      <c:pt idx="0">
                        <c:v>Renewal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xmlns:c15="http://schemas.microsoft.com/office/drawing/2012/chart">
                      <c:ext xmlns:c15="http://schemas.microsoft.com/office/drawing/2012/chart" uri="{02D57815-91ED-43cb-92C2-25804820EDAC}">
                        <c15:formulaRef>
                          <c15:sqref>'Cross Sell, New,Renewal'!$C$3:$E$3</c15:sqref>
                        </c15:formulaRef>
                      </c:ext>
                    </c:extLst>
                    <c:strCache>
                      <c:ptCount val="3"/>
                      <c:pt idx="0">
                        <c:v>Target</c:v>
                      </c:pt>
                      <c:pt idx="1">
                        <c:v>Achieved</c:v>
                      </c:pt>
                      <c:pt idx="2">
                        <c:v>Invoice</c:v>
                      </c:pt>
                    </c:strCache>
                  </c:strRef>
                </c:cat>
                <c:val>
                  <c:numRef>
                    <c:extLst xmlns:c15="http://schemas.microsoft.com/office/drawing/2012/chart">
                      <c:ext xmlns:c15="http://schemas.microsoft.com/office/drawing/2012/chart" uri="{02D57815-91ED-43cb-92C2-25804820EDAC}">
                        <c15:formulaRef>
                          <c15:sqref>'Cross Sell, New,Renewal'!$C$6:$E$6</c15:sqref>
                        </c15:formulaRef>
                      </c:ext>
                    </c:extLst>
                    <c:numCache>
                      <c:formatCode>General</c:formatCode>
                      <c:ptCount val="3"/>
                      <c:pt idx="0">
                        <c:v>9.52</c:v>
                      </c:pt>
                      <c:pt idx="1">
                        <c:v>17.809999999999999</c:v>
                      </c:pt>
                      <c:pt idx="2">
                        <c:v>7.94</c:v>
                      </c:pt>
                    </c:numCache>
                  </c:numRef>
                </c:val>
                <c:extLst xmlns:c15="http://schemas.microsoft.com/office/drawing/2012/chart">
                  <c:ext xmlns:c16="http://schemas.microsoft.com/office/drawing/2014/chart" uri="{C3380CC4-5D6E-409C-BE32-E72D297353CC}">
                    <c16:uniqueId val="{00000002-C54D-49C7-A208-0AF9731A6D05}"/>
                  </c:ext>
                </c:extLst>
              </c15:ser>
            </c15:filteredBarSeries>
          </c:ext>
        </c:extLst>
      </c:barChart>
      <c:catAx>
        <c:axId val="16629977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2999408"/>
        <c:crosses val="autoZero"/>
        <c:auto val="1"/>
        <c:lblAlgn val="ctr"/>
        <c:lblOffset val="100"/>
        <c:noMultiLvlLbl val="0"/>
      </c:catAx>
      <c:valAx>
        <c:axId val="166299940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2997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New</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1"/>
          <c:order val="1"/>
          <c:tx>
            <c:strRef>
              <c:f>'Cross Sell, New,Renewal'!$B$5</c:f>
              <c:strCache>
                <c:ptCount val="1"/>
                <c:pt idx="0">
                  <c:v>New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'Cross Sell, New,Renewal'!$C$3:$E$3</c:f>
              <c:strCache>
                <c:ptCount val="3"/>
                <c:pt idx="0">
                  <c:v>Target</c:v>
                </c:pt>
                <c:pt idx="1">
                  <c:v>Achieved</c:v>
                </c:pt>
                <c:pt idx="2">
                  <c:v>Invoice</c:v>
                </c:pt>
              </c:strCache>
            </c:strRef>
          </c:cat>
          <c:val>
            <c:numRef>
              <c:f>'Cross Sell, New,Renewal'!$C$5:$E$5</c:f>
              <c:numCache>
                <c:formatCode>General</c:formatCode>
                <c:ptCount val="3"/>
                <c:pt idx="0">
                  <c:v>4.0999999999999996</c:v>
                </c:pt>
                <c:pt idx="1">
                  <c:v>34.42</c:v>
                </c:pt>
                <c:pt idx="2">
                  <c:v>0.56999999999999995</c:v>
                </c:pt>
              </c:numCache>
            </c:numRef>
          </c:val>
          <c:extLst>
            <c:ext xmlns:c16="http://schemas.microsoft.com/office/drawing/2014/chart" uri="{C3380CC4-5D6E-409C-BE32-E72D297353CC}">
              <c16:uniqueId val="{00000000-CE3C-4006-856A-A0F2353D7A12}"/>
            </c:ext>
          </c:extLst>
        </c:ser>
        <c:dLbls>
          <c:dLblPos val="outEnd"/>
          <c:showLegendKey val="0"/>
          <c:showVal val="1"/>
          <c:showCatName val="0"/>
          <c:showSerName val="0"/>
          <c:showPercent val="0"/>
          <c:showBubbleSize val="0"/>
        </c:dLbls>
        <c:gapWidth val="115"/>
        <c:overlap val="-20"/>
        <c:axId val="1662997744"/>
        <c:axId val="1662999408"/>
        <c:extLst>
          <c:ext xmlns:c15="http://schemas.microsoft.com/office/drawing/2012/chart" uri="{02D57815-91ED-43cb-92C2-25804820EDAC}">
            <c15:filteredBarSeries>
              <c15:ser>
                <c:idx val="0"/>
                <c:order val="0"/>
                <c:tx>
                  <c:strRef>
                    <c:extLst>
                      <c:ext uri="{02D57815-91ED-43cb-92C2-25804820EDAC}">
                        <c15:formulaRef>
                          <c15:sqref>'Cross Sell, New,Renewal'!$B$4</c15:sqref>
                        </c15:formulaRef>
                      </c:ext>
                    </c:extLst>
                    <c:strCache>
                      <c:ptCount val="1"/>
                      <c:pt idx="0">
                        <c:v>Cross Sell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lt1">
                                <a:lumMod val="95000"/>
                                <a:alpha val="54000"/>
                              </a:schemeClr>
                            </a:solidFill>
                          </a:ln>
                          <a:effectLst/>
                        </c:spPr>
                      </c15:leaderLines>
                    </c:ext>
                  </c:extLst>
                </c:dLbls>
                <c:cat>
                  <c:strRef>
                    <c:extLst>
                      <c:ext uri="{02D57815-91ED-43cb-92C2-25804820EDAC}">
                        <c15:formulaRef>
                          <c15:sqref>'Cross Sell, New,Renewal'!$C$3:$E$3</c15:sqref>
                        </c15:formulaRef>
                      </c:ext>
                    </c:extLst>
                    <c:strCache>
                      <c:ptCount val="3"/>
                      <c:pt idx="0">
                        <c:v>Target</c:v>
                      </c:pt>
                      <c:pt idx="1">
                        <c:v>Achieved</c:v>
                      </c:pt>
                      <c:pt idx="2">
                        <c:v>Invoice</c:v>
                      </c:pt>
                    </c:strCache>
                  </c:strRef>
                </c:cat>
                <c:val>
                  <c:numRef>
                    <c:extLst>
                      <c:ext uri="{02D57815-91ED-43cb-92C2-25804820EDAC}">
                        <c15:formulaRef>
                          <c15:sqref>'Cross Sell, New,Renewal'!$C$4:$E$4</c15:sqref>
                        </c15:formulaRef>
                      </c:ext>
                    </c:extLst>
                    <c:numCache>
                      <c:formatCode>General</c:formatCode>
                      <c:ptCount val="3"/>
                      <c:pt idx="0">
                        <c:v>7.29</c:v>
                      </c:pt>
                      <c:pt idx="1">
                        <c:v>13</c:v>
                      </c:pt>
                      <c:pt idx="2">
                        <c:v>2.85</c:v>
                      </c:pt>
                    </c:numCache>
                  </c:numRef>
                </c:val>
                <c:extLst>
                  <c:ext xmlns:c16="http://schemas.microsoft.com/office/drawing/2014/chart" uri="{C3380CC4-5D6E-409C-BE32-E72D297353CC}">
                    <c16:uniqueId val="{00000001-CE3C-4006-856A-A0F2353D7A12}"/>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'Cross Sell, New,Renewal'!$B$6</c15:sqref>
                        </c15:formulaRef>
                      </c:ext>
                    </c:extLst>
                    <c:strCache>
                      <c:ptCount val="1"/>
                      <c:pt idx="0">
                        <c:v>Renewal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xmlns:c15="http://schemas.microsoft.com/office/drawing/2012/chart">
                      <c:ext xmlns:c15="http://schemas.microsoft.com/office/drawing/2012/chart" uri="{02D57815-91ED-43cb-92C2-25804820EDAC}">
                        <c15:formulaRef>
                          <c15:sqref>'Cross Sell, New,Renewal'!$C$3:$E$3</c15:sqref>
                        </c15:formulaRef>
                      </c:ext>
                    </c:extLst>
                    <c:strCache>
                      <c:ptCount val="3"/>
                      <c:pt idx="0">
                        <c:v>Target</c:v>
                      </c:pt>
                      <c:pt idx="1">
                        <c:v>Achieved</c:v>
                      </c:pt>
                      <c:pt idx="2">
                        <c:v>Invoice</c:v>
                      </c:pt>
                    </c:strCache>
                  </c:strRef>
                </c:cat>
                <c:val>
                  <c:numRef>
                    <c:extLst xmlns:c15="http://schemas.microsoft.com/office/drawing/2012/chart">
                      <c:ext xmlns:c15="http://schemas.microsoft.com/office/drawing/2012/chart" uri="{02D57815-91ED-43cb-92C2-25804820EDAC}">
                        <c15:formulaRef>
                          <c15:sqref>'Cross Sell, New,Renewal'!$C$6:$E$6</c15:sqref>
                        </c15:formulaRef>
                      </c:ext>
                    </c:extLst>
                    <c:numCache>
                      <c:formatCode>General</c:formatCode>
                      <c:ptCount val="3"/>
                      <c:pt idx="0">
                        <c:v>9.52</c:v>
                      </c:pt>
                      <c:pt idx="1">
                        <c:v>17.809999999999999</c:v>
                      </c:pt>
                      <c:pt idx="2">
                        <c:v>7.94</c:v>
                      </c:pt>
                    </c:numCache>
                  </c:numRef>
                </c:val>
                <c:extLst xmlns:c15="http://schemas.microsoft.com/office/drawing/2012/chart">
                  <c:ext xmlns:c16="http://schemas.microsoft.com/office/drawing/2014/chart" uri="{C3380CC4-5D6E-409C-BE32-E72D297353CC}">
                    <c16:uniqueId val="{00000002-CE3C-4006-856A-A0F2353D7A12}"/>
                  </c:ext>
                </c:extLst>
              </c15:ser>
            </c15:filteredBarSeries>
          </c:ext>
        </c:extLst>
      </c:barChart>
      <c:catAx>
        <c:axId val="16629977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2999408"/>
        <c:crosses val="autoZero"/>
        <c:auto val="1"/>
        <c:lblAlgn val="ctr"/>
        <c:lblOffset val="100"/>
        <c:noMultiLvlLbl val="0"/>
      </c:catAx>
      <c:valAx>
        <c:axId val="166299940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2997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Renewal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2"/>
          <c:order val="2"/>
          <c:tx>
            <c:strRef>
              <c:f>'Cross Sell, New,Renewal'!$B$6</c:f>
              <c:strCache>
                <c:ptCount val="1"/>
                <c:pt idx="0">
                  <c:v>Renewal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'Cross Sell, New,Renewal'!$C$3:$E$3</c:f>
              <c:strCache>
                <c:ptCount val="3"/>
                <c:pt idx="0">
                  <c:v>Target</c:v>
                </c:pt>
                <c:pt idx="1">
                  <c:v>Achieved</c:v>
                </c:pt>
                <c:pt idx="2">
                  <c:v>Invoice</c:v>
                </c:pt>
              </c:strCache>
            </c:strRef>
          </c:cat>
          <c:val>
            <c:numRef>
              <c:f>'Cross Sell, New,Renewal'!$C$6:$E$6</c:f>
              <c:numCache>
                <c:formatCode>General</c:formatCode>
                <c:ptCount val="3"/>
                <c:pt idx="0">
                  <c:v>9.52</c:v>
                </c:pt>
                <c:pt idx="1">
                  <c:v>17.809999999999999</c:v>
                </c:pt>
                <c:pt idx="2">
                  <c:v>7.94</c:v>
                </c:pt>
              </c:numCache>
            </c:numRef>
          </c:val>
          <c:extLst>
            <c:ext xmlns:c16="http://schemas.microsoft.com/office/drawing/2014/chart" uri="{C3380CC4-5D6E-409C-BE32-E72D297353CC}">
              <c16:uniqueId val="{00000000-7AB8-4388-B303-8FD7E8D58FCF}"/>
            </c:ext>
          </c:extLst>
        </c:ser>
        <c:dLbls>
          <c:dLblPos val="outEnd"/>
          <c:showLegendKey val="0"/>
          <c:showVal val="1"/>
          <c:showCatName val="0"/>
          <c:showSerName val="0"/>
          <c:showPercent val="0"/>
          <c:showBubbleSize val="0"/>
        </c:dLbls>
        <c:gapWidth val="115"/>
        <c:overlap val="-20"/>
        <c:axId val="1662997744"/>
        <c:axId val="1662999408"/>
        <c:extLst>
          <c:ext xmlns:c15="http://schemas.microsoft.com/office/drawing/2012/chart" uri="{02D57815-91ED-43cb-92C2-25804820EDAC}">
            <c15:filteredBarSeries>
              <c15:ser>
                <c:idx val="0"/>
                <c:order val="0"/>
                <c:tx>
                  <c:strRef>
                    <c:extLst>
                      <c:ext uri="{02D57815-91ED-43cb-92C2-25804820EDAC}">
                        <c15:formulaRef>
                          <c15:sqref>'Cross Sell, New,Renewal'!$B$4</c15:sqref>
                        </c15:formulaRef>
                      </c:ext>
                    </c:extLst>
                    <c:strCache>
                      <c:ptCount val="1"/>
                      <c:pt idx="0">
                        <c:v>Cross Sell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lt1">
                                <a:lumMod val="95000"/>
                                <a:alpha val="54000"/>
                              </a:schemeClr>
                            </a:solidFill>
                          </a:ln>
                          <a:effectLst/>
                        </c:spPr>
                      </c15:leaderLines>
                    </c:ext>
                  </c:extLst>
                </c:dLbls>
                <c:cat>
                  <c:strRef>
                    <c:extLst>
                      <c:ext uri="{02D57815-91ED-43cb-92C2-25804820EDAC}">
                        <c15:formulaRef>
                          <c15:sqref>'Cross Sell, New,Renewal'!$C$3:$E$3</c15:sqref>
                        </c15:formulaRef>
                      </c:ext>
                    </c:extLst>
                    <c:strCache>
                      <c:ptCount val="3"/>
                      <c:pt idx="0">
                        <c:v>Target</c:v>
                      </c:pt>
                      <c:pt idx="1">
                        <c:v>Achieved</c:v>
                      </c:pt>
                      <c:pt idx="2">
                        <c:v>Invoice</c:v>
                      </c:pt>
                    </c:strCache>
                  </c:strRef>
                </c:cat>
                <c:val>
                  <c:numRef>
                    <c:extLst>
                      <c:ext uri="{02D57815-91ED-43cb-92C2-25804820EDAC}">
                        <c15:formulaRef>
                          <c15:sqref>'Cross Sell, New,Renewal'!$C$4:$E$4</c15:sqref>
                        </c15:formulaRef>
                      </c:ext>
                    </c:extLst>
                    <c:numCache>
                      <c:formatCode>General</c:formatCode>
                      <c:ptCount val="3"/>
                      <c:pt idx="0">
                        <c:v>7.29</c:v>
                      </c:pt>
                      <c:pt idx="1">
                        <c:v>13</c:v>
                      </c:pt>
                      <c:pt idx="2">
                        <c:v>2.85</c:v>
                      </c:pt>
                    </c:numCache>
                  </c:numRef>
                </c:val>
                <c:extLst>
                  <c:ext xmlns:c16="http://schemas.microsoft.com/office/drawing/2014/chart" uri="{C3380CC4-5D6E-409C-BE32-E72D297353CC}">
                    <c16:uniqueId val="{00000001-7AB8-4388-B303-8FD7E8D58FC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'Cross Sell, New,Renewal'!$B$5</c15:sqref>
                        </c15:formulaRef>
                      </c:ext>
                    </c:extLst>
                    <c:strCache>
                      <c:ptCount val="1"/>
                      <c:pt idx="0">
                        <c:v>New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xmlns:c15="http://schemas.microsoft.com/office/drawing/2012/chart">
                      <c:ext xmlns:c15="http://schemas.microsoft.com/office/drawing/2012/chart" uri="{02D57815-91ED-43cb-92C2-25804820EDAC}">
                        <c15:formulaRef>
                          <c15:sqref>'Cross Sell, New,Renewal'!$C$3:$E$3</c15:sqref>
                        </c15:formulaRef>
                      </c:ext>
                    </c:extLst>
                    <c:strCache>
                      <c:ptCount val="3"/>
                      <c:pt idx="0">
                        <c:v>Target</c:v>
                      </c:pt>
                      <c:pt idx="1">
                        <c:v>Achieved</c:v>
                      </c:pt>
                      <c:pt idx="2">
                        <c:v>Invoice</c:v>
                      </c:pt>
                    </c:strCache>
                  </c:strRef>
                </c:cat>
                <c:val>
                  <c:numRef>
                    <c:extLst xmlns:c15="http://schemas.microsoft.com/office/drawing/2012/chart">
                      <c:ext xmlns:c15="http://schemas.microsoft.com/office/drawing/2012/chart" uri="{02D57815-91ED-43cb-92C2-25804820EDAC}">
                        <c15:formulaRef>
                          <c15:sqref>'Cross Sell, New,Renewal'!$C$5:$E$5</c15:sqref>
                        </c15:formulaRef>
                      </c:ext>
                    </c:extLst>
                    <c:numCache>
                      <c:formatCode>General</c:formatCode>
                      <c:ptCount val="3"/>
                      <c:pt idx="0">
                        <c:v>4.0999999999999996</c:v>
                      </c:pt>
                      <c:pt idx="1">
                        <c:v>34.42</c:v>
                      </c:pt>
                      <c:pt idx="2">
                        <c:v>0.56999999999999995</c:v>
                      </c:pt>
                    </c:numCache>
                  </c:numRef>
                </c:val>
                <c:extLst xmlns:c15="http://schemas.microsoft.com/office/drawing/2012/chart">
                  <c:ext xmlns:c16="http://schemas.microsoft.com/office/drawing/2014/chart" uri="{C3380CC4-5D6E-409C-BE32-E72D297353CC}">
                    <c16:uniqueId val="{00000002-7AB8-4388-B303-8FD7E8D58FCF}"/>
                  </c:ext>
                </c:extLst>
              </c15:ser>
            </c15:filteredBarSeries>
          </c:ext>
        </c:extLst>
      </c:barChart>
      <c:catAx>
        <c:axId val="16629977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2999408"/>
        <c:crosses val="autoZero"/>
        <c:auto val="1"/>
        <c:lblAlgn val="ctr"/>
        <c:lblOffset val="100"/>
        <c:noMultiLvlLbl val="0"/>
      </c:catAx>
      <c:valAx>
        <c:axId val="166299940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2997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Open Opportunity-Top 5</a:t>
            </a:r>
          </a:p>
        </c:rich>
      </c:tx>
      <c:layout>
        <c:manualLayout>
          <c:xMode val="edge"/>
          <c:yMode val="edge"/>
          <c:x val="0.1977157717734867"/>
          <c:y val="4.362417260058463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flip="none" rotWithShape="1">
            <a:gsLst>
              <a:gs pos="100000">
                <a:schemeClr val="accent2">
                  <a:lumMod val="40000"/>
                  <a:lumOff val="60000"/>
                </a:schemeClr>
              </a:gs>
              <a:gs pos="46000">
                <a:schemeClr val="accent5">
                  <a:lumMod val="60000"/>
                  <a:lumOff val="40000"/>
                </a:schemeClr>
              </a:gs>
              <a:gs pos="0">
                <a:srgbClr val="00B0F0"/>
              </a:gs>
            </a:gsLst>
            <a:path path="circle">
              <a:fillToRect l="50000" t="130000" r="50000" b="-30000"/>
            </a:path>
            <a:tileRect/>
          </a:gradFill>
          <a:ln>
            <a:noFill/>
          </a:ln>
          <a:effectLst>
            <a:outerShdw blurRad="57150" dist="19050" dir="5400000" algn="ctr" rotWithShape="0">
              <a:srgbClr val="000000">
                <a:alpha val="63000"/>
              </a:srgbClr>
            </a:outerShdw>
          </a:effectLst>
        </c:spPr>
        <c:marker>
          <c:symbol val="none"/>
        </c:marker>
        <c:dLbl>
          <c:idx val="0"/>
          <c:layout>
            <c:manualLayout>
              <c:x val="2.7777777777777779E-3"/>
              <c:y val="-0.1632965879265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2">
                  <a:lumMod val="40000"/>
                  <a:lumOff val="60000"/>
                </a:schemeClr>
              </a:gs>
              <a:gs pos="46000">
                <a:schemeClr val="accent5">
                  <a:lumMod val="60000"/>
                  <a:lumOff val="40000"/>
                </a:schemeClr>
              </a:gs>
              <a:gs pos="0">
                <a:srgbClr val="00B0F0"/>
              </a:gs>
            </a:gsLst>
            <a:path path="circle">
              <a:fillToRect l="50000" t="130000" r="50000" b="-30000"/>
            </a:path>
            <a:tileRect/>
          </a:gradFill>
          <a:ln>
            <a:noFill/>
          </a:ln>
          <a:effectLst>
            <a:outerShdw blurRad="57150" dist="19050" dir="5400000" algn="ctr" rotWithShape="0">
              <a:srgbClr val="000000">
                <a:alpha val="63000"/>
              </a:srgbClr>
            </a:outerShdw>
          </a:effectLst>
        </c:spPr>
        <c:dLbl>
          <c:idx val="0"/>
          <c:layout>
            <c:manualLayout>
              <c:x val="2.7777777777777779E-3"/>
              <c:y val="-0.1632965879265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2"/>
        <c:spPr>
          <a:gradFill flip="none" rotWithShape="1">
            <a:gsLst>
              <a:gs pos="100000">
                <a:schemeClr val="accent2">
                  <a:lumMod val="40000"/>
                  <a:lumOff val="60000"/>
                </a:schemeClr>
              </a:gs>
              <a:gs pos="46000">
                <a:schemeClr val="accent5">
                  <a:lumMod val="60000"/>
                  <a:lumOff val="40000"/>
                </a:schemeClr>
              </a:gs>
              <a:gs pos="0">
                <a:srgbClr val="00B0F0"/>
              </a:gs>
            </a:gsLst>
            <a:path path="circle">
              <a:fillToRect l="50000" t="130000" r="50000" b="-30000"/>
            </a:path>
            <a:tileRect/>
          </a:gradFill>
          <a:ln>
            <a:noFill/>
          </a:ln>
          <a:effectLst>
            <a:outerShdw blurRad="57150" dist="19050" dir="5400000" algn="ctr" rotWithShape="0">
              <a:srgbClr val="000000">
                <a:alpha val="63000"/>
              </a:srgbClr>
            </a:outerShdw>
          </a:effectLst>
        </c:spPr>
        <c:dLbl>
          <c:idx val="0"/>
          <c:layout>
            <c:manualLayout>
              <c:x val="2.7777777777777523E-3"/>
              <c:y val="-0.127741032370953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100000">
                <a:schemeClr val="accent2">
                  <a:lumMod val="40000"/>
                  <a:lumOff val="60000"/>
                </a:schemeClr>
              </a:gs>
              <a:gs pos="46000">
                <a:schemeClr val="accent5">
                  <a:lumMod val="60000"/>
                  <a:lumOff val="40000"/>
                </a:schemeClr>
              </a:gs>
              <a:gs pos="0">
                <a:srgbClr val="00B0F0"/>
              </a:gs>
            </a:gsLst>
            <a:path path="circle">
              <a:fillToRect l="50000" t="130000" r="50000" b="-30000"/>
            </a:path>
            <a:tileRect/>
          </a:gradFill>
          <a:ln>
            <a:noFill/>
          </a:ln>
          <a:effectLst>
            <a:outerShdw blurRad="57150" dist="19050" dir="5400000" algn="ctr" rotWithShape="0">
              <a:srgbClr val="000000">
                <a:alpha val="63000"/>
              </a:srgbClr>
            </a:outerShdw>
          </a:effectLst>
        </c:spPr>
        <c:dLbl>
          <c:idx val="0"/>
          <c:layout>
            <c:manualLayout>
              <c:x val="2.7777777777777779E-3"/>
              <c:y val="-0.163296587926509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4"/>
        <c:spPr>
          <a:gradFill flip="none" rotWithShape="1">
            <a:gsLst>
              <a:gs pos="100000">
                <a:schemeClr val="accent2">
                  <a:lumMod val="40000"/>
                  <a:lumOff val="60000"/>
                </a:schemeClr>
              </a:gs>
              <a:gs pos="46000">
                <a:schemeClr val="accent5">
                  <a:lumMod val="60000"/>
                  <a:lumOff val="40000"/>
                </a:schemeClr>
              </a:gs>
              <a:gs pos="0">
                <a:srgbClr val="00B0F0"/>
              </a:gs>
            </a:gsLst>
            <a:path path="circle">
              <a:fillToRect l="50000" t="130000" r="50000" b="-30000"/>
            </a:path>
            <a:tileRect/>
          </a:gradFill>
          <a:ln>
            <a:noFill/>
          </a:ln>
          <a:effectLst>
            <a:outerShdw blurRad="57150" dist="19050" dir="5400000" algn="ctr" rotWithShape="0">
              <a:srgbClr val="000000">
                <a:alpha val="63000"/>
              </a:srgbClr>
            </a:outerShdw>
          </a:effectLst>
        </c:spPr>
        <c:dLbl>
          <c:idx val="0"/>
          <c:layout>
            <c:manualLayout>
              <c:x val="2.7777777777777779E-3"/>
              <c:y val="-0.1632965879265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5"/>
        <c:spPr>
          <a:gradFill flip="none" rotWithShape="1">
            <a:gsLst>
              <a:gs pos="100000">
                <a:schemeClr val="accent2">
                  <a:lumMod val="40000"/>
                  <a:lumOff val="60000"/>
                </a:schemeClr>
              </a:gs>
              <a:gs pos="46000">
                <a:schemeClr val="accent5">
                  <a:lumMod val="60000"/>
                  <a:lumOff val="40000"/>
                </a:schemeClr>
              </a:gs>
              <a:gs pos="0">
                <a:srgbClr val="00B0F0"/>
              </a:gs>
            </a:gsLst>
            <a:path path="circle">
              <a:fillToRect l="50000" t="130000" r="50000" b="-30000"/>
            </a:path>
            <a:tileRect/>
          </a:gradFill>
          <a:ln>
            <a:noFill/>
          </a:ln>
          <a:effectLst>
            <a:outerShdw blurRad="57150" dist="19050" dir="5400000" algn="ctr" rotWithShape="0">
              <a:srgbClr val="000000">
                <a:alpha val="63000"/>
              </a:srgbClr>
            </a:outerShdw>
          </a:effectLst>
        </c:spPr>
        <c:dLbl>
          <c:idx val="0"/>
          <c:layout>
            <c:manualLayout>
              <c:x val="2.7777777777777779E-3"/>
              <c:y val="-0.1632965879265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6"/>
        <c:spPr>
          <a:gradFill flip="none" rotWithShape="1">
            <a:gsLst>
              <a:gs pos="100000">
                <a:schemeClr val="accent2">
                  <a:lumMod val="40000"/>
                  <a:lumOff val="60000"/>
                </a:schemeClr>
              </a:gs>
              <a:gs pos="46000">
                <a:schemeClr val="accent5">
                  <a:lumMod val="60000"/>
                  <a:lumOff val="40000"/>
                </a:schemeClr>
              </a:gs>
              <a:gs pos="0">
                <a:srgbClr val="00B0F0"/>
              </a:gs>
            </a:gsLst>
            <a:path path="circle">
              <a:fillToRect l="50000" t="130000" r="50000" b="-30000"/>
            </a:path>
            <a:tileRect/>
          </a:gradFill>
          <a:ln>
            <a:noFill/>
          </a:ln>
          <a:effectLst>
            <a:outerShdw blurRad="57150" dist="19050" dir="5400000" algn="ctr" rotWithShape="0">
              <a:srgbClr val="000000">
                <a:alpha val="63000"/>
              </a:srgbClr>
            </a:outerShdw>
          </a:effectLst>
        </c:spPr>
        <c:dLbl>
          <c:idx val="0"/>
          <c:layout>
            <c:manualLayout>
              <c:x val="2.777777777777676E-3"/>
              <c:y val="-0.1632965879265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7"/>
        <c:spPr>
          <a:gradFill flip="none" rotWithShape="1">
            <a:gsLst>
              <a:gs pos="100000">
                <a:schemeClr val="accent2">
                  <a:lumMod val="40000"/>
                  <a:lumOff val="60000"/>
                </a:schemeClr>
              </a:gs>
              <a:gs pos="46000">
                <a:schemeClr val="accent5">
                  <a:lumMod val="60000"/>
                  <a:lumOff val="40000"/>
                </a:schemeClr>
              </a:gs>
              <a:gs pos="0">
                <a:srgbClr val="00B0F0"/>
              </a:gs>
            </a:gsLst>
            <a:path path="circle">
              <a:fillToRect l="50000" t="130000" r="50000" b="-30000"/>
            </a:path>
            <a:tileRect/>
          </a:gradFill>
          <a:ln>
            <a:noFill/>
          </a:ln>
          <a:effectLst>
            <a:outerShdw blurRad="57150" dist="19050" dir="5400000" algn="ctr" rotWithShape="0">
              <a:srgbClr val="000000">
                <a:alpha val="63000"/>
              </a:srgbClr>
            </a:outerShdw>
          </a:effectLst>
        </c:spPr>
        <c:dLbl>
          <c:idx val="0"/>
          <c:layout>
            <c:manualLayout>
              <c:x val="2.7777777777777779E-3"/>
              <c:y val="-0.1632965879265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8"/>
        <c:spPr>
          <a:gradFill flip="none" rotWithShape="1">
            <a:gsLst>
              <a:gs pos="100000">
                <a:schemeClr val="accent2">
                  <a:lumMod val="40000"/>
                  <a:lumOff val="60000"/>
                </a:schemeClr>
              </a:gs>
              <a:gs pos="46000">
                <a:schemeClr val="accent5">
                  <a:lumMod val="60000"/>
                  <a:lumOff val="40000"/>
                </a:schemeClr>
              </a:gs>
              <a:gs pos="0">
                <a:srgbClr val="00B0F0"/>
              </a:gs>
            </a:gsLst>
            <a:path path="circle">
              <a:fillToRect l="50000" t="130000" r="50000" b="-30000"/>
            </a:path>
            <a:tileRect/>
          </a:gradFill>
          <a:ln>
            <a:noFill/>
          </a:ln>
          <a:effectLst>
            <a:outerShdw blurRad="57150" dist="19050" dir="5400000" algn="ctr" rotWithShape="0">
              <a:srgbClr val="000000">
                <a:alpha val="63000"/>
              </a:srgbClr>
            </a:outerShdw>
          </a:effectLst>
        </c:spPr>
        <c:dLbl>
          <c:idx val="0"/>
          <c:layout>
            <c:manualLayout>
              <c:x val="2.7777777777777779E-3"/>
              <c:y val="-0.1632965879265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s>
    <c:plotArea>
      <c:layout/>
      <c:barChart>
        <c:barDir val="col"/>
        <c:grouping val="stack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9EB3-460E-A1C0-710FCBE1D994}"/>
              </c:ext>
            </c:extLst>
          </c:dPt>
          <c:dPt>
            <c:idx val="1"/>
            <c:invertIfNegative val="0"/>
            <c:bubble3D val="0"/>
            <c:extLst>
              <c:ext xmlns:c16="http://schemas.microsoft.com/office/drawing/2014/chart" uri="{C3380CC4-5D6E-409C-BE32-E72D297353CC}">
                <c16:uniqueId val="{00000001-9EB3-460E-A1C0-710FCBE1D994}"/>
              </c:ext>
            </c:extLst>
          </c:dPt>
          <c:dPt>
            <c:idx val="2"/>
            <c:invertIfNegative val="0"/>
            <c:bubble3D val="0"/>
            <c:extLst>
              <c:ext xmlns:c16="http://schemas.microsoft.com/office/drawing/2014/chart" uri="{C3380CC4-5D6E-409C-BE32-E72D297353CC}">
                <c16:uniqueId val="{00000002-9EB3-460E-A1C0-710FCBE1D994}"/>
              </c:ext>
            </c:extLst>
          </c:dPt>
          <c:dPt>
            <c:idx val="3"/>
            <c:invertIfNegative val="0"/>
            <c:bubble3D val="0"/>
            <c:extLst>
              <c:ext xmlns:c16="http://schemas.microsoft.com/office/drawing/2014/chart" uri="{C3380CC4-5D6E-409C-BE32-E72D297353CC}">
                <c16:uniqueId val="{00000003-9EB3-460E-A1C0-710FCBE1D994}"/>
              </c:ext>
            </c:extLst>
          </c:dPt>
          <c:dPt>
            <c:idx val="4"/>
            <c:invertIfNegative val="0"/>
            <c:bubble3D val="0"/>
            <c:extLst>
              <c:ext xmlns:c16="http://schemas.microsoft.com/office/drawing/2014/chart" uri="{C3380CC4-5D6E-409C-BE32-E72D297353CC}">
                <c16:uniqueId val="{00000004-9EB3-460E-A1C0-710FCBE1D994}"/>
              </c:ext>
            </c:extLst>
          </c:dPt>
          <c:dPt>
            <c:idx val="5"/>
            <c:invertIfNegative val="0"/>
            <c:bubble3D val="0"/>
            <c:extLst>
              <c:ext xmlns:c16="http://schemas.microsoft.com/office/drawing/2014/chart" uri="{C3380CC4-5D6E-409C-BE32-E72D297353CC}">
                <c16:uniqueId val="{00000005-9EB3-460E-A1C0-710FCBE1D994}"/>
              </c:ext>
            </c:extLst>
          </c:dPt>
          <c:dPt>
            <c:idx val="6"/>
            <c:invertIfNegative val="0"/>
            <c:bubble3D val="0"/>
            <c:extLst>
              <c:ext xmlns:c16="http://schemas.microsoft.com/office/drawing/2014/chart" uri="{C3380CC4-5D6E-409C-BE32-E72D297353CC}">
                <c16:uniqueId val="{00000006-9EB3-460E-A1C0-710FCBE1D994}"/>
              </c:ext>
            </c:extLst>
          </c:dPt>
          <c:dPt>
            <c:idx val="7"/>
            <c:invertIfNegative val="0"/>
            <c:bubble3D val="0"/>
            <c:extLst>
              <c:ext xmlns:c16="http://schemas.microsoft.com/office/drawing/2014/chart" uri="{C3380CC4-5D6E-409C-BE32-E72D297353CC}">
                <c16:uniqueId val="{00000007-9EB3-460E-A1C0-710FCBE1D994}"/>
              </c:ext>
            </c:extLst>
          </c:dPt>
          <c:dLbls>
            <c:dLbl>
              <c:idx val="0"/>
              <c:layout>
                <c:manualLayout>
                  <c:x val="2.7777777777777523E-3"/>
                  <c:y val="-0.1277410323709536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EB3-460E-A1C0-710FCBE1D994}"/>
                </c:ext>
              </c:extLst>
            </c:dLbl>
            <c:dLbl>
              <c:idx val="1"/>
              <c:layout>
                <c:manualLayout>
                  <c:x val="2.7777777777777779E-3"/>
                  <c:y val="-0.1632965879265092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EB3-460E-A1C0-710FCBE1D994}"/>
                </c:ext>
              </c:extLst>
            </c:dLbl>
            <c:dLbl>
              <c:idx val="2"/>
              <c:layout>
                <c:manualLayout>
                  <c:x val="2.7777777777777779E-3"/>
                  <c:y val="-0.1632965879265091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EB3-460E-A1C0-710FCBE1D994}"/>
                </c:ext>
              </c:extLst>
            </c:dLbl>
            <c:dLbl>
              <c:idx val="3"/>
              <c:layout>
                <c:manualLayout>
                  <c:x val="2.7777777777777779E-3"/>
                  <c:y val="-0.163296587926509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EB3-460E-A1C0-710FCBE1D994}"/>
                </c:ext>
              </c:extLst>
            </c:dLbl>
            <c:dLbl>
              <c:idx val="4"/>
              <c:layout>
                <c:manualLayout>
                  <c:x val="2.777777777777676E-3"/>
                  <c:y val="-0.163296587926509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EB3-460E-A1C0-710FCBE1D994}"/>
                </c:ext>
              </c:extLst>
            </c:dLbl>
            <c:dLbl>
              <c:idx val="5"/>
              <c:layout>
                <c:manualLayout>
                  <c:x val="2.7777777777777779E-3"/>
                  <c:y val="-0.1632965879265091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EB3-460E-A1C0-710FCBE1D994}"/>
                </c:ext>
              </c:extLst>
            </c:dLbl>
            <c:dLbl>
              <c:idx val="6"/>
              <c:layout>
                <c:manualLayout>
                  <c:x val="2.7777777777777779E-3"/>
                  <c:y val="-0.163296587926509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EB3-460E-A1C0-710FCBE1D994}"/>
                </c:ext>
              </c:extLst>
            </c:dLbl>
            <c:dLbl>
              <c:idx val="7"/>
              <c:layout>
                <c:manualLayout>
                  <c:x val="2.7777777777777779E-3"/>
                  <c:y val="-0.163296587926509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EB3-460E-A1C0-710FCBE1D99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8"/>
              <c:pt idx="0">
                <c:v>BE-Mega policy</c:v>
              </c:pt>
              <c:pt idx="1">
                <c:v>CVP GMC</c:v>
              </c:pt>
              <c:pt idx="2">
                <c:v>DB -Mega Policy</c:v>
              </c:pt>
              <c:pt idx="3">
                <c:v>DB -Terrorism Policy</c:v>
              </c:pt>
              <c:pt idx="4">
                <c:v>DS- Employees GMC</c:v>
              </c:pt>
              <c:pt idx="5">
                <c:v>EL-Group Mediclaim</c:v>
              </c:pt>
              <c:pt idx="6">
                <c:v>Fire</c:v>
              </c:pt>
              <c:pt idx="7">
                <c:v>FM-Group Mediclaim</c:v>
              </c:pt>
            </c:strLit>
          </c:cat>
          <c:val>
            <c:numLit>
              <c:formatCode>General</c:formatCode>
              <c:ptCount val="8"/>
              <c:pt idx="0">
                <c:v>300000</c:v>
              </c:pt>
              <c:pt idx="1">
                <c:v>350000</c:v>
              </c:pt>
              <c:pt idx="2">
                <c:v>400000</c:v>
              </c:pt>
              <c:pt idx="3">
                <c:v>300000</c:v>
              </c:pt>
              <c:pt idx="4">
                <c:v>300000</c:v>
              </c:pt>
              <c:pt idx="5">
                <c:v>400000</c:v>
              </c:pt>
              <c:pt idx="6">
                <c:v>500000</c:v>
              </c:pt>
              <c:pt idx="7">
                <c:v>300000</c:v>
              </c:pt>
            </c:numLit>
          </c:val>
          <c:extLst>
            <c:ext xmlns:c16="http://schemas.microsoft.com/office/drawing/2014/chart" uri="{C3380CC4-5D6E-409C-BE32-E72D297353CC}">
              <c16:uniqueId val="{00000008-9EB3-460E-A1C0-710FCBE1D994}"/>
            </c:ext>
          </c:extLst>
        </c:ser>
        <c:dLbls>
          <c:dLblPos val="ctr"/>
          <c:showLegendKey val="0"/>
          <c:showVal val="1"/>
          <c:showCatName val="0"/>
          <c:showSerName val="0"/>
          <c:showPercent val="0"/>
          <c:showBubbleSize val="0"/>
        </c:dLbls>
        <c:gapWidth val="150"/>
        <c:overlap val="100"/>
        <c:axId val="1011171248"/>
        <c:axId val="1011178448"/>
      </c:barChart>
      <c:catAx>
        <c:axId val="10111712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1178448"/>
        <c:crosses val="autoZero"/>
        <c:auto val="1"/>
        <c:lblAlgn val="ctr"/>
        <c:lblOffset val="100"/>
        <c:noMultiLvlLbl val="0"/>
      </c:catAx>
      <c:valAx>
        <c:axId val="10111784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11712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[EXCEL_PROJECT_INSURENCE_ANALYSIS_PROJECT(1).xlsx]Top 4 Oppertunity by Rev!PivotTable8</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4 Opportunity By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'Top 4 Oppertunity by Rev'!$B$3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4 Oppertunity by Rev'!$A$4:$A$8</c:f>
              <c:strCache>
                <c:ptCount val="4"/>
                <c:pt idx="0">
                  <c:v>CVP GMC</c:v>
                </c:pt>
                <c:pt idx="1">
                  <c:v>DB -Mega Policy</c:v>
                </c:pt>
                <c:pt idx="2">
                  <c:v>EL-Group Mediclaim</c:v>
                </c:pt>
                <c:pt idx="3">
                  <c:v>Fire</c:v>
                </c:pt>
              </c:strCache>
            </c:strRef>
          </c:cat>
          <c:val>
            <c:numRef>
              <c:f>'Top 4 Oppertunity by Rev'!$B$4:$B$8</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AD2A-435F-83C0-7C7A0A8172B3}"/>
            </c:ext>
          </c:extLst>
        </c:ser>
        <c:dLbls>
          <c:showLegendKey val="0"/>
          <c:showVal val="1"/>
          <c:showCatName val="0"/>
          <c:showSerName val="0"/>
          <c:showPercent val="0"/>
          <c:showBubbleSize val="0"/>
        </c:dLbls>
        <c:gapWidth val="150"/>
        <c:shape val="box"/>
        <c:axId val="396400160"/>
        <c:axId val="396408800"/>
        <c:axId val="0"/>
      </c:bar3DChart>
      <c:catAx>
        <c:axId val="396400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6408800"/>
        <c:crosses val="autoZero"/>
        <c:auto val="1"/>
        <c:lblAlgn val="ctr"/>
        <c:lblOffset val="100"/>
        <c:noMultiLvlLbl val="0"/>
      </c:catAx>
      <c:valAx>
        <c:axId val="396408800"/>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640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[EXCEL_PROJECT_INSURENCE_ANALYSIS_PROJECT(1).xlsx]NO OF INVOICE BY ACC EXEC!PivotTable17</c:name>
    <c:fmtId val="1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345625546806653"/>
          <c:y val="0.10083114610673666"/>
          <c:w val="0.28471041119860019"/>
          <c:h val="0.75010279965004378"/>
        </c:manualLayout>
      </c:layout>
      <c:barChart>
        <c:barDir val="bar"/>
        <c:grouping val="stacked"/>
        <c:varyColors val="0"/>
        <c:ser>
          <c:idx val="0"/>
          <c:order val="0"/>
          <c:tx>
            <c:strRef>
              <c:f>'NO OF INVOICE BY ACC EXEC'!$B$3:$B$4</c:f>
              <c:strCache>
                <c:ptCount val="1"/>
                <c:pt idx="0">
                  <c:v>(blank)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'NO OF INVOICE BY ACC EXEC'!$A$5:$A$16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'NO OF INVOICE BY ACC EXEC'!$B$5:$B$16</c:f>
              <c:numCache>
                <c:formatCode>General</c:formatCode>
                <c:ptCount val="11"/>
                <c:pt idx="0">
                  <c:v>5</c:v>
                </c:pt>
                <c:pt idx="1">
                  <c:v>18</c:v>
                </c:pt>
                <c:pt idx="5">
                  <c:v>4</c:v>
                </c:pt>
                <c:pt idx="8">
                  <c:v>1</c:v>
                </c:pt>
              </c:numCache>
            </c:numRef>
          </c:val>
          <c:extLst>
            <c:ext xmlns:c16="http://schemas.microsoft.com/office/drawing/2014/chart" uri="{C3380CC4-5D6E-409C-BE32-E72D297353CC}">
              <c16:uniqueId val="{00000000-E767-401B-852B-880981AA011D}"/>
            </c:ext>
          </c:extLst>
        </c:ser>
        <c:ser>
          <c:idx val="1"/>
          <c:order val="1"/>
          <c:tx>
            <c:strRef>
              <c:f>'NO OF INVOICE BY ACC EXEC'!$C$3:$C$4</c:f>
              <c:strCache>
                <c:ptCount val="1"/>
                <c:pt idx="0">
                  <c:v>Renewal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'NO OF INVOICE BY ACC EXEC'!$A$5:$A$16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'NO OF INVOICE BY ACC EXEC'!$C$5:$C$16</c:f>
              <c:numCache>
                <c:formatCode>General</c:formatCode>
                <c:ptCount val="11"/>
                <c:pt idx="0">
                  <c:v>58</c:v>
                </c:pt>
                <c:pt idx="1">
                  <c:v>18</c:v>
                </c:pt>
                <c:pt idx="2">
                  <c:v>15</c:v>
                </c:pt>
                <c:pt idx="7">
                  <c:v>3</c:v>
                </c:pt>
                <c:pt idx="8">
                  <c:v>3</c:v>
                </c:pt>
              </c:numCache>
            </c:numRef>
          </c:val>
          <c:extLst>
            <c:ext xmlns:c16="http://schemas.microsoft.com/office/drawing/2014/chart" uri="{C3380CC4-5D6E-409C-BE32-E72D297353CC}">
              <c16:uniqueId val="{00000005-E767-401B-852B-880981AA011D}"/>
            </c:ext>
          </c:extLst>
        </c:ser>
        <c:ser>
          <c:idx val="2"/>
          <c:order val="2"/>
          <c:tx>
            <c:strRef>
              <c:f>'NO OF INVOICE BY ACC EXEC'!$D$3:$D$4</c:f>
              <c:strCache>
                <c:ptCount val="1"/>
                <c:pt idx="0">
                  <c:v>New</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'NO OF INVOICE BY ACC EXEC'!$A$5:$A$16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'NO OF INVOICE BY ACC EXEC'!$D$5:$D$16</c:f>
              <c:numCache>
                <c:formatCode>General</c:formatCode>
                <c:ptCount val="11"/>
                <c:pt idx="5">
                  <c:v>8</c:v>
                </c:pt>
                <c:pt idx="7">
                  <c:v>7</c:v>
                </c:pt>
                <c:pt idx="10">
                  <c:v>1</c:v>
                </c:pt>
              </c:numCache>
            </c:numRef>
          </c:val>
          <c:extLst>
            <c:ext xmlns:c16="http://schemas.microsoft.com/office/drawing/2014/chart" uri="{C3380CC4-5D6E-409C-BE32-E72D297353CC}">
              <c16:uniqueId val="{00000006-E767-401B-852B-880981AA011D}"/>
            </c:ext>
          </c:extLst>
        </c:ser>
        <c:ser>
          <c:idx val="3"/>
          <c:order val="3"/>
          <c:tx>
            <c:strRef>
              <c:f>'NO OF INVOICE BY ACC EXEC'!$E$3:$E$4</c:f>
              <c:strCache>
                <c:ptCount val="1"/>
                <c:pt idx="0">
                  <c:v>Cross Sell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'NO OF INVOICE BY ACC EXEC'!$A$5:$A$16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'NO OF INVOICE BY ACC EXEC'!$E$5:$E$16</c:f>
              <c:numCache>
                <c:formatCode>General</c:formatCode>
                <c:ptCount val="11"/>
                <c:pt idx="2">
                  <c:v>12</c:v>
                </c:pt>
                <c:pt idx="3">
                  <c:v>20</c:v>
                </c:pt>
                <c:pt idx="4">
                  <c:v>19</c:v>
                </c:pt>
                <c:pt idx="6">
                  <c:v>10</c:v>
                </c:pt>
                <c:pt idx="9">
                  <c:v>2</c:v>
                </c:pt>
              </c:numCache>
            </c:numRef>
          </c:val>
          <c:extLst>
            <c:ext xmlns:c16="http://schemas.microsoft.com/office/drawing/2014/chart" uri="{C3380CC4-5D6E-409C-BE32-E72D297353CC}">
              <c16:uniqueId val="{00000007-E767-401B-852B-880981AA011D}"/>
            </c:ext>
          </c:extLst>
        </c:ser>
        <c:dLbls>
          <c:showLegendKey val="0"/>
          <c:showVal val="0"/>
          <c:showCatName val="0"/>
          <c:showSerName val="0"/>
          <c:showPercent val="0"/>
          <c:showBubbleSize val="0"/>
        </c:dLbls>
        <c:gapWidth val="150"/>
        <c:overlap val="100"/>
        <c:axId val="501688111"/>
        <c:axId val="501683791"/>
      </c:barChart>
      <c:catAx>
        <c:axId val="50168811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1683791"/>
        <c:crosses val="autoZero"/>
        <c:auto val="1"/>
        <c:lblAlgn val="ctr"/>
        <c:lblOffset val="100"/>
        <c:noMultiLvlLbl val="0"/>
      </c:catAx>
      <c:valAx>
        <c:axId val="50168379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168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[EXCEL_PROJECT_INSURENCE_ANALYSIS_PROJECT(1).xlsx]OPPORTUNITY!PivotTable13</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Opportunity-product group</a:t>
            </a:r>
          </a:p>
        </c:rich>
      </c:tx>
      <c:layout>
        <c:manualLayout>
          <c:xMode val="edge"/>
          <c:yMode val="edge"/>
          <c:x val="0.17171265899454871"/>
          <c:y val="0.1021584630688287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2316448123656004E-2"/>
          <c:y val="0.28156745406824152"/>
          <c:w val="0.59553989016260034"/>
          <c:h val="0.58935188101487312"/>
        </c:manualLayout>
      </c:layout>
      <c:pie3DChart>
        <c:varyColors val="1"/>
        <c:ser>
          <c:idx val="0"/>
          <c:order val="0"/>
          <c:tx>
            <c:strRef>
              <c:f>OPPORTUNITY!$B$3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676-4724-AC2D-875C8EA8EED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676-4724-AC2D-875C8EA8EED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676-4724-AC2D-875C8EA8EED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D676-4724-AC2D-875C8EA8EED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D676-4724-AC2D-875C8EA8EEDF}"/>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D676-4724-AC2D-875C8EA8EED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D676-4724-AC2D-875C8EA8EEDF}"/>
              </c:ext>
            </c:extLst>
          </c:dPt>
          <c:dLbls>
            <c:dLbl>
              <c:idx val="0"/>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676-4724-AC2D-875C8EA8EEDF}"/>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676-4724-AC2D-875C8EA8EEDF}"/>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676-4724-AC2D-875C8EA8EEDF}"/>
                </c:ext>
              </c:extLst>
            </c:dLbl>
            <c:dLbl>
              <c:idx val="3"/>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676-4724-AC2D-875C8EA8EEDF}"/>
                </c:ext>
              </c:extLst>
            </c:dLbl>
            <c:dLbl>
              <c:idx val="4"/>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676-4724-AC2D-875C8EA8EEDF}"/>
                </c:ext>
              </c:extLst>
            </c:dLbl>
            <c:dLbl>
              <c:idx val="5"/>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676-4724-AC2D-875C8EA8EED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OPPORTUNITY!$A$4:$A$10</c:f>
              <c:strCache>
                <c:ptCount val="6"/>
                <c:pt idx="0">
                  <c:v>Employee Benefits</c:v>
                </c:pt>
                <c:pt idx="1">
                  <c:v>Engineering</c:v>
                </c:pt>
                <c:pt idx="2">
                  <c:v>Fire</c:v>
                </c:pt>
                <c:pt idx="3">
                  <c:v>Liability</c:v>
                </c:pt>
                <c:pt idx="4">
                  <c:v>Marine</c:v>
                </c:pt>
                <c:pt idx="5">
                  <c:v>Miscellaneous</c:v>
                </c:pt>
              </c:strCache>
            </c:strRef>
          </c:cat>
          <c:val>
            <c:numRef>
              <c:f>OPPORTUNITY!$B$4:$B$10</c:f>
              <c:numCache>
                <c:formatCode>General</c:formatCode>
                <c:ptCount val="6"/>
                <c:pt idx="0">
                  <c:v>15</c:v>
                </c:pt>
                <c:pt idx="1">
                  <c:v>6</c:v>
                </c:pt>
                <c:pt idx="2">
                  <c:v>13</c:v>
                </c:pt>
                <c:pt idx="3">
                  <c:v>5</c:v>
                </c:pt>
                <c:pt idx="4">
                  <c:v>7</c:v>
                </c:pt>
                <c:pt idx="5">
                  <c:v>2</c:v>
                </c:pt>
              </c:numCache>
            </c:numRef>
          </c:val>
          <c:extLst>
            <c:ext xmlns:c16="http://schemas.microsoft.com/office/drawing/2014/chart" uri="{C3380CC4-5D6E-409C-BE32-E72D297353CC}">
              <c16:uniqueId val="{0000000E-D676-4724-AC2D-875C8EA8EED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[EXCEL_PROJECT_INSURENCE_ANALYSIS_PROJECT(1).xlsx]NO OF METTING BY ACC EXCE!PivotTable9</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No of Meeting by Acc Exec</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'NO OF METTING BY ACC EXCE'!$B$3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'NO OF METTING BY ACC EXCE'!$A$4:$A$13</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'NO OF METTING BY ACC EXCE'!$B$4:$B$13</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6D62-4FBD-A0EA-07884497889E}"/>
            </c:ext>
          </c:extLst>
        </c:ser>
        <c:dLbls>
          <c:showLegendKey val="0"/>
          <c:showVal val="0"/>
          <c:showCatName val="0"/>
          <c:showSerName val="0"/>
          <c:showPercent val="0"/>
          <c:showBubbleSize val="0"/>
        </c:dLbls>
        <c:gapWidth val="100"/>
        <c:overlap val="-24"/>
        <c:axId val="1980781103"/>
        <c:axId val="1980780143"/>
      </c:barChart>
      <c:catAx>
        <c:axId val="19807811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0780143"/>
        <c:crosses val="autoZero"/>
        <c:auto val="1"/>
        <c:lblAlgn val="ctr"/>
        <c:lblOffset val="100"/>
        <c:noMultiLvlLbl val="0"/>
      </c:catAx>
      <c:valAx>
        <c:axId val="19807801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078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Cross Sell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'Cross Sell, New,Renewal'!$B$4</c:f>
              <c:strCache>
                <c:ptCount val="1"/>
                <c:pt idx="0">
                  <c:v>Cross Sell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'Cross Sell, New,Renewal'!$C$3:$E$3</c:f>
              <c:strCache>
                <c:ptCount val="3"/>
                <c:pt idx="0">
                  <c:v>Target</c:v>
                </c:pt>
                <c:pt idx="1">
                  <c:v>Achieved</c:v>
                </c:pt>
                <c:pt idx="2">
                  <c:v>Invoice</c:v>
                </c:pt>
              </c:strCache>
            </c:strRef>
          </c:cat>
          <c:val>
            <c:numRef>
              <c:f>'Cross Sell, New,Renewal'!$C$4:$E$4</c:f>
              <c:numCache>
                <c:formatCode>General</c:formatCode>
                <c:ptCount val="3"/>
                <c:pt idx="0">
                  <c:v>7.29</c:v>
                </c:pt>
                <c:pt idx="1">
                  <c:v>13</c:v>
                </c:pt>
                <c:pt idx="2">
                  <c:v>2.85</c:v>
                </c:pt>
              </c:numCache>
            </c:numRef>
          </c:val>
          <c:extLst>
            <c:ext xmlns:c16="http://schemas.microsoft.com/office/drawing/2014/chart" uri="{C3380CC4-5D6E-409C-BE32-E72D297353CC}">
              <c16:uniqueId val="{00000000-88C7-4917-8DFC-35243C237FF4}"/>
            </c:ext>
          </c:extLst>
        </c:ser>
        <c:dLbls>
          <c:dLblPos val="outEnd"/>
          <c:showLegendKey val="0"/>
          <c:showVal val="1"/>
          <c:showCatName val="0"/>
          <c:showSerName val="0"/>
          <c:showPercent val="0"/>
          <c:showBubbleSize val="0"/>
        </c:dLbls>
        <c:gapWidth val="115"/>
        <c:overlap val="-20"/>
        <c:axId val="1662997744"/>
        <c:axId val="1662999408"/>
        <c:extLst>
          <c:ext xmlns:c15="http://schemas.microsoft.com/office/drawing/2012/chart" uri="{02D57815-91ED-43cb-92C2-25804820EDAC}">
            <c15:filteredBarSeries>
              <c15:ser>
                <c:idx val="1"/>
                <c:order val="1"/>
                <c:tx>
                  <c:strRef>
                    <c:extLst>
                      <c:ext uri="{02D57815-91ED-43cb-92C2-25804820EDAC}">
                        <c15:formulaRef>
                          <c15:sqref>'Cross Sell, New,Renewal'!$B$5</c15:sqref>
                        </c15:formulaRef>
                      </c:ext>
                    </c:extLst>
                    <c:strCache>
                      <c:ptCount val="1"/>
                      <c:pt idx="0">
                        <c:v>New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lt1">
                                <a:lumMod val="95000"/>
                                <a:alpha val="54000"/>
                              </a:schemeClr>
                            </a:solidFill>
                          </a:ln>
                          <a:effectLst/>
                        </c:spPr>
                      </c15:leaderLines>
                    </c:ext>
                  </c:extLst>
                </c:dLbls>
                <c:cat>
                  <c:strRef>
                    <c:extLst>
                      <c:ext uri="{02D57815-91ED-43cb-92C2-25804820EDAC}">
                        <c15:formulaRef>
                          <c15:sqref>'Cross Sell, New,Renewal'!$C$3:$E$3</c15:sqref>
                        </c15:formulaRef>
                      </c:ext>
                    </c:extLst>
                    <c:strCache>
                      <c:ptCount val="3"/>
                      <c:pt idx="0">
                        <c:v>Target</c:v>
                      </c:pt>
                      <c:pt idx="1">
                        <c:v>Achieved</c:v>
                      </c:pt>
                      <c:pt idx="2">
                        <c:v>Invoice</c:v>
                      </c:pt>
                    </c:strCache>
                  </c:strRef>
                </c:cat>
                <c:val>
                  <c:numRef>
                    <c:extLst>
                      <c:ext uri="{02D57815-91ED-43cb-92C2-25804820EDAC}">
                        <c15:formulaRef>
                          <c15:sqref>'Cross Sell, New,Renewal'!$C$5:$E$5</c15:sqref>
                        </c15:formulaRef>
                      </c:ext>
                    </c:extLst>
                    <c:numCache>
                      <c:formatCode>General</c:formatCode>
                      <c:ptCount val="3"/>
                      <c:pt idx="0">
                        <c:v>4.0999999999999996</c:v>
                      </c:pt>
                      <c:pt idx="1">
                        <c:v>34.42</c:v>
                      </c:pt>
                      <c:pt idx="2">
                        <c:v>0.56999999999999995</c:v>
                      </c:pt>
                    </c:numCache>
                  </c:numRef>
                </c:val>
                <c:extLst>
                  <c:ext xmlns:c16="http://schemas.microsoft.com/office/drawing/2014/chart" uri="{C3380CC4-5D6E-409C-BE32-E72D297353CC}">
                    <c16:uniqueId val="{00000001-88C7-4917-8DFC-35243C237FF4}"/>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'Cross Sell, New,Renewal'!$B$6</c15:sqref>
                        </c15:formulaRef>
                      </c:ext>
                    </c:extLst>
                    <c:strCache>
                      <c:ptCount val="1"/>
                      <c:pt idx="0">
                        <c:v>Renewal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xmlns:c15="http://schemas.microsoft.com/office/drawing/2012/chart">
                      <c:ext xmlns:c15="http://schemas.microsoft.com/office/drawing/2012/chart" uri="{02D57815-91ED-43cb-92C2-25804820EDAC}">
                        <c15:formulaRef>
                          <c15:sqref>'Cross Sell, New,Renewal'!$C$3:$E$3</c15:sqref>
                        </c15:formulaRef>
                      </c:ext>
                    </c:extLst>
                    <c:strCache>
                      <c:ptCount val="3"/>
                      <c:pt idx="0">
                        <c:v>Target</c:v>
                      </c:pt>
                      <c:pt idx="1">
                        <c:v>Achieved</c:v>
                      </c:pt>
                      <c:pt idx="2">
                        <c:v>Invoice</c:v>
                      </c:pt>
                    </c:strCache>
                  </c:strRef>
                </c:cat>
                <c:val>
                  <c:numRef>
                    <c:extLst xmlns:c15="http://schemas.microsoft.com/office/drawing/2012/chart">
                      <c:ext xmlns:c15="http://schemas.microsoft.com/office/drawing/2012/chart" uri="{02D57815-91ED-43cb-92C2-25804820EDAC}">
                        <c15:formulaRef>
                          <c15:sqref>'Cross Sell, New,Renewal'!$C$6:$E$6</c15:sqref>
                        </c15:formulaRef>
                      </c:ext>
                    </c:extLst>
                    <c:numCache>
                      <c:formatCode>General</c:formatCode>
                      <c:ptCount val="3"/>
                      <c:pt idx="0">
                        <c:v>9.52</c:v>
                      </c:pt>
                      <c:pt idx="1">
                        <c:v>17.809999999999999</c:v>
                      </c:pt>
                      <c:pt idx="2">
                        <c:v>7.94</c:v>
                      </c:pt>
                    </c:numCache>
                  </c:numRef>
                </c:val>
                <c:extLst xmlns:c15="http://schemas.microsoft.com/office/drawing/2012/chart">
                  <c:ext xmlns:c16="http://schemas.microsoft.com/office/drawing/2014/chart" uri="{C3380CC4-5D6E-409C-BE32-E72D297353CC}">
                    <c16:uniqueId val="{00000002-88C7-4917-8DFC-35243C237FF4}"/>
                  </c:ext>
                </c:extLst>
              </c15:ser>
            </c15:filteredBarSeries>
          </c:ext>
        </c:extLst>
      </c:barChart>
      <c:catAx>
        <c:axId val="16629977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2999408"/>
        <c:crosses val="autoZero"/>
        <c:auto val="1"/>
        <c:lblAlgn val="ctr"/>
        <c:lblOffset val="100"/>
        <c:noMultiLvlLbl val="0"/>
      </c:catAx>
      <c:valAx>
        <c:axId val="166299940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2997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Renewal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2"/>
          <c:order val="2"/>
          <c:tx>
            <c:strRef>
              <c:f>'Cross Sell, New,Renewal'!$B$6</c:f>
              <c:strCache>
                <c:ptCount val="1"/>
                <c:pt idx="0">
                  <c:v>Renewal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'Cross Sell, New,Renewal'!$C$3:$E$3</c:f>
              <c:strCache>
                <c:ptCount val="3"/>
                <c:pt idx="0">
                  <c:v>Target</c:v>
                </c:pt>
                <c:pt idx="1">
                  <c:v>Achieved</c:v>
                </c:pt>
                <c:pt idx="2">
                  <c:v>Invoice</c:v>
                </c:pt>
              </c:strCache>
            </c:strRef>
          </c:cat>
          <c:val>
            <c:numRef>
              <c:f>'Cross Sell, New,Renewal'!$C$6:$E$6</c:f>
              <c:numCache>
                <c:formatCode>General</c:formatCode>
                <c:ptCount val="3"/>
                <c:pt idx="0">
                  <c:v>9.52</c:v>
                </c:pt>
                <c:pt idx="1">
                  <c:v>17.809999999999999</c:v>
                </c:pt>
                <c:pt idx="2">
                  <c:v>7.94</c:v>
                </c:pt>
              </c:numCache>
            </c:numRef>
          </c:val>
          <c:extLst>
            <c:ext xmlns:c16="http://schemas.microsoft.com/office/drawing/2014/chart" uri="{C3380CC4-5D6E-409C-BE32-E72D297353CC}">
              <c16:uniqueId val="{00000000-85C4-4AB6-8781-21A6B2C4AE0B}"/>
            </c:ext>
          </c:extLst>
        </c:ser>
        <c:dLbls>
          <c:dLblPos val="outEnd"/>
          <c:showLegendKey val="0"/>
          <c:showVal val="1"/>
          <c:showCatName val="0"/>
          <c:showSerName val="0"/>
          <c:showPercent val="0"/>
          <c:showBubbleSize val="0"/>
        </c:dLbls>
        <c:gapWidth val="115"/>
        <c:overlap val="-20"/>
        <c:axId val="1662997744"/>
        <c:axId val="1662999408"/>
        <c:extLst>
          <c:ext xmlns:c15="http://schemas.microsoft.com/office/drawing/2012/chart" uri="{02D57815-91ED-43cb-92C2-25804820EDAC}">
            <c15:filteredBarSeries>
              <c15:ser>
                <c:idx val="0"/>
                <c:order val="0"/>
                <c:tx>
                  <c:strRef>
                    <c:extLst>
                      <c:ext uri="{02D57815-91ED-43cb-92C2-25804820EDAC}">
                        <c15:formulaRef>
                          <c15:sqref>'Cross Sell, New,Renewal'!$B$4</c15:sqref>
                        </c15:formulaRef>
                      </c:ext>
                    </c:extLst>
                    <c:strCache>
                      <c:ptCount val="1"/>
                      <c:pt idx="0">
                        <c:v>Cross Sell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lt1">
                                <a:lumMod val="95000"/>
                                <a:alpha val="54000"/>
                              </a:schemeClr>
                            </a:solidFill>
                          </a:ln>
                          <a:effectLst/>
                        </c:spPr>
                      </c15:leaderLines>
                    </c:ext>
                  </c:extLst>
                </c:dLbls>
                <c:cat>
                  <c:strRef>
                    <c:extLst>
                      <c:ext uri="{02D57815-91ED-43cb-92C2-25804820EDAC}">
                        <c15:formulaRef>
                          <c15:sqref>'Cross Sell, New,Renewal'!$C$3:$E$3</c15:sqref>
                        </c15:formulaRef>
                      </c:ext>
                    </c:extLst>
                    <c:strCache>
                      <c:ptCount val="3"/>
                      <c:pt idx="0">
                        <c:v>Target</c:v>
                      </c:pt>
                      <c:pt idx="1">
                        <c:v>Achieved</c:v>
                      </c:pt>
                      <c:pt idx="2">
                        <c:v>Invoice</c:v>
                      </c:pt>
                    </c:strCache>
                  </c:strRef>
                </c:cat>
                <c:val>
                  <c:numRef>
                    <c:extLst>
                      <c:ext uri="{02D57815-91ED-43cb-92C2-25804820EDAC}">
                        <c15:formulaRef>
                          <c15:sqref>'Cross Sell, New,Renewal'!$C$4:$E$4</c15:sqref>
                        </c15:formulaRef>
                      </c:ext>
                    </c:extLst>
                    <c:numCache>
                      <c:formatCode>General</c:formatCode>
                      <c:ptCount val="3"/>
                      <c:pt idx="0">
                        <c:v>7.29</c:v>
                      </c:pt>
                      <c:pt idx="1">
                        <c:v>13</c:v>
                      </c:pt>
                      <c:pt idx="2">
                        <c:v>2.85</c:v>
                      </c:pt>
                    </c:numCache>
                  </c:numRef>
                </c:val>
                <c:extLst>
                  <c:ext xmlns:c16="http://schemas.microsoft.com/office/drawing/2014/chart" uri="{C3380CC4-5D6E-409C-BE32-E72D297353CC}">
                    <c16:uniqueId val="{00000001-85C4-4AB6-8781-21A6B2C4AE0B}"/>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'Cross Sell, New,Renewal'!$B$5</c15:sqref>
                        </c15:formulaRef>
                      </c:ext>
                    </c:extLst>
                    <c:strCache>
                      <c:ptCount val="1"/>
                      <c:pt idx="0">
                        <c:v>New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xmlns:c15="http://schemas.microsoft.com/office/drawing/2012/chart">
                      <c:ext xmlns:c15="http://schemas.microsoft.com/office/drawing/2012/chart" uri="{02D57815-91ED-43cb-92C2-25804820EDAC}">
                        <c15:formulaRef>
                          <c15:sqref>'Cross Sell, New,Renewal'!$C$3:$E$3</c15:sqref>
                        </c15:formulaRef>
                      </c:ext>
                    </c:extLst>
                    <c:strCache>
                      <c:ptCount val="3"/>
                      <c:pt idx="0">
                        <c:v>Target</c:v>
                      </c:pt>
                      <c:pt idx="1">
                        <c:v>Achieved</c:v>
                      </c:pt>
                      <c:pt idx="2">
                        <c:v>Invoice</c:v>
                      </c:pt>
                    </c:strCache>
                  </c:strRef>
                </c:cat>
                <c:val>
                  <c:numRef>
                    <c:extLst xmlns:c15="http://schemas.microsoft.com/office/drawing/2012/chart">
                      <c:ext xmlns:c15="http://schemas.microsoft.com/office/drawing/2012/chart" uri="{02D57815-91ED-43cb-92C2-25804820EDAC}">
                        <c15:formulaRef>
                          <c15:sqref>'Cross Sell, New,Renewal'!$C$5:$E$5</c15:sqref>
                        </c15:formulaRef>
                      </c:ext>
                    </c:extLst>
                    <c:numCache>
                      <c:formatCode>General</c:formatCode>
                      <c:ptCount val="3"/>
                      <c:pt idx="0">
                        <c:v>4.0999999999999996</c:v>
                      </c:pt>
                      <c:pt idx="1">
                        <c:v>34.42</c:v>
                      </c:pt>
                      <c:pt idx="2">
                        <c:v>0.56999999999999995</c:v>
                      </c:pt>
                    </c:numCache>
                  </c:numRef>
                </c:val>
                <c:extLst xmlns:c15="http://schemas.microsoft.com/office/drawing/2012/chart">
                  <c:ext xmlns:c16="http://schemas.microsoft.com/office/drawing/2014/chart" uri="{C3380CC4-5D6E-409C-BE32-E72D297353CC}">
                    <c16:uniqueId val="{00000002-85C4-4AB6-8781-21A6B2C4AE0B}"/>
                  </c:ext>
                </c:extLst>
              </c15:ser>
            </c15:filteredBarSeries>
          </c:ext>
        </c:extLst>
      </c:barChart>
      <c:catAx>
        <c:axId val="16629977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2999408"/>
        <c:crosses val="autoZero"/>
        <c:auto val="1"/>
        <c:lblAlgn val="ctr"/>
        <c:lblOffset val="100"/>
        <c:noMultiLvlLbl val="0"/>
      </c:catAx>
      <c:valAx>
        <c:axId val="166299940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2997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[EXCEL_PROJECT_INSURENCE_ANALYSIS_PROJECT(1).xlsx]OPPORTUNITY!PivotTable13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Opportunity-product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OPPORTUNITY!$B$3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2EE9-4993-BEDE-4F0733A0649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E-2EE9-4993-BEDE-4F0733A0649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A-2EE9-4993-BEDE-4F0733A0649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2EE9-4993-BEDE-4F0733A0649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2EE9-4993-BEDE-4F0733A0649F}"/>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C-2EE9-4993-BEDE-4F0733A0649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0-2EE9-4993-BEDE-4F0733A0649F}"/>
              </c:ext>
            </c:extLst>
          </c:dPt>
          <c:dLbls>
            <c:dLbl>
              <c:idx val="0"/>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EE9-4993-BEDE-4F0733A0649F}"/>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EE9-4993-BEDE-4F0733A0649F}"/>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EE9-4993-BEDE-4F0733A0649F}"/>
                </c:ext>
              </c:extLst>
            </c:dLbl>
            <c:dLbl>
              <c:idx val="3"/>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EE9-4993-BEDE-4F0733A0649F}"/>
                </c:ext>
              </c:extLst>
            </c:dLbl>
            <c:dLbl>
              <c:idx val="4"/>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EE9-4993-BEDE-4F0733A0649F}"/>
                </c:ext>
              </c:extLst>
            </c:dLbl>
            <c:dLbl>
              <c:idx val="5"/>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EE9-4993-BEDE-4F0733A0649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OPPORTUNITY!$A$4:$A$10</c:f>
              <c:strCache>
                <c:ptCount val="6"/>
                <c:pt idx="0">
                  <c:v>Employee Benefits</c:v>
                </c:pt>
                <c:pt idx="1">
                  <c:v>Engineering</c:v>
                </c:pt>
                <c:pt idx="2">
                  <c:v>Fire</c:v>
                </c:pt>
                <c:pt idx="3">
                  <c:v>Liability</c:v>
                </c:pt>
                <c:pt idx="4">
                  <c:v>Marine</c:v>
                </c:pt>
                <c:pt idx="5">
                  <c:v>Miscellaneous</c:v>
                </c:pt>
              </c:strCache>
            </c:strRef>
          </c:cat>
          <c:val>
            <c:numRef>
              <c:f>OPPORTUNITY!$B$4:$B$10</c:f>
              <c:numCache>
                <c:formatCode>General</c:formatCode>
                <c:ptCount val="6"/>
                <c:pt idx="0">
                  <c:v>15</c:v>
                </c:pt>
                <c:pt idx="1">
                  <c:v>6</c:v>
                </c:pt>
                <c:pt idx="2">
                  <c:v>13</c:v>
                </c:pt>
                <c:pt idx="3">
                  <c:v>5</c:v>
                </c:pt>
                <c:pt idx="4">
                  <c:v>7</c:v>
                </c:pt>
                <c:pt idx="5">
                  <c:v>2</c:v>
                </c:pt>
              </c:numCache>
            </c:numRef>
          </c:val>
          <c:extLst>
            <c:ext xmlns:c16="http://schemas.microsoft.com/office/drawing/2014/chart" uri="{C3380CC4-5D6E-409C-BE32-E72D297353CC}">
              <c16:uniqueId val="{00000003-2EE9-4993-BEDE-4F0733A0649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New</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1"/>
          <c:order val="1"/>
          <c:tx>
            <c:strRef>
              <c:f>'Cross Sell, New,Renewal'!$B$5</c:f>
              <c:strCache>
                <c:ptCount val="1"/>
                <c:pt idx="0">
                  <c:v>New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'Cross Sell, New,Renewal'!$C$3:$E$3</c:f>
              <c:strCache>
                <c:ptCount val="3"/>
                <c:pt idx="0">
                  <c:v>Target</c:v>
                </c:pt>
                <c:pt idx="1">
                  <c:v>Achieved</c:v>
                </c:pt>
                <c:pt idx="2">
                  <c:v>Invoice</c:v>
                </c:pt>
              </c:strCache>
            </c:strRef>
          </c:cat>
          <c:val>
            <c:numRef>
              <c:f>'Cross Sell, New,Renewal'!$C$5:$E$5</c:f>
              <c:numCache>
                <c:formatCode>General</c:formatCode>
                <c:ptCount val="3"/>
                <c:pt idx="0">
                  <c:v>4.0999999999999996</c:v>
                </c:pt>
                <c:pt idx="1">
                  <c:v>34.42</c:v>
                </c:pt>
                <c:pt idx="2">
                  <c:v>0.56999999999999995</c:v>
                </c:pt>
              </c:numCache>
            </c:numRef>
          </c:val>
          <c:extLst>
            <c:ext xmlns:c16="http://schemas.microsoft.com/office/drawing/2014/chart" uri="{C3380CC4-5D6E-409C-BE32-E72D297353CC}">
              <c16:uniqueId val="{00000000-D0D9-44C7-A107-29BF920A25B2}"/>
            </c:ext>
          </c:extLst>
        </c:ser>
        <c:dLbls>
          <c:dLblPos val="outEnd"/>
          <c:showLegendKey val="0"/>
          <c:showVal val="1"/>
          <c:showCatName val="0"/>
          <c:showSerName val="0"/>
          <c:showPercent val="0"/>
          <c:showBubbleSize val="0"/>
        </c:dLbls>
        <c:gapWidth val="115"/>
        <c:overlap val="-20"/>
        <c:axId val="1662997744"/>
        <c:axId val="1662999408"/>
        <c:extLst>
          <c:ext xmlns:c15="http://schemas.microsoft.com/office/drawing/2012/chart" uri="{02D57815-91ED-43cb-92C2-25804820EDAC}">
            <c15:filteredBarSeries>
              <c15:ser>
                <c:idx val="0"/>
                <c:order val="0"/>
                <c:tx>
                  <c:strRef>
                    <c:extLst>
                      <c:ext uri="{02D57815-91ED-43cb-92C2-25804820EDAC}">
                        <c15:formulaRef>
                          <c15:sqref>'Cross Sell, New,Renewal'!$B$4</c15:sqref>
                        </c15:formulaRef>
                      </c:ext>
                    </c:extLst>
                    <c:strCache>
                      <c:ptCount val="1"/>
                      <c:pt idx="0">
                        <c:v>Cross Sell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lt1">
                                <a:lumMod val="95000"/>
                                <a:alpha val="54000"/>
                              </a:schemeClr>
                            </a:solidFill>
                          </a:ln>
                          <a:effectLst/>
                        </c:spPr>
                      </c15:leaderLines>
                    </c:ext>
                  </c:extLst>
                </c:dLbls>
                <c:cat>
                  <c:strRef>
                    <c:extLst>
                      <c:ext uri="{02D57815-91ED-43cb-92C2-25804820EDAC}">
                        <c15:formulaRef>
                          <c15:sqref>'Cross Sell, New,Renewal'!$C$3:$E$3</c15:sqref>
                        </c15:formulaRef>
                      </c:ext>
                    </c:extLst>
                    <c:strCache>
                      <c:ptCount val="3"/>
                      <c:pt idx="0">
                        <c:v>Target</c:v>
                      </c:pt>
                      <c:pt idx="1">
                        <c:v>Achieved</c:v>
                      </c:pt>
                      <c:pt idx="2">
                        <c:v>Invoice</c:v>
                      </c:pt>
                    </c:strCache>
                  </c:strRef>
                </c:cat>
                <c:val>
                  <c:numRef>
                    <c:extLst>
                      <c:ext uri="{02D57815-91ED-43cb-92C2-25804820EDAC}">
                        <c15:formulaRef>
                          <c15:sqref>'Cross Sell, New,Renewal'!$C$4:$E$4</c15:sqref>
                        </c15:formulaRef>
                      </c:ext>
                    </c:extLst>
                    <c:numCache>
                      <c:formatCode>General</c:formatCode>
                      <c:ptCount val="3"/>
                      <c:pt idx="0">
                        <c:v>7.29</c:v>
                      </c:pt>
                      <c:pt idx="1">
                        <c:v>13</c:v>
                      </c:pt>
                      <c:pt idx="2">
                        <c:v>2.85</c:v>
                      </c:pt>
                    </c:numCache>
                  </c:numRef>
                </c:val>
                <c:extLst>
                  <c:ext xmlns:c16="http://schemas.microsoft.com/office/drawing/2014/chart" uri="{C3380CC4-5D6E-409C-BE32-E72D297353CC}">
                    <c16:uniqueId val="{00000001-D0D9-44C7-A107-29BF920A25B2}"/>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'Cross Sell, New,Renewal'!$B$6</c15:sqref>
                        </c15:formulaRef>
                      </c:ext>
                    </c:extLst>
                    <c:strCache>
                      <c:ptCount val="1"/>
                      <c:pt idx="0">
                        <c:v>Renewal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xmlns:c15="http://schemas.microsoft.com/office/drawing/2012/chart">
                      <c:ext xmlns:c15="http://schemas.microsoft.com/office/drawing/2012/chart" uri="{02D57815-91ED-43cb-92C2-25804820EDAC}">
                        <c15:formulaRef>
                          <c15:sqref>'Cross Sell, New,Renewal'!$C$3:$E$3</c15:sqref>
                        </c15:formulaRef>
                      </c:ext>
                    </c:extLst>
                    <c:strCache>
                      <c:ptCount val="3"/>
                      <c:pt idx="0">
                        <c:v>Target</c:v>
                      </c:pt>
                      <c:pt idx="1">
                        <c:v>Achieved</c:v>
                      </c:pt>
                      <c:pt idx="2">
                        <c:v>Invoice</c:v>
                      </c:pt>
                    </c:strCache>
                  </c:strRef>
                </c:cat>
                <c:val>
                  <c:numRef>
                    <c:extLst xmlns:c15="http://schemas.microsoft.com/office/drawing/2012/chart">
                      <c:ext xmlns:c15="http://schemas.microsoft.com/office/drawing/2012/chart" uri="{02D57815-91ED-43cb-92C2-25804820EDAC}">
                        <c15:formulaRef>
                          <c15:sqref>'Cross Sell, New,Renewal'!$C$6:$E$6</c15:sqref>
                        </c15:formulaRef>
                      </c:ext>
                    </c:extLst>
                    <c:numCache>
                      <c:formatCode>General</c:formatCode>
                      <c:ptCount val="3"/>
                      <c:pt idx="0">
                        <c:v>9.52</c:v>
                      </c:pt>
                      <c:pt idx="1">
                        <c:v>17.809999999999999</c:v>
                      </c:pt>
                      <c:pt idx="2">
                        <c:v>7.94</c:v>
                      </c:pt>
                    </c:numCache>
                  </c:numRef>
                </c:val>
                <c:extLst xmlns:c15="http://schemas.microsoft.com/office/drawing/2012/chart">
                  <c:ext xmlns:c16="http://schemas.microsoft.com/office/drawing/2014/chart" uri="{C3380CC4-5D6E-409C-BE32-E72D297353CC}">
                    <c16:uniqueId val="{00000002-D0D9-44C7-A107-29BF920A25B2}"/>
                  </c:ext>
                </c:extLst>
              </c15:ser>
            </c15:filteredBarSeries>
          </c:ext>
        </c:extLst>
      </c:barChart>
      <c:catAx>
        <c:axId val="16629977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2999408"/>
        <c:crosses val="autoZero"/>
        <c:auto val="1"/>
        <c:lblAlgn val="ctr"/>
        <c:lblOffset val="100"/>
        <c:noMultiLvlLbl val="0"/>
      </c:catAx>
      <c:valAx>
        <c:axId val="166299940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2997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Open Opportunity-Top 5</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flip="none" rotWithShape="1">
            <a:gsLst>
              <a:gs pos="100000">
                <a:schemeClr val="accent2">
                  <a:lumMod val="40000"/>
                  <a:lumOff val="60000"/>
                </a:schemeClr>
              </a:gs>
              <a:gs pos="46000">
                <a:schemeClr val="accent5">
                  <a:lumMod val="60000"/>
                  <a:lumOff val="40000"/>
                </a:schemeClr>
              </a:gs>
              <a:gs pos="0">
                <a:srgbClr val="00B0F0"/>
              </a:gs>
            </a:gsLst>
            <a:path path="circle">
              <a:fillToRect l="50000" t="130000" r="50000" b="-30000"/>
            </a:path>
            <a:tileRect/>
          </a:gradFill>
          <a:ln>
            <a:noFill/>
          </a:ln>
          <a:effectLst>
            <a:outerShdw blurRad="57150" dist="19050" dir="5400000" algn="ctr" rotWithShape="0">
              <a:srgbClr val="000000">
                <a:alpha val="63000"/>
              </a:srgbClr>
            </a:outerShdw>
          </a:effectLst>
        </c:spPr>
        <c:marker>
          <c:symbol val="none"/>
        </c:marker>
        <c:dLbl>
          <c:idx val="0"/>
          <c:layout>
            <c:manualLayout>
              <c:x val="2.7777777777777779E-3"/>
              <c:y val="-0.1632965879265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2">
                  <a:lumMod val="40000"/>
                  <a:lumOff val="60000"/>
                </a:schemeClr>
              </a:gs>
              <a:gs pos="46000">
                <a:schemeClr val="accent5">
                  <a:lumMod val="60000"/>
                  <a:lumOff val="40000"/>
                </a:schemeClr>
              </a:gs>
              <a:gs pos="0">
                <a:srgbClr val="00B0F0"/>
              </a:gs>
            </a:gsLst>
            <a:path path="circle">
              <a:fillToRect l="50000" t="130000" r="50000" b="-30000"/>
            </a:path>
            <a:tileRect/>
          </a:gradFill>
          <a:ln>
            <a:noFill/>
          </a:ln>
          <a:effectLst>
            <a:outerShdw blurRad="57150" dist="19050" dir="5400000" algn="ctr" rotWithShape="0">
              <a:srgbClr val="000000">
                <a:alpha val="63000"/>
              </a:srgbClr>
            </a:outerShdw>
          </a:effectLst>
        </c:spPr>
        <c:dLbl>
          <c:idx val="0"/>
          <c:layout>
            <c:manualLayout>
              <c:x val="2.7777777777777779E-3"/>
              <c:y val="-0.1632965879265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2"/>
        <c:spPr>
          <a:gradFill flip="none" rotWithShape="1">
            <a:gsLst>
              <a:gs pos="100000">
                <a:schemeClr val="accent2">
                  <a:lumMod val="40000"/>
                  <a:lumOff val="60000"/>
                </a:schemeClr>
              </a:gs>
              <a:gs pos="46000">
                <a:schemeClr val="accent5">
                  <a:lumMod val="60000"/>
                  <a:lumOff val="40000"/>
                </a:schemeClr>
              </a:gs>
              <a:gs pos="0">
                <a:srgbClr val="00B0F0"/>
              </a:gs>
            </a:gsLst>
            <a:path path="circle">
              <a:fillToRect l="50000" t="130000" r="50000" b="-30000"/>
            </a:path>
            <a:tileRect/>
          </a:gradFill>
          <a:ln>
            <a:noFill/>
          </a:ln>
          <a:effectLst>
            <a:outerShdw blurRad="57150" dist="19050" dir="5400000" algn="ctr" rotWithShape="0">
              <a:srgbClr val="000000">
                <a:alpha val="63000"/>
              </a:srgbClr>
            </a:outerShdw>
          </a:effectLst>
        </c:spPr>
        <c:dLbl>
          <c:idx val="0"/>
          <c:layout>
            <c:manualLayout>
              <c:x val="2.7777777777777523E-3"/>
              <c:y val="-0.127741032370953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100000">
                <a:schemeClr val="accent2">
                  <a:lumMod val="40000"/>
                  <a:lumOff val="60000"/>
                </a:schemeClr>
              </a:gs>
              <a:gs pos="46000">
                <a:schemeClr val="accent5">
                  <a:lumMod val="60000"/>
                  <a:lumOff val="40000"/>
                </a:schemeClr>
              </a:gs>
              <a:gs pos="0">
                <a:srgbClr val="00B0F0"/>
              </a:gs>
            </a:gsLst>
            <a:path path="circle">
              <a:fillToRect l="50000" t="130000" r="50000" b="-30000"/>
            </a:path>
            <a:tileRect/>
          </a:gradFill>
          <a:ln>
            <a:noFill/>
          </a:ln>
          <a:effectLst>
            <a:outerShdw blurRad="57150" dist="19050" dir="5400000" algn="ctr" rotWithShape="0">
              <a:srgbClr val="000000">
                <a:alpha val="63000"/>
              </a:srgbClr>
            </a:outerShdw>
          </a:effectLst>
        </c:spPr>
        <c:dLbl>
          <c:idx val="0"/>
          <c:layout>
            <c:manualLayout>
              <c:x val="2.7777777777777779E-3"/>
              <c:y val="-0.163296587926509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4"/>
        <c:spPr>
          <a:gradFill flip="none" rotWithShape="1">
            <a:gsLst>
              <a:gs pos="100000">
                <a:schemeClr val="accent2">
                  <a:lumMod val="40000"/>
                  <a:lumOff val="60000"/>
                </a:schemeClr>
              </a:gs>
              <a:gs pos="46000">
                <a:schemeClr val="accent5">
                  <a:lumMod val="60000"/>
                  <a:lumOff val="40000"/>
                </a:schemeClr>
              </a:gs>
              <a:gs pos="0">
                <a:srgbClr val="00B0F0"/>
              </a:gs>
            </a:gsLst>
            <a:path path="circle">
              <a:fillToRect l="50000" t="130000" r="50000" b="-30000"/>
            </a:path>
            <a:tileRect/>
          </a:gradFill>
          <a:ln>
            <a:noFill/>
          </a:ln>
          <a:effectLst>
            <a:outerShdw blurRad="57150" dist="19050" dir="5400000" algn="ctr" rotWithShape="0">
              <a:srgbClr val="000000">
                <a:alpha val="63000"/>
              </a:srgbClr>
            </a:outerShdw>
          </a:effectLst>
        </c:spPr>
        <c:dLbl>
          <c:idx val="0"/>
          <c:layout>
            <c:manualLayout>
              <c:x val="2.7777777777777779E-3"/>
              <c:y val="-0.1632965879265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5"/>
        <c:spPr>
          <a:gradFill flip="none" rotWithShape="1">
            <a:gsLst>
              <a:gs pos="100000">
                <a:schemeClr val="accent2">
                  <a:lumMod val="40000"/>
                  <a:lumOff val="60000"/>
                </a:schemeClr>
              </a:gs>
              <a:gs pos="46000">
                <a:schemeClr val="accent5">
                  <a:lumMod val="60000"/>
                  <a:lumOff val="40000"/>
                </a:schemeClr>
              </a:gs>
              <a:gs pos="0">
                <a:srgbClr val="00B0F0"/>
              </a:gs>
            </a:gsLst>
            <a:path path="circle">
              <a:fillToRect l="50000" t="130000" r="50000" b="-30000"/>
            </a:path>
            <a:tileRect/>
          </a:gradFill>
          <a:ln>
            <a:noFill/>
          </a:ln>
          <a:effectLst>
            <a:outerShdw blurRad="57150" dist="19050" dir="5400000" algn="ctr" rotWithShape="0">
              <a:srgbClr val="000000">
                <a:alpha val="63000"/>
              </a:srgbClr>
            </a:outerShdw>
          </a:effectLst>
        </c:spPr>
        <c:dLbl>
          <c:idx val="0"/>
          <c:layout>
            <c:manualLayout>
              <c:x val="2.7777777777777779E-3"/>
              <c:y val="-0.1632965879265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6"/>
        <c:spPr>
          <a:gradFill flip="none" rotWithShape="1">
            <a:gsLst>
              <a:gs pos="100000">
                <a:schemeClr val="accent2">
                  <a:lumMod val="40000"/>
                  <a:lumOff val="60000"/>
                </a:schemeClr>
              </a:gs>
              <a:gs pos="46000">
                <a:schemeClr val="accent5">
                  <a:lumMod val="60000"/>
                  <a:lumOff val="40000"/>
                </a:schemeClr>
              </a:gs>
              <a:gs pos="0">
                <a:srgbClr val="00B0F0"/>
              </a:gs>
            </a:gsLst>
            <a:path path="circle">
              <a:fillToRect l="50000" t="130000" r="50000" b="-30000"/>
            </a:path>
            <a:tileRect/>
          </a:gradFill>
          <a:ln>
            <a:noFill/>
          </a:ln>
          <a:effectLst>
            <a:outerShdw blurRad="57150" dist="19050" dir="5400000" algn="ctr" rotWithShape="0">
              <a:srgbClr val="000000">
                <a:alpha val="63000"/>
              </a:srgbClr>
            </a:outerShdw>
          </a:effectLst>
        </c:spPr>
        <c:dLbl>
          <c:idx val="0"/>
          <c:layout>
            <c:manualLayout>
              <c:x val="2.777777777777676E-3"/>
              <c:y val="-0.1632965879265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7"/>
        <c:spPr>
          <a:gradFill flip="none" rotWithShape="1">
            <a:gsLst>
              <a:gs pos="100000">
                <a:schemeClr val="accent2">
                  <a:lumMod val="40000"/>
                  <a:lumOff val="60000"/>
                </a:schemeClr>
              </a:gs>
              <a:gs pos="46000">
                <a:schemeClr val="accent5">
                  <a:lumMod val="60000"/>
                  <a:lumOff val="40000"/>
                </a:schemeClr>
              </a:gs>
              <a:gs pos="0">
                <a:srgbClr val="00B0F0"/>
              </a:gs>
            </a:gsLst>
            <a:path path="circle">
              <a:fillToRect l="50000" t="130000" r="50000" b="-30000"/>
            </a:path>
            <a:tileRect/>
          </a:gradFill>
          <a:ln>
            <a:noFill/>
          </a:ln>
          <a:effectLst>
            <a:outerShdw blurRad="57150" dist="19050" dir="5400000" algn="ctr" rotWithShape="0">
              <a:srgbClr val="000000">
                <a:alpha val="63000"/>
              </a:srgbClr>
            </a:outerShdw>
          </a:effectLst>
        </c:spPr>
        <c:dLbl>
          <c:idx val="0"/>
          <c:layout>
            <c:manualLayout>
              <c:x val="2.7777777777777779E-3"/>
              <c:y val="-0.1632965879265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8"/>
        <c:spPr>
          <a:gradFill flip="none" rotWithShape="1">
            <a:gsLst>
              <a:gs pos="100000">
                <a:schemeClr val="accent2">
                  <a:lumMod val="40000"/>
                  <a:lumOff val="60000"/>
                </a:schemeClr>
              </a:gs>
              <a:gs pos="46000">
                <a:schemeClr val="accent5">
                  <a:lumMod val="60000"/>
                  <a:lumOff val="40000"/>
                </a:schemeClr>
              </a:gs>
              <a:gs pos="0">
                <a:srgbClr val="00B0F0"/>
              </a:gs>
            </a:gsLst>
            <a:path path="circle">
              <a:fillToRect l="50000" t="130000" r="50000" b="-30000"/>
            </a:path>
            <a:tileRect/>
          </a:gradFill>
          <a:ln>
            <a:noFill/>
          </a:ln>
          <a:effectLst>
            <a:outerShdw blurRad="57150" dist="19050" dir="5400000" algn="ctr" rotWithShape="0">
              <a:srgbClr val="000000">
                <a:alpha val="63000"/>
              </a:srgbClr>
            </a:outerShdw>
          </a:effectLst>
        </c:spPr>
        <c:dLbl>
          <c:idx val="0"/>
          <c:layout>
            <c:manualLayout>
              <c:x val="2.7777777777777779E-3"/>
              <c:y val="-0.1632965879265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s>
    <c:plotArea>
      <c:layout/>
      <c:barChart>
        <c:barDir val="col"/>
        <c:grouping val="stack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06A5-4EBF-9CFC-47F137262A65}"/>
              </c:ext>
            </c:extLst>
          </c:dPt>
          <c:dPt>
            <c:idx val="1"/>
            <c:invertIfNegative val="0"/>
            <c:bubble3D val="0"/>
            <c:extLst>
              <c:ext xmlns:c16="http://schemas.microsoft.com/office/drawing/2014/chart" uri="{C3380CC4-5D6E-409C-BE32-E72D297353CC}">
                <c16:uniqueId val="{00000001-06A5-4EBF-9CFC-47F137262A65}"/>
              </c:ext>
            </c:extLst>
          </c:dPt>
          <c:dPt>
            <c:idx val="2"/>
            <c:invertIfNegative val="0"/>
            <c:bubble3D val="0"/>
            <c:extLst>
              <c:ext xmlns:c16="http://schemas.microsoft.com/office/drawing/2014/chart" uri="{C3380CC4-5D6E-409C-BE32-E72D297353CC}">
                <c16:uniqueId val="{00000002-06A5-4EBF-9CFC-47F137262A65}"/>
              </c:ext>
            </c:extLst>
          </c:dPt>
          <c:dPt>
            <c:idx val="3"/>
            <c:invertIfNegative val="0"/>
            <c:bubble3D val="0"/>
            <c:extLst>
              <c:ext xmlns:c16="http://schemas.microsoft.com/office/drawing/2014/chart" uri="{C3380CC4-5D6E-409C-BE32-E72D297353CC}">
                <c16:uniqueId val="{00000003-06A5-4EBF-9CFC-47F137262A65}"/>
              </c:ext>
            </c:extLst>
          </c:dPt>
          <c:dPt>
            <c:idx val="4"/>
            <c:invertIfNegative val="0"/>
            <c:bubble3D val="0"/>
            <c:extLst>
              <c:ext xmlns:c16="http://schemas.microsoft.com/office/drawing/2014/chart" uri="{C3380CC4-5D6E-409C-BE32-E72D297353CC}">
                <c16:uniqueId val="{00000004-06A5-4EBF-9CFC-47F137262A65}"/>
              </c:ext>
            </c:extLst>
          </c:dPt>
          <c:dPt>
            <c:idx val="5"/>
            <c:invertIfNegative val="0"/>
            <c:bubble3D val="0"/>
            <c:extLst>
              <c:ext xmlns:c16="http://schemas.microsoft.com/office/drawing/2014/chart" uri="{C3380CC4-5D6E-409C-BE32-E72D297353CC}">
                <c16:uniqueId val="{00000005-06A5-4EBF-9CFC-47F137262A65}"/>
              </c:ext>
            </c:extLst>
          </c:dPt>
          <c:dPt>
            <c:idx val="6"/>
            <c:invertIfNegative val="0"/>
            <c:bubble3D val="0"/>
            <c:extLst>
              <c:ext xmlns:c16="http://schemas.microsoft.com/office/drawing/2014/chart" uri="{C3380CC4-5D6E-409C-BE32-E72D297353CC}">
                <c16:uniqueId val="{00000006-06A5-4EBF-9CFC-47F137262A65}"/>
              </c:ext>
            </c:extLst>
          </c:dPt>
          <c:dPt>
            <c:idx val="7"/>
            <c:invertIfNegative val="0"/>
            <c:bubble3D val="0"/>
            <c:extLst>
              <c:ext xmlns:c16="http://schemas.microsoft.com/office/drawing/2014/chart" uri="{C3380CC4-5D6E-409C-BE32-E72D297353CC}">
                <c16:uniqueId val="{00000007-06A5-4EBF-9CFC-47F137262A65}"/>
              </c:ext>
            </c:extLst>
          </c:dPt>
          <c:dLbls>
            <c:dLbl>
              <c:idx val="0"/>
              <c:layout>
                <c:manualLayout>
                  <c:x val="2.7777777777777523E-3"/>
                  <c:y val="-0.1277410323709536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6A5-4EBF-9CFC-47F137262A65}"/>
                </c:ext>
              </c:extLst>
            </c:dLbl>
            <c:dLbl>
              <c:idx val="1"/>
              <c:layout>
                <c:manualLayout>
                  <c:x val="2.7777777777777779E-3"/>
                  <c:y val="-0.1632965879265092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6A5-4EBF-9CFC-47F137262A65}"/>
                </c:ext>
              </c:extLst>
            </c:dLbl>
            <c:dLbl>
              <c:idx val="2"/>
              <c:layout>
                <c:manualLayout>
                  <c:x val="2.7777777777777779E-3"/>
                  <c:y val="-0.1632965879265091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6A5-4EBF-9CFC-47F137262A65}"/>
                </c:ext>
              </c:extLst>
            </c:dLbl>
            <c:dLbl>
              <c:idx val="3"/>
              <c:layout>
                <c:manualLayout>
                  <c:x val="2.7777777777777779E-3"/>
                  <c:y val="-0.163296587926509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6A5-4EBF-9CFC-47F137262A65}"/>
                </c:ext>
              </c:extLst>
            </c:dLbl>
            <c:dLbl>
              <c:idx val="4"/>
              <c:layout>
                <c:manualLayout>
                  <c:x val="2.777777777777676E-3"/>
                  <c:y val="-0.163296587926509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6A5-4EBF-9CFC-47F137262A65}"/>
                </c:ext>
              </c:extLst>
            </c:dLbl>
            <c:dLbl>
              <c:idx val="5"/>
              <c:layout>
                <c:manualLayout>
                  <c:x val="2.7777777777777779E-3"/>
                  <c:y val="-0.1632965879265091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6A5-4EBF-9CFC-47F137262A65}"/>
                </c:ext>
              </c:extLst>
            </c:dLbl>
            <c:dLbl>
              <c:idx val="6"/>
              <c:layout>
                <c:manualLayout>
                  <c:x val="2.7777777777777779E-3"/>
                  <c:y val="-0.163296587926509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6A5-4EBF-9CFC-47F137262A65}"/>
                </c:ext>
              </c:extLst>
            </c:dLbl>
            <c:dLbl>
              <c:idx val="7"/>
              <c:layout>
                <c:manualLayout>
                  <c:x val="2.7777777777777779E-3"/>
                  <c:y val="-0.163296587926509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6A5-4EBF-9CFC-47F137262A6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8"/>
              <c:pt idx="0">
                <c:v>BE-Mega policy</c:v>
              </c:pt>
              <c:pt idx="1">
                <c:v>CVP GMC</c:v>
              </c:pt>
              <c:pt idx="2">
                <c:v>DB -Mega Policy</c:v>
              </c:pt>
              <c:pt idx="3">
                <c:v>DB -Terrorism Policy</c:v>
              </c:pt>
              <c:pt idx="4">
                <c:v>DS- Employees GMC</c:v>
              </c:pt>
              <c:pt idx="5">
                <c:v>EL-Group Mediclaim</c:v>
              </c:pt>
              <c:pt idx="6">
                <c:v>Fire</c:v>
              </c:pt>
              <c:pt idx="7">
                <c:v>FM-Group Mediclaim</c:v>
              </c:pt>
            </c:strLit>
          </c:cat>
          <c:val>
            <c:numLit>
              <c:formatCode>General</c:formatCode>
              <c:ptCount val="8"/>
              <c:pt idx="0">
                <c:v>300000</c:v>
              </c:pt>
              <c:pt idx="1">
                <c:v>350000</c:v>
              </c:pt>
              <c:pt idx="2">
                <c:v>400000</c:v>
              </c:pt>
              <c:pt idx="3">
                <c:v>300000</c:v>
              </c:pt>
              <c:pt idx="4">
                <c:v>300000</c:v>
              </c:pt>
              <c:pt idx="5">
                <c:v>400000</c:v>
              </c:pt>
              <c:pt idx="6">
                <c:v>500000</c:v>
              </c:pt>
              <c:pt idx="7">
                <c:v>300000</c:v>
              </c:pt>
            </c:numLit>
          </c:val>
          <c:extLst>
            <c:ext xmlns:c16="http://schemas.microsoft.com/office/drawing/2014/chart" uri="{C3380CC4-5D6E-409C-BE32-E72D297353CC}">
              <c16:uniqueId val="{00000008-06A5-4EBF-9CFC-47F137262A65}"/>
            </c:ext>
          </c:extLst>
        </c:ser>
        <c:dLbls>
          <c:dLblPos val="ctr"/>
          <c:showLegendKey val="0"/>
          <c:showVal val="1"/>
          <c:showCatName val="0"/>
          <c:showSerName val="0"/>
          <c:showPercent val="0"/>
          <c:showBubbleSize val="0"/>
        </c:dLbls>
        <c:gapWidth val="150"/>
        <c:overlap val="100"/>
        <c:axId val="1011171248"/>
        <c:axId val="1011178448"/>
      </c:barChart>
      <c:catAx>
        <c:axId val="10111712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1178448"/>
        <c:crosses val="autoZero"/>
        <c:auto val="1"/>
        <c:lblAlgn val="ctr"/>
        <c:lblOffset val="100"/>
        <c:noMultiLvlLbl val="0"/>
      </c:catAx>
      <c:valAx>
        <c:axId val="10111784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11712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[EXCEL_PROJECT_INSURENCE_ANALYSIS_PROJECT(1).xlsx]Top 4 Oppertunity by Rev!PivotTable8</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4 Opportunity By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'Top 4 Oppertunity by Rev'!$B$3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4 Oppertunity by Rev'!$A$4:$A$8</c:f>
              <c:strCache>
                <c:ptCount val="4"/>
                <c:pt idx="0">
                  <c:v>CVP GMC</c:v>
                </c:pt>
                <c:pt idx="1">
                  <c:v>DB -Mega Policy</c:v>
                </c:pt>
                <c:pt idx="2">
                  <c:v>EL-Group Mediclaim</c:v>
                </c:pt>
                <c:pt idx="3">
                  <c:v>Fire</c:v>
                </c:pt>
              </c:strCache>
            </c:strRef>
          </c:cat>
          <c:val>
            <c:numRef>
              <c:f>'Top 4 Oppertunity by Rev'!$B$4:$B$8</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53B3-4E62-9CA9-59B4781D22AF}"/>
            </c:ext>
          </c:extLst>
        </c:ser>
        <c:dLbls>
          <c:showLegendKey val="0"/>
          <c:showVal val="1"/>
          <c:showCatName val="0"/>
          <c:showSerName val="0"/>
          <c:showPercent val="0"/>
          <c:showBubbleSize val="0"/>
        </c:dLbls>
        <c:gapWidth val="150"/>
        <c:shape val="box"/>
        <c:axId val="396400160"/>
        <c:axId val="396408800"/>
        <c:axId val="0"/>
      </c:bar3DChart>
      <c:catAx>
        <c:axId val="396400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6408800"/>
        <c:crosses val="autoZero"/>
        <c:auto val="1"/>
        <c:lblAlgn val="ctr"/>
        <c:lblOffset val="100"/>
        <c:noMultiLvlLbl val="0"/>
      </c:catAx>
      <c:valAx>
        <c:axId val="396408800"/>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640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[EXCEL_PROJECT_INSURENCE_ANALYSIS_PROJECT(1).xlsx]NO OF INVOICE BY ACC EXEC!PivotTable17</c:name>
    <c:fmtId val="1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345625546806653"/>
          <c:y val="0.10083114610673666"/>
          <c:w val="0.28471041119860019"/>
          <c:h val="0.75010279965004378"/>
        </c:manualLayout>
      </c:layout>
      <c:barChart>
        <c:barDir val="bar"/>
        <c:grouping val="stacked"/>
        <c:varyColors val="0"/>
        <c:ser>
          <c:idx val="0"/>
          <c:order val="0"/>
          <c:tx>
            <c:strRef>
              <c:f>'NO OF INVOICE BY ACC EXEC'!$B$3:$B$4</c:f>
              <c:strCache>
                <c:ptCount val="1"/>
                <c:pt idx="0">
                  <c:v>(blank)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'NO OF INVOICE BY ACC EXEC'!$A$5:$A$16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'NO OF INVOICE BY ACC EXEC'!$B$5:$B$16</c:f>
              <c:numCache>
                <c:formatCode>General</c:formatCode>
                <c:ptCount val="11"/>
                <c:pt idx="0">
                  <c:v>5</c:v>
                </c:pt>
                <c:pt idx="1">
                  <c:v>18</c:v>
                </c:pt>
                <c:pt idx="5">
                  <c:v>4</c:v>
                </c:pt>
                <c:pt idx="8">
                  <c:v>1</c:v>
                </c:pt>
              </c:numCache>
            </c:numRef>
          </c:val>
          <c:extLst>
            <c:ext xmlns:c16="http://schemas.microsoft.com/office/drawing/2014/chart" uri="{C3380CC4-5D6E-409C-BE32-E72D297353CC}">
              <c16:uniqueId val="{00000000-7679-4AA2-B64A-82FC4125C48D}"/>
            </c:ext>
          </c:extLst>
        </c:ser>
        <c:ser>
          <c:idx val="1"/>
          <c:order val="1"/>
          <c:tx>
            <c:strRef>
              <c:f>'NO OF INVOICE BY ACC EXEC'!$C$3:$C$4</c:f>
              <c:strCache>
                <c:ptCount val="1"/>
                <c:pt idx="0">
                  <c:v>Renewal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'NO OF INVOICE BY ACC EXEC'!$A$5:$A$16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'NO OF INVOICE BY ACC EXEC'!$C$5:$C$16</c:f>
              <c:numCache>
                <c:formatCode>General</c:formatCode>
                <c:ptCount val="11"/>
                <c:pt idx="0">
                  <c:v>58</c:v>
                </c:pt>
                <c:pt idx="1">
                  <c:v>18</c:v>
                </c:pt>
                <c:pt idx="2">
                  <c:v>15</c:v>
                </c:pt>
                <c:pt idx="7">
                  <c:v>3</c:v>
                </c:pt>
                <c:pt idx="8">
                  <c:v>3</c:v>
                </c:pt>
              </c:numCache>
            </c:numRef>
          </c:val>
          <c:extLst>
            <c:ext xmlns:c16="http://schemas.microsoft.com/office/drawing/2014/chart" uri="{C3380CC4-5D6E-409C-BE32-E72D297353CC}">
              <c16:uniqueId val="{00000006-6528-4235-8804-A34943DB4201}"/>
            </c:ext>
          </c:extLst>
        </c:ser>
        <c:ser>
          <c:idx val="2"/>
          <c:order val="2"/>
          <c:tx>
            <c:strRef>
              <c:f>'NO OF INVOICE BY ACC EXEC'!$D$3:$D$4</c:f>
              <c:strCache>
                <c:ptCount val="1"/>
                <c:pt idx="0">
                  <c:v>New</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'NO OF INVOICE BY ACC EXEC'!$A$5:$A$16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'NO OF INVOICE BY ACC EXEC'!$D$5:$D$16</c:f>
              <c:numCache>
                <c:formatCode>General</c:formatCode>
                <c:ptCount val="11"/>
                <c:pt idx="5">
                  <c:v>8</c:v>
                </c:pt>
                <c:pt idx="7">
                  <c:v>7</c:v>
                </c:pt>
                <c:pt idx="10">
                  <c:v>1</c:v>
                </c:pt>
              </c:numCache>
            </c:numRef>
          </c:val>
          <c:extLst>
            <c:ext xmlns:c16="http://schemas.microsoft.com/office/drawing/2014/chart" uri="{C3380CC4-5D6E-409C-BE32-E72D297353CC}">
              <c16:uniqueId val="{00000007-6528-4235-8804-A34943DB4201}"/>
            </c:ext>
          </c:extLst>
        </c:ser>
        <c:ser>
          <c:idx val="3"/>
          <c:order val="3"/>
          <c:tx>
            <c:strRef>
              <c:f>'NO OF INVOICE BY ACC EXEC'!$E$3:$E$4</c:f>
              <c:strCache>
                <c:ptCount val="1"/>
                <c:pt idx="0">
                  <c:v>Cross Sell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'NO OF INVOICE BY ACC EXEC'!$A$5:$A$16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'NO OF INVOICE BY ACC EXEC'!$E$5:$E$16</c:f>
              <c:numCache>
                <c:formatCode>General</c:formatCode>
                <c:ptCount val="11"/>
                <c:pt idx="2">
                  <c:v>12</c:v>
                </c:pt>
                <c:pt idx="3">
                  <c:v>20</c:v>
                </c:pt>
                <c:pt idx="4">
                  <c:v>19</c:v>
                </c:pt>
                <c:pt idx="6">
                  <c:v>10</c:v>
                </c:pt>
                <c:pt idx="9">
                  <c:v>2</c:v>
                </c:pt>
              </c:numCache>
            </c:numRef>
          </c:val>
          <c:extLst>
            <c:ext xmlns:c16="http://schemas.microsoft.com/office/drawing/2014/chart" uri="{C3380CC4-5D6E-409C-BE32-E72D297353CC}">
              <c16:uniqueId val="{00000008-6528-4235-8804-A34943DB4201}"/>
            </c:ext>
          </c:extLst>
        </c:ser>
        <c:dLbls>
          <c:showLegendKey val="0"/>
          <c:showVal val="0"/>
          <c:showCatName val="0"/>
          <c:showSerName val="0"/>
          <c:showPercent val="0"/>
          <c:showBubbleSize val="0"/>
        </c:dLbls>
        <c:gapWidth val="150"/>
        <c:overlap val="100"/>
        <c:axId val="501688111"/>
        <c:axId val="501683791"/>
      </c:barChart>
      <c:catAx>
        <c:axId val="50168811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1683791"/>
        <c:crosses val="autoZero"/>
        <c:auto val="1"/>
        <c:lblAlgn val="ctr"/>
        <c:lblOffset val="100"/>
        <c:noMultiLvlLbl val="0"/>
      </c:catAx>
      <c:valAx>
        <c:axId val="50168379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168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[EXCEL_PROJECT_INSURENCE_ANALYSIS_PROJECT(1).xlsx]OPPORTUNITY!PivotTable13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Opportunity-product group</a:t>
            </a:r>
          </a:p>
        </c:rich>
      </c:tx>
      <c:layout>
        <c:manualLayout>
          <c:xMode val="edge"/>
          <c:yMode val="edge"/>
          <c:x val="0.17171265899454871"/>
          <c:y val="0.1021584630688287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2316448123656004E-2"/>
          <c:y val="0.28156745406824152"/>
          <c:w val="0.59553989016260034"/>
          <c:h val="0.58935188101487312"/>
        </c:manualLayout>
      </c:layout>
      <c:pie3DChart>
        <c:varyColors val="1"/>
        <c:ser>
          <c:idx val="0"/>
          <c:order val="0"/>
          <c:tx>
            <c:strRef>
              <c:f>OPPORTUNITY!$B$3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4A6-47B1-813E-AB2DDE0AB54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4A6-47B1-813E-AB2DDE0AB54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64A6-47B1-813E-AB2DDE0AB54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64A6-47B1-813E-AB2DDE0AB54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64A6-47B1-813E-AB2DDE0AB54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64A6-47B1-813E-AB2DDE0AB547}"/>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64A6-47B1-813E-AB2DDE0AB547}"/>
              </c:ext>
            </c:extLst>
          </c:dPt>
          <c:dLbls>
            <c:dLbl>
              <c:idx val="0"/>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4A6-47B1-813E-AB2DDE0AB547}"/>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4A6-47B1-813E-AB2DDE0AB547}"/>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4A6-47B1-813E-AB2DDE0AB547}"/>
                </c:ext>
              </c:extLst>
            </c:dLbl>
            <c:dLbl>
              <c:idx val="3"/>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4A6-47B1-813E-AB2DDE0AB547}"/>
                </c:ext>
              </c:extLst>
            </c:dLbl>
            <c:dLbl>
              <c:idx val="4"/>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4A6-47B1-813E-AB2DDE0AB547}"/>
                </c:ext>
              </c:extLst>
            </c:dLbl>
            <c:dLbl>
              <c:idx val="5"/>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4A6-47B1-813E-AB2DDE0AB54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OPPORTUNITY!$A$4:$A$10</c:f>
              <c:strCache>
                <c:ptCount val="6"/>
                <c:pt idx="0">
                  <c:v>Employee Benefits</c:v>
                </c:pt>
                <c:pt idx="1">
                  <c:v>Engineering</c:v>
                </c:pt>
                <c:pt idx="2">
                  <c:v>Fire</c:v>
                </c:pt>
                <c:pt idx="3">
                  <c:v>Liability</c:v>
                </c:pt>
                <c:pt idx="4">
                  <c:v>Marine</c:v>
                </c:pt>
                <c:pt idx="5">
                  <c:v>Miscellaneous</c:v>
                </c:pt>
              </c:strCache>
            </c:strRef>
          </c:cat>
          <c:val>
            <c:numRef>
              <c:f>OPPORTUNITY!$B$4:$B$10</c:f>
              <c:numCache>
                <c:formatCode>General</c:formatCode>
                <c:ptCount val="6"/>
                <c:pt idx="0">
                  <c:v>15</c:v>
                </c:pt>
                <c:pt idx="1">
                  <c:v>6</c:v>
                </c:pt>
                <c:pt idx="2">
                  <c:v>13</c:v>
                </c:pt>
                <c:pt idx="3">
                  <c:v>5</c:v>
                </c:pt>
                <c:pt idx="4">
                  <c:v>7</c:v>
                </c:pt>
                <c:pt idx="5">
                  <c:v>2</c:v>
                </c:pt>
              </c:numCache>
            </c:numRef>
          </c:val>
          <c:extLst>
            <c:ext xmlns:c16="http://schemas.microsoft.com/office/drawing/2014/chart" uri="{C3380CC4-5D6E-409C-BE32-E72D297353CC}">
              <c16:uniqueId val="{0000000E-64A6-47B1-813E-AB2DDE0AB547}"/>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[EXCEL_PROJECT_INSURENCE_ANALYSIS_PROJECT(1).xlsx]NO OF METTING BY ACC EXCE!PivotTable9</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No of Meeting by Acc Exec</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'NO OF METTING BY ACC EXCE'!$B$3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'NO OF METTING BY ACC EXCE'!$A$4:$A$13</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'NO OF METTING BY ACC EXCE'!$B$4:$B$13</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2D17-4731-846B-A3D9A688F6BC}"/>
            </c:ext>
          </c:extLst>
        </c:ser>
        <c:dLbls>
          <c:showLegendKey val="0"/>
          <c:showVal val="0"/>
          <c:showCatName val="0"/>
          <c:showSerName val="0"/>
          <c:showPercent val="0"/>
          <c:showBubbleSize val="0"/>
        </c:dLbls>
        <c:gapWidth val="100"/>
        <c:overlap val="-24"/>
        <c:axId val="1980781103"/>
        <c:axId val="1980780143"/>
      </c:barChart>
      <c:catAx>
        <c:axId val="19807811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0780143"/>
        <c:crosses val="autoZero"/>
        <c:auto val="1"/>
        <c:lblAlgn val="ctr"/>
        <c:lblOffset val="100"/>
        <c:noMultiLvlLbl val="0"/>
      </c:catAx>
      <c:valAx>
        <c:axId val="19807801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078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[EXCEL_PROJECT_INSURENCE_ANALYSIS_PROJECT(1).xlsx]NO OF INVOICE BY ACC EXEC!PivotTable17</c:name>
    <c:fmtId val="8"/>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62340332458443"/>
          <c:y val="0.12860892388451445"/>
          <c:w val="0.28471041119860019"/>
          <c:h val="0.75010279965004378"/>
        </c:manualLayout>
      </c:layout>
      <c:barChart>
        <c:barDir val="bar"/>
        <c:grouping val="stacked"/>
        <c:varyColors val="0"/>
        <c:ser>
          <c:idx val="0"/>
          <c:order val="0"/>
          <c:tx>
            <c:strRef>
              <c:f>'NO OF INVOICE BY ACC EXEC'!$B$3:$B$4</c:f>
              <c:strCache>
                <c:ptCount val="1"/>
                <c:pt idx="0">
                  <c:v>(blank)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'NO OF INVOICE BY ACC EXEC'!$A$5:$A$16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'NO OF INVOICE BY ACC EXEC'!$B$5:$B$16</c:f>
              <c:numCache>
                <c:formatCode>General</c:formatCode>
                <c:ptCount val="11"/>
                <c:pt idx="0">
                  <c:v>5</c:v>
                </c:pt>
                <c:pt idx="1">
                  <c:v>18</c:v>
                </c:pt>
                <c:pt idx="5">
                  <c:v>4</c:v>
                </c:pt>
                <c:pt idx="8">
                  <c:v>1</c:v>
                </c:pt>
              </c:numCache>
            </c:numRef>
          </c:val>
          <c:extLst>
            <c:ext xmlns:c16="http://schemas.microsoft.com/office/drawing/2014/chart" uri="{C3380CC4-5D6E-409C-BE32-E72D297353CC}">
              <c16:uniqueId val="{00000000-56D3-47B1-A1F8-FC89655B19B3}"/>
            </c:ext>
          </c:extLst>
        </c:ser>
        <c:ser>
          <c:idx val="1"/>
          <c:order val="1"/>
          <c:tx>
            <c:strRef>
              <c:f>'NO OF INVOICE BY ACC EXEC'!$C$3:$C$4</c:f>
              <c:strCache>
                <c:ptCount val="1"/>
                <c:pt idx="0">
                  <c:v>Renewal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'NO OF INVOICE BY ACC EXEC'!$A$5:$A$16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'NO OF INVOICE BY ACC EXEC'!$C$5:$C$16</c:f>
              <c:numCache>
                <c:formatCode>General</c:formatCode>
                <c:ptCount val="11"/>
                <c:pt idx="0">
                  <c:v>58</c:v>
                </c:pt>
                <c:pt idx="1">
                  <c:v>18</c:v>
                </c:pt>
                <c:pt idx="2">
                  <c:v>15</c:v>
                </c:pt>
                <c:pt idx="7">
                  <c:v>3</c:v>
                </c:pt>
                <c:pt idx="8">
                  <c:v>3</c:v>
                </c:pt>
              </c:numCache>
            </c:numRef>
          </c:val>
          <c:extLst>
            <c:ext xmlns:c16="http://schemas.microsoft.com/office/drawing/2014/chart" uri="{C3380CC4-5D6E-409C-BE32-E72D297353CC}">
              <c16:uniqueId val="{00000005-EFAA-4F5B-813F-90FFCB1F1841}"/>
            </c:ext>
          </c:extLst>
        </c:ser>
        <c:ser>
          <c:idx val="2"/>
          <c:order val="2"/>
          <c:tx>
            <c:strRef>
              <c:f>'NO OF INVOICE BY ACC EXEC'!$D$3:$D$4</c:f>
              <c:strCache>
                <c:ptCount val="1"/>
                <c:pt idx="0">
                  <c:v>New</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'NO OF INVOICE BY ACC EXEC'!$A$5:$A$16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'NO OF INVOICE BY ACC EXEC'!$D$5:$D$16</c:f>
              <c:numCache>
                <c:formatCode>General</c:formatCode>
                <c:ptCount val="11"/>
                <c:pt idx="5">
                  <c:v>8</c:v>
                </c:pt>
                <c:pt idx="7">
                  <c:v>7</c:v>
                </c:pt>
                <c:pt idx="10">
                  <c:v>1</c:v>
                </c:pt>
              </c:numCache>
            </c:numRef>
          </c:val>
          <c:extLst>
            <c:ext xmlns:c16="http://schemas.microsoft.com/office/drawing/2014/chart" uri="{C3380CC4-5D6E-409C-BE32-E72D297353CC}">
              <c16:uniqueId val="{00000006-EFAA-4F5B-813F-90FFCB1F1841}"/>
            </c:ext>
          </c:extLst>
        </c:ser>
        <c:ser>
          <c:idx val="3"/>
          <c:order val="3"/>
          <c:tx>
            <c:strRef>
              <c:f>'NO OF INVOICE BY ACC EXEC'!$E$3:$E$4</c:f>
              <c:strCache>
                <c:ptCount val="1"/>
                <c:pt idx="0">
                  <c:v>Cross Sell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'NO OF INVOICE BY ACC EXEC'!$A$5:$A$16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'NO OF INVOICE BY ACC EXEC'!$E$5:$E$16</c:f>
              <c:numCache>
                <c:formatCode>General</c:formatCode>
                <c:ptCount val="11"/>
                <c:pt idx="2">
                  <c:v>12</c:v>
                </c:pt>
                <c:pt idx="3">
                  <c:v>20</c:v>
                </c:pt>
                <c:pt idx="4">
                  <c:v>19</c:v>
                </c:pt>
                <c:pt idx="6">
                  <c:v>10</c:v>
                </c:pt>
                <c:pt idx="9">
                  <c:v>2</c:v>
                </c:pt>
              </c:numCache>
            </c:numRef>
          </c:val>
          <c:extLst>
            <c:ext xmlns:c16="http://schemas.microsoft.com/office/drawing/2014/chart" uri="{C3380CC4-5D6E-409C-BE32-E72D297353CC}">
              <c16:uniqueId val="{00000007-EFAA-4F5B-813F-90FFCB1F1841}"/>
            </c:ext>
          </c:extLst>
        </c:ser>
        <c:dLbls>
          <c:showLegendKey val="0"/>
          <c:showVal val="0"/>
          <c:showCatName val="0"/>
          <c:showSerName val="0"/>
          <c:showPercent val="0"/>
          <c:showBubbleSize val="0"/>
        </c:dLbls>
        <c:gapWidth val="150"/>
        <c:overlap val="100"/>
        <c:axId val="501688111"/>
        <c:axId val="501683791"/>
      </c:barChart>
      <c:catAx>
        <c:axId val="50168811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1683791"/>
        <c:crosses val="autoZero"/>
        <c:auto val="1"/>
        <c:lblAlgn val="ctr"/>
        <c:lblOffset val="100"/>
        <c:noMultiLvlLbl val="0"/>
      </c:catAx>
      <c:valAx>
        <c:axId val="50168379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168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[EXCEL_PROJECT_INSURENCE_ANALYSIS_PROJECT(1).xlsx]Top 4 Oppertunity by Rev!PivotTable8</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4 Opportunity By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'Top 4 Oppertunity by Rev'!$B$3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4 Oppertunity by Rev'!$A$4:$A$8</c:f>
              <c:strCache>
                <c:ptCount val="4"/>
                <c:pt idx="0">
                  <c:v>CVP GMC</c:v>
                </c:pt>
                <c:pt idx="1">
                  <c:v>DB -Mega Policy</c:v>
                </c:pt>
                <c:pt idx="2">
                  <c:v>EL-Group Mediclaim</c:v>
                </c:pt>
                <c:pt idx="3">
                  <c:v>Fire</c:v>
                </c:pt>
              </c:strCache>
            </c:strRef>
          </c:cat>
          <c:val>
            <c:numRef>
              <c:f>'Top 4 Oppertunity by Rev'!$B$4:$B$8</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C173-42D5-8702-2DD801331318}"/>
            </c:ext>
          </c:extLst>
        </c:ser>
        <c:dLbls>
          <c:showLegendKey val="0"/>
          <c:showVal val="1"/>
          <c:showCatName val="0"/>
          <c:showSerName val="0"/>
          <c:showPercent val="0"/>
          <c:showBubbleSize val="0"/>
        </c:dLbls>
        <c:gapWidth val="150"/>
        <c:shape val="box"/>
        <c:axId val="396400160"/>
        <c:axId val="396408800"/>
        <c:axId val="0"/>
      </c:bar3DChart>
      <c:catAx>
        <c:axId val="396400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6408800"/>
        <c:crosses val="autoZero"/>
        <c:auto val="1"/>
        <c:lblAlgn val="ctr"/>
        <c:lblOffset val="100"/>
        <c:noMultiLvlLbl val="0"/>
      </c:catAx>
      <c:valAx>
        <c:axId val="396408800"/>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640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PROJECT(1).xlsx]top 5 opportunity!PivotTable9</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Open Opportunity-Top 5</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flip="none" rotWithShape="1">
            <a:gsLst>
              <a:gs pos="100000">
                <a:schemeClr val="accent2">
                  <a:lumMod val="40000"/>
                  <a:lumOff val="60000"/>
                </a:schemeClr>
              </a:gs>
              <a:gs pos="46000">
                <a:schemeClr val="accent5">
                  <a:lumMod val="60000"/>
                  <a:lumOff val="40000"/>
                </a:schemeClr>
              </a:gs>
              <a:gs pos="0">
                <a:srgbClr val="00B0F0"/>
              </a:gs>
            </a:gsLst>
            <a:path path="circle">
              <a:fillToRect l="50000" t="130000" r="50000" b="-30000"/>
            </a:path>
            <a:tileRect/>
          </a:gradFill>
          <a:ln>
            <a:noFill/>
          </a:ln>
          <a:effectLst>
            <a:outerShdw blurRad="57150" dist="19050" dir="5400000" algn="ctr" rotWithShape="0">
              <a:srgbClr val="000000">
                <a:alpha val="63000"/>
              </a:srgbClr>
            </a:outerShdw>
          </a:effectLst>
        </c:spPr>
        <c:marker>
          <c:symbol val="none"/>
        </c:marker>
        <c:dLbl>
          <c:idx val="0"/>
          <c:layout>
            <c:manualLayout>
              <c:x val="2.7777777777777779E-3"/>
              <c:y val="-0.1632965879265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2">
                  <a:lumMod val="40000"/>
                  <a:lumOff val="60000"/>
                </a:schemeClr>
              </a:gs>
              <a:gs pos="46000">
                <a:schemeClr val="accent5">
                  <a:lumMod val="60000"/>
                  <a:lumOff val="40000"/>
                </a:schemeClr>
              </a:gs>
              <a:gs pos="0">
                <a:srgbClr val="00B0F0"/>
              </a:gs>
            </a:gsLst>
            <a:path path="circle">
              <a:fillToRect l="50000" t="130000" r="50000" b="-30000"/>
            </a:path>
            <a:tileRect/>
          </a:gradFill>
          <a:ln>
            <a:noFill/>
          </a:ln>
          <a:effectLst>
            <a:outerShdw blurRad="57150" dist="19050" dir="5400000" algn="ctr" rotWithShape="0">
              <a:srgbClr val="000000">
                <a:alpha val="63000"/>
              </a:srgbClr>
            </a:outerShdw>
          </a:effectLst>
        </c:spPr>
        <c:dLbl>
          <c:idx val="0"/>
          <c:layout>
            <c:manualLayout>
              <c:x val="2.7777777777777779E-3"/>
              <c:y val="-0.1632965879265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2"/>
        <c:spPr>
          <a:gradFill flip="none" rotWithShape="1">
            <a:gsLst>
              <a:gs pos="100000">
                <a:schemeClr val="accent2">
                  <a:lumMod val="40000"/>
                  <a:lumOff val="60000"/>
                </a:schemeClr>
              </a:gs>
              <a:gs pos="46000">
                <a:schemeClr val="accent5">
                  <a:lumMod val="60000"/>
                  <a:lumOff val="40000"/>
                </a:schemeClr>
              </a:gs>
              <a:gs pos="0">
                <a:srgbClr val="00B0F0"/>
              </a:gs>
            </a:gsLst>
            <a:path path="circle">
              <a:fillToRect l="50000" t="130000" r="50000" b="-30000"/>
            </a:path>
            <a:tileRect/>
          </a:gradFill>
          <a:ln>
            <a:noFill/>
          </a:ln>
          <a:effectLst>
            <a:outerShdw blurRad="57150" dist="19050" dir="5400000" algn="ctr" rotWithShape="0">
              <a:srgbClr val="000000">
                <a:alpha val="63000"/>
              </a:srgbClr>
            </a:outerShdw>
          </a:effectLst>
        </c:spPr>
        <c:dLbl>
          <c:idx val="0"/>
          <c:layout>
            <c:manualLayout>
              <c:x val="2.7777777777777523E-3"/>
              <c:y val="-0.127741032370953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100000">
                <a:schemeClr val="accent2">
                  <a:lumMod val="40000"/>
                  <a:lumOff val="60000"/>
                </a:schemeClr>
              </a:gs>
              <a:gs pos="46000">
                <a:schemeClr val="accent5">
                  <a:lumMod val="60000"/>
                  <a:lumOff val="40000"/>
                </a:schemeClr>
              </a:gs>
              <a:gs pos="0">
                <a:srgbClr val="00B0F0"/>
              </a:gs>
            </a:gsLst>
            <a:path path="circle">
              <a:fillToRect l="50000" t="130000" r="50000" b="-30000"/>
            </a:path>
            <a:tileRect/>
          </a:gradFill>
          <a:ln>
            <a:noFill/>
          </a:ln>
          <a:effectLst>
            <a:outerShdw blurRad="57150" dist="19050" dir="5400000" algn="ctr" rotWithShape="0">
              <a:srgbClr val="000000">
                <a:alpha val="63000"/>
              </a:srgbClr>
            </a:outerShdw>
          </a:effectLst>
        </c:spPr>
        <c:dLbl>
          <c:idx val="0"/>
          <c:layout>
            <c:manualLayout>
              <c:x val="2.7777777777777779E-3"/>
              <c:y val="-0.163296587926509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4"/>
        <c:spPr>
          <a:gradFill flip="none" rotWithShape="1">
            <a:gsLst>
              <a:gs pos="100000">
                <a:schemeClr val="accent2">
                  <a:lumMod val="40000"/>
                  <a:lumOff val="60000"/>
                </a:schemeClr>
              </a:gs>
              <a:gs pos="46000">
                <a:schemeClr val="accent5">
                  <a:lumMod val="60000"/>
                  <a:lumOff val="40000"/>
                </a:schemeClr>
              </a:gs>
              <a:gs pos="0">
                <a:srgbClr val="00B0F0"/>
              </a:gs>
            </a:gsLst>
            <a:path path="circle">
              <a:fillToRect l="50000" t="130000" r="50000" b="-30000"/>
            </a:path>
            <a:tileRect/>
          </a:gradFill>
          <a:ln>
            <a:noFill/>
          </a:ln>
          <a:effectLst>
            <a:outerShdw blurRad="57150" dist="19050" dir="5400000" algn="ctr" rotWithShape="0">
              <a:srgbClr val="000000">
                <a:alpha val="63000"/>
              </a:srgbClr>
            </a:outerShdw>
          </a:effectLst>
        </c:spPr>
        <c:dLbl>
          <c:idx val="0"/>
          <c:layout>
            <c:manualLayout>
              <c:x val="2.7777777777777779E-3"/>
              <c:y val="-0.1632965879265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5"/>
        <c:spPr>
          <a:gradFill flip="none" rotWithShape="1">
            <a:gsLst>
              <a:gs pos="100000">
                <a:schemeClr val="accent2">
                  <a:lumMod val="40000"/>
                  <a:lumOff val="60000"/>
                </a:schemeClr>
              </a:gs>
              <a:gs pos="46000">
                <a:schemeClr val="accent5">
                  <a:lumMod val="60000"/>
                  <a:lumOff val="40000"/>
                </a:schemeClr>
              </a:gs>
              <a:gs pos="0">
                <a:srgbClr val="00B0F0"/>
              </a:gs>
            </a:gsLst>
            <a:path path="circle">
              <a:fillToRect l="50000" t="130000" r="50000" b="-30000"/>
            </a:path>
            <a:tileRect/>
          </a:gradFill>
          <a:ln>
            <a:noFill/>
          </a:ln>
          <a:effectLst>
            <a:outerShdw blurRad="57150" dist="19050" dir="5400000" algn="ctr" rotWithShape="0">
              <a:srgbClr val="000000">
                <a:alpha val="63000"/>
              </a:srgbClr>
            </a:outerShdw>
          </a:effectLst>
        </c:spPr>
        <c:dLbl>
          <c:idx val="0"/>
          <c:layout>
            <c:manualLayout>
              <c:x val="2.7777777777777779E-3"/>
              <c:y val="-0.1632965879265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6"/>
        <c:spPr>
          <a:gradFill flip="none" rotWithShape="1">
            <a:gsLst>
              <a:gs pos="100000">
                <a:schemeClr val="accent2">
                  <a:lumMod val="40000"/>
                  <a:lumOff val="60000"/>
                </a:schemeClr>
              </a:gs>
              <a:gs pos="46000">
                <a:schemeClr val="accent5">
                  <a:lumMod val="60000"/>
                  <a:lumOff val="40000"/>
                </a:schemeClr>
              </a:gs>
              <a:gs pos="0">
                <a:srgbClr val="00B0F0"/>
              </a:gs>
            </a:gsLst>
            <a:path path="circle">
              <a:fillToRect l="50000" t="130000" r="50000" b="-30000"/>
            </a:path>
            <a:tileRect/>
          </a:gradFill>
          <a:ln>
            <a:noFill/>
          </a:ln>
          <a:effectLst>
            <a:outerShdw blurRad="57150" dist="19050" dir="5400000" algn="ctr" rotWithShape="0">
              <a:srgbClr val="000000">
                <a:alpha val="63000"/>
              </a:srgbClr>
            </a:outerShdw>
          </a:effectLst>
        </c:spPr>
        <c:dLbl>
          <c:idx val="0"/>
          <c:layout>
            <c:manualLayout>
              <c:x val="2.777777777777676E-3"/>
              <c:y val="-0.1632965879265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7"/>
        <c:spPr>
          <a:gradFill flip="none" rotWithShape="1">
            <a:gsLst>
              <a:gs pos="100000">
                <a:schemeClr val="accent2">
                  <a:lumMod val="40000"/>
                  <a:lumOff val="60000"/>
                </a:schemeClr>
              </a:gs>
              <a:gs pos="46000">
                <a:schemeClr val="accent5">
                  <a:lumMod val="60000"/>
                  <a:lumOff val="40000"/>
                </a:schemeClr>
              </a:gs>
              <a:gs pos="0">
                <a:srgbClr val="00B0F0"/>
              </a:gs>
            </a:gsLst>
            <a:path path="circle">
              <a:fillToRect l="50000" t="130000" r="50000" b="-30000"/>
            </a:path>
            <a:tileRect/>
          </a:gradFill>
          <a:ln>
            <a:noFill/>
          </a:ln>
          <a:effectLst>
            <a:outerShdw blurRad="57150" dist="19050" dir="5400000" algn="ctr" rotWithShape="0">
              <a:srgbClr val="000000">
                <a:alpha val="63000"/>
              </a:srgbClr>
            </a:outerShdw>
          </a:effectLst>
        </c:spPr>
        <c:dLbl>
          <c:idx val="0"/>
          <c:layout>
            <c:manualLayout>
              <c:x val="2.7777777777777779E-3"/>
              <c:y val="-0.1632965879265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8"/>
        <c:spPr>
          <a:gradFill flip="none" rotWithShape="1">
            <a:gsLst>
              <a:gs pos="100000">
                <a:schemeClr val="accent2">
                  <a:lumMod val="40000"/>
                  <a:lumOff val="60000"/>
                </a:schemeClr>
              </a:gs>
              <a:gs pos="46000">
                <a:schemeClr val="accent5">
                  <a:lumMod val="60000"/>
                  <a:lumOff val="40000"/>
                </a:schemeClr>
              </a:gs>
              <a:gs pos="0">
                <a:srgbClr val="00B0F0"/>
              </a:gs>
            </a:gsLst>
            <a:path path="circle">
              <a:fillToRect l="50000" t="130000" r="50000" b="-30000"/>
            </a:path>
            <a:tileRect/>
          </a:gradFill>
          <a:ln>
            <a:noFill/>
          </a:ln>
          <a:effectLst>
            <a:outerShdw blurRad="57150" dist="19050" dir="5400000" algn="ctr" rotWithShape="0">
              <a:srgbClr val="000000">
                <a:alpha val="63000"/>
              </a:srgbClr>
            </a:outerShdw>
          </a:effectLst>
        </c:spPr>
        <c:dLbl>
          <c:idx val="0"/>
          <c:layout>
            <c:manualLayout>
              <c:x val="2.7777777777777779E-3"/>
              <c:y val="-0.1632965879265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s>
    <c:plotArea>
      <c:layout/>
      <c:barChart>
        <c:barDir val="col"/>
        <c:grouping val="stacked"/>
        <c:varyColors val="0"/>
        <c:ser>
          <c:idx val="0"/>
          <c:order val="0"/>
          <c:tx>
            <c:strRef>
              <c:f>'top 5 opportunity'!$B$3</c:f>
              <c:strCache>
                <c:ptCount val="1"/>
                <c:pt idx="0">
                  <c:v>Total</c:v>
                </c:pt>
              </c:strCache>
            </c:strRef>
          </c:tx>
          <c:spPr>
            <a:gradFill flip="none" rotWithShape="1">
              <a:gsLst>
                <a:gs pos="100000">
                  <a:schemeClr val="accent2">
                    <a:lumMod val="40000"/>
                    <a:lumOff val="60000"/>
                  </a:schemeClr>
                </a:gs>
                <a:gs pos="46000">
                  <a:schemeClr val="accent5">
                    <a:lumMod val="60000"/>
                    <a:lumOff val="40000"/>
                  </a:schemeClr>
                </a:gs>
                <a:gs pos="0">
                  <a:srgbClr val="00B0F0"/>
                </a:gs>
              </a:gsLst>
              <a:path path="circle">
                <a:fillToRect l="50000" t="130000" r="50000" b="-30000"/>
              </a:path>
              <a:tileRect/>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1-BF42-4D2F-AD35-602CD6576CBA}"/>
              </c:ext>
            </c:extLst>
          </c:dPt>
          <c:dPt>
            <c:idx val="1"/>
            <c:invertIfNegative val="0"/>
            <c:bubble3D val="0"/>
            <c:extLst>
              <c:ext xmlns:c16="http://schemas.microsoft.com/office/drawing/2014/chart" uri="{C3380CC4-5D6E-409C-BE32-E72D297353CC}">
                <c16:uniqueId val="{00000002-BF42-4D2F-AD35-602CD6576CBA}"/>
              </c:ext>
            </c:extLst>
          </c:dPt>
          <c:dPt>
            <c:idx val="2"/>
            <c:invertIfNegative val="0"/>
            <c:bubble3D val="0"/>
            <c:extLst>
              <c:ext xmlns:c16="http://schemas.microsoft.com/office/drawing/2014/chart" uri="{C3380CC4-5D6E-409C-BE32-E72D297353CC}">
                <c16:uniqueId val="{00000003-BF42-4D2F-AD35-602CD6576CBA}"/>
              </c:ext>
            </c:extLst>
          </c:dPt>
          <c:dPt>
            <c:idx val="3"/>
            <c:invertIfNegative val="0"/>
            <c:bubble3D val="0"/>
            <c:extLst>
              <c:ext xmlns:c16="http://schemas.microsoft.com/office/drawing/2014/chart" uri="{C3380CC4-5D6E-409C-BE32-E72D297353CC}">
                <c16:uniqueId val="{00000004-BF42-4D2F-AD35-602CD6576CBA}"/>
              </c:ext>
            </c:extLst>
          </c:dPt>
          <c:dPt>
            <c:idx val="4"/>
            <c:invertIfNegative val="0"/>
            <c:bubble3D val="0"/>
            <c:extLst>
              <c:ext xmlns:c16="http://schemas.microsoft.com/office/drawing/2014/chart" uri="{C3380CC4-5D6E-409C-BE32-E72D297353CC}">
                <c16:uniqueId val="{00000005-BF42-4D2F-AD35-602CD6576CBA}"/>
              </c:ext>
            </c:extLst>
          </c:dPt>
          <c:dPt>
            <c:idx val="5"/>
            <c:invertIfNegative val="0"/>
            <c:bubble3D val="0"/>
            <c:extLst>
              <c:ext xmlns:c16="http://schemas.microsoft.com/office/drawing/2014/chart" uri="{C3380CC4-5D6E-409C-BE32-E72D297353CC}">
                <c16:uniqueId val="{00000006-BF42-4D2F-AD35-602CD6576CBA}"/>
              </c:ext>
            </c:extLst>
          </c:dPt>
          <c:dPt>
            <c:idx val="6"/>
            <c:invertIfNegative val="0"/>
            <c:bubble3D val="0"/>
            <c:extLst>
              <c:ext xmlns:c16="http://schemas.microsoft.com/office/drawing/2014/chart" uri="{C3380CC4-5D6E-409C-BE32-E72D297353CC}">
                <c16:uniqueId val="{00000000-BF42-4D2F-AD35-602CD6576CBA}"/>
              </c:ext>
            </c:extLst>
          </c:dPt>
          <c:dPt>
            <c:idx val="7"/>
            <c:invertIfNegative val="0"/>
            <c:bubble3D val="0"/>
            <c:extLst>
              <c:ext xmlns:c16="http://schemas.microsoft.com/office/drawing/2014/chart" uri="{C3380CC4-5D6E-409C-BE32-E72D297353CC}">
                <c16:uniqueId val="{00000007-BF42-4D2F-AD35-602CD6576CBA}"/>
              </c:ext>
            </c:extLst>
          </c:dPt>
          <c:dLbls>
            <c:dLbl>
              <c:idx val="0"/>
              <c:layout>
                <c:manualLayout>
                  <c:x val="2.7777777777777523E-3"/>
                  <c:y val="-0.1277410323709536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F42-4D2F-AD35-602CD6576CBA}"/>
                </c:ext>
              </c:extLst>
            </c:dLbl>
            <c:dLbl>
              <c:idx val="1"/>
              <c:layout>
                <c:manualLayout>
                  <c:x val="2.7777777777777779E-3"/>
                  <c:y val="-0.1632965879265092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F42-4D2F-AD35-602CD6576CBA}"/>
                </c:ext>
              </c:extLst>
            </c:dLbl>
            <c:dLbl>
              <c:idx val="2"/>
              <c:layout>
                <c:manualLayout>
                  <c:x val="2.7777777777777779E-3"/>
                  <c:y val="-0.1632965879265091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F42-4D2F-AD35-602CD6576CBA}"/>
                </c:ext>
              </c:extLst>
            </c:dLbl>
            <c:dLbl>
              <c:idx val="3"/>
              <c:layout>
                <c:manualLayout>
                  <c:x val="2.7777777777777779E-3"/>
                  <c:y val="-0.163296587926509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F42-4D2F-AD35-602CD6576CBA}"/>
                </c:ext>
              </c:extLst>
            </c:dLbl>
            <c:dLbl>
              <c:idx val="4"/>
              <c:layout>
                <c:manualLayout>
                  <c:x val="2.777777777777676E-3"/>
                  <c:y val="-0.163296587926509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F42-4D2F-AD35-602CD6576CBA}"/>
                </c:ext>
              </c:extLst>
            </c:dLbl>
            <c:dLbl>
              <c:idx val="5"/>
              <c:layout>
                <c:manualLayout>
                  <c:x val="2.7777777777777779E-3"/>
                  <c:y val="-0.1632965879265091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F42-4D2F-AD35-602CD6576CBA}"/>
                </c:ext>
              </c:extLst>
            </c:dLbl>
            <c:dLbl>
              <c:idx val="6"/>
              <c:layout>
                <c:manualLayout>
                  <c:x val="2.7777777777777779E-3"/>
                  <c:y val="-0.163296587926509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F42-4D2F-AD35-602CD6576CBA}"/>
                </c:ext>
              </c:extLst>
            </c:dLbl>
            <c:dLbl>
              <c:idx val="7"/>
              <c:layout>
                <c:manualLayout>
                  <c:x val="2.7777777777777779E-3"/>
                  <c:y val="-0.163296587926509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F42-4D2F-AD35-602CD6576CB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'top 5 opportunity'!$A$4:$A$12</c:f>
              <c:strCache>
                <c:ptCount val="8"/>
                <c:pt idx="0">
                  <c:v>BE-Mega policy</c:v>
                </c:pt>
                <c:pt idx="1">
                  <c:v>CVP GMC</c:v>
                </c:pt>
                <c:pt idx="2">
                  <c:v>DB -Mega Policy</c:v>
                </c:pt>
                <c:pt idx="3">
                  <c:v>DB -Terrorism Policy</c:v>
                </c:pt>
                <c:pt idx="4">
                  <c:v>DS- Employees GMC</c:v>
                </c:pt>
                <c:pt idx="5">
                  <c:v>EL-Group Mediclaim</c:v>
                </c:pt>
                <c:pt idx="6">
                  <c:v>Fire</c:v>
                </c:pt>
                <c:pt idx="7">
                  <c:v>FM-Group Mediclaim</c:v>
                </c:pt>
              </c:strCache>
            </c:strRef>
          </c:cat>
          <c:val>
            <c:numRef>
              <c:f>'top 5 opportunity'!$B$4:$B$12</c:f>
              <c:numCache>
                <c:formatCode>General</c:formatCode>
                <c:ptCount val="8"/>
                <c:pt idx="0">
                  <c:v>300000</c:v>
                </c:pt>
                <c:pt idx="1">
                  <c:v>350000</c:v>
                </c:pt>
                <c:pt idx="2">
                  <c:v>400000</c:v>
                </c:pt>
                <c:pt idx="3">
                  <c:v>300000</c:v>
                </c:pt>
                <c:pt idx="4">
                  <c:v>300000</c:v>
                </c:pt>
                <c:pt idx="5">
                  <c:v>400000</c:v>
                </c:pt>
                <c:pt idx="6">
                  <c:v>500000</c:v>
                </c:pt>
                <c:pt idx="7">
                  <c:v>300000</c:v>
                </c:pt>
              </c:numCache>
            </c:numRef>
          </c:val>
          <c:extLst>
            <c:ext xmlns:c16="http://schemas.microsoft.com/office/drawing/2014/chart" uri="{C3380CC4-5D6E-409C-BE32-E72D297353CC}">
              <c16:uniqueId val="{00000000-11B6-4478-B57F-71F84BAA75AB}"/>
            </c:ext>
          </c:extLst>
        </c:ser>
        <c:dLbls>
          <c:dLblPos val="ctr"/>
          <c:showLegendKey val="0"/>
          <c:showVal val="1"/>
          <c:showCatName val="0"/>
          <c:showSerName val="0"/>
          <c:showPercent val="0"/>
          <c:showBubbleSize val="0"/>
        </c:dLbls>
        <c:gapWidth val="150"/>
        <c:overlap val="100"/>
        <c:axId val="1011171248"/>
        <c:axId val="1011178448"/>
      </c:barChart>
      <c:catAx>
        <c:axId val="10111712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1178448"/>
        <c:crosses val="autoZero"/>
        <c:auto val="1"/>
        <c:lblAlgn val="ctr"/>
        <c:lblOffset val="100"/>
        <c:noMultiLvlLbl val="0"/>
      </c:catAx>
      <c:valAx>
        <c:axId val="10111784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11712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817420902536121"/>
          <c:y val="0.16484444444444446"/>
          <c:w val="0.81766755410524916"/>
          <c:h val="0.45828206474190725"/>
        </c:manualLayout>
      </c:layout>
      <c:barChart>
        <c:barDir val="col"/>
        <c:grouping val="clustered"/>
        <c:varyColors val="0"/>
        <c:ser>
          <c:idx val="0"/>
          <c:order val="0"/>
          <c:tx>
            <c:strRef>
              <c:f>'Cross Sell, New,Renewal'!$C$3</c:f>
              <c:strCache>
                <c:ptCount val="1"/>
                <c:pt idx="0">
                  <c:v>Target</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 New,Renewal'!$B$4:$B$6</c:f>
              <c:strCache>
                <c:ptCount val="3"/>
                <c:pt idx="0">
                  <c:v>Cross Sell</c:v>
                </c:pt>
                <c:pt idx="1">
                  <c:v>New</c:v>
                </c:pt>
                <c:pt idx="2">
                  <c:v>Renewal</c:v>
                </c:pt>
              </c:strCache>
            </c:strRef>
          </c:cat>
          <c:val>
            <c:numRef>
              <c:f>'Cross Sell, New,Renewal'!$C$4:$C$6</c:f>
              <c:numCache>
                <c:formatCode>General</c:formatCode>
                <c:ptCount val="3"/>
                <c:pt idx="0">
                  <c:v>7.29</c:v>
                </c:pt>
                <c:pt idx="1">
                  <c:v>4.0999999999999996</c:v>
                </c:pt>
                <c:pt idx="2">
                  <c:v>9.52</c:v>
                </c:pt>
              </c:numCache>
            </c:numRef>
          </c:val>
          <c:extLst>
            <c:ext xmlns:c16="http://schemas.microsoft.com/office/drawing/2014/chart" uri="{C3380CC4-5D6E-409C-BE32-E72D297353CC}">
              <c16:uniqueId val="{00000000-D641-4EE7-A7B7-F2B2DD2EE9FA}"/>
            </c:ext>
          </c:extLst>
        </c:ser>
        <c:ser>
          <c:idx val="1"/>
          <c:order val="1"/>
          <c:tx>
            <c:strRef>
              <c:f>'Cross Sell, New,Renewal'!$D$3</c:f>
              <c:strCache>
                <c:ptCount val="1"/>
                <c:pt idx="0">
                  <c:v>Achieved</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 New,Renewal'!$B$4:$B$6</c:f>
              <c:strCache>
                <c:ptCount val="3"/>
                <c:pt idx="0">
                  <c:v>Cross Sell</c:v>
                </c:pt>
                <c:pt idx="1">
                  <c:v>New</c:v>
                </c:pt>
                <c:pt idx="2">
                  <c:v>Renewal</c:v>
                </c:pt>
              </c:strCache>
            </c:strRef>
          </c:cat>
          <c:val>
            <c:numRef>
              <c:f>'Cross Sell, New,Renewal'!$D$4:$D$6</c:f>
              <c:numCache>
                <c:formatCode>General</c:formatCode>
                <c:ptCount val="3"/>
                <c:pt idx="0">
                  <c:v>13</c:v>
                </c:pt>
                <c:pt idx="1">
                  <c:v>34.42</c:v>
                </c:pt>
                <c:pt idx="2">
                  <c:v>17.809999999999999</c:v>
                </c:pt>
              </c:numCache>
            </c:numRef>
          </c:val>
          <c:extLst>
            <c:ext xmlns:c16="http://schemas.microsoft.com/office/drawing/2014/chart" uri="{C3380CC4-5D6E-409C-BE32-E72D297353CC}">
              <c16:uniqueId val="{00000001-D641-4EE7-A7B7-F2B2DD2EE9FA}"/>
            </c:ext>
          </c:extLst>
        </c:ser>
        <c:ser>
          <c:idx val="2"/>
          <c:order val="2"/>
          <c:tx>
            <c:strRef>
              <c:f>'Cross Sell, New,Renewal'!$E$3</c:f>
              <c:strCache>
                <c:ptCount val="1"/>
                <c:pt idx="0">
                  <c:v>Invoice</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 New,Renewal'!$B$4:$B$6</c:f>
              <c:strCache>
                <c:ptCount val="3"/>
                <c:pt idx="0">
                  <c:v>Cross Sell</c:v>
                </c:pt>
                <c:pt idx="1">
                  <c:v>New</c:v>
                </c:pt>
                <c:pt idx="2">
                  <c:v>Renewal</c:v>
                </c:pt>
              </c:strCache>
            </c:strRef>
          </c:cat>
          <c:val>
            <c:numRef>
              <c:f>'Cross Sell, New,Renewal'!$E$4:$E$6</c:f>
              <c:numCache>
                <c:formatCode>General</c:formatCode>
                <c:ptCount val="3"/>
                <c:pt idx="0">
                  <c:v>2.85</c:v>
                </c:pt>
                <c:pt idx="1">
                  <c:v>0.56999999999999995</c:v>
                </c:pt>
                <c:pt idx="2">
                  <c:v>7.94</c:v>
                </c:pt>
              </c:numCache>
            </c:numRef>
          </c:val>
          <c:extLst>
            <c:ext xmlns:c16="http://schemas.microsoft.com/office/drawing/2014/chart" uri="{C3380CC4-5D6E-409C-BE32-E72D297353CC}">
              <c16:uniqueId val="{00000002-D641-4EE7-A7B7-F2B2DD2EE9FA}"/>
            </c:ext>
          </c:extLst>
        </c:ser>
        <c:dLbls>
          <c:dLblPos val="outEnd"/>
          <c:showLegendKey val="0"/>
          <c:showVal val="1"/>
          <c:showCatName val="0"/>
          <c:showSerName val="0"/>
          <c:showPercent val="0"/>
          <c:showBubbleSize val="0"/>
        </c:dLbls>
        <c:gapWidth val="219"/>
        <c:overlap val="-27"/>
        <c:axId val="1662997744"/>
        <c:axId val="1662999408"/>
      </c:barChart>
      <c:catAx>
        <c:axId val="166299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999408"/>
        <c:crosses val="autoZero"/>
        <c:auto val="1"/>
        <c:lblAlgn val="ctr"/>
        <c:lblOffset val="100"/>
        <c:noMultiLvlLbl val="0"/>
      </c:catAx>
      <c:valAx>
        <c:axId val="1662999408"/>
        <c:scaling>
          <c:orientation val="minMax"/>
        </c:scaling>
        <c:delete val="1"/>
        <c:axPos val="l"/>
        <c:numFmt formatCode="General" sourceLinked="1"/>
        <c:majorTickMark val="none"/>
        <c:minorTickMark val="none"/>
        <c:tickLblPos val="nextTo"/>
        <c:crossAx val="1662997744"/>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Renewal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2"/>
          <c:order val="2"/>
          <c:tx>
            <c:strRef>
              <c:f>'Cross Sell, New,Renewal'!$B$6</c:f>
              <c:strCache>
                <c:ptCount val="1"/>
                <c:pt idx="0">
                  <c:v>Renewal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'Cross Sell, New,Renewal'!$C$3:$E$3</c:f>
              <c:strCache>
                <c:ptCount val="3"/>
                <c:pt idx="0">
                  <c:v>Target</c:v>
                </c:pt>
                <c:pt idx="1">
                  <c:v>Achieved</c:v>
                </c:pt>
                <c:pt idx="2">
                  <c:v>Invoice</c:v>
                </c:pt>
              </c:strCache>
            </c:strRef>
          </c:cat>
          <c:val>
            <c:numRef>
              <c:f>'Cross Sell, New,Renewal'!$C$6:$E$6</c:f>
              <c:numCache>
                <c:formatCode>General</c:formatCode>
                <c:ptCount val="3"/>
                <c:pt idx="0">
                  <c:v>9.52</c:v>
                </c:pt>
                <c:pt idx="1">
                  <c:v>17.809999999999999</c:v>
                </c:pt>
                <c:pt idx="2">
                  <c:v>7.94</c:v>
                </c:pt>
              </c:numCache>
            </c:numRef>
          </c:val>
          <c:extLst>
            <c:ext xmlns:c16="http://schemas.microsoft.com/office/drawing/2014/chart" uri="{C3380CC4-5D6E-409C-BE32-E72D297353CC}">
              <c16:uniqueId val="{00000002-C09A-400A-9EC6-71C6CE8181E4}"/>
            </c:ext>
          </c:extLst>
        </c:ser>
        <c:dLbls>
          <c:dLblPos val="outEnd"/>
          <c:showLegendKey val="0"/>
          <c:showVal val="1"/>
          <c:showCatName val="0"/>
          <c:showSerName val="0"/>
          <c:showPercent val="0"/>
          <c:showBubbleSize val="0"/>
        </c:dLbls>
        <c:gapWidth val="115"/>
        <c:overlap val="-20"/>
        <c:axId val="1662997744"/>
        <c:axId val="1662999408"/>
        <c:extLst>
          <c:ext xmlns:c15="http://schemas.microsoft.com/office/drawing/2012/chart" uri="{02D57815-91ED-43cb-92C2-25804820EDAC}">
            <c15:filteredBarSeries>
              <c15:ser>
                <c:idx val="0"/>
                <c:order val="0"/>
                <c:tx>
                  <c:strRef>
                    <c:extLst>
                      <c:ext uri="{02D57815-91ED-43cb-92C2-25804820EDAC}">
                        <c15:formulaRef>
                          <c15:sqref>'Cross Sell, New,Renewal'!$B$4</c15:sqref>
                        </c15:formulaRef>
                      </c:ext>
                    </c:extLst>
                    <c:strCache>
                      <c:ptCount val="1"/>
                      <c:pt idx="0">
                        <c:v>Cross Sell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lt1">
                                <a:lumMod val="95000"/>
                                <a:alpha val="54000"/>
                              </a:schemeClr>
                            </a:solidFill>
                          </a:ln>
                          <a:effectLst/>
                        </c:spPr>
                      </c15:leaderLines>
                    </c:ext>
                  </c:extLst>
                </c:dLbls>
                <c:cat>
                  <c:strRef>
                    <c:extLst>
                      <c:ext uri="{02D57815-91ED-43cb-92C2-25804820EDAC}">
                        <c15:formulaRef>
                          <c15:sqref>'Cross Sell, New,Renewal'!$C$3:$E$3</c15:sqref>
                        </c15:formulaRef>
                      </c:ext>
                    </c:extLst>
                    <c:strCache>
                      <c:ptCount val="3"/>
                      <c:pt idx="0">
                        <c:v>Target</c:v>
                      </c:pt>
                      <c:pt idx="1">
                        <c:v>Achieved</c:v>
                      </c:pt>
                      <c:pt idx="2">
                        <c:v>Invoice</c:v>
                      </c:pt>
                    </c:strCache>
                  </c:strRef>
                </c:cat>
                <c:val>
                  <c:numRef>
                    <c:extLst>
                      <c:ext uri="{02D57815-91ED-43cb-92C2-25804820EDAC}">
                        <c15:formulaRef>
                          <c15:sqref>'Cross Sell, New,Renewal'!$C$4:$E$4</c15:sqref>
                        </c15:formulaRef>
                      </c:ext>
                    </c:extLst>
                    <c:numCache>
                      <c:formatCode>General</c:formatCode>
                      <c:ptCount val="3"/>
                      <c:pt idx="0">
                        <c:v>7.29</c:v>
                      </c:pt>
                      <c:pt idx="1">
                        <c:v>13</c:v>
                      </c:pt>
                      <c:pt idx="2">
                        <c:v>2.85</c:v>
                      </c:pt>
                    </c:numCache>
                  </c:numRef>
                </c:val>
                <c:extLst>
                  <c:ext xmlns:c16="http://schemas.microsoft.com/office/drawing/2014/chart" uri="{C3380CC4-5D6E-409C-BE32-E72D297353CC}">
                    <c16:uniqueId val="{00000000-C09A-400A-9EC6-71C6CE8181E4}"/>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'Cross Sell, New,Renewal'!$B$5</c15:sqref>
                        </c15:formulaRef>
                      </c:ext>
                    </c:extLst>
                    <c:strCache>
                      <c:ptCount val="1"/>
                      <c:pt idx="0">
                        <c:v>New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xmlns:c15="http://schemas.microsoft.com/office/drawing/2012/chart">
                      <c:ext xmlns:c15="http://schemas.microsoft.com/office/drawing/2012/chart" uri="{02D57815-91ED-43cb-92C2-25804820EDAC}">
                        <c15:formulaRef>
                          <c15:sqref>'Cross Sell, New,Renewal'!$C$3:$E$3</c15:sqref>
                        </c15:formulaRef>
                      </c:ext>
                    </c:extLst>
                    <c:strCache>
                      <c:ptCount val="3"/>
                      <c:pt idx="0">
                        <c:v>Target</c:v>
                      </c:pt>
                      <c:pt idx="1">
                        <c:v>Achieved</c:v>
                      </c:pt>
                      <c:pt idx="2">
                        <c:v>Invoice</c:v>
                      </c:pt>
                    </c:strCache>
                  </c:strRef>
                </c:cat>
                <c:val>
                  <c:numRef>
                    <c:extLst xmlns:c15="http://schemas.microsoft.com/office/drawing/2012/chart">
                      <c:ext xmlns:c15="http://schemas.microsoft.com/office/drawing/2012/chart" uri="{02D57815-91ED-43cb-92C2-25804820EDAC}">
                        <c15:formulaRef>
                          <c15:sqref>'Cross Sell, New,Renewal'!$C$5:$E$5</c15:sqref>
                        </c15:formulaRef>
                      </c:ext>
                    </c:extLst>
                    <c:numCache>
                      <c:formatCode>General</c:formatCode>
                      <c:ptCount val="3"/>
                      <c:pt idx="0">
                        <c:v>4.0999999999999996</c:v>
                      </c:pt>
                      <c:pt idx="1">
                        <c:v>34.42</c:v>
                      </c:pt>
                      <c:pt idx="2">
                        <c:v>0.56999999999999995</c:v>
                      </c:pt>
                    </c:numCache>
                  </c:numRef>
                </c:val>
                <c:extLst xmlns:c15="http://schemas.microsoft.com/office/drawing/2012/chart">
                  <c:ext xmlns:c16="http://schemas.microsoft.com/office/drawing/2014/chart" uri="{C3380CC4-5D6E-409C-BE32-E72D297353CC}">
                    <c16:uniqueId val="{00000001-C09A-400A-9EC6-71C6CE8181E4}"/>
                  </c:ext>
                </c:extLst>
              </c15:ser>
            </c15:filteredBarSeries>
          </c:ext>
        </c:extLst>
      </c:barChart>
      <c:catAx>
        <c:axId val="16629977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2999408"/>
        <c:crosses val="autoZero"/>
        <c:auto val="1"/>
        <c:lblAlgn val="ctr"/>
        <c:lblOffset val="100"/>
        <c:noMultiLvlLbl val="0"/>
      </c:catAx>
      <c:valAx>
        <c:axId val="166299940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2997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New</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1"/>
          <c:order val="1"/>
          <c:tx>
            <c:strRef>
              <c:f>'Cross Sell, New,Renewal'!$B$5</c:f>
              <c:strCache>
                <c:ptCount val="1"/>
                <c:pt idx="0">
                  <c:v>New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'Cross Sell, New,Renewal'!$C$3:$E$3</c:f>
              <c:strCache>
                <c:ptCount val="3"/>
                <c:pt idx="0">
                  <c:v>Target</c:v>
                </c:pt>
                <c:pt idx="1">
                  <c:v>Achieved</c:v>
                </c:pt>
                <c:pt idx="2">
                  <c:v>Invoice</c:v>
                </c:pt>
              </c:strCache>
            </c:strRef>
          </c:cat>
          <c:val>
            <c:numRef>
              <c:f>'Cross Sell, New,Renewal'!$C$5:$E$5</c:f>
              <c:numCache>
                <c:formatCode>General</c:formatCode>
                <c:ptCount val="3"/>
                <c:pt idx="0">
                  <c:v>4.0999999999999996</c:v>
                </c:pt>
                <c:pt idx="1">
                  <c:v>34.42</c:v>
                </c:pt>
                <c:pt idx="2">
                  <c:v>0.56999999999999995</c:v>
                </c:pt>
              </c:numCache>
            </c:numRef>
          </c:val>
          <c:extLst>
            <c:ext xmlns:c16="http://schemas.microsoft.com/office/drawing/2014/chart" uri="{C3380CC4-5D6E-409C-BE32-E72D297353CC}">
              <c16:uniqueId val="{00000001-1461-496F-B092-D9CA006157A8}"/>
            </c:ext>
          </c:extLst>
        </c:ser>
        <c:dLbls>
          <c:dLblPos val="outEnd"/>
          <c:showLegendKey val="0"/>
          <c:showVal val="1"/>
          <c:showCatName val="0"/>
          <c:showSerName val="0"/>
          <c:showPercent val="0"/>
          <c:showBubbleSize val="0"/>
        </c:dLbls>
        <c:gapWidth val="115"/>
        <c:overlap val="-20"/>
        <c:axId val="1662997744"/>
        <c:axId val="1662999408"/>
        <c:extLst>
          <c:ext xmlns:c15="http://schemas.microsoft.com/office/drawing/2012/chart" uri="{02D57815-91ED-43cb-92C2-25804820EDAC}">
            <c15:filteredBarSeries>
              <c15:ser>
                <c:idx val="0"/>
                <c:order val="0"/>
                <c:tx>
                  <c:strRef>
                    <c:extLst>
                      <c:ext uri="{02D57815-91ED-43cb-92C2-25804820EDAC}">
                        <c15:formulaRef>
                          <c15:sqref>'Cross Sell, New,Renewal'!$B$4</c15:sqref>
                        </c15:formulaRef>
                      </c:ext>
                    </c:extLst>
                    <c:strCache>
                      <c:ptCount val="1"/>
                      <c:pt idx="0">
                        <c:v>Cross Sell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lt1">
                                <a:lumMod val="95000"/>
                                <a:alpha val="54000"/>
                              </a:schemeClr>
                            </a:solidFill>
                          </a:ln>
                          <a:effectLst/>
                        </c:spPr>
                      </c15:leaderLines>
                    </c:ext>
                  </c:extLst>
                </c:dLbls>
                <c:cat>
                  <c:strRef>
                    <c:extLst>
                      <c:ext uri="{02D57815-91ED-43cb-92C2-25804820EDAC}">
                        <c15:formulaRef>
                          <c15:sqref>'Cross Sell, New,Renewal'!$C$3:$E$3</c15:sqref>
                        </c15:formulaRef>
                      </c:ext>
                    </c:extLst>
                    <c:strCache>
                      <c:ptCount val="3"/>
                      <c:pt idx="0">
                        <c:v>Target</c:v>
                      </c:pt>
                      <c:pt idx="1">
                        <c:v>Achieved</c:v>
                      </c:pt>
                      <c:pt idx="2">
                        <c:v>Invoice</c:v>
                      </c:pt>
                    </c:strCache>
                  </c:strRef>
                </c:cat>
                <c:val>
                  <c:numRef>
                    <c:extLst>
                      <c:ext uri="{02D57815-91ED-43cb-92C2-25804820EDAC}">
                        <c15:formulaRef>
                          <c15:sqref>'Cross Sell, New,Renewal'!$C$4:$E$4</c15:sqref>
                        </c15:formulaRef>
                      </c:ext>
                    </c:extLst>
                    <c:numCache>
                      <c:formatCode>General</c:formatCode>
                      <c:ptCount val="3"/>
                      <c:pt idx="0">
                        <c:v>7.29</c:v>
                      </c:pt>
                      <c:pt idx="1">
                        <c:v>13</c:v>
                      </c:pt>
                      <c:pt idx="2">
                        <c:v>2.85</c:v>
                      </c:pt>
                    </c:numCache>
                  </c:numRef>
                </c:val>
                <c:extLst>
                  <c:ext xmlns:c16="http://schemas.microsoft.com/office/drawing/2014/chart" uri="{C3380CC4-5D6E-409C-BE32-E72D297353CC}">
                    <c16:uniqueId val="{00000000-1461-496F-B092-D9CA006157A8}"/>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'Cross Sell, New,Renewal'!$B$6</c15:sqref>
                        </c15:formulaRef>
                      </c:ext>
                    </c:extLst>
                    <c:strCache>
                      <c:ptCount val="1"/>
                      <c:pt idx="0">
                        <c:v>Renewal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xmlns:c15="http://schemas.microsoft.com/office/drawing/2012/chart">
                      <c:ext xmlns:c15="http://schemas.microsoft.com/office/drawing/2012/chart" uri="{02D57815-91ED-43cb-92C2-25804820EDAC}">
                        <c15:formulaRef>
                          <c15:sqref>'Cross Sell, New,Renewal'!$C$3:$E$3</c15:sqref>
                        </c15:formulaRef>
                      </c:ext>
                    </c:extLst>
                    <c:strCache>
                      <c:ptCount val="3"/>
                      <c:pt idx="0">
                        <c:v>Target</c:v>
                      </c:pt>
                      <c:pt idx="1">
                        <c:v>Achieved</c:v>
                      </c:pt>
                      <c:pt idx="2">
                        <c:v>Invoice</c:v>
                      </c:pt>
                    </c:strCache>
                  </c:strRef>
                </c:cat>
                <c:val>
                  <c:numRef>
                    <c:extLst xmlns:c15="http://schemas.microsoft.com/office/drawing/2012/chart">
                      <c:ext xmlns:c15="http://schemas.microsoft.com/office/drawing/2012/chart" uri="{02D57815-91ED-43cb-92C2-25804820EDAC}">
                        <c15:formulaRef>
                          <c15:sqref>'Cross Sell, New,Renewal'!$C$6:$E$6</c15:sqref>
                        </c15:formulaRef>
                      </c:ext>
                    </c:extLst>
                    <c:numCache>
                      <c:formatCode>General</c:formatCode>
                      <c:ptCount val="3"/>
                      <c:pt idx="0">
                        <c:v>9.52</c:v>
                      </c:pt>
                      <c:pt idx="1">
                        <c:v>17.809999999999999</c:v>
                      </c:pt>
                      <c:pt idx="2">
                        <c:v>7.94</c:v>
                      </c:pt>
                    </c:numCache>
                  </c:numRef>
                </c:val>
                <c:extLst xmlns:c15="http://schemas.microsoft.com/office/drawing/2012/chart">
                  <c:ext xmlns:c16="http://schemas.microsoft.com/office/drawing/2014/chart" uri="{C3380CC4-5D6E-409C-BE32-E72D297353CC}">
                    <c16:uniqueId val="{00000002-1461-496F-B092-D9CA006157A8}"/>
                  </c:ext>
                </c:extLst>
              </c15:ser>
            </c15:filteredBarSeries>
          </c:ext>
        </c:extLst>
      </c:barChart>
      <c:catAx>
        <c:axId val="16629977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2999408"/>
        <c:crosses val="autoZero"/>
        <c:auto val="1"/>
        <c:lblAlgn val="ctr"/>
        <c:lblOffset val="100"/>
        <c:noMultiLvlLbl val="0"/>
      </c:catAx>
      <c:valAx>
        <c:axId val="166299940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2997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Cross Sell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'Cross Sell, New,Renewal'!$B$4</c:f>
              <c:strCache>
                <c:ptCount val="1"/>
                <c:pt idx="0">
                  <c:v>Cross Sell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'Cross Sell, New,Renewal'!$C$3:$E$3</c:f>
              <c:strCache>
                <c:ptCount val="3"/>
                <c:pt idx="0">
                  <c:v>Target</c:v>
                </c:pt>
                <c:pt idx="1">
                  <c:v>Achieved</c:v>
                </c:pt>
                <c:pt idx="2">
                  <c:v>Invoice</c:v>
                </c:pt>
              </c:strCache>
            </c:strRef>
          </c:cat>
          <c:val>
            <c:numRef>
              <c:f>'Cross Sell, New,Renewal'!$C$4:$E$4</c:f>
              <c:numCache>
                <c:formatCode>General</c:formatCode>
                <c:ptCount val="3"/>
                <c:pt idx="0">
                  <c:v>7.29</c:v>
                </c:pt>
                <c:pt idx="1">
                  <c:v>13</c:v>
                </c:pt>
                <c:pt idx="2">
                  <c:v>2.85</c:v>
                </c:pt>
              </c:numCache>
            </c:numRef>
          </c:val>
          <c:extLst>
            <c:ext xmlns:c16="http://schemas.microsoft.com/office/drawing/2014/chart" uri="{C3380CC4-5D6E-409C-BE32-E72D297353CC}">
              <c16:uniqueId val="{00000000-F0AC-4974-AB0E-99BF95BA3FF9}"/>
            </c:ext>
          </c:extLst>
        </c:ser>
        <c:dLbls>
          <c:dLblPos val="outEnd"/>
          <c:showLegendKey val="0"/>
          <c:showVal val="1"/>
          <c:showCatName val="0"/>
          <c:showSerName val="0"/>
          <c:showPercent val="0"/>
          <c:showBubbleSize val="0"/>
        </c:dLbls>
        <c:gapWidth val="115"/>
        <c:overlap val="-20"/>
        <c:axId val="1662997744"/>
        <c:axId val="1662999408"/>
        <c:extLst>
          <c:ext xmlns:c15="http://schemas.microsoft.com/office/drawing/2012/chart" uri="{02D57815-91ED-43cb-92C2-25804820EDAC}">
            <c15:filteredBarSeries>
              <c15:ser>
                <c:idx val="1"/>
                <c:order val="1"/>
                <c:tx>
                  <c:strRef>
                    <c:extLst>
                      <c:ext uri="{02D57815-91ED-43cb-92C2-25804820EDAC}">
                        <c15:formulaRef>
                          <c15:sqref>'Cross Sell, New,Renewal'!$B$5</c15:sqref>
                        </c15:formulaRef>
                      </c:ext>
                    </c:extLst>
                    <c:strCache>
                      <c:ptCount val="1"/>
                      <c:pt idx="0">
                        <c:v>New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lt1">
                                <a:lumMod val="95000"/>
                                <a:alpha val="54000"/>
                              </a:schemeClr>
                            </a:solidFill>
                          </a:ln>
                          <a:effectLst/>
                        </c:spPr>
                      </c15:leaderLines>
                    </c:ext>
                  </c:extLst>
                </c:dLbls>
                <c:cat>
                  <c:strRef>
                    <c:extLst>
                      <c:ext uri="{02D57815-91ED-43cb-92C2-25804820EDAC}">
                        <c15:formulaRef>
                          <c15:sqref>'Cross Sell, New,Renewal'!$C$3:$E$3</c15:sqref>
                        </c15:formulaRef>
                      </c:ext>
                    </c:extLst>
                    <c:strCache>
                      <c:ptCount val="3"/>
                      <c:pt idx="0">
                        <c:v>Target</c:v>
                      </c:pt>
                      <c:pt idx="1">
                        <c:v>Achieved</c:v>
                      </c:pt>
                      <c:pt idx="2">
                        <c:v>Invoice</c:v>
                      </c:pt>
                    </c:strCache>
                  </c:strRef>
                </c:cat>
                <c:val>
                  <c:numRef>
                    <c:extLst>
                      <c:ext uri="{02D57815-91ED-43cb-92C2-25804820EDAC}">
                        <c15:formulaRef>
                          <c15:sqref>'Cross Sell, New,Renewal'!$C$5:$E$5</c15:sqref>
                        </c15:formulaRef>
                      </c:ext>
                    </c:extLst>
                    <c:numCache>
                      <c:formatCode>General</c:formatCode>
                      <c:ptCount val="3"/>
                      <c:pt idx="0">
                        <c:v>4.0999999999999996</c:v>
                      </c:pt>
                      <c:pt idx="1">
                        <c:v>34.42</c:v>
                      </c:pt>
                      <c:pt idx="2">
                        <c:v>0.56999999999999995</c:v>
                      </c:pt>
                    </c:numCache>
                  </c:numRef>
                </c:val>
                <c:extLst>
                  <c:ext xmlns:c16="http://schemas.microsoft.com/office/drawing/2014/chart" uri="{C3380CC4-5D6E-409C-BE32-E72D297353CC}">
                    <c16:uniqueId val="{00000001-F0AC-4974-AB0E-99BF95BA3FF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'Cross Sell, New,Renewal'!$B$6</c15:sqref>
                        </c15:formulaRef>
                      </c:ext>
                    </c:extLst>
                    <c:strCache>
                      <c:ptCount val="1"/>
                      <c:pt idx="0">
                        <c:v>Renewal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xmlns:c15="http://schemas.microsoft.com/office/drawing/2012/chart">
                      <c:ext xmlns:c15="http://schemas.microsoft.com/office/drawing/2012/chart" uri="{02D57815-91ED-43cb-92C2-25804820EDAC}">
                        <c15:formulaRef>
                          <c15:sqref>'Cross Sell, New,Renewal'!$C$3:$E$3</c15:sqref>
                        </c15:formulaRef>
                      </c:ext>
                    </c:extLst>
                    <c:strCache>
                      <c:ptCount val="3"/>
                      <c:pt idx="0">
                        <c:v>Target</c:v>
                      </c:pt>
                      <c:pt idx="1">
                        <c:v>Achieved</c:v>
                      </c:pt>
                      <c:pt idx="2">
                        <c:v>Invoice</c:v>
                      </c:pt>
                    </c:strCache>
                  </c:strRef>
                </c:cat>
                <c:val>
                  <c:numRef>
                    <c:extLst xmlns:c15="http://schemas.microsoft.com/office/drawing/2012/chart">
                      <c:ext xmlns:c15="http://schemas.microsoft.com/office/drawing/2012/chart" uri="{02D57815-91ED-43cb-92C2-25804820EDAC}">
                        <c15:formulaRef>
                          <c15:sqref>'Cross Sell, New,Renewal'!$C$6:$E$6</c15:sqref>
                        </c15:formulaRef>
                      </c:ext>
                    </c:extLst>
                    <c:numCache>
                      <c:formatCode>General</c:formatCode>
                      <c:ptCount val="3"/>
                      <c:pt idx="0">
                        <c:v>9.52</c:v>
                      </c:pt>
                      <c:pt idx="1">
                        <c:v>17.809999999999999</c:v>
                      </c:pt>
                      <c:pt idx="2">
                        <c:v>7.94</c:v>
                      </c:pt>
                    </c:numCache>
                  </c:numRef>
                </c:val>
                <c:extLst xmlns:c15="http://schemas.microsoft.com/office/drawing/2012/chart">
                  <c:ext xmlns:c16="http://schemas.microsoft.com/office/drawing/2014/chart" uri="{C3380CC4-5D6E-409C-BE32-E72D297353CC}">
                    <c16:uniqueId val="{00000002-F0AC-4974-AB0E-99BF95BA3FF9}"/>
                  </c:ext>
                </c:extLst>
              </c15:ser>
            </c15:filteredBarSeries>
          </c:ext>
        </c:extLst>
      </c:barChart>
      <c:catAx>
        <c:axId val="16629977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2999408"/>
        <c:crosses val="autoZero"/>
        <c:auto val="1"/>
        <c:lblAlgn val="ctr"/>
        <c:lblOffset val="100"/>
        <c:noMultiLvlLbl val="0"/>
      </c:catAx>
      <c:valAx>
        <c:axId val="166299940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2997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pPr>
          <a:r>
            <a:rPr lang="en-US" sz="1400" b="0" i="0" u="none" strike="noStrike" baseline="0">
              <a:solidFill>
                <a:schemeClr val="bg1">
                  <a:lumMod val="95000"/>
                </a:schemeClr>
              </a:solidFill>
              <a:latin typeface="Calibri" panose="020F0502020204030204"/>
            </a:rPr>
            <a:t>Stage Funnel By Revenue</a:t>
          </a:r>
        </a:p>
      </cx:txPr>
    </cx:title>
    <cx:plotArea>
      <cx:plotAreaRegion>
        <cx:series layoutId="funnel" uniqueId="{2DACF0CD-5CED-4C72-ADF2-612467CB31D2}">
          <cx:tx>
            <cx:txData>
              <cx:f>_xlchart.v2.1</cx:f>
              <cx:v>Sum of Revenue_Amount</cx:v>
            </cx:txData>
          </cx:tx>
          <cx:dataLabels>
            <cx:visibility seriesName="0" categoryName="0" value="1"/>
          </cx:dataLabels>
          <cx:dataId val="0"/>
        </cx:series>
      </cx:plotAreaRegion>
      <cx:axis id="0">
        <cx:catScaling gapWidth="0.5"/>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pPr>
          <a:r>
            <a:rPr lang="en-US" sz="1400" b="0" i="0" u="none" strike="noStrike" baseline="0">
              <a:solidFill>
                <a:schemeClr val="bg1">
                  <a:lumMod val="95000"/>
                </a:schemeClr>
              </a:solidFill>
              <a:latin typeface="Calibri" panose="020F0502020204030204"/>
            </a:rPr>
            <a:t>Stage Funnel By Revenue</a:t>
          </a:r>
        </a:p>
      </cx:txPr>
    </cx:title>
    <cx:plotArea>
      <cx:plotAreaRegion>
        <cx:series layoutId="funnel" uniqueId="{2DACF0CD-5CED-4C72-ADF2-612467CB31D2}">
          <cx:tx>
            <cx:txData>
              <cx:f>_xlchart.v2.4</cx:f>
              <cx:v>Sum of Revenue_Amount</cx:v>
            </cx:txData>
          </cx:tx>
          <cx:dataLabels>
            <cx:visibility seriesName="0" categoryName="0" value="1"/>
          </cx:dataLabels>
          <cx:dataId val="0"/>
        </cx:series>
      </cx:plotAreaRegion>
      <cx:axis id="0">
        <cx:catScaling gapWidth="0.5"/>
        <cx:tickLabels/>
      </cx:axis>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_xlchart.v2.8</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pPr>
          <a:r>
            <a:rPr lang="en-US" sz="1400" b="0" i="0" u="none" strike="noStrike" baseline="0">
              <a:solidFill>
                <a:schemeClr val="bg1">
                  <a:lumMod val="95000"/>
                </a:schemeClr>
              </a:solidFill>
              <a:latin typeface="Calibri" panose="020F0502020204030204"/>
            </a:rPr>
            <a:t>Stage Funnel By Revenue</a:t>
          </a:r>
        </a:p>
      </cx:txPr>
    </cx:title>
    <cx:plotArea>
      <cx:plotAreaRegion>
        <cx:series layoutId="funnel" uniqueId="{2DACF0CD-5CED-4C72-ADF2-612467CB31D2}">
          <cx:tx>
            <cx:txData>
              <cx:f>_xlchart.v2.7</cx:f>
              <cx:v>Sum of Revenue_Amount</cx:v>
            </cx:txData>
          </cx:tx>
          <cx:dataLabels>
            <cx:visibility seriesName="0" categoryName="0" value="1"/>
          </cx:dataLabels>
          <cx:dataId val="0"/>
        </cx:series>
      </cx:plotAreaRegion>
      <cx:axis id="0">
        <cx:catScaling gapWidth="0.5"/>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8.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10" Type="http://schemas.openxmlformats.org/officeDocument/2006/relationships/image" Target="../media/image5.png"/><Relationship Id="rId4" Type="http://schemas.openxmlformats.org/officeDocument/2006/relationships/chart" Target="../charts/chart13.xml"/><Relationship Id="rId9" Type="http://schemas.microsoft.com/office/2014/relationships/chartEx" Target="../charts/chartEx2.xml"/></Relationships>
</file>

<file path=xl/drawings/_rels/drawing9.xml.rels><?xml version="1.0" encoding="UTF-8" standalone="yes"?>
<Relationships xmlns="http://schemas.openxmlformats.org/package/2006/relationships"><Relationship Id="rId8" Type="http://schemas.openxmlformats.org/officeDocument/2006/relationships/chart" Target="../charts/chart25.xml"/><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 Id="rId9" Type="http://schemas.microsoft.com/office/2014/relationships/chartEx" Target="../charts/chartEx3.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4</xdr:col>
      <xdr:colOff>0</xdr:colOff>
      <xdr:row>3</xdr:row>
      <xdr:rowOff>163830</xdr:rowOff>
    </xdr:from>
    <xdr:to>
      <xdr:col>8</xdr:col>
      <xdr:colOff>220980</xdr:colOff>
      <xdr:row>18</xdr:row>
      <xdr:rowOff>163830</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D7F44DFD-C02B-053A-55AA-7A35A7537D6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39540" y="712470"/>
              <a:ext cx="456438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152400</xdr:colOff>
      <xdr:row>5</xdr:row>
      <xdr:rowOff>64770</xdr:rowOff>
    </xdr:from>
    <xdr:to>
      <xdr:col>9</xdr:col>
      <xdr:colOff>784860</xdr:colOff>
      <xdr:row>20</xdr:row>
      <xdr:rowOff>64770</xdr:rowOff>
    </xdr:to>
    <xdr:graphicFrame macro="">
      <xdr:nvGraphicFramePr>
        <xdr:cNvPr id="2" name="Chart 1">
          <a:extLst>
            <a:ext uri="{FF2B5EF4-FFF2-40B4-BE49-F238E27FC236}">
              <a16:creationId xmlns:a16="http://schemas.microsoft.com/office/drawing/2014/main" id="{4BAAA336-4BDF-0D2F-FCFF-57CB98876C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5</xdr:col>
          <xdr:colOff>0</xdr:colOff>
          <xdr:row>22</xdr:row>
          <xdr:rowOff>95250</xdr:rowOff>
        </xdr:from>
        <xdr:to>
          <xdr:col>7</xdr:col>
          <xdr:colOff>962025</xdr:colOff>
          <xdr:row>26</xdr:row>
          <xdr:rowOff>104775</xdr:rowOff>
        </xdr:to>
        <xdr:pic>
          <xdr:nvPicPr>
            <xdr:cNvPr id="4" name="Picture 3">
              <a:extLst>
                <a:ext uri="{FF2B5EF4-FFF2-40B4-BE49-F238E27FC236}">
                  <a16:creationId xmlns:a16="http://schemas.microsoft.com/office/drawing/2014/main" id="{DA359C64-7435-7EB4-BBD1-79AB9BC13981}"/>
                </a:ext>
              </a:extLst>
            </xdr:cNvPr>
            <xdr:cNvPicPr>
              <a:picLocks noChangeAspect="1" noChangeArrowheads="1"/>
              <a:extLst>
                <a:ext uri="{84589F7E-364E-4C9E-8A38-B11213B215E9}">
                  <a14:cameraTool cellRange="$A$17:$C$20" spid="_x0000_s2061"/>
                </a:ext>
              </a:extLst>
            </xdr:cNvPicPr>
          </xdr:nvPicPr>
          <xdr:blipFill>
            <a:blip xmlns:r="http://schemas.openxmlformats.org/officeDocument/2006/relationships" r:embed="rId2"/>
            <a:srcRect/>
            <a:stretch>
              <a:fillRect/>
            </a:stretch>
          </xdr:blipFill>
          <xdr:spPr bwMode="auto">
            <a:xfrm>
              <a:off x="4495800" y="4286250"/>
              <a:ext cx="2714625" cy="771525"/>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504825</xdr:colOff>
          <xdr:row>29</xdr:row>
          <xdr:rowOff>28575</xdr:rowOff>
        </xdr:from>
        <xdr:to>
          <xdr:col>9</xdr:col>
          <xdr:colOff>514350</xdr:colOff>
          <xdr:row>32</xdr:row>
          <xdr:rowOff>38100</xdr:rowOff>
        </xdr:to>
        <xdr:pic>
          <xdr:nvPicPr>
            <xdr:cNvPr id="5" name="Picture 4">
              <a:extLst>
                <a:ext uri="{FF2B5EF4-FFF2-40B4-BE49-F238E27FC236}">
                  <a16:creationId xmlns:a16="http://schemas.microsoft.com/office/drawing/2014/main" id="{E524E538-0DB0-758E-E976-4A1AC77D25CD}"/>
                </a:ext>
              </a:extLst>
            </xdr:cNvPr>
            <xdr:cNvPicPr>
              <a:picLocks noChangeAspect="1" noChangeArrowheads="1"/>
              <a:extLst>
                <a:ext uri="{84589F7E-364E-4C9E-8A38-B11213B215E9}">
                  <a14:cameraTool cellRange="$J$24:$K$26" spid="_x0000_s2062"/>
                </a:ext>
              </a:extLst>
            </xdr:cNvPicPr>
          </xdr:nvPicPr>
          <xdr:blipFill>
            <a:blip xmlns:r="http://schemas.openxmlformats.org/officeDocument/2006/relationships" r:embed="rId3"/>
            <a:srcRect/>
            <a:stretch>
              <a:fillRect/>
            </a:stretch>
          </xdr:blipFill>
          <xdr:spPr bwMode="auto">
            <a:xfrm>
              <a:off x="6753225" y="5553075"/>
              <a:ext cx="2085975" cy="581025"/>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3</xdr:col>
      <xdr:colOff>594360</xdr:colOff>
      <xdr:row>5</xdr:row>
      <xdr:rowOff>64770</xdr:rowOff>
    </xdr:from>
    <xdr:to>
      <xdr:col>11</xdr:col>
      <xdr:colOff>289560</xdr:colOff>
      <xdr:row>20</xdr:row>
      <xdr:rowOff>64770</xdr:rowOff>
    </xdr:to>
    <xdr:graphicFrame macro="">
      <xdr:nvGraphicFramePr>
        <xdr:cNvPr id="2" name="Chart 1">
          <a:extLst>
            <a:ext uri="{FF2B5EF4-FFF2-40B4-BE49-F238E27FC236}">
              <a16:creationId xmlns:a16="http://schemas.microsoft.com/office/drawing/2014/main" id="{62E9DA57-21BF-3378-1BB9-DBD1873DE4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571500</xdr:colOff>
      <xdr:row>7</xdr:row>
      <xdr:rowOff>114300</xdr:rowOff>
    </xdr:from>
    <xdr:to>
      <xdr:col>15</xdr:col>
      <xdr:colOff>266700</xdr:colOff>
      <xdr:row>22</xdr:row>
      <xdr:rowOff>0</xdr:rowOff>
    </xdr:to>
    <xdr:graphicFrame macro="">
      <xdr:nvGraphicFramePr>
        <xdr:cNvPr id="2" name="Chart 1">
          <a:extLst>
            <a:ext uri="{FF2B5EF4-FFF2-40B4-BE49-F238E27FC236}">
              <a16:creationId xmlns:a16="http://schemas.microsoft.com/office/drawing/2014/main" id="{F14AAC35-7E82-5840-D141-488BE79F36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22860</xdr:colOff>
      <xdr:row>4</xdr:row>
      <xdr:rowOff>72390</xdr:rowOff>
    </xdr:from>
    <xdr:to>
      <xdr:col>11</xdr:col>
      <xdr:colOff>327660</xdr:colOff>
      <xdr:row>19</xdr:row>
      <xdr:rowOff>72390</xdr:rowOff>
    </xdr:to>
    <xdr:graphicFrame macro="">
      <xdr:nvGraphicFramePr>
        <xdr:cNvPr id="4" name="Chart 3">
          <a:extLst>
            <a:ext uri="{FF2B5EF4-FFF2-40B4-BE49-F238E27FC236}">
              <a16:creationId xmlns:a16="http://schemas.microsoft.com/office/drawing/2014/main" id="{39E4726D-155D-06ED-0176-78060D7F63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464820</xdr:colOff>
      <xdr:row>5</xdr:row>
      <xdr:rowOff>64770</xdr:rowOff>
    </xdr:from>
    <xdr:to>
      <xdr:col>10</xdr:col>
      <xdr:colOff>160020</xdr:colOff>
      <xdr:row>20</xdr:row>
      <xdr:rowOff>64770</xdr:rowOff>
    </xdr:to>
    <xdr:graphicFrame macro="">
      <xdr:nvGraphicFramePr>
        <xdr:cNvPr id="7" name="Chart 6">
          <a:extLst>
            <a:ext uri="{FF2B5EF4-FFF2-40B4-BE49-F238E27FC236}">
              <a16:creationId xmlns:a16="http://schemas.microsoft.com/office/drawing/2014/main" id="{1510317F-336A-C933-A235-46CA4A33F1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441114</xdr:colOff>
      <xdr:row>7</xdr:row>
      <xdr:rowOff>167217</xdr:rowOff>
    </xdr:from>
    <xdr:to>
      <xdr:col>8</xdr:col>
      <xdr:colOff>132080</xdr:colOff>
      <xdr:row>22</xdr:row>
      <xdr:rowOff>167217</xdr:rowOff>
    </xdr:to>
    <xdr:graphicFrame macro="">
      <xdr:nvGraphicFramePr>
        <xdr:cNvPr id="2" name="Chart 1">
          <a:extLst>
            <a:ext uri="{FF2B5EF4-FFF2-40B4-BE49-F238E27FC236}">
              <a16:creationId xmlns:a16="http://schemas.microsoft.com/office/drawing/2014/main" id="{4EDF1C44-9CEF-458C-8084-00F869B785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56029</xdr:colOff>
      <xdr:row>1</xdr:row>
      <xdr:rowOff>89646</xdr:rowOff>
    </xdr:from>
    <xdr:to>
      <xdr:col>26</xdr:col>
      <xdr:colOff>301925</xdr:colOff>
      <xdr:row>16</xdr:row>
      <xdr:rowOff>89646</xdr:rowOff>
    </xdr:to>
    <xdr:graphicFrame macro="">
      <xdr:nvGraphicFramePr>
        <xdr:cNvPr id="4" name="Chart 3">
          <a:extLst>
            <a:ext uri="{FF2B5EF4-FFF2-40B4-BE49-F238E27FC236}">
              <a16:creationId xmlns:a16="http://schemas.microsoft.com/office/drawing/2014/main" id="{1A6D3920-550E-4A63-B759-2ACB589141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135698</xdr:colOff>
      <xdr:row>1</xdr:row>
      <xdr:rowOff>158361</xdr:rowOff>
    </xdr:from>
    <xdr:to>
      <xdr:col>35</xdr:col>
      <xdr:colOff>439119</xdr:colOff>
      <xdr:row>16</xdr:row>
      <xdr:rowOff>158361</xdr:rowOff>
    </xdr:to>
    <xdr:graphicFrame macro="">
      <xdr:nvGraphicFramePr>
        <xdr:cNvPr id="5" name="Chart 4">
          <a:extLst>
            <a:ext uri="{FF2B5EF4-FFF2-40B4-BE49-F238E27FC236}">
              <a16:creationId xmlns:a16="http://schemas.microsoft.com/office/drawing/2014/main" id="{0C3F53C1-6F24-43D9-9B6D-15F1FC76EA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xdr:col>
      <xdr:colOff>22411</xdr:colOff>
      <xdr:row>27</xdr:row>
      <xdr:rowOff>145677</xdr:rowOff>
    </xdr:from>
    <xdr:ext cx="45719" cy="85266"/>
    <xdr:sp macro="" textlink="">
      <xdr:nvSpPr>
        <xdr:cNvPr id="6" name="TextBox 5">
          <a:extLst>
            <a:ext uri="{FF2B5EF4-FFF2-40B4-BE49-F238E27FC236}">
              <a16:creationId xmlns:a16="http://schemas.microsoft.com/office/drawing/2014/main" id="{974CB69C-BA27-4E73-871B-5DA702B6BD85}"/>
            </a:ext>
          </a:extLst>
        </xdr:cNvPr>
        <xdr:cNvSpPr txBox="1"/>
      </xdr:nvSpPr>
      <xdr:spPr>
        <a:xfrm>
          <a:off x="632011" y="5083437"/>
          <a:ext cx="45719" cy="852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twoCellAnchor>
    <xdr:from>
      <xdr:col>2</xdr:col>
      <xdr:colOff>0</xdr:colOff>
      <xdr:row>36</xdr:row>
      <xdr:rowOff>0</xdr:rowOff>
    </xdr:from>
    <xdr:to>
      <xdr:col>10</xdr:col>
      <xdr:colOff>941917</xdr:colOff>
      <xdr:row>53</xdr:row>
      <xdr:rowOff>0</xdr:rowOff>
    </xdr:to>
    <xdr:graphicFrame macro="">
      <xdr:nvGraphicFramePr>
        <xdr:cNvPr id="7" name="Chart 6">
          <a:extLst>
            <a:ext uri="{FF2B5EF4-FFF2-40B4-BE49-F238E27FC236}">
              <a16:creationId xmlns:a16="http://schemas.microsoft.com/office/drawing/2014/main" id="{7C232BCD-4073-4D76-BD83-81AA662493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211668</xdr:colOff>
      <xdr:row>4</xdr:row>
      <xdr:rowOff>21167</xdr:rowOff>
    </xdr:from>
    <xdr:to>
      <xdr:col>15</xdr:col>
      <xdr:colOff>677334</xdr:colOff>
      <xdr:row>7</xdr:row>
      <xdr:rowOff>95250</xdr:rowOff>
    </xdr:to>
    <xdr:grpSp>
      <xdr:nvGrpSpPr>
        <xdr:cNvPr id="11" name="Group 10">
          <a:extLst>
            <a:ext uri="{FF2B5EF4-FFF2-40B4-BE49-F238E27FC236}">
              <a16:creationId xmlns:a16="http://schemas.microsoft.com/office/drawing/2014/main" id="{1C651194-3F84-79E3-EA59-90EC7E9F80FE}"/>
            </a:ext>
          </a:extLst>
        </xdr:cNvPr>
        <xdr:cNvGrpSpPr/>
      </xdr:nvGrpSpPr>
      <xdr:grpSpPr>
        <a:xfrm>
          <a:off x="12759268" y="766234"/>
          <a:ext cx="2006599" cy="632883"/>
          <a:chOff x="13462001" y="1164167"/>
          <a:chExt cx="1957916" cy="645583"/>
        </a:xfrm>
      </xdr:grpSpPr>
      <xdr:sp macro="" textlink="">
        <xdr:nvSpPr>
          <xdr:cNvPr id="9" name="Rectangle 8">
            <a:extLst>
              <a:ext uri="{FF2B5EF4-FFF2-40B4-BE49-F238E27FC236}">
                <a16:creationId xmlns:a16="http://schemas.microsoft.com/office/drawing/2014/main" id="{4889EE1E-1199-C20D-3C5C-3B4121B3F56F}"/>
              </a:ext>
            </a:extLst>
          </xdr:cNvPr>
          <xdr:cNvSpPr/>
        </xdr:nvSpPr>
        <xdr:spPr>
          <a:xfrm>
            <a:off x="13462001" y="1164167"/>
            <a:ext cx="1957916" cy="645583"/>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IN" sz="1100"/>
              <a:t>Cross sell placed</a:t>
            </a:r>
            <a:r>
              <a:rPr lang="en-IN" sz="1100" baseline="0"/>
              <a:t> Ach%</a:t>
            </a:r>
          </a:p>
        </xdr:txBody>
      </xdr:sp>
      <xdr:sp macro="" textlink="">
        <xdr:nvSpPr>
          <xdr:cNvPr id="10" name="Rectangle 9">
            <a:extLst>
              <a:ext uri="{FF2B5EF4-FFF2-40B4-BE49-F238E27FC236}">
                <a16:creationId xmlns:a16="http://schemas.microsoft.com/office/drawing/2014/main" id="{284E98B5-A655-287B-72BA-BD6F378B976C}"/>
              </a:ext>
            </a:extLst>
          </xdr:cNvPr>
          <xdr:cNvSpPr/>
        </xdr:nvSpPr>
        <xdr:spPr>
          <a:xfrm>
            <a:off x="14022916" y="1428750"/>
            <a:ext cx="889000" cy="32808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100" b="1" baseline="0">
                <a:solidFill>
                  <a:schemeClr val="tx1"/>
                </a:solidFill>
                <a:effectLst/>
                <a:latin typeface="+mn-lt"/>
                <a:ea typeface="+mn-ea"/>
                <a:cs typeface="+mn-cs"/>
              </a:rPr>
              <a:t>62.96%</a:t>
            </a:r>
            <a:endParaRPr lang="en-IN" b="1">
              <a:solidFill>
                <a:schemeClr val="tx1"/>
              </a:solidFill>
              <a:effectLst/>
            </a:endParaRPr>
          </a:p>
          <a:p>
            <a:pPr algn="l"/>
            <a:endParaRPr lang="en-IN" sz="1100"/>
          </a:p>
        </xdr:txBody>
      </xdr:sp>
    </xdr:grpSp>
    <xdr:clientData/>
  </xdr:twoCellAnchor>
  <xdr:twoCellAnchor>
    <xdr:from>
      <xdr:col>15</xdr:col>
      <xdr:colOff>698500</xdr:colOff>
      <xdr:row>4</xdr:row>
      <xdr:rowOff>10583</xdr:rowOff>
    </xdr:from>
    <xdr:to>
      <xdr:col>17</xdr:col>
      <xdr:colOff>52916</xdr:colOff>
      <xdr:row>7</xdr:row>
      <xdr:rowOff>84666</xdr:rowOff>
    </xdr:to>
    <xdr:grpSp>
      <xdr:nvGrpSpPr>
        <xdr:cNvPr id="12" name="Group 11">
          <a:extLst>
            <a:ext uri="{FF2B5EF4-FFF2-40B4-BE49-F238E27FC236}">
              <a16:creationId xmlns:a16="http://schemas.microsoft.com/office/drawing/2014/main" id="{4481805A-B12D-49E6-81E6-34FD3D15C980}"/>
            </a:ext>
          </a:extLst>
        </xdr:cNvPr>
        <xdr:cNvGrpSpPr/>
      </xdr:nvGrpSpPr>
      <xdr:grpSpPr>
        <a:xfrm>
          <a:off x="14787033" y="755650"/>
          <a:ext cx="2029883" cy="632883"/>
          <a:chOff x="13462001" y="1164167"/>
          <a:chExt cx="1957916" cy="645583"/>
        </a:xfrm>
      </xdr:grpSpPr>
      <xdr:sp macro="" textlink="">
        <xdr:nvSpPr>
          <xdr:cNvPr id="13" name="Rectangle 12">
            <a:extLst>
              <a:ext uri="{FF2B5EF4-FFF2-40B4-BE49-F238E27FC236}">
                <a16:creationId xmlns:a16="http://schemas.microsoft.com/office/drawing/2014/main" id="{30E43DE1-EBDE-1CA9-14BB-901F5011EAAB}"/>
              </a:ext>
            </a:extLst>
          </xdr:cNvPr>
          <xdr:cNvSpPr/>
        </xdr:nvSpPr>
        <xdr:spPr>
          <a:xfrm>
            <a:off x="13462001" y="1164167"/>
            <a:ext cx="1957916" cy="645583"/>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IN" sz="1100"/>
              <a:t>Cross sell Invoice</a:t>
            </a:r>
            <a:r>
              <a:rPr lang="en-IN" sz="1100" baseline="0"/>
              <a:t> Ach%</a:t>
            </a:r>
          </a:p>
        </xdr:txBody>
      </xdr:sp>
      <xdr:sp macro="" textlink="">
        <xdr:nvSpPr>
          <xdr:cNvPr id="14" name="Rectangle 13">
            <a:extLst>
              <a:ext uri="{FF2B5EF4-FFF2-40B4-BE49-F238E27FC236}">
                <a16:creationId xmlns:a16="http://schemas.microsoft.com/office/drawing/2014/main" id="{530ED251-CB90-65ED-93CE-BA77C3DDE567}"/>
              </a:ext>
            </a:extLst>
          </xdr:cNvPr>
          <xdr:cNvSpPr/>
        </xdr:nvSpPr>
        <xdr:spPr>
          <a:xfrm>
            <a:off x="14022916" y="1428750"/>
            <a:ext cx="889000" cy="32808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100" b="1" baseline="0">
                <a:solidFill>
                  <a:schemeClr val="tx1"/>
                </a:solidFill>
                <a:effectLst/>
                <a:latin typeface="+mn-lt"/>
                <a:ea typeface="+mn-ea"/>
                <a:cs typeface="+mn-cs"/>
              </a:rPr>
              <a:t>14.21%</a:t>
            </a:r>
            <a:endParaRPr lang="en-IN" b="1">
              <a:solidFill>
                <a:schemeClr val="tx1"/>
              </a:solidFill>
              <a:effectLst/>
            </a:endParaRPr>
          </a:p>
          <a:p>
            <a:pPr algn="l"/>
            <a:endParaRPr lang="en-IN" sz="1100"/>
          </a:p>
        </xdr:txBody>
      </xdr:sp>
    </xdr:grpSp>
    <xdr:clientData/>
  </xdr:twoCellAnchor>
  <xdr:twoCellAnchor>
    <xdr:from>
      <xdr:col>14</xdr:col>
      <xdr:colOff>264583</xdr:colOff>
      <xdr:row>8</xdr:row>
      <xdr:rowOff>63500</xdr:rowOff>
    </xdr:from>
    <xdr:to>
      <xdr:col>15</xdr:col>
      <xdr:colOff>730249</xdr:colOff>
      <xdr:row>11</xdr:row>
      <xdr:rowOff>137583</xdr:rowOff>
    </xdr:to>
    <xdr:grpSp>
      <xdr:nvGrpSpPr>
        <xdr:cNvPr id="15" name="Group 14">
          <a:extLst>
            <a:ext uri="{FF2B5EF4-FFF2-40B4-BE49-F238E27FC236}">
              <a16:creationId xmlns:a16="http://schemas.microsoft.com/office/drawing/2014/main" id="{2D6C924F-47EA-4985-A080-8199E6C9D9E7}"/>
            </a:ext>
          </a:extLst>
        </xdr:cNvPr>
        <xdr:cNvGrpSpPr/>
      </xdr:nvGrpSpPr>
      <xdr:grpSpPr>
        <a:xfrm>
          <a:off x="12812183" y="1553633"/>
          <a:ext cx="2006599" cy="632883"/>
          <a:chOff x="13462001" y="1164167"/>
          <a:chExt cx="1957916" cy="645583"/>
        </a:xfrm>
      </xdr:grpSpPr>
      <xdr:sp macro="" textlink="">
        <xdr:nvSpPr>
          <xdr:cNvPr id="16" name="Rectangle 15">
            <a:extLst>
              <a:ext uri="{FF2B5EF4-FFF2-40B4-BE49-F238E27FC236}">
                <a16:creationId xmlns:a16="http://schemas.microsoft.com/office/drawing/2014/main" id="{A531E7AA-04C2-AA68-BC36-2F4491C2CA27}"/>
              </a:ext>
            </a:extLst>
          </xdr:cNvPr>
          <xdr:cNvSpPr/>
        </xdr:nvSpPr>
        <xdr:spPr>
          <a:xfrm>
            <a:off x="13462001" y="1164167"/>
            <a:ext cx="1957916" cy="645583"/>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IN" sz="1100"/>
              <a:t>New placed</a:t>
            </a:r>
            <a:r>
              <a:rPr lang="en-IN" sz="1100" baseline="0"/>
              <a:t> Ach%</a:t>
            </a:r>
          </a:p>
        </xdr:txBody>
      </xdr:sp>
      <xdr:sp macro="" textlink="">
        <xdr:nvSpPr>
          <xdr:cNvPr id="17" name="Rectangle 16">
            <a:extLst>
              <a:ext uri="{FF2B5EF4-FFF2-40B4-BE49-F238E27FC236}">
                <a16:creationId xmlns:a16="http://schemas.microsoft.com/office/drawing/2014/main" id="{68B04C49-FB9C-7D2C-E718-967CC9CB79B6}"/>
              </a:ext>
            </a:extLst>
          </xdr:cNvPr>
          <xdr:cNvSpPr/>
        </xdr:nvSpPr>
        <xdr:spPr>
          <a:xfrm>
            <a:off x="14022916" y="1428750"/>
            <a:ext cx="889000" cy="32808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100" b="1" baseline="0">
                <a:solidFill>
                  <a:schemeClr val="tx1"/>
                </a:solidFill>
                <a:effectLst/>
                <a:latin typeface="+mn-lt"/>
                <a:ea typeface="+mn-ea"/>
                <a:cs typeface="+mn-cs"/>
              </a:rPr>
              <a:t>17.44%</a:t>
            </a:r>
            <a:endParaRPr lang="en-IN" b="1">
              <a:solidFill>
                <a:schemeClr val="tx1"/>
              </a:solidFill>
              <a:effectLst/>
            </a:endParaRPr>
          </a:p>
          <a:p>
            <a:pPr algn="l"/>
            <a:endParaRPr lang="en-IN" sz="1100"/>
          </a:p>
        </xdr:txBody>
      </xdr:sp>
    </xdr:grpSp>
    <xdr:clientData/>
  </xdr:twoCellAnchor>
  <xdr:twoCellAnchor>
    <xdr:from>
      <xdr:col>14</xdr:col>
      <xdr:colOff>243417</xdr:colOff>
      <xdr:row>12</xdr:row>
      <xdr:rowOff>21167</xdr:rowOff>
    </xdr:from>
    <xdr:to>
      <xdr:col>15</xdr:col>
      <xdr:colOff>709083</xdr:colOff>
      <xdr:row>15</xdr:row>
      <xdr:rowOff>95250</xdr:rowOff>
    </xdr:to>
    <xdr:grpSp>
      <xdr:nvGrpSpPr>
        <xdr:cNvPr id="18" name="Group 17">
          <a:extLst>
            <a:ext uri="{FF2B5EF4-FFF2-40B4-BE49-F238E27FC236}">
              <a16:creationId xmlns:a16="http://schemas.microsoft.com/office/drawing/2014/main" id="{9CC00417-5CC8-46B7-9984-6233AD71FEAF}"/>
            </a:ext>
          </a:extLst>
        </xdr:cNvPr>
        <xdr:cNvGrpSpPr/>
      </xdr:nvGrpSpPr>
      <xdr:grpSpPr>
        <a:xfrm>
          <a:off x="12791017" y="2256367"/>
          <a:ext cx="2006599" cy="632883"/>
          <a:chOff x="13462001" y="1164167"/>
          <a:chExt cx="1957916" cy="645583"/>
        </a:xfrm>
      </xdr:grpSpPr>
      <xdr:sp macro="" textlink="">
        <xdr:nvSpPr>
          <xdr:cNvPr id="19" name="Rectangle 18">
            <a:extLst>
              <a:ext uri="{FF2B5EF4-FFF2-40B4-BE49-F238E27FC236}">
                <a16:creationId xmlns:a16="http://schemas.microsoft.com/office/drawing/2014/main" id="{A3333423-153F-81AB-A2D8-C97A3830D028}"/>
              </a:ext>
            </a:extLst>
          </xdr:cNvPr>
          <xdr:cNvSpPr/>
        </xdr:nvSpPr>
        <xdr:spPr>
          <a:xfrm>
            <a:off x="13462001" y="1164167"/>
            <a:ext cx="1957916" cy="645583"/>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IN" sz="1100"/>
              <a:t>Renewal</a:t>
            </a:r>
            <a:r>
              <a:rPr lang="en-IN" sz="1100" baseline="0"/>
              <a:t> </a:t>
            </a:r>
            <a:r>
              <a:rPr lang="en-IN" sz="1100"/>
              <a:t>placed</a:t>
            </a:r>
            <a:r>
              <a:rPr lang="en-IN" sz="1100" baseline="0"/>
              <a:t> Ach%</a:t>
            </a:r>
          </a:p>
        </xdr:txBody>
      </xdr:sp>
      <xdr:sp macro="" textlink="">
        <xdr:nvSpPr>
          <xdr:cNvPr id="20" name="Rectangle 19">
            <a:extLst>
              <a:ext uri="{FF2B5EF4-FFF2-40B4-BE49-F238E27FC236}">
                <a16:creationId xmlns:a16="http://schemas.microsoft.com/office/drawing/2014/main" id="{4AB85BA7-9171-3DC0-FF08-C85C0487E8B0}"/>
              </a:ext>
            </a:extLst>
          </xdr:cNvPr>
          <xdr:cNvSpPr/>
        </xdr:nvSpPr>
        <xdr:spPr>
          <a:xfrm>
            <a:off x="14022916" y="1428750"/>
            <a:ext cx="889000" cy="32808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100" b="1" baseline="0">
                <a:solidFill>
                  <a:schemeClr val="tx1"/>
                </a:solidFill>
                <a:effectLst/>
                <a:latin typeface="+mn-lt"/>
                <a:ea typeface="+mn-ea"/>
                <a:cs typeface="+mn-cs"/>
              </a:rPr>
              <a:t>150.08%</a:t>
            </a:r>
            <a:endParaRPr lang="en-IN" b="1">
              <a:solidFill>
                <a:schemeClr val="tx1"/>
              </a:solidFill>
              <a:effectLst/>
            </a:endParaRPr>
          </a:p>
          <a:p>
            <a:pPr algn="l"/>
            <a:endParaRPr lang="en-IN" sz="1100"/>
          </a:p>
        </xdr:txBody>
      </xdr:sp>
    </xdr:grpSp>
    <xdr:clientData/>
  </xdr:twoCellAnchor>
  <xdr:twoCellAnchor>
    <xdr:from>
      <xdr:col>15</xdr:col>
      <xdr:colOff>814917</xdr:colOff>
      <xdr:row>8</xdr:row>
      <xdr:rowOff>84667</xdr:rowOff>
    </xdr:from>
    <xdr:to>
      <xdr:col>17</xdr:col>
      <xdr:colOff>169333</xdr:colOff>
      <xdr:row>11</xdr:row>
      <xdr:rowOff>158750</xdr:rowOff>
    </xdr:to>
    <xdr:grpSp>
      <xdr:nvGrpSpPr>
        <xdr:cNvPr id="21" name="Group 20">
          <a:extLst>
            <a:ext uri="{FF2B5EF4-FFF2-40B4-BE49-F238E27FC236}">
              <a16:creationId xmlns:a16="http://schemas.microsoft.com/office/drawing/2014/main" id="{88139495-9E8A-405E-97C1-A011EBF1E517}"/>
            </a:ext>
          </a:extLst>
        </xdr:cNvPr>
        <xdr:cNvGrpSpPr/>
      </xdr:nvGrpSpPr>
      <xdr:grpSpPr>
        <a:xfrm>
          <a:off x="14903450" y="1574800"/>
          <a:ext cx="2029883" cy="632883"/>
          <a:chOff x="13462001" y="1164167"/>
          <a:chExt cx="1957916" cy="645583"/>
        </a:xfrm>
      </xdr:grpSpPr>
      <xdr:sp macro="" textlink="">
        <xdr:nvSpPr>
          <xdr:cNvPr id="22" name="Rectangle 21">
            <a:extLst>
              <a:ext uri="{FF2B5EF4-FFF2-40B4-BE49-F238E27FC236}">
                <a16:creationId xmlns:a16="http://schemas.microsoft.com/office/drawing/2014/main" id="{E43FE4D4-1301-3240-7F4F-0B1BB12C07A7}"/>
              </a:ext>
            </a:extLst>
          </xdr:cNvPr>
          <xdr:cNvSpPr/>
        </xdr:nvSpPr>
        <xdr:spPr>
          <a:xfrm>
            <a:off x="13462001" y="1164167"/>
            <a:ext cx="1957916" cy="645583"/>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IN" sz="1100"/>
              <a:t>New Invoice</a:t>
            </a:r>
            <a:r>
              <a:rPr lang="en-IN" sz="1100" baseline="0"/>
              <a:t> Ach%</a:t>
            </a:r>
          </a:p>
        </xdr:txBody>
      </xdr:sp>
      <xdr:sp macro="" textlink="">
        <xdr:nvSpPr>
          <xdr:cNvPr id="23" name="Rectangle 22">
            <a:extLst>
              <a:ext uri="{FF2B5EF4-FFF2-40B4-BE49-F238E27FC236}">
                <a16:creationId xmlns:a16="http://schemas.microsoft.com/office/drawing/2014/main" id="{EE94A51E-020C-284A-49A9-724888DDC6C6}"/>
              </a:ext>
            </a:extLst>
          </xdr:cNvPr>
          <xdr:cNvSpPr/>
        </xdr:nvSpPr>
        <xdr:spPr>
          <a:xfrm>
            <a:off x="14022916" y="1428750"/>
            <a:ext cx="889000" cy="32808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100" b="1" baseline="0">
                <a:solidFill>
                  <a:schemeClr val="tx1"/>
                </a:solidFill>
                <a:effectLst/>
                <a:latin typeface="+mn-lt"/>
                <a:ea typeface="+mn-ea"/>
                <a:cs typeface="+mn-cs"/>
              </a:rPr>
              <a:t>2.90%</a:t>
            </a:r>
            <a:endParaRPr lang="en-IN" b="1">
              <a:solidFill>
                <a:schemeClr val="tx1"/>
              </a:solidFill>
              <a:effectLst/>
            </a:endParaRPr>
          </a:p>
          <a:p>
            <a:pPr algn="l"/>
            <a:endParaRPr lang="en-IN" sz="1100"/>
          </a:p>
        </xdr:txBody>
      </xdr:sp>
    </xdr:grpSp>
    <xdr:clientData/>
  </xdr:twoCellAnchor>
  <xdr:twoCellAnchor>
    <xdr:from>
      <xdr:col>15</xdr:col>
      <xdr:colOff>783167</xdr:colOff>
      <xdr:row>12</xdr:row>
      <xdr:rowOff>31750</xdr:rowOff>
    </xdr:from>
    <xdr:to>
      <xdr:col>17</xdr:col>
      <xdr:colOff>137583</xdr:colOff>
      <xdr:row>15</xdr:row>
      <xdr:rowOff>105833</xdr:rowOff>
    </xdr:to>
    <xdr:grpSp>
      <xdr:nvGrpSpPr>
        <xdr:cNvPr id="24" name="Group 23">
          <a:extLst>
            <a:ext uri="{FF2B5EF4-FFF2-40B4-BE49-F238E27FC236}">
              <a16:creationId xmlns:a16="http://schemas.microsoft.com/office/drawing/2014/main" id="{4671EDA4-5630-41A8-B081-335A504ADA52}"/>
            </a:ext>
          </a:extLst>
        </xdr:cNvPr>
        <xdr:cNvGrpSpPr/>
      </xdr:nvGrpSpPr>
      <xdr:grpSpPr>
        <a:xfrm>
          <a:off x="14871700" y="2266950"/>
          <a:ext cx="2029883" cy="632883"/>
          <a:chOff x="13462001" y="1164167"/>
          <a:chExt cx="1957916" cy="645583"/>
        </a:xfrm>
      </xdr:grpSpPr>
      <xdr:sp macro="" textlink="">
        <xdr:nvSpPr>
          <xdr:cNvPr id="25" name="Rectangle 24">
            <a:extLst>
              <a:ext uri="{FF2B5EF4-FFF2-40B4-BE49-F238E27FC236}">
                <a16:creationId xmlns:a16="http://schemas.microsoft.com/office/drawing/2014/main" id="{0F0DEE06-4752-BE8B-1191-C581971263B7}"/>
              </a:ext>
            </a:extLst>
          </xdr:cNvPr>
          <xdr:cNvSpPr/>
        </xdr:nvSpPr>
        <xdr:spPr>
          <a:xfrm>
            <a:off x="13462001" y="1164167"/>
            <a:ext cx="1957916" cy="645583"/>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IN" sz="1100"/>
              <a:t>Renewal Invoice</a:t>
            </a:r>
            <a:r>
              <a:rPr lang="en-IN" sz="1100" baseline="0"/>
              <a:t> Ach%</a:t>
            </a:r>
          </a:p>
        </xdr:txBody>
      </xdr:sp>
      <xdr:sp macro="" textlink="">
        <xdr:nvSpPr>
          <xdr:cNvPr id="26" name="Rectangle 25">
            <a:extLst>
              <a:ext uri="{FF2B5EF4-FFF2-40B4-BE49-F238E27FC236}">
                <a16:creationId xmlns:a16="http://schemas.microsoft.com/office/drawing/2014/main" id="{99133F69-3800-35ED-5854-FF01EA657933}"/>
              </a:ext>
            </a:extLst>
          </xdr:cNvPr>
          <xdr:cNvSpPr/>
        </xdr:nvSpPr>
        <xdr:spPr>
          <a:xfrm>
            <a:off x="14022916" y="1428750"/>
            <a:ext cx="889000" cy="32808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100" b="1" baseline="0">
                <a:solidFill>
                  <a:schemeClr val="tx1"/>
                </a:solidFill>
                <a:effectLst/>
                <a:latin typeface="+mn-lt"/>
                <a:ea typeface="+mn-ea"/>
                <a:cs typeface="+mn-cs"/>
              </a:rPr>
              <a:t>66.92%</a:t>
            </a:r>
            <a:endParaRPr lang="en-IN" b="1">
              <a:solidFill>
                <a:schemeClr val="tx1"/>
              </a:solidFill>
              <a:effectLst/>
            </a:endParaRPr>
          </a:p>
          <a:p>
            <a:pPr algn="l"/>
            <a:endParaRPr lang="en-IN"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205740</xdr:colOff>
      <xdr:row>2</xdr:row>
      <xdr:rowOff>144780</xdr:rowOff>
    </xdr:from>
    <xdr:to>
      <xdr:col>6</xdr:col>
      <xdr:colOff>573063</xdr:colOff>
      <xdr:row>11</xdr:row>
      <xdr:rowOff>169398</xdr:rowOff>
    </xdr:to>
    <xdr:graphicFrame macro="">
      <xdr:nvGraphicFramePr>
        <xdr:cNvPr id="2" name="Chart 1">
          <a:extLst>
            <a:ext uri="{FF2B5EF4-FFF2-40B4-BE49-F238E27FC236}">
              <a16:creationId xmlns:a16="http://schemas.microsoft.com/office/drawing/2014/main" id="{08792499-C5BD-47DF-A02A-1400D58A58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152400</xdr:colOff>
      <xdr:row>2</xdr:row>
      <xdr:rowOff>167640</xdr:rowOff>
    </xdr:from>
    <xdr:to>
      <xdr:col>13</xdr:col>
      <xdr:colOff>502871</xdr:colOff>
      <xdr:row>12</xdr:row>
      <xdr:rowOff>9378</xdr:rowOff>
    </xdr:to>
    <xdr:graphicFrame macro="">
      <xdr:nvGraphicFramePr>
        <xdr:cNvPr id="3" name="Chart 2">
          <a:extLst>
            <a:ext uri="{FF2B5EF4-FFF2-40B4-BE49-F238E27FC236}">
              <a16:creationId xmlns:a16="http://schemas.microsoft.com/office/drawing/2014/main" id="{E34A65B2-EC61-4DF5-A765-B590FDA2C0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60960</xdr:colOff>
      <xdr:row>2</xdr:row>
      <xdr:rowOff>144780</xdr:rowOff>
    </xdr:from>
    <xdr:to>
      <xdr:col>20</xdr:col>
      <xdr:colOff>304214</xdr:colOff>
      <xdr:row>11</xdr:row>
      <xdr:rowOff>169398</xdr:rowOff>
    </xdr:to>
    <xdr:graphicFrame macro="">
      <xdr:nvGraphicFramePr>
        <xdr:cNvPr id="4" name="Chart 3">
          <a:extLst>
            <a:ext uri="{FF2B5EF4-FFF2-40B4-BE49-F238E27FC236}">
              <a16:creationId xmlns:a16="http://schemas.microsoft.com/office/drawing/2014/main" id="{13370450-EC27-4799-8664-455C952932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403860</xdr:colOff>
      <xdr:row>3</xdr:row>
      <xdr:rowOff>22860</xdr:rowOff>
    </xdr:from>
    <xdr:to>
      <xdr:col>23</xdr:col>
      <xdr:colOff>392137</xdr:colOff>
      <xdr:row>21</xdr:row>
      <xdr:rowOff>34400</xdr:rowOff>
    </xdr:to>
    <mc:AlternateContent xmlns:mc="http://schemas.openxmlformats.org/markup-compatibility/2006" xmlns:a14="http://schemas.microsoft.com/office/drawing/2010/main">
      <mc:Choice Requires="a14">
        <xdr:graphicFrame macro="">
          <xdr:nvGraphicFramePr>
            <xdr:cNvPr id="5" name="Account Executive 1">
              <a:extLst>
                <a:ext uri="{FF2B5EF4-FFF2-40B4-BE49-F238E27FC236}">
                  <a16:creationId xmlns:a16="http://schemas.microsoft.com/office/drawing/2014/main" id="{DB03BB8E-C17F-4E4A-A2F4-E88501AD94CE}"/>
                </a:ext>
              </a:extLst>
            </xdr:cNvPr>
            <xdr:cNvGraphicFramePr/>
          </xdr:nvGraphicFramePr>
          <xdr:xfrm>
            <a:off x="0" y="0"/>
            <a:ext cx="0" cy="0"/>
          </xdr:xfrm>
          <a:graphic>
            <a:graphicData uri="http://schemas.microsoft.com/office/drawing/2010/slicer">
              <sle:slicer xmlns:sle="http://schemas.microsoft.com/office/drawing/2010/slicer" name="Account Executive 1"/>
            </a:graphicData>
          </a:graphic>
        </xdr:graphicFrame>
      </mc:Choice>
      <mc:Fallback xmlns="">
        <xdr:sp macro="" textlink="">
          <xdr:nvSpPr>
            <xdr:cNvPr id="0" name=""/>
            <xdr:cNvSpPr>
              <a:spLocks noTextEdit="1"/>
            </xdr:cNvSpPr>
          </xdr:nvSpPr>
          <xdr:spPr>
            <a:xfrm>
              <a:off x="12595860" y="571500"/>
              <a:ext cx="1817077" cy="33173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20</xdr:col>
      <xdr:colOff>403860</xdr:colOff>
      <xdr:row>3</xdr:row>
      <xdr:rowOff>22860</xdr:rowOff>
    </xdr:from>
    <xdr:ext cx="1817077" cy="3672840"/>
    <mc:AlternateContent xmlns:mc="http://schemas.openxmlformats.org/markup-compatibility/2006" xmlns:a14="http://schemas.microsoft.com/office/drawing/2010/main">
      <mc:Choice Requires="a14">
        <xdr:graphicFrame macro="">
          <xdr:nvGraphicFramePr>
            <xdr:cNvPr id="9" name="Account Executive 2">
              <a:extLst>
                <a:ext uri="{FF2B5EF4-FFF2-40B4-BE49-F238E27FC236}">
                  <a16:creationId xmlns:a16="http://schemas.microsoft.com/office/drawing/2014/main" id="{E7DAC282-6C5F-4786-9C82-735F7C008471}"/>
                </a:ext>
              </a:extLst>
            </xdr:cNvPr>
            <xdr:cNvGraphicFramePr/>
          </xdr:nvGraphicFramePr>
          <xdr:xfrm>
            <a:off x="0" y="0"/>
            <a:ext cx="0" cy="0"/>
          </xdr:xfrm>
          <a:graphic>
            <a:graphicData uri="http://schemas.microsoft.com/office/drawing/2010/slicer">
              <sle:slicer xmlns:sle="http://schemas.microsoft.com/office/drawing/2010/slicer" name="Account Executive 2"/>
            </a:graphicData>
          </a:graphic>
        </xdr:graphicFrame>
      </mc:Choice>
      <mc:Fallback xmlns="">
        <xdr:sp macro="" textlink="">
          <xdr:nvSpPr>
            <xdr:cNvPr id="0" name=""/>
            <xdr:cNvSpPr>
              <a:spLocks noTextEdit="1"/>
            </xdr:cNvSpPr>
          </xdr:nvSpPr>
          <xdr:spPr>
            <a:xfrm>
              <a:off x="12595860" y="571500"/>
              <a:ext cx="1817077" cy="3672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0</xdr:col>
      <xdr:colOff>167640</xdr:colOff>
      <xdr:row>12</xdr:row>
      <xdr:rowOff>53340</xdr:rowOff>
    </xdr:from>
    <xdr:to>
      <xdr:col>3</xdr:col>
      <xdr:colOff>346579</xdr:colOff>
      <xdr:row>15</xdr:row>
      <xdr:rowOff>135630</xdr:rowOff>
    </xdr:to>
    <xdr:sp macro="" textlink="">
      <xdr:nvSpPr>
        <xdr:cNvPr id="10" name="Rectangle 9">
          <a:extLst>
            <a:ext uri="{FF2B5EF4-FFF2-40B4-BE49-F238E27FC236}">
              <a16:creationId xmlns:a16="http://schemas.microsoft.com/office/drawing/2014/main" id="{F6FCAB8A-05F9-46C7-A9C0-ADBC46139EDB}"/>
            </a:ext>
          </a:extLst>
        </xdr:cNvPr>
        <xdr:cNvSpPr/>
      </xdr:nvSpPr>
      <xdr:spPr>
        <a:xfrm>
          <a:off x="167640" y="2247900"/>
          <a:ext cx="2007739" cy="63093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IN" sz="1100"/>
            <a:t>Cross sell placed</a:t>
          </a:r>
          <a:r>
            <a:rPr lang="en-IN" sz="1100" baseline="0"/>
            <a:t> Ach%</a:t>
          </a:r>
        </a:p>
      </xdr:txBody>
    </xdr:sp>
    <xdr:clientData/>
  </xdr:twoCellAnchor>
  <xdr:twoCellAnchor>
    <xdr:from>
      <xdr:col>0</xdr:col>
      <xdr:colOff>472440</xdr:colOff>
      <xdr:row>13</xdr:row>
      <xdr:rowOff>68580</xdr:rowOff>
    </xdr:from>
    <xdr:to>
      <xdr:col>2</xdr:col>
      <xdr:colOff>164862</xdr:colOff>
      <xdr:row>15</xdr:row>
      <xdr:rowOff>23457</xdr:rowOff>
    </xdr:to>
    <xdr:sp macro="" textlink="">
      <xdr:nvSpPr>
        <xdr:cNvPr id="12" name="Rectangle 11">
          <a:extLst>
            <a:ext uri="{FF2B5EF4-FFF2-40B4-BE49-F238E27FC236}">
              <a16:creationId xmlns:a16="http://schemas.microsoft.com/office/drawing/2014/main" id="{FF49DBE1-E229-4454-AE80-D37A3D8AE128}"/>
            </a:ext>
          </a:extLst>
        </xdr:cNvPr>
        <xdr:cNvSpPr/>
      </xdr:nvSpPr>
      <xdr:spPr>
        <a:xfrm>
          <a:off x="472440" y="2446020"/>
          <a:ext cx="911622" cy="32063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100" b="1" baseline="0">
              <a:solidFill>
                <a:schemeClr val="tx1"/>
              </a:solidFill>
              <a:effectLst/>
              <a:latin typeface="+mn-lt"/>
              <a:ea typeface="+mn-ea"/>
              <a:cs typeface="+mn-cs"/>
            </a:rPr>
            <a:t>62.96%</a:t>
          </a:r>
          <a:endParaRPr lang="en-IN" b="1">
            <a:solidFill>
              <a:schemeClr val="tx1"/>
            </a:solidFill>
            <a:effectLst/>
          </a:endParaRPr>
        </a:p>
        <a:p>
          <a:pPr algn="l"/>
          <a:endParaRPr lang="en-IN" sz="1100"/>
        </a:p>
      </xdr:txBody>
    </xdr:sp>
    <xdr:clientData/>
  </xdr:twoCellAnchor>
  <xdr:twoCellAnchor>
    <xdr:from>
      <xdr:col>3</xdr:col>
      <xdr:colOff>403861</xdr:colOff>
      <xdr:row>12</xdr:row>
      <xdr:rowOff>60960</xdr:rowOff>
    </xdr:from>
    <xdr:to>
      <xdr:col>6</xdr:col>
      <xdr:colOff>574252</xdr:colOff>
      <xdr:row>15</xdr:row>
      <xdr:rowOff>143250</xdr:rowOff>
    </xdr:to>
    <xdr:grpSp>
      <xdr:nvGrpSpPr>
        <xdr:cNvPr id="13" name="Group 12">
          <a:extLst>
            <a:ext uri="{FF2B5EF4-FFF2-40B4-BE49-F238E27FC236}">
              <a16:creationId xmlns:a16="http://schemas.microsoft.com/office/drawing/2014/main" id="{0569F008-E283-4115-8890-A8E4413CC8C4}"/>
            </a:ext>
          </a:extLst>
        </xdr:cNvPr>
        <xdr:cNvGrpSpPr/>
      </xdr:nvGrpSpPr>
      <xdr:grpSpPr>
        <a:xfrm>
          <a:off x="2223330" y="2323633"/>
          <a:ext cx="1989861" cy="642127"/>
          <a:chOff x="11962003" y="-496588"/>
          <a:chExt cx="1957916" cy="645583"/>
        </a:xfrm>
      </xdr:grpSpPr>
      <xdr:sp macro="" textlink="">
        <xdr:nvSpPr>
          <xdr:cNvPr id="14" name="Rectangle 13">
            <a:extLst>
              <a:ext uri="{FF2B5EF4-FFF2-40B4-BE49-F238E27FC236}">
                <a16:creationId xmlns:a16="http://schemas.microsoft.com/office/drawing/2014/main" id="{A7BC494D-C973-D244-5349-066A1498EC8A}"/>
              </a:ext>
            </a:extLst>
          </xdr:cNvPr>
          <xdr:cNvSpPr/>
        </xdr:nvSpPr>
        <xdr:spPr>
          <a:xfrm>
            <a:off x="11962003" y="-496588"/>
            <a:ext cx="1957916" cy="645583"/>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IN" sz="1100"/>
              <a:t>Cross sell Invoice</a:t>
            </a:r>
            <a:r>
              <a:rPr lang="en-IN" sz="1100" baseline="0"/>
              <a:t> Ach%</a:t>
            </a:r>
          </a:p>
        </xdr:txBody>
      </xdr:sp>
      <xdr:sp macro="" textlink="">
        <xdr:nvSpPr>
          <xdr:cNvPr id="15" name="Rectangle 14">
            <a:extLst>
              <a:ext uri="{FF2B5EF4-FFF2-40B4-BE49-F238E27FC236}">
                <a16:creationId xmlns:a16="http://schemas.microsoft.com/office/drawing/2014/main" id="{C5B00923-4DC5-D4B2-F9A1-9770D31F7946}"/>
              </a:ext>
            </a:extLst>
          </xdr:cNvPr>
          <xdr:cNvSpPr/>
        </xdr:nvSpPr>
        <xdr:spPr>
          <a:xfrm>
            <a:off x="12425903" y="-255396"/>
            <a:ext cx="889000" cy="32808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100" b="1" baseline="0">
                <a:solidFill>
                  <a:schemeClr val="tx1"/>
                </a:solidFill>
                <a:effectLst/>
                <a:latin typeface="+mn-lt"/>
                <a:ea typeface="+mn-ea"/>
                <a:cs typeface="+mn-cs"/>
              </a:rPr>
              <a:t>14.21%</a:t>
            </a:r>
            <a:endParaRPr lang="en-IN" b="1">
              <a:solidFill>
                <a:schemeClr val="tx1"/>
              </a:solidFill>
              <a:effectLst/>
            </a:endParaRPr>
          </a:p>
          <a:p>
            <a:pPr algn="l"/>
            <a:endParaRPr lang="en-IN" sz="1100"/>
          </a:p>
        </xdr:txBody>
      </xdr:sp>
    </xdr:grpSp>
    <xdr:clientData/>
  </xdr:twoCellAnchor>
  <xdr:twoCellAnchor>
    <xdr:from>
      <xdr:col>7</xdr:col>
      <xdr:colOff>38100</xdr:colOff>
      <xdr:row>12</xdr:row>
      <xdr:rowOff>76200</xdr:rowOff>
    </xdr:from>
    <xdr:to>
      <xdr:col>10</xdr:col>
      <xdr:colOff>243660</xdr:colOff>
      <xdr:row>15</xdr:row>
      <xdr:rowOff>153605</xdr:rowOff>
    </xdr:to>
    <xdr:grpSp>
      <xdr:nvGrpSpPr>
        <xdr:cNvPr id="16" name="Group 15">
          <a:extLst>
            <a:ext uri="{FF2B5EF4-FFF2-40B4-BE49-F238E27FC236}">
              <a16:creationId xmlns:a16="http://schemas.microsoft.com/office/drawing/2014/main" id="{2007B452-A8D2-4DEC-9423-ECADE4C172AB}"/>
            </a:ext>
          </a:extLst>
        </xdr:cNvPr>
        <xdr:cNvGrpSpPr/>
      </xdr:nvGrpSpPr>
      <xdr:grpSpPr>
        <a:xfrm>
          <a:off x="4283529" y="2338873"/>
          <a:ext cx="2025029" cy="637242"/>
          <a:chOff x="13462001" y="1164167"/>
          <a:chExt cx="1957916" cy="645583"/>
        </a:xfrm>
      </xdr:grpSpPr>
      <xdr:sp macro="" textlink="">
        <xdr:nvSpPr>
          <xdr:cNvPr id="17" name="Rectangle 16">
            <a:extLst>
              <a:ext uri="{FF2B5EF4-FFF2-40B4-BE49-F238E27FC236}">
                <a16:creationId xmlns:a16="http://schemas.microsoft.com/office/drawing/2014/main" id="{7A693C5D-F88A-E541-E005-E854B3DAD22C}"/>
              </a:ext>
            </a:extLst>
          </xdr:cNvPr>
          <xdr:cNvSpPr/>
        </xdr:nvSpPr>
        <xdr:spPr>
          <a:xfrm>
            <a:off x="13462001" y="1164167"/>
            <a:ext cx="1957916" cy="645583"/>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IN" sz="1100"/>
              <a:t>New placed</a:t>
            </a:r>
            <a:r>
              <a:rPr lang="en-IN" sz="1100" baseline="0"/>
              <a:t> Ach%</a:t>
            </a:r>
          </a:p>
        </xdr:txBody>
      </xdr:sp>
      <xdr:sp macro="" textlink="">
        <xdr:nvSpPr>
          <xdr:cNvPr id="18" name="Rectangle 17">
            <a:extLst>
              <a:ext uri="{FF2B5EF4-FFF2-40B4-BE49-F238E27FC236}">
                <a16:creationId xmlns:a16="http://schemas.microsoft.com/office/drawing/2014/main" id="{8194DDE8-4E83-A2F4-8A69-D3C164CD53BA}"/>
              </a:ext>
            </a:extLst>
          </xdr:cNvPr>
          <xdr:cNvSpPr/>
        </xdr:nvSpPr>
        <xdr:spPr>
          <a:xfrm>
            <a:off x="14022916" y="1428750"/>
            <a:ext cx="889000" cy="32808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100" b="1" baseline="0">
                <a:solidFill>
                  <a:schemeClr val="tx1"/>
                </a:solidFill>
                <a:effectLst/>
                <a:latin typeface="+mn-lt"/>
                <a:ea typeface="+mn-ea"/>
                <a:cs typeface="+mn-cs"/>
              </a:rPr>
              <a:t>17.44%</a:t>
            </a:r>
            <a:endParaRPr lang="en-IN" b="1">
              <a:solidFill>
                <a:schemeClr val="tx1"/>
              </a:solidFill>
              <a:effectLst/>
            </a:endParaRPr>
          </a:p>
          <a:p>
            <a:pPr algn="l"/>
            <a:endParaRPr lang="en-IN" sz="1100"/>
          </a:p>
        </xdr:txBody>
      </xdr:sp>
    </xdr:grpSp>
    <xdr:clientData/>
  </xdr:twoCellAnchor>
  <xdr:twoCellAnchor>
    <xdr:from>
      <xdr:col>10</xdr:col>
      <xdr:colOff>320040</xdr:colOff>
      <xdr:row>12</xdr:row>
      <xdr:rowOff>76200</xdr:rowOff>
    </xdr:from>
    <xdr:to>
      <xdr:col>13</xdr:col>
      <xdr:colOff>437433</xdr:colOff>
      <xdr:row>15</xdr:row>
      <xdr:rowOff>153605</xdr:rowOff>
    </xdr:to>
    <xdr:grpSp>
      <xdr:nvGrpSpPr>
        <xdr:cNvPr id="19" name="Group 18">
          <a:extLst>
            <a:ext uri="{FF2B5EF4-FFF2-40B4-BE49-F238E27FC236}">
              <a16:creationId xmlns:a16="http://schemas.microsoft.com/office/drawing/2014/main" id="{B45D9810-D4EA-47CF-8264-E2B69FC60958}"/>
            </a:ext>
          </a:extLst>
        </xdr:cNvPr>
        <xdr:cNvGrpSpPr/>
      </xdr:nvGrpSpPr>
      <xdr:grpSpPr>
        <a:xfrm>
          <a:off x="6384938" y="2338873"/>
          <a:ext cx="1936862" cy="637242"/>
          <a:chOff x="13462001" y="1164167"/>
          <a:chExt cx="1957916" cy="645583"/>
        </a:xfrm>
      </xdr:grpSpPr>
      <xdr:sp macro="" textlink="">
        <xdr:nvSpPr>
          <xdr:cNvPr id="20" name="Rectangle 19">
            <a:extLst>
              <a:ext uri="{FF2B5EF4-FFF2-40B4-BE49-F238E27FC236}">
                <a16:creationId xmlns:a16="http://schemas.microsoft.com/office/drawing/2014/main" id="{82E4358D-8062-50F4-C1A1-0AE3C566B9FF}"/>
              </a:ext>
            </a:extLst>
          </xdr:cNvPr>
          <xdr:cNvSpPr/>
        </xdr:nvSpPr>
        <xdr:spPr>
          <a:xfrm>
            <a:off x="13462001" y="1164167"/>
            <a:ext cx="1957916" cy="645583"/>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IN" sz="1100"/>
              <a:t>New Invoice</a:t>
            </a:r>
            <a:r>
              <a:rPr lang="en-IN" sz="1100" baseline="0"/>
              <a:t> Ach%</a:t>
            </a:r>
          </a:p>
        </xdr:txBody>
      </xdr:sp>
      <xdr:sp macro="" textlink="">
        <xdr:nvSpPr>
          <xdr:cNvPr id="21" name="Rectangle 20">
            <a:extLst>
              <a:ext uri="{FF2B5EF4-FFF2-40B4-BE49-F238E27FC236}">
                <a16:creationId xmlns:a16="http://schemas.microsoft.com/office/drawing/2014/main" id="{3C5711E1-B3F0-4E94-733D-906E6DCA0E0E}"/>
              </a:ext>
            </a:extLst>
          </xdr:cNvPr>
          <xdr:cNvSpPr/>
        </xdr:nvSpPr>
        <xdr:spPr>
          <a:xfrm>
            <a:off x="14022916" y="1428750"/>
            <a:ext cx="889000" cy="32808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100" b="1" baseline="0">
                <a:solidFill>
                  <a:schemeClr val="tx1"/>
                </a:solidFill>
                <a:effectLst/>
                <a:latin typeface="+mn-lt"/>
                <a:ea typeface="+mn-ea"/>
                <a:cs typeface="+mn-cs"/>
              </a:rPr>
              <a:t>2.90%</a:t>
            </a:r>
            <a:endParaRPr lang="en-IN" b="1">
              <a:solidFill>
                <a:schemeClr val="tx1"/>
              </a:solidFill>
              <a:effectLst/>
            </a:endParaRPr>
          </a:p>
          <a:p>
            <a:pPr algn="l"/>
            <a:endParaRPr lang="en-IN" sz="1100"/>
          </a:p>
        </xdr:txBody>
      </xdr:sp>
    </xdr:grpSp>
    <xdr:clientData/>
  </xdr:twoCellAnchor>
  <xdr:twoCellAnchor>
    <xdr:from>
      <xdr:col>13</xdr:col>
      <xdr:colOff>563880</xdr:colOff>
      <xdr:row>12</xdr:row>
      <xdr:rowOff>68580</xdr:rowOff>
    </xdr:from>
    <xdr:to>
      <xdr:col>17</xdr:col>
      <xdr:colOff>71673</xdr:colOff>
      <xdr:row>15</xdr:row>
      <xdr:rowOff>150870</xdr:rowOff>
    </xdr:to>
    <xdr:grpSp>
      <xdr:nvGrpSpPr>
        <xdr:cNvPr id="22" name="Group 21">
          <a:extLst>
            <a:ext uri="{FF2B5EF4-FFF2-40B4-BE49-F238E27FC236}">
              <a16:creationId xmlns:a16="http://schemas.microsoft.com/office/drawing/2014/main" id="{A3E084C7-C47C-4C8C-A2CA-79A5445CB004}"/>
            </a:ext>
          </a:extLst>
        </xdr:cNvPr>
        <xdr:cNvGrpSpPr/>
      </xdr:nvGrpSpPr>
      <xdr:grpSpPr>
        <a:xfrm>
          <a:off x="8448247" y="2331253"/>
          <a:ext cx="1933753" cy="642127"/>
          <a:chOff x="13462001" y="1164167"/>
          <a:chExt cx="1957916" cy="645583"/>
        </a:xfrm>
      </xdr:grpSpPr>
      <xdr:sp macro="" textlink="">
        <xdr:nvSpPr>
          <xdr:cNvPr id="23" name="Rectangle 22">
            <a:extLst>
              <a:ext uri="{FF2B5EF4-FFF2-40B4-BE49-F238E27FC236}">
                <a16:creationId xmlns:a16="http://schemas.microsoft.com/office/drawing/2014/main" id="{4E617414-A2B0-A150-A300-087375C3BDAA}"/>
              </a:ext>
            </a:extLst>
          </xdr:cNvPr>
          <xdr:cNvSpPr/>
        </xdr:nvSpPr>
        <xdr:spPr>
          <a:xfrm>
            <a:off x="13462001" y="1164167"/>
            <a:ext cx="1957916" cy="645583"/>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IN" sz="1100"/>
              <a:t>Renewal</a:t>
            </a:r>
            <a:r>
              <a:rPr lang="en-IN" sz="1100" baseline="0"/>
              <a:t> </a:t>
            </a:r>
            <a:r>
              <a:rPr lang="en-IN" sz="1100"/>
              <a:t>placed</a:t>
            </a:r>
            <a:r>
              <a:rPr lang="en-IN" sz="1100" baseline="0"/>
              <a:t> Ach%</a:t>
            </a:r>
          </a:p>
        </xdr:txBody>
      </xdr:sp>
      <xdr:sp macro="" textlink="">
        <xdr:nvSpPr>
          <xdr:cNvPr id="24" name="Rectangle 23">
            <a:extLst>
              <a:ext uri="{FF2B5EF4-FFF2-40B4-BE49-F238E27FC236}">
                <a16:creationId xmlns:a16="http://schemas.microsoft.com/office/drawing/2014/main" id="{0C1D19AA-14FA-B8DC-6BE3-9B6E19BBAC2E}"/>
              </a:ext>
            </a:extLst>
          </xdr:cNvPr>
          <xdr:cNvSpPr/>
        </xdr:nvSpPr>
        <xdr:spPr>
          <a:xfrm>
            <a:off x="14022916" y="1428750"/>
            <a:ext cx="889000" cy="32808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100" b="1" baseline="0">
                <a:solidFill>
                  <a:schemeClr val="tx1"/>
                </a:solidFill>
                <a:effectLst/>
                <a:latin typeface="+mn-lt"/>
                <a:ea typeface="+mn-ea"/>
                <a:cs typeface="+mn-cs"/>
              </a:rPr>
              <a:t>150.08%</a:t>
            </a:r>
            <a:endParaRPr lang="en-IN" b="1">
              <a:solidFill>
                <a:schemeClr val="tx1"/>
              </a:solidFill>
              <a:effectLst/>
            </a:endParaRPr>
          </a:p>
          <a:p>
            <a:pPr algn="l"/>
            <a:endParaRPr lang="en-IN" sz="1100"/>
          </a:p>
        </xdr:txBody>
      </xdr:sp>
    </xdr:grpSp>
    <xdr:clientData/>
  </xdr:twoCellAnchor>
  <xdr:twoCellAnchor>
    <xdr:from>
      <xdr:col>17</xdr:col>
      <xdr:colOff>190500</xdr:colOff>
      <xdr:row>12</xdr:row>
      <xdr:rowOff>68580</xdr:rowOff>
    </xdr:from>
    <xdr:to>
      <xdr:col>20</xdr:col>
      <xdr:colOff>307893</xdr:colOff>
      <xdr:row>15</xdr:row>
      <xdr:rowOff>145985</xdr:rowOff>
    </xdr:to>
    <xdr:grpSp>
      <xdr:nvGrpSpPr>
        <xdr:cNvPr id="25" name="Group 24">
          <a:extLst>
            <a:ext uri="{FF2B5EF4-FFF2-40B4-BE49-F238E27FC236}">
              <a16:creationId xmlns:a16="http://schemas.microsoft.com/office/drawing/2014/main" id="{123FCF87-C415-4D7C-8087-FB5CEAF8FA24}"/>
            </a:ext>
          </a:extLst>
        </xdr:cNvPr>
        <xdr:cNvGrpSpPr/>
      </xdr:nvGrpSpPr>
      <xdr:grpSpPr>
        <a:xfrm>
          <a:off x="10500827" y="2331253"/>
          <a:ext cx="1936862" cy="637242"/>
          <a:chOff x="13462001" y="1164167"/>
          <a:chExt cx="1957916" cy="645583"/>
        </a:xfrm>
      </xdr:grpSpPr>
      <xdr:sp macro="" textlink="">
        <xdr:nvSpPr>
          <xdr:cNvPr id="26" name="Rectangle 25">
            <a:extLst>
              <a:ext uri="{FF2B5EF4-FFF2-40B4-BE49-F238E27FC236}">
                <a16:creationId xmlns:a16="http://schemas.microsoft.com/office/drawing/2014/main" id="{81BBE5CF-BD35-C6B8-6AA4-3104B64B206D}"/>
              </a:ext>
            </a:extLst>
          </xdr:cNvPr>
          <xdr:cNvSpPr/>
        </xdr:nvSpPr>
        <xdr:spPr>
          <a:xfrm>
            <a:off x="13462001" y="1164167"/>
            <a:ext cx="1957916" cy="645583"/>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IN" sz="1100"/>
              <a:t>Renewal Invoice</a:t>
            </a:r>
            <a:r>
              <a:rPr lang="en-IN" sz="1100" baseline="0"/>
              <a:t> Ach%</a:t>
            </a:r>
          </a:p>
        </xdr:txBody>
      </xdr:sp>
      <xdr:sp macro="" textlink="">
        <xdr:nvSpPr>
          <xdr:cNvPr id="27" name="Rectangle 26">
            <a:extLst>
              <a:ext uri="{FF2B5EF4-FFF2-40B4-BE49-F238E27FC236}">
                <a16:creationId xmlns:a16="http://schemas.microsoft.com/office/drawing/2014/main" id="{8F06E69C-3004-6658-1025-7D1F539A7DD6}"/>
              </a:ext>
            </a:extLst>
          </xdr:cNvPr>
          <xdr:cNvSpPr/>
        </xdr:nvSpPr>
        <xdr:spPr>
          <a:xfrm>
            <a:off x="14022916" y="1428750"/>
            <a:ext cx="889000" cy="32808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100" b="1" baseline="0">
                <a:solidFill>
                  <a:schemeClr val="tx1"/>
                </a:solidFill>
                <a:effectLst/>
                <a:latin typeface="+mn-lt"/>
                <a:ea typeface="+mn-ea"/>
                <a:cs typeface="+mn-cs"/>
              </a:rPr>
              <a:t>66.92%</a:t>
            </a:r>
            <a:endParaRPr lang="en-IN" b="1">
              <a:solidFill>
                <a:schemeClr val="tx1"/>
              </a:solidFill>
              <a:effectLst/>
            </a:endParaRPr>
          </a:p>
          <a:p>
            <a:pPr algn="l"/>
            <a:endParaRPr lang="en-IN" sz="1100"/>
          </a:p>
        </xdr:txBody>
      </xdr:sp>
    </xdr:grpSp>
    <xdr:clientData/>
  </xdr:twoCellAnchor>
  <xdr:twoCellAnchor>
    <xdr:from>
      <xdr:col>0</xdr:col>
      <xdr:colOff>167640</xdr:colOff>
      <xdr:row>20</xdr:row>
      <xdr:rowOff>181429</xdr:rowOff>
    </xdr:from>
    <xdr:to>
      <xdr:col>6</xdr:col>
      <xdr:colOff>529248</xdr:colOff>
      <xdr:row>28</xdr:row>
      <xdr:rowOff>33954</xdr:rowOff>
    </xdr:to>
    <xdr:graphicFrame macro="">
      <xdr:nvGraphicFramePr>
        <xdr:cNvPr id="28" name="Chart 27">
          <a:extLst>
            <a:ext uri="{FF2B5EF4-FFF2-40B4-BE49-F238E27FC236}">
              <a16:creationId xmlns:a16="http://schemas.microsoft.com/office/drawing/2014/main" id="{D4425C00-73C2-4835-8B3C-275E5DB25B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83820</xdr:colOff>
      <xdr:row>16</xdr:row>
      <xdr:rowOff>15240</xdr:rowOff>
    </xdr:from>
    <xdr:to>
      <xdr:col>14</xdr:col>
      <xdr:colOff>554209</xdr:colOff>
      <xdr:row>25</xdr:row>
      <xdr:rowOff>97008</xdr:rowOff>
    </xdr:to>
    <xdr:graphicFrame macro="">
      <xdr:nvGraphicFramePr>
        <xdr:cNvPr id="29" name="Chart 28">
          <a:extLst>
            <a:ext uri="{FF2B5EF4-FFF2-40B4-BE49-F238E27FC236}">
              <a16:creationId xmlns:a16="http://schemas.microsoft.com/office/drawing/2014/main" id="{46C68071-27B4-4A04-948D-98B7D364E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91440</xdr:colOff>
      <xdr:row>16</xdr:row>
      <xdr:rowOff>22860</xdr:rowOff>
    </xdr:from>
    <xdr:to>
      <xdr:col>20</xdr:col>
      <xdr:colOff>342900</xdr:colOff>
      <xdr:row>25</xdr:row>
      <xdr:rowOff>123678</xdr:rowOff>
    </xdr:to>
    <xdr:graphicFrame macro="">
      <xdr:nvGraphicFramePr>
        <xdr:cNvPr id="30" name="Chart 29">
          <a:extLst>
            <a:ext uri="{FF2B5EF4-FFF2-40B4-BE49-F238E27FC236}">
              <a16:creationId xmlns:a16="http://schemas.microsoft.com/office/drawing/2014/main" id="{D5F01EA4-A868-420F-8472-69A2342F22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175260</xdr:colOff>
      <xdr:row>28</xdr:row>
      <xdr:rowOff>106680</xdr:rowOff>
    </xdr:from>
    <xdr:to>
      <xdr:col>6</xdr:col>
      <xdr:colOff>542582</xdr:colOff>
      <xdr:row>37</xdr:row>
      <xdr:rowOff>43424</xdr:rowOff>
    </xdr:to>
    <xdr:graphicFrame macro="">
      <xdr:nvGraphicFramePr>
        <xdr:cNvPr id="31" name="Chart 30">
          <a:extLst>
            <a:ext uri="{FF2B5EF4-FFF2-40B4-BE49-F238E27FC236}">
              <a16:creationId xmlns:a16="http://schemas.microsoft.com/office/drawing/2014/main" id="{67D1D011-CFD5-4AF2-8337-982994334C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76200</xdr:colOff>
      <xdr:row>26</xdr:row>
      <xdr:rowOff>60960</xdr:rowOff>
    </xdr:from>
    <xdr:to>
      <xdr:col>14</xdr:col>
      <xdr:colOff>556115</xdr:colOff>
      <xdr:row>37</xdr:row>
      <xdr:rowOff>43424</xdr:rowOff>
    </xdr:to>
    <xdr:graphicFrame macro="">
      <xdr:nvGraphicFramePr>
        <xdr:cNvPr id="32" name="Chart 31">
          <a:extLst>
            <a:ext uri="{FF2B5EF4-FFF2-40B4-BE49-F238E27FC236}">
              <a16:creationId xmlns:a16="http://schemas.microsoft.com/office/drawing/2014/main" id="{73E0D0AD-C892-4596-84D0-703A1E741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93905</xdr:colOff>
      <xdr:row>26</xdr:row>
      <xdr:rowOff>81355</xdr:rowOff>
    </xdr:from>
    <xdr:to>
      <xdr:col>20</xdr:col>
      <xdr:colOff>352985</xdr:colOff>
      <xdr:row>37</xdr:row>
      <xdr:rowOff>63819</xdr:rowOff>
    </xdr:to>
    <mc:AlternateContent xmlns:mc="http://schemas.openxmlformats.org/markup-compatibility/2006">
      <mc:Choice xmlns:cx2="http://schemas.microsoft.com/office/drawing/2015/10/21/chartex" Requires="cx2">
        <xdr:graphicFrame macro="">
          <xdr:nvGraphicFramePr>
            <xdr:cNvPr id="33" name="Chart 32">
              <a:extLst>
                <a:ext uri="{FF2B5EF4-FFF2-40B4-BE49-F238E27FC236}">
                  <a16:creationId xmlns:a16="http://schemas.microsoft.com/office/drawing/2014/main" id="{ACAE5C1C-9FC7-4AB0-8034-01E036E7785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9237905" y="4881955"/>
              <a:ext cx="3307080" cy="199414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20</xdr:col>
      <xdr:colOff>441960</xdr:colOff>
      <xdr:row>25</xdr:row>
      <xdr:rowOff>99060</xdr:rowOff>
    </xdr:from>
    <xdr:to>
      <xdr:col>23</xdr:col>
      <xdr:colOff>422072</xdr:colOff>
      <xdr:row>30</xdr:row>
      <xdr:rowOff>45719</xdr:rowOff>
    </xdr:to>
    <mc:AlternateContent xmlns:mc="http://schemas.openxmlformats.org/markup-compatibility/2006" xmlns:a14="http://schemas.microsoft.com/office/drawing/2010/main">
      <mc:Choice Requires="a14">
        <xdr:graphicFrame macro="">
          <xdr:nvGraphicFramePr>
            <xdr:cNvPr id="34" name="Years (meeting_date) 1">
              <a:extLst>
                <a:ext uri="{FF2B5EF4-FFF2-40B4-BE49-F238E27FC236}">
                  <a16:creationId xmlns:a16="http://schemas.microsoft.com/office/drawing/2014/main" id="{87A2B56B-DB50-4F21-9420-A063125BFC5F}"/>
                </a:ext>
              </a:extLst>
            </xdr:cNvPr>
            <xdr:cNvGraphicFramePr/>
          </xdr:nvGraphicFramePr>
          <xdr:xfrm>
            <a:off x="0" y="0"/>
            <a:ext cx="0" cy="0"/>
          </xdr:xfrm>
          <a:graphic>
            <a:graphicData uri="http://schemas.microsoft.com/office/drawing/2010/slicer">
              <sle:slicer xmlns:sle="http://schemas.microsoft.com/office/drawing/2010/slicer" name="Years (meeting_date) 1"/>
            </a:graphicData>
          </a:graphic>
        </xdr:graphicFrame>
      </mc:Choice>
      <mc:Fallback xmlns="">
        <xdr:sp macro="" textlink="">
          <xdr:nvSpPr>
            <xdr:cNvPr id="0" name=""/>
            <xdr:cNvSpPr>
              <a:spLocks noTextEdit="1"/>
            </xdr:cNvSpPr>
          </xdr:nvSpPr>
          <xdr:spPr>
            <a:xfrm>
              <a:off x="12633960" y="4671060"/>
              <a:ext cx="1808912" cy="861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181429</xdr:colOff>
      <xdr:row>15</xdr:row>
      <xdr:rowOff>166310</xdr:rowOff>
    </xdr:from>
    <xdr:to>
      <xdr:col>6</xdr:col>
      <xdr:colOff>514048</xdr:colOff>
      <xdr:row>20</xdr:row>
      <xdr:rowOff>79047</xdr:rowOff>
    </xdr:to>
    <xdr:pic>
      <xdr:nvPicPr>
        <xdr:cNvPr id="36" name="Picture 35">
          <a:extLst>
            <a:ext uri="{FF2B5EF4-FFF2-40B4-BE49-F238E27FC236}">
              <a16:creationId xmlns:a16="http://schemas.microsoft.com/office/drawing/2014/main" id="{9608DF66-F323-C3D6-54CD-ADF693C24208}"/>
            </a:ext>
          </a:extLst>
        </xdr:cNvPr>
        <xdr:cNvPicPr>
          <a:picLocks noChangeAspect="1"/>
        </xdr:cNvPicPr>
      </xdr:nvPicPr>
      <xdr:blipFill>
        <a:blip xmlns:r="http://schemas.openxmlformats.org/officeDocument/2006/relationships" r:embed="rId10"/>
        <a:stretch>
          <a:fillRect/>
        </a:stretch>
      </xdr:blipFill>
      <xdr:spPr>
        <a:xfrm>
          <a:off x="181429" y="3129643"/>
          <a:ext cx="3961190" cy="89547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762000</xdr:colOff>
      <xdr:row>9</xdr:row>
      <xdr:rowOff>0</xdr:rowOff>
    </xdr:to>
    <xdr:graphicFrame macro="">
      <xdr:nvGraphicFramePr>
        <xdr:cNvPr id="2" name="Chart 1">
          <a:extLst>
            <a:ext uri="{FF2B5EF4-FFF2-40B4-BE49-F238E27FC236}">
              <a16:creationId xmlns:a16="http://schemas.microsoft.com/office/drawing/2014/main" id="{6A01FB11-E8A6-484D-AAF6-8014300BE0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276225</xdr:colOff>
      <xdr:row>0</xdr:row>
      <xdr:rowOff>0</xdr:rowOff>
    </xdr:from>
    <xdr:to>
      <xdr:col>13</xdr:col>
      <xdr:colOff>542925</xdr:colOff>
      <xdr:row>9</xdr:row>
      <xdr:rowOff>0</xdr:rowOff>
    </xdr:to>
    <xdr:graphicFrame macro="">
      <xdr:nvGraphicFramePr>
        <xdr:cNvPr id="3" name="Chart 2">
          <a:extLst>
            <a:ext uri="{FF2B5EF4-FFF2-40B4-BE49-F238E27FC236}">
              <a16:creationId xmlns:a16="http://schemas.microsoft.com/office/drawing/2014/main" id="{A0D86506-E4AE-439F-B312-10E925BABD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762000</xdr:colOff>
      <xdr:row>0</xdr:row>
      <xdr:rowOff>0</xdr:rowOff>
    </xdr:from>
    <xdr:to>
      <xdr:col>7</xdr:col>
      <xdr:colOff>276225</xdr:colOff>
      <xdr:row>9</xdr:row>
      <xdr:rowOff>0</xdr:rowOff>
    </xdr:to>
    <xdr:graphicFrame macro="">
      <xdr:nvGraphicFramePr>
        <xdr:cNvPr id="4" name="Chart 3">
          <a:extLst>
            <a:ext uri="{FF2B5EF4-FFF2-40B4-BE49-F238E27FC236}">
              <a16:creationId xmlns:a16="http://schemas.microsoft.com/office/drawing/2014/main" id="{0E0387AB-8D83-446E-A69D-BE297459FA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12</xdr:row>
      <xdr:rowOff>76200</xdr:rowOff>
    </xdr:from>
    <xdr:to>
      <xdr:col>2</xdr:col>
      <xdr:colOff>771525</xdr:colOff>
      <xdr:row>21</xdr:row>
      <xdr:rowOff>152400</xdr:rowOff>
    </xdr:to>
    <xdr:graphicFrame macro="">
      <xdr:nvGraphicFramePr>
        <xdr:cNvPr id="5" name="Chart 4">
          <a:extLst>
            <a:ext uri="{FF2B5EF4-FFF2-40B4-BE49-F238E27FC236}">
              <a16:creationId xmlns:a16="http://schemas.microsoft.com/office/drawing/2014/main" id="{5DC4E0D2-7384-41CE-BD64-73FD79342D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771526</xdr:colOff>
      <xdr:row>12</xdr:row>
      <xdr:rowOff>76200</xdr:rowOff>
    </xdr:from>
    <xdr:to>
      <xdr:col>8</xdr:col>
      <xdr:colOff>409576</xdr:colOff>
      <xdr:row>21</xdr:row>
      <xdr:rowOff>133350</xdr:rowOff>
    </xdr:to>
    <xdr:graphicFrame macro="">
      <xdr:nvGraphicFramePr>
        <xdr:cNvPr id="6" name="Chart 5">
          <a:extLst>
            <a:ext uri="{FF2B5EF4-FFF2-40B4-BE49-F238E27FC236}">
              <a16:creationId xmlns:a16="http://schemas.microsoft.com/office/drawing/2014/main" id="{30D1310E-FC22-48C3-B7C9-AF78F74C6D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371474</xdr:colOff>
      <xdr:row>12</xdr:row>
      <xdr:rowOff>66675</xdr:rowOff>
    </xdr:from>
    <xdr:to>
      <xdr:col>13</xdr:col>
      <xdr:colOff>561975</xdr:colOff>
      <xdr:row>21</xdr:row>
      <xdr:rowOff>142875</xdr:rowOff>
    </xdr:to>
    <xdr:graphicFrame macro="">
      <xdr:nvGraphicFramePr>
        <xdr:cNvPr id="7" name="Chart 6">
          <a:extLst>
            <a:ext uri="{FF2B5EF4-FFF2-40B4-BE49-F238E27FC236}">
              <a16:creationId xmlns:a16="http://schemas.microsoft.com/office/drawing/2014/main" id="{4B12D8DB-D2FD-49FC-B1B0-59BF234918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21</xdr:row>
      <xdr:rowOff>114300</xdr:rowOff>
    </xdr:from>
    <xdr:to>
      <xdr:col>2</xdr:col>
      <xdr:colOff>761999</xdr:colOff>
      <xdr:row>32</xdr:row>
      <xdr:rowOff>104775</xdr:rowOff>
    </xdr:to>
    <xdr:graphicFrame macro="">
      <xdr:nvGraphicFramePr>
        <xdr:cNvPr id="8" name="Chart 7">
          <a:extLst>
            <a:ext uri="{FF2B5EF4-FFF2-40B4-BE49-F238E27FC236}">
              <a16:creationId xmlns:a16="http://schemas.microsoft.com/office/drawing/2014/main" id="{B050397A-E771-43B4-8509-9B936C1DA9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742949</xdr:colOff>
      <xdr:row>21</xdr:row>
      <xdr:rowOff>123825</xdr:rowOff>
    </xdr:from>
    <xdr:to>
      <xdr:col>8</xdr:col>
      <xdr:colOff>390525</xdr:colOff>
      <xdr:row>32</xdr:row>
      <xdr:rowOff>76200</xdr:rowOff>
    </xdr:to>
    <xdr:graphicFrame macro="">
      <xdr:nvGraphicFramePr>
        <xdr:cNvPr id="9" name="Chart 8">
          <a:extLst>
            <a:ext uri="{FF2B5EF4-FFF2-40B4-BE49-F238E27FC236}">
              <a16:creationId xmlns:a16="http://schemas.microsoft.com/office/drawing/2014/main" id="{31AB5808-D988-400D-8E03-7CAC4E3FE0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371476</xdr:colOff>
      <xdr:row>21</xdr:row>
      <xdr:rowOff>114300</xdr:rowOff>
    </xdr:from>
    <xdr:to>
      <xdr:col>13</xdr:col>
      <xdr:colOff>542925</xdr:colOff>
      <xdr:row>32</xdr:row>
      <xdr:rowOff>66675</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41FE8042-2DB7-4AE6-B976-F77866180DE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8745856" y="3954780"/>
              <a:ext cx="3219449" cy="196405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13</xdr:col>
      <xdr:colOff>561975</xdr:colOff>
      <xdr:row>0</xdr:row>
      <xdr:rowOff>9525</xdr:rowOff>
    </xdr:from>
    <xdr:to>
      <xdr:col>16</xdr:col>
      <xdr:colOff>561975</xdr:colOff>
      <xdr:row>17</xdr:row>
      <xdr:rowOff>171450</xdr:rowOff>
    </xdr:to>
    <mc:AlternateContent xmlns:mc="http://schemas.openxmlformats.org/markup-compatibility/2006" xmlns:a14="http://schemas.microsoft.com/office/drawing/2010/main">
      <mc:Choice Requires="a14">
        <xdr:graphicFrame macro="">
          <xdr:nvGraphicFramePr>
            <xdr:cNvPr id="12" name="Account Executive">
              <a:extLst>
                <a:ext uri="{FF2B5EF4-FFF2-40B4-BE49-F238E27FC236}">
                  <a16:creationId xmlns:a16="http://schemas.microsoft.com/office/drawing/2014/main" id="{4D0527EC-08AA-6C98-D3F4-1A21BA2DB3E6}"/>
                </a:ext>
              </a:extLst>
            </xdr:cNvPr>
            <xdr:cNvGraphicFramePr/>
          </xdr:nvGraphicFramePr>
          <xdr:xfrm>
            <a:off x="0" y="0"/>
            <a:ext cx="0" cy="0"/>
          </xdr:xfrm>
          <a:graphic>
            <a:graphicData uri="http://schemas.microsoft.com/office/drawing/2010/slicer">
              <sle:slicer xmlns:sle="http://schemas.microsoft.com/office/drawing/2010/slicer" name="Account Executive"/>
            </a:graphicData>
          </a:graphic>
        </xdr:graphicFrame>
      </mc:Choice>
      <mc:Fallback xmlns="">
        <xdr:sp macro="" textlink="">
          <xdr:nvSpPr>
            <xdr:cNvPr id="0" name=""/>
            <xdr:cNvSpPr>
              <a:spLocks noTextEdit="1"/>
            </xdr:cNvSpPr>
          </xdr:nvSpPr>
          <xdr:spPr>
            <a:xfrm>
              <a:off x="11833225" y="9525"/>
              <a:ext cx="1831731" cy="34834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9</xdr:row>
      <xdr:rowOff>0</xdr:rowOff>
    </xdr:from>
    <xdr:to>
      <xdr:col>1</xdr:col>
      <xdr:colOff>395816</xdr:colOff>
      <xdr:row>12</xdr:row>
      <xdr:rowOff>74083</xdr:rowOff>
    </xdr:to>
    <xdr:grpSp>
      <xdr:nvGrpSpPr>
        <xdr:cNvPr id="16" name="Group 15">
          <a:extLst>
            <a:ext uri="{FF2B5EF4-FFF2-40B4-BE49-F238E27FC236}">
              <a16:creationId xmlns:a16="http://schemas.microsoft.com/office/drawing/2014/main" id="{AF4D437F-F2D1-4E72-AE35-7294F9F1317E}"/>
            </a:ext>
          </a:extLst>
        </xdr:cNvPr>
        <xdr:cNvGrpSpPr/>
      </xdr:nvGrpSpPr>
      <xdr:grpSpPr>
        <a:xfrm>
          <a:off x="0" y="1670538"/>
          <a:ext cx="2007739" cy="630930"/>
          <a:chOff x="13462001" y="1164167"/>
          <a:chExt cx="1957916" cy="645583"/>
        </a:xfrm>
      </xdr:grpSpPr>
      <xdr:sp macro="" textlink="">
        <xdr:nvSpPr>
          <xdr:cNvPr id="17" name="Rectangle 16">
            <a:extLst>
              <a:ext uri="{FF2B5EF4-FFF2-40B4-BE49-F238E27FC236}">
                <a16:creationId xmlns:a16="http://schemas.microsoft.com/office/drawing/2014/main" id="{CFBCAACE-DC74-AA38-C352-17421F3DA25C}"/>
              </a:ext>
            </a:extLst>
          </xdr:cNvPr>
          <xdr:cNvSpPr/>
        </xdr:nvSpPr>
        <xdr:spPr>
          <a:xfrm>
            <a:off x="13462001" y="1164167"/>
            <a:ext cx="1957916" cy="645583"/>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IN" sz="1100"/>
              <a:t>Cross sell placed</a:t>
            </a:r>
            <a:r>
              <a:rPr lang="en-IN" sz="1100" baseline="0"/>
              <a:t> Ach%</a:t>
            </a:r>
          </a:p>
        </xdr:txBody>
      </xdr:sp>
      <xdr:sp macro="" textlink="">
        <xdr:nvSpPr>
          <xdr:cNvPr id="18" name="Rectangle 17">
            <a:extLst>
              <a:ext uri="{FF2B5EF4-FFF2-40B4-BE49-F238E27FC236}">
                <a16:creationId xmlns:a16="http://schemas.microsoft.com/office/drawing/2014/main" id="{35D7D5E1-2282-AE45-106A-E320511961AF}"/>
              </a:ext>
            </a:extLst>
          </xdr:cNvPr>
          <xdr:cNvSpPr/>
        </xdr:nvSpPr>
        <xdr:spPr>
          <a:xfrm>
            <a:off x="14022916" y="1428750"/>
            <a:ext cx="889000" cy="32808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100" b="1" baseline="0">
                <a:solidFill>
                  <a:schemeClr val="tx1"/>
                </a:solidFill>
                <a:effectLst/>
                <a:latin typeface="+mn-lt"/>
                <a:ea typeface="+mn-ea"/>
                <a:cs typeface="+mn-cs"/>
              </a:rPr>
              <a:t>62.96%</a:t>
            </a:r>
            <a:endParaRPr lang="en-IN" b="1">
              <a:solidFill>
                <a:schemeClr val="tx1"/>
              </a:solidFill>
              <a:effectLst/>
            </a:endParaRPr>
          </a:p>
          <a:p>
            <a:pPr algn="l"/>
            <a:endParaRPr lang="en-IN" sz="1100"/>
          </a:p>
        </xdr:txBody>
      </xdr:sp>
    </xdr:grpSp>
    <xdr:clientData/>
  </xdr:twoCellAnchor>
  <xdr:twoCellAnchor>
    <xdr:from>
      <xdr:col>1</xdr:col>
      <xdr:colOff>409575</xdr:colOff>
      <xdr:row>9</xdr:row>
      <xdr:rowOff>0</xdr:rowOff>
    </xdr:from>
    <xdr:to>
      <xdr:col>2</xdr:col>
      <xdr:colOff>757766</xdr:colOff>
      <xdr:row>12</xdr:row>
      <xdr:rowOff>74083</xdr:rowOff>
    </xdr:to>
    <xdr:grpSp>
      <xdr:nvGrpSpPr>
        <xdr:cNvPr id="19" name="Group 18">
          <a:extLst>
            <a:ext uri="{FF2B5EF4-FFF2-40B4-BE49-F238E27FC236}">
              <a16:creationId xmlns:a16="http://schemas.microsoft.com/office/drawing/2014/main" id="{8C5F24CB-A858-489E-AF30-61DF09773838}"/>
            </a:ext>
          </a:extLst>
        </xdr:cNvPr>
        <xdr:cNvGrpSpPr/>
      </xdr:nvGrpSpPr>
      <xdr:grpSpPr>
        <a:xfrm>
          <a:off x="2021498" y="1670538"/>
          <a:ext cx="1999191" cy="630930"/>
          <a:chOff x="13462001" y="1164167"/>
          <a:chExt cx="1957916" cy="645583"/>
        </a:xfrm>
      </xdr:grpSpPr>
      <xdr:sp macro="" textlink="">
        <xdr:nvSpPr>
          <xdr:cNvPr id="20" name="Rectangle 19">
            <a:extLst>
              <a:ext uri="{FF2B5EF4-FFF2-40B4-BE49-F238E27FC236}">
                <a16:creationId xmlns:a16="http://schemas.microsoft.com/office/drawing/2014/main" id="{F6CAD7A6-6960-9836-32A2-07632B709CD6}"/>
              </a:ext>
            </a:extLst>
          </xdr:cNvPr>
          <xdr:cNvSpPr/>
        </xdr:nvSpPr>
        <xdr:spPr>
          <a:xfrm>
            <a:off x="13462001" y="1164167"/>
            <a:ext cx="1957916" cy="645583"/>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IN" sz="1100"/>
              <a:t>Cross sell Invoice</a:t>
            </a:r>
            <a:r>
              <a:rPr lang="en-IN" sz="1100" baseline="0"/>
              <a:t> Ach%</a:t>
            </a:r>
          </a:p>
        </xdr:txBody>
      </xdr:sp>
      <xdr:sp macro="" textlink="">
        <xdr:nvSpPr>
          <xdr:cNvPr id="21" name="Rectangle 20">
            <a:extLst>
              <a:ext uri="{FF2B5EF4-FFF2-40B4-BE49-F238E27FC236}">
                <a16:creationId xmlns:a16="http://schemas.microsoft.com/office/drawing/2014/main" id="{596A4565-DC4B-607F-8530-9187FC6E8CB9}"/>
              </a:ext>
            </a:extLst>
          </xdr:cNvPr>
          <xdr:cNvSpPr/>
        </xdr:nvSpPr>
        <xdr:spPr>
          <a:xfrm>
            <a:off x="14022916" y="1428750"/>
            <a:ext cx="889000" cy="32808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100" b="1" baseline="0">
                <a:solidFill>
                  <a:schemeClr val="tx1"/>
                </a:solidFill>
                <a:effectLst/>
                <a:latin typeface="+mn-lt"/>
                <a:ea typeface="+mn-ea"/>
                <a:cs typeface="+mn-cs"/>
              </a:rPr>
              <a:t>14.21%</a:t>
            </a:r>
            <a:endParaRPr lang="en-IN" b="1">
              <a:solidFill>
                <a:schemeClr val="tx1"/>
              </a:solidFill>
              <a:effectLst/>
            </a:endParaRPr>
          </a:p>
          <a:p>
            <a:pPr algn="l"/>
            <a:endParaRPr lang="en-IN" sz="1100"/>
          </a:p>
        </xdr:txBody>
      </xdr:sp>
    </xdr:grpSp>
    <xdr:clientData/>
  </xdr:twoCellAnchor>
  <xdr:twoCellAnchor>
    <xdr:from>
      <xdr:col>2</xdr:col>
      <xdr:colOff>762000</xdr:colOff>
      <xdr:row>8</xdr:row>
      <xdr:rowOff>180975</xdr:rowOff>
    </xdr:from>
    <xdr:to>
      <xdr:col>4</xdr:col>
      <xdr:colOff>119591</xdr:colOff>
      <xdr:row>12</xdr:row>
      <xdr:rowOff>64558</xdr:rowOff>
    </xdr:to>
    <xdr:grpSp>
      <xdr:nvGrpSpPr>
        <xdr:cNvPr id="22" name="Group 21">
          <a:extLst>
            <a:ext uri="{FF2B5EF4-FFF2-40B4-BE49-F238E27FC236}">
              <a16:creationId xmlns:a16="http://schemas.microsoft.com/office/drawing/2014/main" id="{79013BC4-39C0-484B-82BB-E7AF54BA4E21}"/>
            </a:ext>
          </a:extLst>
        </xdr:cNvPr>
        <xdr:cNvGrpSpPr/>
      </xdr:nvGrpSpPr>
      <xdr:grpSpPr>
        <a:xfrm>
          <a:off x="4024923" y="1665898"/>
          <a:ext cx="2034360" cy="626045"/>
          <a:chOff x="13462001" y="1164167"/>
          <a:chExt cx="1957916" cy="645583"/>
        </a:xfrm>
      </xdr:grpSpPr>
      <xdr:sp macro="" textlink="">
        <xdr:nvSpPr>
          <xdr:cNvPr id="23" name="Rectangle 22">
            <a:extLst>
              <a:ext uri="{FF2B5EF4-FFF2-40B4-BE49-F238E27FC236}">
                <a16:creationId xmlns:a16="http://schemas.microsoft.com/office/drawing/2014/main" id="{09847FFC-E697-D5D6-873D-106D5D10ABF3}"/>
              </a:ext>
            </a:extLst>
          </xdr:cNvPr>
          <xdr:cNvSpPr/>
        </xdr:nvSpPr>
        <xdr:spPr>
          <a:xfrm>
            <a:off x="13462001" y="1164167"/>
            <a:ext cx="1957916" cy="645583"/>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IN" sz="1100"/>
              <a:t>New placed</a:t>
            </a:r>
            <a:r>
              <a:rPr lang="en-IN" sz="1100" baseline="0"/>
              <a:t> Ach%</a:t>
            </a:r>
          </a:p>
        </xdr:txBody>
      </xdr:sp>
      <xdr:sp macro="" textlink="">
        <xdr:nvSpPr>
          <xdr:cNvPr id="24" name="Rectangle 23">
            <a:extLst>
              <a:ext uri="{FF2B5EF4-FFF2-40B4-BE49-F238E27FC236}">
                <a16:creationId xmlns:a16="http://schemas.microsoft.com/office/drawing/2014/main" id="{199C5634-575E-3412-EFA4-4B33FB3592FD}"/>
              </a:ext>
            </a:extLst>
          </xdr:cNvPr>
          <xdr:cNvSpPr/>
        </xdr:nvSpPr>
        <xdr:spPr>
          <a:xfrm>
            <a:off x="14022916" y="1428750"/>
            <a:ext cx="889000" cy="32808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100" b="1" baseline="0">
                <a:solidFill>
                  <a:schemeClr val="tx1"/>
                </a:solidFill>
                <a:effectLst/>
                <a:latin typeface="+mn-lt"/>
                <a:ea typeface="+mn-ea"/>
                <a:cs typeface="+mn-cs"/>
              </a:rPr>
              <a:t>17.44%</a:t>
            </a:r>
            <a:endParaRPr lang="en-IN" b="1">
              <a:solidFill>
                <a:schemeClr val="tx1"/>
              </a:solidFill>
              <a:effectLst/>
            </a:endParaRPr>
          </a:p>
          <a:p>
            <a:pPr algn="l"/>
            <a:endParaRPr lang="en-IN" sz="1100"/>
          </a:p>
        </xdr:txBody>
      </xdr:sp>
    </xdr:grpSp>
    <xdr:clientData/>
  </xdr:twoCellAnchor>
  <xdr:twoCellAnchor>
    <xdr:from>
      <xdr:col>4</xdr:col>
      <xdr:colOff>133350</xdr:colOff>
      <xdr:row>8</xdr:row>
      <xdr:rowOff>180975</xdr:rowOff>
    </xdr:from>
    <xdr:to>
      <xdr:col>7</xdr:col>
      <xdr:colOff>262466</xdr:colOff>
      <xdr:row>12</xdr:row>
      <xdr:rowOff>64558</xdr:rowOff>
    </xdr:to>
    <xdr:grpSp>
      <xdr:nvGrpSpPr>
        <xdr:cNvPr id="28" name="Group 27">
          <a:extLst>
            <a:ext uri="{FF2B5EF4-FFF2-40B4-BE49-F238E27FC236}">
              <a16:creationId xmlns:a16="http://schemas.microsoft.com/office/drawing/2014/main" id="{E695418E-21A1-467E-B0B2-187F5BB9E45B}"/>
            </a:ext>
          </a:extLst>
        </xdr:cNvPr>
        <xdr:cNvGrpSpPr/>
      </xdr:nvGrpSpPr>
      <xdr:grpSpPr>
        <a:xfrm>
          <a:off x="6073042" y="1665898"/>
          <a:ext cx="1946193" cy="626045"/>
          <a:chOff x="13462001" y="1164167"/>
          <a:chExt cx="1957916" cy="645583"/>
        </a:xfrm>
      </xdr:grpSpPr>
      <xdr:sp macro="" textlink="">
        <xdr:nvSpPr>
          <xdr:cNvPr id="29" name="Rectangle 28">
            <a:extLst>
              <a:ext uri="{FF2B5EF4-FFF2-40B4-BE49-F238E27FC236}">
                <a16:creationId xmlns:a16="http://schemas.microsoft.com/office/drawing/2014/main" id="{9FDB4279-34EA-778E-CF4E-027C234D2829}"/>
              </a:ext>
            </a:extLst>
          </xdr:cNvPr>
          <xdr:cNvSpPr/>
        </xdr:nvSpPr>
        <xdr:spPr>
          <a:xfrm>
            <a:off x="13462001" y="1164167"/>
            <a:ext cx="1957916" cy="645583"/>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IN" sz="1100"/>
              <a:t>New Invoice</a:t>
            </a:r>
            <a:r>
              <a:rPr lang="en-IN" sz="1100" baseline="0"/>
              <a:t> Ach%</a:t>
            </a:r>
          </a:p>
        </xdr:txBody>
      </xdr:sp>
      <xdr:sp macro="" textlink="">
        <xdr:nvSpPr>
          <xdr:cNvPr id="30" name="Rectangle 29">
            <a:extLst>
              <a:ext uri="{FF2B5EF4-FFF2-40B4-BE49-F238E27FC236}">
                <a16:creationId xmlns:a16="http://schemas.microsoft.com/office/drawing/2014/main" id="{F47E3FC6-AA34-3985-6C23-59FDD2B6A94B}"/>
              </a:ext>
            </a:extLst>
          </xdr:cNvPr>
          <xdr:cNvSpPr/>
        </xdr:nvSpPr>
        <xdr:spPr>
          <a:xfrm>
            <a:off x="14022916" y="1428750"/>
            <a:ext cx="889000" cy="32808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100" b="1" baseline="0">
                <a:solidFill>
                  <a:schemeClr val="tx1"/>
                </a:solidFill>
                <a:effectLst/>
                <a:latin typeface="+mn-lt"/>
                <a:ea typeface="+mn-ea"/>
                <a:cs typeface="+mn-cs"/>
              </a:rPr>
              <a:t>2.90%</a:t>
            </a:r>
            <a:endParaRPr lang="en-IN" b="1">
              <a:solidFill>
                <a:schemeClr val="tx1"/>
              </a:solidFill>
              <a:effectLst/>
            </a:endParaRPr>
          </a:p>
          <a:p>
            <a:pPr algn="l"/>
            <a:endParaRPr lang="en-IN" sz="1100"/>
          </a:p>
        </xdr:txBody>
      </xdr:sp>
    </xdr:grpSp>
    <xdr:clientData/>
  </xdr:twoCellAnchor>
  <xdr:twoCellAnchor>
    <xdr:from>
      <xdr:col>7</xdr:col>
      <xdr:colOff>276225</xdr:colOff>
      <xdr:row>9</xdr:row>
      <xdr:rowOff>0</xdr:rowOff>
    </xdr:from>
    <xdr:to>
      <xdr:col>10</xdr:col>
      <xdr:colOff>405341</xdr:colOff>
      <xdr:row>12</xdr:row>
      <xdr:rowOff>74083</xdr:rowOff>
    </xdr:to>
    <xdr:grpSp>
      <xdr:nvGrpSpPr>
        <xdr:cNvPr id="31" name="Group 30">
          <a:extLst>
            <a:ext uri="{FF2B5EF4-FFF2-40B4-BE49-F238E27FC236}">
              <a16:creationId xmlns:a16="http://schemas.microsoft.com/office/drawing/2014/main" id="{5F169450-22C2-4307-BCAC-19A3F315806E}"/>
            </a:ext>
          </a:extLst>
        </xdr:cNvPr>
        <xdr:cNvGrpSpPr/>
      </xdr:nvGrpSpPr>
      <xdr:grpSpPr>
        <a:xfrm>
          <a:off x="8032994" y="1670538"/>
          <a:ext cx="1946193" cy="630930"/>
          <a:chOff x="13462001" y="1164167"/>
          <a:chExt cx="1957916" cy="645583"/>
        </a:xfrm>
      </xdr:grpSpPr>
      <xdr:sp macro="" textlink="">
        <xdr:nvSpPr>
          <xdr:cNvPr id="32" name="Rectangle 31">
            <a:extLst>
              <a:ext uri="{FF2B5EF4-FFF2-40B4-BE49-F238E27FC236}">
                <a16:creationId xmlns:a16="http://schemas.microsoft.com/office/drawing/2014/main" id="{6691439A-6BA2-723E-7E1B-6F41338D5B92}"/>
              </a:ext>
            </a:extLst>
          </xdr:cNvPr>
          <xdr:cNvSpPr/>
        </xdr:nvSpPr>
        <xdr:spPr>
          <a:xfrm>
            <a:off x="13462001" y="1164167"/>
            <a:ext cx="1957916" cy="645583"/>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IN" sz="1100"/>
              <a:t>Renewal</a:t>
            </a:r>
            <a:r>
              <a:rPr lang="en-IN" sz="1100" baseline="0"/>
              <a:t> </a:t>
            </a:r>
            <a:r>
              <a:rPr lang="en-IN" sz="1100"/>
              <a:t>placed</a:t>
            </a:r>
            <a:r>
              <a:rPr lang="en-IN" sz="1100" baseline="0"/>
              <a:t> Ach%</a:t>
            </a:r>
          </a:p>
        </xdr:txBody>
      </xdr:sp>
      <xdr:sp macro="" textlink="">
        <xdr:nvSpPr>
          <xdr:cNvPr id="33" name="Rectangle 32">
            <a:extLst>
              <a:ext uri="{FF2B5EF4-FFF2-40B4-BE49-F238E27FC236}">
                <a16:creationId xmlns:a16="http://schemas.microsoft.com/office/drawing/2014/main" id="{89D108ED-2DC5-13DB-C7ED-62DD0B8EC8DC}"/>
              </a:ext>
            </a:extLst>
          </xdr:cNvPr>
          <xdr:cNvSpPr/>
        </xdr:nvSpPr>
        <xdr:spPr>
          <a:xfrm>
            <a:off x="14022916" y="1428750"/>
            <a:ext cx="889000" cy="32808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100" b="1" baseline="0">
                <a:solidFill>
                  <a:schemeClr val="tx1"/>
                </a:solidFill>
                <a:effectLst/>
                <a:latin typeface="+mn-lt"/>
                <a:ea typeface="+mn-ea"/>
                <a:cs typeface="+mn-cs"/>
              </a:rPr>
              <a:t>150.08%</a:t>
            </a:r>
            <a:endParaRPr lang="en-IN" b="1">
              <a:solidFill>
                <a:schemeClr val="tx1"/>
              </a:solidFill>
              <a:effectLst/>
            </a:endParaRPr>
          </a:p>
          <a:p>
            <a:pPr algn="l"/>
            <a:endParaRPr lang="en-IN" sz="1100"/>
          </a:p>
        </xdr:txBody>
      </xdr:sp>
    </xdr:grpSp>
    <xdr:clientData/>
  </xdr:twoCellAnchor>
  <xdr:twoCellAnchor>
    <xdr:from>
      <xdr:col>10</xdr:col>
      <xdr:colOff>400050</xdr:colOff>
      <xdr:row>8</xdr:row>
      <xdr:rowOff>180975</xdr:rowOff>
    </xdr:from>
    <xdr:to>
      <xdr:col>13</xdr:col>
      <xdr:colOff>529166</xdr:colOff>
      <xdr:row>12</xdr:row>
      <xdr:rowOff>64558</xdr:rowOff>
    </xdr:to>
    <xdr:grpSp>
      <xdr:nvGrpSpPr>
        <xdr:cNvPr id="34" name="Group 33">
          <a:extLst>
            <a:ext uri="{FF2B5EF4-FFF2-40B4-BE49-F238E27FC236}">
              <a16:creationId xmlns:a16="http://schemas.microsoft.com/office/drawing/2014/main" id="{36176C36-6F28-4F1D-BA68-65B3A9CC9708}"/>
            </a:ext>
          </a:extLst>
        </xdr:cNvPr>
        <xdr:cNvGrpSpPr/>
      </xdr:nvGrpSpPr>
      <xdr:grpSpPr>
        <a:xfrm>
          <a:off x="9973896" y="1665898"/>
          <a:ext cx="1946193" cy="626045"/>
          <a:chOff x="13462001" y="1164167"/>
          <a:chExt cx="1957916" cy="645583"/>
        </a:xfrm>
      </xdr:grpSpPr>
      <xdr:sp macro="" textlink="">
        <xdr:nvSpPr>
          <xdr:cNvPr id="35" name="Rectangle 34">
            <a:extLst>
              <a:ext uri="{FF2B5EF4-FFF2-40B4-BE49-F238E27FC236}">
                <a16:creationId xmlns:a16="http://schemas.microsoft.com/office/drawing/2014/main" id="{52900EDD-230A-52DD-D3C7-A7FB2A213C97}"/>
              </a:ext>
            </a:extLst>
          </xdr:cNvPr>
          <xdr:cNvSpPr/>
        </xdr:nvSpPr>
        <xdr:spPr>
          <a:xfrm>
            <a:off x="13462001" y="1164167"/>
            <a:ext cx="1957916" cy="645583"/>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IN" sz="1100"/>
              <a:t>Renewal Invoice</a:t>
            </a:r>
            <a:r>
              <a:rPr lang="en-IN" sz="1100" baseline="0"/>
              <a:t> Ach%</a:t>
            </a:r>
          </a:p>
        </xdr:txBody>
      </xdr:sp>
      <xdr:sp macro="" textlink="">
        <xdr:nvSpPr>
          <xdr:cNvPr id="36" name="Rectangle 35">
            <a:extLst>
              <a:ext uri="{FF2B5EF4-FFF2-40B4-BE49-F238E27FC236}">
                <a16:creationId xmlns:a16="http://schemas.microsoft.com/office/drawing/2014/main" id="{A5734EB0-33E8-40D2-8F5A-3D4742C5D9BA}"/>
              </a:ext>
            </a:extLst>
          </xdr:cNvPr>
          <xdr:cNvSpPr/>
        </xdr:nvSpPr>
        <xdr:spPr>
          <a:xfrm>
            <a:off x="14022916" y="1428750"/>
            <a:ext cx="889000" cy="32808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100" b="1" baseline="0">
                <a:solidFill>
                  <a:schemeClr val="tx1"/>
                </a:solidFill>
                <a:effectLst/>
                <a:latin typeface="+mn-lt"/>
                <a:ea typeface="+mn-ea"/>
                <a:cs typeface="+mn-cs"/>
              </a:rPr>
              <a:t>66.92%</a:t>
            </a:r>
            <a:endParaRPr lang="en-IN" b="1">
              <a:solidFill>
                <a:schemeClr val="tx1"/>
              </a:solidFill>
              <a:effectLst/>
            </a:endParaRPr>
          </a:p>
          <a:p>
            <a:pPr algn="l"/>
            <a:endParaRPr lang="en-IN" sz="1100"/>
          </a:p>
        </xdr:txBody>
      </xdr:sp>
    </xdr:grpSp>
    <xdr:clientData/>
  </xdr:twoCellAnchor>
  <xdr:twoCellAnchor editAs="oneCell">
    <xdr:from>
      <xdr:col>13</xdr:col>
      <xdr:colOff>541565</xdr:colOff>
      <xdr:row>18</xdr:row>
      <xdr:rowOff>149679</xdr:rowOff>
    </xdr:from>
    <xdr:to>
      <xdr:col>16</xdr:col>
      <xdr:colOff>533400</xdr:colOff>
      <xdr:row>24</xdr:row>
      <xdr:rowOff>13608</xdr:rowOff>
    </xdr:to>
    <mc:AlternateContent xmlns:mc="http://schemas.openxmlformats.org/markup-compatibility/2006" xmlns:a14="http://schemas.microsoft.com/office/drawing/2010/main">
      <mc:Choice Requires="a14">
        <xdr:graphicFrame macro="">
          <xdr:nvGraphicFramePr>
            <xdr:cNvPr id="38" name="Years (meeting_date)">
              <a:extLst>
                <a:ext uri="{FF2B5EF4-FFF2-40B4-BE49-F238E27FC236}">
                  <a16:creationId xmlns:a16="http://schemas.microsoft.com/office/drawing/2014/main" id="{03411184-95A0-ABEB-B57A-7F248EAB60A9}"/>
                </a:ext>
              </a:extLst>
            </xdr:cNvPr>
            <xdr:cNvGraphicFramePr/>
          </xdr:nvGraphicFramePr>
          <xdr:xfrm>
            <a:off x="0" y="0"/>
            <a:ext cx="0" cy="0"/>
          </xdr:xfrm>
          <a:graphic>
            <a:graphicData uri="http://schemas.microsoft.com/office/drawing/2010/slicer">
              <sle:slicer xmlns:sle="http://schemas.microsoft.com/office/drawing/2010/slicer" name="Years (meeting_date)"/>
            </a:graphicData>
          </a:graphic>
        </xdr:graphicFrame>
      </mc:Choice>
      <mc:Fallback xmlns="">
        <xdr:sp macro="" textlink="">
          <xdr:nvSpPr>
            <xdr:cNvPr id="0" name=""/>
            <xdr:cNvSpPr>
              <a:spLocks noTextEdit="1"/>
            </xdr:cNvSpPr>
          </xdr:nvSpPr>
          <xdr:spPr>
            <a:xfrm>
              <a:off x="11812815" y="3666602"/>
              <a:ext cx="1823566" cy="10362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hik pallamala" refreshedDate="45897.869974189816" createdVersion="8" refreshedVersion="8" minRefreshableVersion="3" recordCount="204" xr:uid="{DDA6A5BD-6572-4456-9373-B31F1A8DAACC}">
  <cacheSource type="worksheet">
    <worksheetSource name="invoice_202001231041"/>
  </cacheSource>
  <cacheFields count="15">
    <cacheField name="invoice_number" numFmtId="0">
      <sharedItems containsSemiMixedTypes="0" containsString="0" containsNumber="1" containsInteger="1" minValue="1900001087" maxValue="2000001604" count="198">
        <n v="1900001087"/>
        <n v="1900001106"/>
        <n v="1900001110"/>
        <n v="1900001136"/>
        <n v="1900001164"/>
        <n v="1900001165"/>
        <n v="1900001167"/>
        <n v="1900001168"/>
        <n v="1900001169"/>
        <n v="1900001282"/>
        <n v="1900001293"/>
        <n v="1900001294"/>
        <n v="1900001304"/>
        <n v="1900001305"/>
        <n v="1900001306"/>
        <n v="1900001308"/>
        <n v="1900001342"/>
        <n v="1900001354"/>
        <n v="1900001355"/>
        <n v="1900001356"/>
        <n v="1900001361"/>
        <n v="1900001376"/>
        <n v="1900001377"/>
        <n v="1900001385"/>
        <n v="1900001388"/>
        <n v="1900001390"/>
        <n v="1900001392"/>
        <n v="1900001393"/>
        <n v="1900001394"/>
        <n v="1900001396"/>
        <n v="1900001397"/>
        <n v="1900001398"/>
        <n v="1900001403"/>
        <n v="1900001404"/>
        <n v="1900001405"/>
        <n v="1900001583"/>
        <n v="1900001602"/>
        <n v="1900001603"/>
        <n v="1900001604"/>
        <n v="1900001605"/>
        <n v="1900001606"/>
        <n v="1900001607"/>
        <n v="1900001608"/>
        <n v="1900001609"/>
        <n v="1900001610"/>
        <n v="1900001611"/>
        <n v="1900002041"/>
        <n v="1900002042"/>
        <n v="1900002043"/>
        <n v="1900002044"/>
        <n v="1900002045"/>
        <n v="1900002046"/>
        <n v="1900002047"/>
        <n v="1900002048"/>
        <n v="1900002049"/>
        <n v="1900002050"/>
        <n v="1900002051"/>
        <n v="1900002052"/>
        <n v="1900002072"/>
        <n v="1900002229"/>
        <n v="1900002230"/>
        <n v="1900002232"/>
        <n v="1900002265"/>
        <n v="1900002331"/>
        <n v="1900002384"/>
        <n v="1900002387"/>
        <n v="1900002458"/>
        <n v="1900002464"/>
        <n v="1900002472"/>
        <n v="1900002635"/>
        <n v="1900002636"/>
        <n v="1900002637"/>
        <n v="1900002638"/>
        <n v="1900002639"/>
        <n v="1900002640"/>
        <n v="1900002880"/>
        <n v="1900003129"/>
        <n v="1900003131"/>
        <n v="1900003209"/>
        <n v="1900003210"/>
        <n v="1900003211"/>
        <n v="1900003212"/>
        <n v="1900003213"/>
        <n v="1900003214"/>
        <n v="1900003404"/>
        <n v="1900003405"/>
        <n v="1900003406"/>
        <n v="1900003407"/>
        <n v="1900003928"/>
        <n v="1900003930"/>
        <n v="1900003931"/>
        <n v="1900004171"/>
        <n v="1900004173"/>
        <n v="1900004220"/>
        <n v="1900004221"/>
        <n v="1900004376"/>
        <n v="1900004378"/>
        <n v="1900004380"/>
        <n v="1900004382"/>
        <n v="1900004383"/>
        <n v="1900004384"/>
        <n v="1900004404"/>
        <n v="1900004408"/>
        <n v="1900004411"/>
        <n v="1900004474"/>
        <n v="1900004500"/>
        <n v="1900004501"/>
        <n v="1900004503"/>
        <n v="1900004505"/>
        <n v="1900004507"/>
        <n v="1900004518"/>
        <n v="1900004535"/>
        <n v="1900004538"/>
        <n v="1900004894"/>
        <n v="1900004898"/>
        <n v="1900004909"/>
        <n v="1900004912"/>
        <n v="1900004917"/>
        <n v="1900004919"/>
        <n v="1900004920"/>
        <n v="1900004922"/>
        <n v="1900004923"/>
        <n v="1900004928"/>
        <n v="1900004933"/>
        <n v="1900004983"/>
        <n v="1900004984"/>
        <n v="1900004985"/>
        <n v="1900004986"/>
        <n v="1900004987"/>
        <n v="1900005036"/>
        <n v="1900005300"/>
        <n v="1900005324"/>
        <n v="1900005325"/>
        <n v="1900005329"/>
        <n v="1900005331"/>
        <n v="1900005394"/>
        <n v="1900005395"/>
        <n v="1900005396"/>
        <n v="1900005439"/>
        <n v="1900005516"/>
        <n v="1900005526"/>
        <n v="1900005527"/>
        <n v="1900005528"/>
        <n v="1900005529"/>
        <n v="1900005530"/>
        <n v="1900005531"/>
        <n v="1900005532"/>
        <n v="1900005555"/>
        <n v="1900005760"/>
        <n v="1900005761"/>
        <n v="1900005767"/>
        <n v="1900005768"/>
        <n v="1900005769"/>
        <n v="1900005770"/>
        <n v="1900005771"/>
        <n v="1900005772"/>
        <n v="1900005773"/>
        <n v="1900005774"/>
        <n v="1900005775"/>
        <n v="1900005776"/>
        <n v="1900005777"/>
        <n v="1900005778"/>
        <n v="1900005779"/>
        <n v="1900005780"/>
        <n v="1900005781"/>
        <n v="1900005782"/>
        <n v="1900005783"/>
        <n v="1900005784"/>
        <n v="1900005785"/>
        <n v="1900005786"/>
        <n v="1900005787"/>
        <n v="1900005788"/>
        <n v="1900005789"/>
        <n v="1900005910"/>
        <n v="1900005911"/>
        <n v="1900005912"/>
        <n v="1900005913"/>
        <n v="1900005915"/>
        <n v="1900005959"/>
        <n v="1900005960"/>
        <n v="1900005961"/>
        <n v="1900005962"/>
        <n v="1900005964"/>
        <n v="1900005965"/>
        <n v="2000001072"/>
        <n v="2000001076"/>
        <n v="2000001082"/>
        <n v="2000001083"/>
        <n v="2000001086"/>
        <n v="2000001563"/>
        <n v="2000001567"/>
        <n v="2000001570"/>
        <n v="2000001575"/>
        <n v="2000001579"/>
        <n v="2000001583"/>
        <n v="2000001589"/>
        <n v="2000001598"/>
        <n v="2000001604"/>
      </sharedItems>
    </cacheField>
    <cacheField name="invoice_date" numFmtId="14">
      <sharedItems containsSemiMixedTypes="0" containsNonDate="0" containsDate="1" containsString="0" minDate="2019-04-11T00:00:00" maxDate="2020-01-17T00:00:00" count="41">
        <d v="2019-04-11T00:00:00"/>
        <d v="2019-05-17T00:00:00"/>
        <d v="2019-05-30T00:00:00"/>
        <d v="2019-06-11T00:00:00"/>
        <d v="2019-06-13T00:00:00"/>
        <d v="2019-07-13T00:00:00"/>
        <d v="2019-07-16T00:00:00"/>
        <d v="2019-07-17T00:00:00"/>
        <d v="2019-07-23T00:00:00"/>
        <d v="2019-07-24T00:00:00"/>
        <d v="2019-07-27T00:00:00"/>
        <d v="2019-07-29T00:00:00"/>
        <d v="2019-07-31T00:00:00"/>
        <d v="2019-08-14T00:00:00"/>
        <d v="2019-08-17T00:00:00"/>
        <d v="2019-08-28T00:00:00"/>
        <d v="2019-08-31T00:00:00"/>
        <d v="2019-09-03T00:00:00"/>
        <d v="2019-09-05T00:00:00"/>
        <d v="2019-09-09T00:00:00"/>
        <d v="2019-09-17T00:00:00"/>
        <d v="2019-09-20T00:00:00"/>
        <d v="2019-09-30T00:00:00"/>
        <d v="2019-10-10T00:00:00"/>
        <d v="2019-10-17T00:00:00"/>
        <d v="2019-11-12T00:00:00"/>
        <d v="2019-11-26T00:00:00"/>
        <d v="2019-12-03T00:00:00"/>
        <d v="2019-12-05T00:00:00"/>
        <d v="2019-12-06T00:00:00"/>
        <d v="2019-12-09T00:00:00"/>
        <d v="2019-12-10T00:00:00"/>
        <d v="2019-12-19T00:00:00"/>
        <d v="2019-12-20T00:00:00"/>
        <d v="2019-12-24T00:00:00"/>
        <d v="2019-12-25T00:00:00"/>
        <d v="2019-12-26T00:00:00"/>
        <d v="2019-12-28T00:00:00"/>
        <d v="2019-12-31T00:00:00"/>
        <d v="2020-01-03T00:00:00"/>
        <d v="2020-01-16T00:00:00"/>
      </sharedItems>
      <fieldGroup par="14"/>
    </cacheField>
    <cacheField name="revenue_transaction_type" numFmtId="0">
      <sharedItems count="2">
        <s v="Fees"/>
        <s v="Brokerage"/>
      </sharedItems>
    </cacheField>
    <cacheField name="branch_name" numFmtId="0">
      <sharedItems/>
    </cacheField>
    <cacheField name="solution_group" numFmtId="0">
      <sharedItems/>
    </cacheField>
    <cacheField name="Account Exe ID" numFmtId="0">
      <sharedItems containsString="0" containsBlank="1" containsNumber="1" containsInteger="1" minValue="1" maxValue="13"/>
    </cacheField>
    <cacheField name="Account Executive" numFmtId="0">
      <sharedItems count="11">
        <s v="Neel Jain"/>
        <s v="Divya Dhingra"/>
        <s v="Vinay"/>
        <s v="Shloka Shelat"/>
        <s v="Ankita Shah"/>
        <s v="Vidit Shah"/>
        <s v="Abhinav Shivam"/>
        <s v="Animesh Rawat"/>
        <s v="Gautam Murkunde"/>
        <s v="Shobhit Agarwal"/>
        <s v="Mark"/>
      </sharedItems>
    </cacheField>
    <cacheField name="income_class" numFmtId="0">
      <sharedItems containsBlank="1" count="4">
        <s v="New"/>
        <s v="Renewal"/>
        <s v="Cross Sell"/>
        <m/>
      </sharedItems>
    </cacheField>
    <cacheField name="client_name" numFmtId="0">
      <sharedItems/>
    </cacheField>
    <cacheField name="policy_number" numFmtId="0">
      <sharedItems containsBlank="1" containsMixedTypes="1" containsNumber="1" containsInteger="1" minValue="3393" maxValue="3.213400201191E+23"/>
    </cacheField>
    <cacheField name="Amount" numFmtId="0">
      <sharedItems containsSemiMixedTypes="0" containsString="0" containsNumber="1" containsInteger="1" minValue="64" maxValue="914999" count="183">
        <n v="84746"/>
        <n v="86724"/>
        <n v="148500"/>
        <n v="12019"/>
        <n v="12500"/>
        <n v="58300"/>
        <n v="30048"/>
        <n v="14394"/>
        <n v="32392"/>
        <n v="162500"/>
        <n v="250000"/>
        <n v="2646"/>
        <n v="18150"/>
        <n v="60025"/>
        <n v="134736"/>
        <n v="914999"/>
        <n v="2942"/>
        <n v="6740"/>
        <n v="74250"/>
        <n v="1614"/>
        <n v="11540"/>
        <n v="2140"/>
        <n v="45375"/>
        <n v="11593"/>
        <n v="46995"/>
        <n v="529"/>
        <n v="18563"/>
        <n v="27435"/>
        <n v="25336"/>
        <n v="10772"/>
        <n v="9283"/>
        <n v="6903"/>
        <n v="90663"/>
        <n v="156000"/>
        <n v="21157"/>
        <n v="77787"/>
        <n v="8468"/>
        <n v="1825"/>
        <n v="329250"/>
        <n v="344794"/>
        <n v="37500"/>
        <n v="49789"/>
        <n v="64"/>
        <n v="6250"/>
        <n v="124875"/>
        <n v="7783"/>
        <n v="7835"/>
        <n v="70125"/>
        <n v="60229"/>
        <n v="98931"/>
        <n v="21769"/>
        <n v="65369"/>
        <n v="5206"/>
        <n v="23750"/>
        <n v="1557"/>
        <n v="40960"/>
        <n v="12055"/>
        <n v="131090"/>
        <n v="27069"/>
        <n v="215165"/>
        <n v="870"/>
        <n v="8174"/>
        <n v="22246"/>
        <n v="7451"/>
        <n v="7110"/>
        <n v="692"/>
        <n v="65051"/>
        <n v="1005"/>
        <n v="6259"/>
        <n v="9941"/>
        <n v="9990"/>
        <n v="74673"/>
        <n v="4362"/>
        <n v="1610"/>
        <n v="20166"/>
        <n v="8605"/>
        <n v="52500"/>
        <n v="21875"/>
        <n v="93906"/>
        <n v="23387"/>
        <n v="3347"/>
        <n v="13613"/>
        <n v="79834"/>
        <n v="63000"/>
        <n v="100000"/>
        <n v="254336"/>
        <n v="266949"/>
        <n v="11111"/>
        <n v="3008"/>
        <n v="6184"/>
        <n v="1568"/>
        <n v="18901"/>
        <n v="27682"/>
        <n v="5501"/>
        <n v="123750"/>
        <n v="825"/>
        <n v="1556"/>
        <n v="12350"/>
        <n v="15593"/>
        <n v="2212"/>
        <n v="9056"/>
        <n v="1897"/>
        <n v="42500"/>
        <n v="10917"/>
        <n v="3375"/>
        <n v="320175"/>
        <n v="168593"/>
        <n v="2970"/>
        <n v="7022"/>
        <n v="202350"/>
        <n v="87500"/>
        <n v="44260"/>
        <n v="11550"/>
        <n v="43033"/>
        <n v="7700"/>
        <n v="72139"/>
        <n v="32585"/>
        <n v="8045"/>
        <n v="26968"/>
        <n v="2437"/>
        <n v="53278"/>
        <n v="3854"/>
        <n v="132392"/>
        <n v="26805"/>
        <n v="956"/>
        <n v="2089"/>
        <n v="8580"/>
        <n v="60713"/>
        <n v="50160"/>
        <n v="71765"/>
        <n v="62399"/>
        <n v="27530"/>
        <n v="60000"/>
        <n v="77400"/>
        <n v="302812"/>
        <n v="275569"/>
        <n v="320000"/>
        <n v="114752"/>
        <n v="49027"/>
        <n v="153332"/>
        <n v="23591"/>
        <n v="19181"/>
        <n v="8228"/>
        <n v="5241"/>
        <n v="13154"/>
        <n v="14461"/>
        <n v="2853"/>
        <n v="495"/>
        <n v="5891"/>
        <n v="4596"/>
        <n v="21443"/>
        <n v="21442"/>
        <n v="17949"/>
        <n v="7889"/>
        <n v="8198"/>
        <n v="18697"/>
        <n v="17140"/>
        <n v="8561"/>
        <n v="6213"/>
        <n v="8625"/>
        <n v="4579"/>
        <n v="1980"/>
        <n v="3330"/>
        <n v="90282"/>
        <n v="68639"/>
        <n v="67102"/>
        <n v="125000"/>
        <n v="115781"/>
        <n v="137500"/>
        <n v="208093"/>
        <n v="131250"/>
        <n v="56100"/>
        <n v="50333"/>
        <n v="48929"/>
        <n v="49401"/>
        <n v="9075"/>
        <n v="24072"/>
        <n v="5550"/>
        <n v="10938"/>
        <n v="2789"/>
        <n v="14025"/>
        <n v="1112"/>
        <n v="4302"/>
      </sharedItems>
    </cacheField>
    <cacheField name="income_due_date" numFmtId="14">
      <sharedItems containsSemiMixedTypes="0" containsNonDate="0" containsDate="1" containsString="0" minDate="2019-01-01T00:00:00" maxDate="2019-12-21T00:00:00"/>
    </cacheField>
    <cacheField name="Months (invoice_date)" numFmtId="0" databaseField="0">
      <fieldGroup base="1">
        <rangePr groupBy="months" startDate="2019-04-11T00:00:00" endDate="2020-01-17T00:00:00"/>
        <groupItems count="14">
          <s v="&lt;11-04-2019"/>
          <s v="Jan"/>
          <s v="Feb"/>
          <s v="Mar"/>
          <s v="Apr"/>
          <s v="May"/>
          <s v="Jun"/>
          <s v="Jul"/>
          <s v="Aug"/>
          <s v="Sep"/>
          <s v="Oct"/>
          <s v="Nov"/>
          <s v="Dec"/>
          <s v="&gt;17-01-2020"/>
        </groupItems>
      </fieldGroup>
    </cacheField>
    <cacheField name="Quarters (invoice_date)" numFmtId="0" databaseField="0">
      <fieldGroup base="1">
        <rangePr groupBy="quarters" startDate="2019-04-11T00:00:00" endDate="2020-01-17T00:00:00"/>
        <groupItems count="6">
          <s v="&lt;11-04-2019"/>
          <s v="Qtr1"/>
          <s v="Qtr2"/>
          <s v="Qtr3"/>
          <s v="Qtr4"/>
          <s v="&gt;17-01-2020"/>
        </groupItems>
      </fieldGroup>
    </cacheField>
    <cacheField name="Years (invoice_date)" numFmtId="0" databaseField="0">
      <fieldGroup base="1">
        <rangePr groupBy="years" startDate="2019-04-11T00:00:00" endDate="2020-01-17T00:00:00"/>
        <groupItems count="4">
          <s v="&lt;11-04-2019"/>
          <s v="2019"/>
          <s v="2020"/>
          <s v="&gt;17-01-2020"/>
        </groupItems>
      </fieldGroup>
    </cacheField>
  </cacheFields>
  <extLst>
    <ext xmlns:x14="http://schemas.microsoft.com/office/spreadsheetml/2009/9/main" uri="{725AE2AE-9491-48be-B2B4-4EB974FC3084}">
      <x14:pivotCacheDefinition pivotCacheId="176954599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hik pallamala" refreshedDate="45897.877300115739" createdVersion="8" refreshedVersion="8" minRefreshableVersion="3" recordCount="18" xr:uid="{9BA3A4B9-9312-4D92-8CD9-28E37AD0EFB7}">
  <cacheSource type="worksheet">
    <worksheetSource name="NN_EN_EE_Indi_bdgt__20012020"/>
  </cacheSource>
  <cacheFields count="7">
    <cacheField name="Branch" numFmtId="0">
      <sharedItems containsBlank="1"/>
    </cacheField>
    <cacheField name="Sales person ID" numFmtId="0">
      <sharedItems containsString="0" containsBlank="1" containsNumber="1" containsInteger="1" minValue="1" maxValue="13"/>
    </cacheField>
    <cacheField name="Employee Name" numFmtId="0">
      <sharedItems containsBlank="1"/>
    </cacheField>
    <cacheField name="New Role2" numFmtId="0">
      <sharedItems containsBlank="1" count="6">
        <s v="Hunter &amp; Farmer"/>
        <s v="Servicer"/>
        <s v="BH"/>
        <s v="Servicer Claims"/>
        <s v="Farmer &amp; Servicer"/>
        <m/>
      </sharedItems>
    </cacheField>
    <cacheField name="New Budget" numFmtId="0">
      <sharedItems containsString="0" containsBlank="1" containsNumber="1" containsInteger="1" minValue="12888" maxValue="12788092"/>
    </cacheField>
    <cacheField name="Cross sell bugdet" numFmtId="0">
      <sharedItems containsString="0" containsBlank="1" containsNumber="1" containsInteger="1" minValue="128777" maxValue="12365300" count="11">
        <n v="250000"/>
        <n v="129000"/>
        <n v="12365300"/>
        <n v="500000"/>
        <n v="3500000"/>
        <n v="170034"/>
        <n v="1250000"/>
        <n v="750000"/>
        <n v="128777"/>
        <n v="1040000"/>
        <m/>
      </sharedItems>
    </cacheField>
    <cacheField name="Renewal Budget" numFmtId="0">
      <sharedItems containsString="0" containsBlank="1" containsNumber="1" containsInteger="1" minValue="12900" maxValue="5010000" count="10">
        <n v="1500000"/>
        <n v="1289000"/>
        <n v="12900"/>
        <n v="1010000"/>
        <n v="750000"/>
        <n v="1298673"/>
        <n v="500000"/>
        <n v="198882"/>
        <n v="5010000"/>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hik pallamala" refreshedDate="45897.968995833333" createdVersion="8" refreshedVersion="8" minRefreshableVersion="3" recordCount="961" xr:uid="{607A6D84-2460-4311-BAD7-E227E28F1AFD}">
  <cacheSource type="worksheet">
    <worksheetSource name="brokerage_202001231040__2"/>
  </cacheSource>
  <cacheFields count="17">
    <cacheField name="client_name" numFmtId="0">
      <sharedItems/>
    </cacheField>
    <cacheField name="policy_number" numFmtId="0">
      <sharedItems containsMixedTypes="1" containsNumber="1" containsInteger="1" minValue="3393" maxValue="3.213400201191E+23"/>
    </cacheField>
    <cacheField name="policy_status" numFmtId="0">
      <sharedItems/>
    </cacheField>
    <cacheField name="policy_start_date" numFmtId="14">
      <sharedItems containsSemiMixedTypes="0" containsNonDate="0" containsDate="1" containsString="0" minDate="2015-10-13T00:00:00" maxDate="2020-05-19T00:00:00"/>
    </cacheField>
    <cacheField name="policy_end_date" numFmtId="14">
      <sharedItems containsSemiMixedTypes="0" containsNonDate="0" containsDate="1" containsString="0" minDate="2017-12-30T00:00:00" maxDate="2027-05-29T00:00:00"/>
    </cacheField>
    <cacheField name="product_group" numFmtId="0">
      <sharedItems/>
    </cacheField>
    <cacheField name="Account Id" numFmtId="0">
      <sharedItems containsSemiMixedTypes="0" containsString="0" containsNumber="1" containsInteger="1" minValue="1" maxValue="13"/>
    </cacheField>
    <cacheField name="Account Exe ID" numFmtId="0">
      <sharedItems/>
    </cacheField>
    <cacheField name="branch_name" numFmtId="0">
      <sharedItems/>
    </cacheField>
    <cacheField name="solution_group" numFmtId="0">
      <sharedItems/>
    </cacheField>
    <cacheField name="income_class" numFmtId="0">
      <sharedItems containsBlank="1" count="4">
        <s v="Renewal"/>
        <s v="New"/>
        <s v="Cross Sell"/>
        <m/>
      </sharedItems>
    </cacheField>
    <cacheField name="Amount" numFmtId="0">
      <sharedItems containsString="0" containsBlank="1" containsNumber="1" minValue="-98802.02" maxValue="1474120.36"/>
    </cacheField>
    <cacheField name="income_due_date" numFmtId="14">
      <sharedItems containsNonDate="0" containsDate="1" containsString="0" containsBlank="1" minDate="2015-10-13T00:00:00" maxDate="2108-04-01T00:00:00"/>
    </cacheField>
    <cacheField name="revenue_transaction_type" numFmtId="0">
      <sharedItems/>
    </cacheField>
    <cacheField name="renewal_status" numFmtId="0">
      <sharedItems/>
    </cacheField>
    <cacheField name="lapse_reason" numFmtId="0">
      <sharedItems containsBlank="1"/>
    </cacheField>
    <cacheField name="last_updated_date" numFmtId="14">
      <sharedItems containsSemiMixedTypes="0" containsNonDate="0" containsDate="1" containsString="0" minDate="2020-01-22T00:00:00" maxDate="2020-01-23T00:00: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hik pallamala" refreshedDate="45897.976657060186" createdVersion="8" refreshedVersion="8" minRefreshableVersion="3" recordCount="9" xr:uid="{1C26F03C-BABB-4FF5-8858-A222897D1885}">
  <cacheSource type="worksheet">
    <worksheetSource name="fees_202001231041__2"/>
  </cacheSource>
  <cacheFields count="9">
    <cacheField name="client_name" numFmtId="0">
      <sharedItems/>
    </cacheField>
    <cacheField name="branch_name" numFmtId="0">
      <sharedItems/>
    </cacheField>
    <cacheField name="solution_group" numFmtId="0">
      <sharedItems/>
    </cacheField>
    <cacheField name="Salesperson ID" numFmtId="0">
      <sharedItems containsSemiMixedTypes="0" containsString="0" containsNumber="1" containsInteger="1" minValue="1" maxValue="3"/>
    </cacheField>
    <cacheField name="Account Executive" numFmtId="0">
      <sharedItems count="3">
        <s v="Nishant Sharma"/>
        <s v="Vinay"/>
        <s v="Abhinav Shivam"/>
      </sharedItems>
    </cacheField>
    <cacheField name="income_class" numFmtId="0">
      <sharedItems count="3">
        <s v="Cross Sell"/>
        <s v="Renewal"/>
        <s v="New"/>
      </sharedItems>
    </cacheField>
    <cacheField name="Amount" numFmtId="0">
      <sharedItems containsSemiMixedTypes="0" containsString="0" containsNumber="1" containsInteger="1" minValue="2200" maxValue="139240"/>
    </cacheField>
    <cacheField name="income_due_date" numFmtId="14">
      <sharedItems containsSemiMixedTypes="0" containsNonDate="0" containsDate="1" containsString="0" minDate="2019-01-21T00:00:00" maxDate="2019-12-21T00:00:00"/>
    </cacheField>
    <cacheField name="revenue_transaction_type" numFmtId="0">
      <sharedItems count="1">
        <s v="Fees"/>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hik pallamala" refreshedDate="45897.978646064817" createdVersion="8" refreshedVersion="8" minRefreshableVersion="3" recordCount="34" xr:uid="{DEDC1625-FCD1-4590-AE87-57652FC52F2F}">
  <cacheSource type="worksheet">
    <worksheetSource name="meeting_list_202001231041"/>
  </cacheSource>
  <cacheFields count="8">
    <cacheField name="Account Exe ID" numFmtId="0">
      <sharedItems containsSemiMixedTypes="0" containsString="0" containsNumber="1" containsInteger="1" minValue="1" maxValue="12" count="9">
        <n v="2"/>
        <n v="1"/>
        <n v="3"/>
        <n v="6"/>
        <n v="4"/>
        <n v="12"/>
        <n v="9"/>
        <n v="11"/>
        <n v="10"/>
      </sharedItems>
    </cacheField>
    <cacheField name="Account Executive" numFmtId="0">
      <sharedItems count="9">
        <s v="Abhinav Shivam"/>
        <s v="Vinay"/>
        <s v="Animesh Rawat"/>
        <s v="Ketan Jain"/>
        <s v="Gilbert"/>
        <s v="Shivani Sharma"/>
        <s v="Manish Sharma"/>
        <s v="Raju Kumar"/>
        <s v="Mark"/>
      </sharedItems>
    </cacheField>
    <cacheField name="branch_name" numFmtId="0">
      <sharedItems count="1">
        <s v="Ahmedabad"/>
      </sharedItems>
    </cacheField>
    <cacheField name="global_attendees" numFmtId="0">
      <sharedItems containsBlank="1" count="17">
        <s v="Mahendra"/>
        <m/>
        <s v="Akash"/>
        <s v="Shivam"/>
        <s v="Surya"/>
        <s v="Muralidharan VS"/>
        <s v="Srikanth Boddu"/>
        <s v="Ganesh H"/>
        <s v="Usha G"/>
        <s v="Harsha"/>
        <s v="jamuna"/>
        <s v="Jeyaraman N, Srikanth Boddu"/>
        <s v="Ankush"/>
        <s v="Sanskriti"/>
        <s v="Aditya"/>
        <s v="Jeyaraman N, Chitra S"/>
        <s v="Jeyaraman N"/>
      </sharedItems>
    </cacheField>
    <cacheField name="meeting_date" numFmtId="14">
      <sharedItems containsSemiMixedTypes="0" containsNonDate="0" containsDate="1" containsString="0" minDate="2019-10-17T00:00:00" maxDate="2020-01-23T00:00:00" count="13">
        <d v="2019-10-17T00:00:00"/>
        <d v="2019-12-24T00:00:00"/>
        <d v="2020-01-03T00:00:00"/>
        <d v="2020-01-08T00:00:00"/>
        <d v="2020-01-09T00:00:00"/>
        <d v="2020-01-02T00:00:00"/>
        <d v="2020-01-06T00:00:00"/>
        <d v="2020-01-07T00:00:00"/>
        <d v="2020-01-13T00:00:00"/>
        <d v="2020-01-10T00:00:00"/>
        <d v="2020-01-20T00:00:00"/>
        <d v="2020-01-21T00:00:00"/>
        <d v="2020-01-22T00:00:00"/>
      </sharedItems>
      <fieldGroup par="7"/>
    </cacheField>
    <cacheField name="Months (meeting_date)" numFmtId="0" databaseField="0">
      <fieldGroup base="4">
        <rangePr groupBy="months" startDate="2019-10-17T00:00:00" endDate="2020-01-23T00:00:00"/>
        <groupItems count="14">
          <s v="&lt;17-10-2019"/>
          <s v="Jan"/>
          <s v="Feb"/>
          <s v="Mar"/>
          <s v="Apr"/>
          <s v="May"/>
          <s v="Jun"/>
          <s v="Jul"/>
          <s v="Aug"/>
          <s v="Sep"/>
          <s v="Oct"/>
          <s v="Nov"/>
          <s v="Dec"/>
          <s v="&gt;23-01-2020"/>
        </groupItems>
      </fieldGroup>
    </cacheField>
    <cacheField name="Quarters (meeting_date)" numFmtId="0" databaseField="0">
      <fieldGroup base="4">
        <rangePr groupBy="quarters" startDate="2019-10-17T00:00:00" endDate="2020-01-23T00:00:00"/>
        <groupItems count="6">
          <s v="&lt;17-10-2019"/>
          <s v="Qtr1"/>
          <s v="Qtr2"/>
          <s v="Qtr3"/>
          <s v="Qtr4"/>
          <s v="&gt;23-01-2020"/>
        </groupItems>
      </fieldGroup>
    </cacheField>
    <cacheField name="Years (meeting_date)" numFmtId="0" databaseField="0">
      <fieldGroup base="4">
        <rangePr groupBy="years" startDate="2019-10-17T00:00:00" endDate="2020-01-23T00:00:00"/>
        <groupItems count="4">
          <s v="&lt;17-10-2019"/>
          <s v="2019"/>
          <s v="2020"/>
          <s v="&gt;23-01-2020"/>
        </groupItems>
      </fieldGroup>
    </cacheField>
  </cacheFields>
  <extLst>
    <ext xmlns:x14="http://schemas.microsoft.com/office/spreadsheetml/2009/9/main" uri="{725AE2AE-9491-48be-B2B4-4EB974FC3084}">
      <x14:pivotCacheDefinition pivotCacheId="400552576"/>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hik pallamala" refreshedDate="45897.993446296299" createdVersion="8" refreshedVersion="8" minRefreshableVersion="3" recordCount="49" xr:uid="{823AF2E6-E8F0-4CCA-BED0-6D524AD198FD}">
  <cacheSource type="worksheet">
    <worksheetSource name="gcrm_opportunity_202001231041"/>
  </cacheSource>
  <cacheFields count="13">
    <cacheField name="opportunity_name" numFmtId="0">
      <sharedItems count="49">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sharedItems>
    </cacheField>
    <cacheField name="opportunity_id" numFmtId="0">
      <sharedItems count="49">
        <s v="OPP1900001042"/>
        <s v="OPP1900001047"/>
        <s v="OPP1900001048"/>
        <s v="OPP1900001050"/>
        <s v="OPP1900001051"/>
        <s v="OPP1900001052"/>
        <s v="OPP1900001053"/>
        <s v="OPP1900001054"/>
        <s v="OPP1900001055"/>
        <s v="OPP1900001056"/>
        <s v="OPP1900001057"/>
        <s v="OPP1900001058"/>
        <s v="OPP1900001072"/>
        <s v="OPP1900001138"/>
        <s v="OPP1900001222"/>
        <s v="OPP1900001364"/>
        <s v="OPP1900001365"/>
        <s v="OPP1900001366"/>
        <s v="OPP1900001390"/>
        <s v="OPP1900001391"/>
        <s v="OPP1900001392"/>
        <s v="OPP1900001393"/>
        <s v="OPP1900001394"/>
        <s v="OPP1900001655"/>
        <s v="OPP1900001656"/>
        <s v="OPP1900001803"/>
        <s v="OPP1900001843"/>
        <s v="OPP1900001906"/>
        <s v="OPP1900001923"/>
        <s v="OPP1900001937"/>
        <s v="OPP1900001938"/>
        <s v="OPP1900001939"/>
        <s v="OPP1900001940"/>
        <s v="OPP1900001941"/>
        <s v="OPP1900001942"/>
        <s v="OPP1900001943"/>
        <s v="OPP1900001944"/>
        <s v="OPP1900001945"/>
        <s v="OPP1900001946"/>
        <s v="OPP1900001947"/>
        <s v="OPP1900001950"/>
        <s v="OPP1900001975"/>
        <s v="OPP1900001976"/>
        <s v="OPP1900002004"/>
        <s v="OPP1900002039"/>
        <s v="OPP1900002070"/>
        <s v="OPP1900002092"/>
        <s v="OPP1900002098"/>
        <s v="OPP1900002104"/>
      </sharedItems>
    </cacheField>
    <cacheField name="Account Exe Id" numFmtId="0">
      <sharedItems containsSemiMixedTypes="0" containsString="0" containsNumber="1" containsInteger="1" minValue="1" maxValue="12"/>
    </cacheField>
    <cacheField name="Account Executive" numFmtId="0">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ount="18">
        <n v="400000"/>
        <n v="30000"/>
        <n v="100000"/>
        <n v="125000"/>
        <n v="200000"/>
        <n v="75000"/>
        <n v="25000"/>
        <n v="150000"/>
        <n v="350000"/>
        <n v="300000"/>
        <n v="35000"/>
        <n v="49500"/>
        <n v="250000"/>
        <n v="10000"/>
        <n v="50000"/>
        <n v="62000"/>
        <n v="37500"/>
        <n v="500000"/>
      </sharedItems>
    </cacheField>
    <cacheField name="closing_date" numFmtId="14">
      <sharedItems containsSemiMixedTypes="0" containsNonDate="0" containsDate="1" containsString="0" minDate="2019-09-30T00:00:00" maxDate="2020-09-01T00:00:00"/>
    </cacheField>
    <cacheField name="stage" numFmtId="0">
      <sharedItems count="3">
        <s v="Qualify Opportunity"/>
        <s v="Negotiate"/>
        <s v="Propose Solution"/>
      </sharedItems>
    </cacheField>
    <cacheField name="branch" numFmtId="0">
      <sharedItems/>
    </cacheField>
    <cacheField name="specialty" numFmtId="0">
      <sharedItems/>
    </cacheField>
    <cacheField name="product_group" numFmtId="0">
      <sharedItems count="7">
        <s v="Employee Benefits"/>
        <s v="Marine"/>
        <s v="Miscellaneous"/>
        <s v="Liability"/>
        <s v="Fire"/>
        <s v="Engineering"/>
        <s v="Terrorism"/>
      </sharedItems>
    </cacheField>
    <cacheField name="product_sub_group" numFmtId="0">
      <sharedItems/>
    </cacheField>
    <cacheField name="risk_detail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x v="0"/>
    <x v="0"/>
    <x v="0"/>
    <s v="Ahmedabad"/>
    <s v="Liability"/>
    <m/>
    <x v="0"/>
    <x v="0"/>
    <s v="I"/>
    <m/>
    <x v="0"/>
    <d v="2019-04-10T00:00:00"/>
  </r>
  <r>
    <x v="1"/>
    <x v="1"/>
    <x v="1"/>
    <s v="Ahmedabad"/>
    <s v="Global Client Network (GNB Inward)"/>
    <m/>
    <x v="1"/>
    <x v="1"/>
    <s v="M"/>
    <n v="2.4142020928135997E+18"/>
    <x v="1"/>
    <d v="2019-01-01T00:00:00"/>
  </r>
  <r>
    <x v="2"/>
    <x v="1"/>
    <x v="1"/>
    <s v="Ahmedabad"/>
    <s v="Global Client Network (GNB Inward)"/>
    <m/>
    <x v="1"/>
    <x v="1"/>
    <s v="S"/>
    <s v="OG-19-2202-1018-00000060"/>
    <x v="2"/>
    <d v="2019-03-01T00:00:00"/>
  </r>
  <r>
    <x v="3"/>
    <x v="2"/>
    <x v="1"/>
    <s v="Ahmedabad"/>
    <s v="Global Client Network (GNB Inward)"/>
    <n v="1"/>
    <x v="2"/>
    <x v="2"/>
    <s v="V"/>
    <s v="OG-19-2202-3383-00000010"/>
    <x v="3"/>
    <d v="2019-01-01T00:00:00"/>
  </r>
  <r>
    <x v="4"/>
    <x v="3"/>
    <x v="1"/>
    <s v="Ahmedabad"/>
    <s v="Global Client Network (GNB Inward)"/>
    <m/>
    <x v="1"/>
    <x v="1"/>
    <s v="I"/>
    <s v="020P000098803000"/>
    <x v="4"/>
    <d v="2019-02-26T00:00:00"/>
  </r>
  <r>
    <x v="5"/>
    <x v="3"/>
    <x v="1"/>
    <s v="Ahmedabad"/>
    <s v="Employee Benefits (EB)"/>
    <m/>
    <x v="3"/>
    <x v="0"/>
    <s v="I"/>
    <n v="206314000000"/>
    <x v="5"/>
    <d v="2019-02-16T00:00:00"/>
  </r>
  <r>
    <x v="6"/>
    <x v="4"/>
    <x v="1"/>
    <s v="Ahmedabad"/>
    <s v="Global Client Network (GNB Inward)"/>
    <n v="1"/>
    <x v="2"/>
    <x v="2"/>
    <s v="A"/>
    <s v="OG-19-2202-3383-00000009"/>
    <x v="3"/>
    <d v="2019-01-01T00:00:00"/>
  </r>
  <r>
    <x v="7"/>
    <x v="4"/>
    <x v="1"/>
    <s v="Ahmedabad"/>
    <s v="Global Client Network (GNB Inward)"/>
    <n v="1"/>
    <x v="2"/>
    <x v="2"/>
    <s v="C"/>
    <s v="OG-19-2202-3383-00000008"/>
    <x v="6"/>
    <d v="2019-01-01T00:00:00"/>
  </r>
  <r>
    <x v="8"/>
    <x v="4"/>
    <x v="1"/>
    <s v="Ahmedabad"/>
    <s v="Global Client Network (GNB Inward)"/>
    <m/>
    <x v="1"/>
    <x v="1"/>
    <s v="P"/>
    <n v="3.1242015891005998E+18"/>
    <x v="7"/>
    <d v="2019-01-02T00:00:00"/>
  </r>
  <r>
    <x v="9"/>
    <x v="5"/>
    <x v="1"/>
    <s v="Ahmedabad"/>
    <s v="Employee Benefits (EB)"/>
    <m/>
    <x v="4"/>
    <x v="3"/>
    <s v="S"/>
    <s v="H0048996"/>
    <x v="8"/>
    <d v="2019-05-10T00:00:00"/>
  </r>
  <r>
    <x v="10"/>
    <x v="6"/>
    <x v="1"/>
    <s v="Ahmedabad"/>
    <s v="Liability"/>
    <n v="13"/>
    <x v="5"/>
    <x v="2"/>
    <s v="M"/>
    <s v="'001P000202300000"/>
    <x v="9"/>
    <d v="2019-04-05T00:00:00"/>
  </r>
  <r>
    <x v="11"/>
    <x v="6"/>
    <x v="1"/>
    <s v="Ahmedabad"/>
    <s v="Liability"/>
    <n v="13"/>
    <x v="5"/>
    <x v="2"/>
    <s v="M"/>
    <s v="'001P000203500000"/>
    <x v="10"/>
    <d v="2019-04-18T00:00:00"/>
  </r>
  <r>
    <x v="12"/>
    <x v="7"/>
    <x v="1"/>
    <s v="Ahmedabad"/>
    <s v="Global Client Network (GNB Inward)"/>
    <n v="1"/>
    <x v="2"/>
    <x v="2"/>
    <s v="I"/>
    <n v="2280082714"/>
    <x v="11"/>
    <d v="2019-03-11T00:00:00"/>
  </r>
  <r>
    <x v="13"/>
    <x v="7"/>
    <x v="1"/>
    <s v="Ahmedabad"/>
    <s v="Global Client Network (GNB Inward)"/>
    <m/>
    <x v="1"/>
    <x v="3"/>
    <s v="F"/>
    <n v="8502066"/>
    <x v="12"/>
    <d v="2019-01-03T00:00:00"/>
  </r>
  <r>
    <x v="14"/>
    <x v="7"/>
    <x v="1"/>
    <s v="Ahmedabad"/>
    <s v="Liability"/>
    <n v="2"/>
    <x v="6"/>
    <x v="2"/>
    <s v="L"/>
    <s v="2999202758217600000&quot;"/>
    <x v="13"/>
    <d v="2019-04-22T00:00:00"/>
  </r>
  <r>
    <x v="15"/>
    <x v="7"/>
    <x v="1"/>
    <s v="Ahmedabad"/>
    <s v="Construction, Power &amp; Infrastructure"/>
    <n v="3"/>
    <x v="7"/>
    <x v="2"/>
    <s v="G"/>
    <n v="9.9000044190299996E+19"/>
    <x v="14"/>
    <d v="2019-04-25T00:00:00"/>
  </r>
  <r>
    <x v="16"/>
    <x v="8"/>
    <x v="1"/>
    <s v="Ahmedabad"/>
    <s v="Employee Benefits (EB)"/>
    <m/>
    <x v="4"/>
    <x v="1"/>
    <s v="S"/>
    <s v="H0048996"/>
    <x v="15"/>
    <d v="2019-01-01T00:00:00"/>
  </r>
  <r>
    <x v="17"/>
    <x v="9"/>
    <x v="1"/>
    <s v="Ahmedabad"/>
    <s v="Global Client Network (GNB Inward)"/>
    <n v="1"/>
    <x v="2"/>
    <x v="2"/>
    <s v="P"/>
    <n v="3.1142027482102001E+18"/>
    <x v="16"/>
    <d v="2019-04-11T00:00:00"/>
  </r>
  <r>
    <x v="18"/>
    <x v="9"/>
    <x v="1"/>
    <s v="Ahmedabad"/>
    <s v="Global Client Network (GNB Inward)"/>
    <n v="1"/>
    <x v="2"/>
    <x v="2"/>
    <s v="M"/>
    <s v="OG-19-2202-1002-00001981"/>
    <x v="17"/>
    <d v="2019-03-04T00:00:00"/>
  </r>
  <r>
    <x v="19"/>
    <x v="9"/>
    <x v="1"/>
    <s v="Ahmedabad"/>
    <s v="Global Client Network (GNB Inward)"/>
    <m/>
    <x v="1"/>
    <x v="1"/>
    <s v="M"/>
    <s v="OG-19-2202-1002-00001901"/>
    <x v="17"/>
    <d v="2019-02-17T00:00:00"/>
  </r>
  <r>
    <x v="20"/>
    <x v="10"/>
    <x v="1"/>
    <s v="Ahmedabad"/>
    <s v="Liability"/>
    <n v="3"/>
    <x v="7"/>
    <x v="2"/>
    <s v="T"/>
    <n v="41045707"/>
    <x v="18"/>
    <d v="2019-04-01T00:00:00"/>
  </r>
  <r>
    <x v="21"/>
    <x v="11"/>
    <x v="1"/>
    <s v="Ahmedabad"/>
    <s v="Employee Benefits (EB)"/>
    <m/>
    <x v="4"/>
    <x v="3"/>
    <s v="S"/>
    <s v="H0056637"/>
    <x v="19"/>
    <d v="2019-03-11T00:00:00"/>
  </r>
  <r>
    <x v="22"/>
    <x v="11"/>
    <x v="1"/>
    <s v="Ahmedabad"/>
    <s v="Marine"/>
    <n v="13"/>
    <x v="5"/>
    <x v="2"/>
    <s v="P"/>
    <s v="'99000021180100000013"/>
    <x v="20"/>
    <d v="2019-01-29T00:00:00"/>
  </r>
  <r>
    <x v="23"/>
    <x v="12"/>
    <x v="1"/>
    <s v="Ahmedabad"/>
    <s v="Global Client Network (GNB Inward)"/>
    <m/>
    <x v="1"/>
    <x v="3"/>
    <s v="S"/>
    <s v="P0019200001/9999/100301"/>
    <x v="21"/>
    <d v="2019-01-30T00:00:00"/>
  </r>
  <r>
    <x v="24"/>
    <x v="12"/>
    <x v="1"/>
    <s v="Ahmedabad"/>
    <s v="Global Client Network (GNB Inward)"/>
    <m/>
    <x v="1"/>
    <x v="1"/>
    <s v="F"/>
    <s v="0000000008502066-01"/>
    <x v="22"/>
    <d v="2019-03-01T00:00:00"/>
  </r>
  <r>
    <x v="25"/>
    <x v="12"/>
    <x v="1"/>
    <s v="Ahmedabad"/>
    <s v="Global Client Network (GNB Inward)"/>
    <n v="1"/>
    <x v="2"/>
    <x v="2"/>
    <s v="M"/>
    <n v="32119154"/>
    <x v="23"/>
    <d v="2019-04-01T00:00:00"/>
  </r>
  <r>
    <x v="26"/>
    <x v="12"/>
    <x v="1"/>
    <s v="Ahmedabad"/>
    <s v="Employee Benefits (EB)"/>
    <m/>
    <x v="4"/>
    <x v="3"/>
    <s v="S"/>
    <s v="H0048996"/>
    <x v="24"/>
    <d v="2019-01-29T00:00:00"/>
  </r>
  <r>
    <x v="27"/>
    <x v="12"/>
    <x v="1"/>
    <s v="Ahmedabad"/>
    <s v="Global Client Network (GNB Inward)"/>
    <n v="1"/>
    <x v="2"/>
    <x v="2"/>
    <s v="M"/>
    <s v="OG-19-2202-4010-00002245"/>
    <x v="25"/>
    <d v="2019-02-18T00:00:00"/>
  </r>
  <r>
    <x v="28"/>
    <x v="12"/>
    <x v="1"/>
    <s v="Ahmedabad"/>
    <s v="Global Client Network (GNB Inward)"/>
    <m/>
    <x v="1"/>
    <x v="1"/>
    <s v="B"/>
    <s v="OG-19-2202-1018-00000059"/>
    <x v="26"/>
    <d v="2019-03-01T00:00:00"/>
  </r>
  <r>
    <x v="29"/>
    <x v="12"/>
    <x v="1"/>
    <s v="Ahmedabad"/>
    <s v="Employee Benefits (EB)"/>
    <m/>
    <x v="4"/>
    <x v="3"/>
    <s v="S"/>
    <s v="H0048996"/>
    <x v="27"/>
    <d v="2019-01-23T00:00:00"/>
  </r>
  <r>
    <x v="30"/>
    <x v="12"/>
    <x v="1"/>
    <s v="Ahmedabad"/>
    <s v="Employee Benefits (EB)"/>
    <m/>
    <x v="4"/>
    <x v="1"/>
    <s v="W"/>
    <s v="505373-01"/>
    <x v="28"/>
    <d v="2019-02-26T00:00:00"/>
  </r>
  <r>
    <x v="31"/>
    <x v="12"/>
    <x v="1"/>
    <s v="Ahmedabad"/>
    <s v="Employee Benefits (EB)"/>
    <m/>
    <x v="4"/>
    <x v="3"/>
    <s v="W"/>
    <s v="H0067187"/>
    <x v="29"/>
    <d v="2019-03-14T00:00:00"/>
  </r>
  <r>
    <x v="32"/>
    <x v="12"/>
    <x v="1"/>
    <s v="Ahmedabad"/>
    <s v="Employee Benefits (EB)"/>
    <m/>
    <x v="4"/>
    <x v="3"/>
    <s v="W"/>
    <s v="H0067187"/>
    <x v="30"/>
    <d v="2019-04-18T00:00:00"/>
  </r>
  <r>
    <x v="33"/>
    <x v="12"/>
    <x v="1"/>
    <s v="Ahmedabad"/>
    <s v="Employee Benefits (EB)"/>
    <m/>
    <x v="4"/>
    <x v="3"/>
    <s v="W"/>
    <s v="H0067187"/>
    <x v="31"/>
    <d v="2019-05-30T00:00:00"/>
  </r>
  <r>
    <x v="34"/>
    <x v="12"/>
    <x v="1"/>
    <s v="Ahmedabad"/>
    <s v="Construction, Power &amp; Infrastructure"/>
    <m/>
    <x v="5"/>
    <x v="1"/>
    <s v="P"/>
    <s v="'99000044190700000001"/>
    <x v="32"/>
    <d v="2019-04-01T00:00:00"/>
  </r>
  <r>
    <x v="35"/>
    <x v="13"/>
    <x v="1"/>
    <s v="Ahmedabad"/>
    <s v="Employee Benefits (EB)"/>
    <m/>
    <x v="4"/>
    <x v="1"/>
    <s v="T"/>
    <s v="100200080123/01/00"/>
    <x v="33"/>
    <d v="2019-01-04T00:00:00"/>
  </r>
  <r>
    <x v="36"/>
    <x v="14"/>
    <x v="1"/>
    <s v="Ahmedabad"/>
    <s v="Global Client Network (GNB Inward)"/>
    <n v="1"/>
    <x v="2"/>
    <x v="2"/>
    <s v="V"/>
    <s v="OG-19-2202-1018-00000054"/>
    <x v="34"/>
    <d v="2019-01-01T00:00:00"/>
  </r>
  <r>
    <x v="37"/>
    <x v="14"/>
    <x v="1"/>
    <s v="Ahmedabad"/>
    <s v="Global Client Network (GNB Inward)"/>
    <n v="1"/>
    <x v="2"/>
    <x v="2"/>
    <s v="C"/>
    <s v="OG-19-2202-1018-00000053"/>
    <x v="35"/>
    <d v="2019-01-01T00:00:00"/>
  </r>
  <r>
    <x v="38"/>
    <x v="14"/>
    <x v="1"/>
    <s v="Ahmedabad"/>
    <s v="Global Client Network (GNB Inward)"/>
    <n v="1"/>
    <x v="2"/>
    <x v="2"/>
    <s v="M"/>
    <s v="OG-19-2202-4001-00011127"/>
    <x v="36"/>
    <d v="2019-02-18T00:00:00"/>
  </r>
  <r>
    <x v="39"/>
    <x v="14"/>
    <x v="1"/>
    <s v="Ahmedabad"/>
    <s v="Employee Benefits (EB)"/>
    <m/>
    <x v="4"/>
    <x v="1"/>
    <s v="A"/>
    <s v="237164239 00"/>
    <x v="37"/>
    <d v="2019-02-01T00:00:00"/>
  </r>
  <r>
    <x v="40"/>
    <x v="14"/>
    <x v="1"/>
    <s v="Ahmedabad"/>
    <s v="Employee Benefits (EB)"/>
    <m/>
    <x v="4"/>
    <x v="1"/>
    <s v="W"/>
    <s v="H0067187"/>
    <x v="38"/>
    <d v="2019-02-28T00:00:00"/>
  </r>
  <r>
    <x v="41"/>
    <x v="14"/>
    <x v="1"/>
    <s v="Ahmedabad"/>
    <s v="Global Client Network (GNB Inward)"/>
    <m/>
    <x v="1"/>
    <x v="1"/>
    <s v="M"/>
    <n v="304003763"/>
    <x v="39"/>
    <d v="2019-04-01T00:00:00"/>
  </r>
  <r>
    <x v="42"/>
    <x v="14"/>
    <x v="1"/>
    <s v="Ahmedabad"/>
    <s v="Global Client Network (GNB Inward)"/>
    <m/>
    <x v="1"/>
    <x v="1"/>
    <s v="M"/>
    <s v="2304001082-01"/>
    <x v="40"/>
    <d v="2019-04-01T00:00:00"/>
  </r>
  <r>
    <x v="43"/>
    <x v="14"/>
    <x v="1"/>
    <s v="Ahmedabad"/>
    <s v="Employee Benefits (EB)"/>
    <m/>
    <x v="4"/>
    <x v="1"/>
    <s v="S"/>
    <s v="H0056637"/>
    <x v="41"/>
    <d v="2019-01-01T00:00:00"/>
  </r>
  <r>
    <x v="44"/>
    <x v="14"/>
    <x v="1"/>
    <s v="Ahmedabad"/>
    <s v="Global Client Network (GNB Inward)"/>
    <m/>
    <x v="1"/>
    <x v="1"/>
    <s v="G"/>
    <s v="0600010004 01"/>
    <x v="42"/>
    <d v="2019-03-16T00:00:00"/>
  </r>
  <r>
    <x v="45"/>
    <x v="14"/>
    <x v="1"/>
    <s v="Ahmedabad"/>
    <s v="Global Client Network (GNB Inward)"/>
    <m/>
    <x v="1"/>
    <x v="1"/>
    <s v="I"/>
    <s v="0000000008907502-01"/>
    <x v="43"/>
    <d v="2019-02-24T00:00:00"/>
  </r>
  <r>
    <x v="46"/>
    <x v="15"/>
    <x v="1"/>
    <s v="Ahmedabad"/>
    <s v="Trade Credit &amp;amp; Political Risk"/>
    <m/>
    <x v="8"/>
    <x v="1"/>
    <s v="T"/>
    <n v="1.31000501801E+19"/>
    <x v="44"/>
    <d v="2019-03-07T00:00:00"/>
  </r>
  <r>
    <x v="47"/>
    <x v="15"/>
    <x v="1"/>
    <s v="Ahmedabad"/>
    <s v="Liability"/>
    <n v="3"/>
    <x v="7"/>
    <x v="2"/>
    <s v="S"/>
    <n v="43190133"/>
    <x v="45"/>
    <d v="2019-06-11T00:00:00"/>
  </r>
  <r>
    <x v="48"/>
    <x v="15"/>
    <x v="1"/>
    <s v="Ahmedabad"/>
    <s v="Liability"/>
    <n v="3"/>
    <x v="7"/>
    <x v="2"/>
    <s v="S"/>
    <n v="43189992"/>
    <x v="46"/>
    <d v="2019-06-10T00:00:00"/>
  </r>
  <r>
    <x v="49"/>
    <x v="15"/>
    <x v="1"/>
    <s v="Ahmedabad"/>
    <s v="Liability"/>
    <m/>
    <x v="3"/>
    <x v="0"/>
    <s v="F"/>
    <n v="41045400"/>
    <x v="47"/>
    <d v="2019-03-19T00:00:00"/>
  </r>
  <r>
    <x v="50"/>
    <x v="15"/>
    <x v="1"/>
    <s v="Ahmedabad"/>
    <s v="Liability"/>
    <m/>
    <x v="3"/>
    <x v="0"/>
    <s v="F"/>
    <n v="41045403"/>
    <x v="47"/>
    <d v="2019-03-19T00:00:00"/>
  </r>
  <r>
    <x v="51"/>
    <x v="15"/>
    <x v="1"/>
    <s v="Ahmedabad"/>
    <s v="Property / BI"/>
    <m/>
    <x v="5"/>
    <x v="1"/>
    <s v="P"/>
    <s v="'99000046192400000001"/>
    <x v="48"/>
    <d v="2019-04-01T00:00:00"/>
  </r>
  <r>
    <x v="52"/>
    <x v="15"/>
    <x v="1"/>
    <s v="Ahmedabad"/>
    <s v="Property / BI"/>
    <m/>
    <x v="5"/>
    <x v="1"/>
    <s v="P"/>
    <s v="'99000011180100000303"/>
    <x v="49"/>
    <d v="2019-01-16T00:00:00"/>
  </r>
  <r>
    <x v="53"/>
    <x v="15"/>
    <x v="1"/>
    <s v="Ahmedabad"/>
    <s v="Global Client Network (GNB Inward)"/>
    <n v="1"/>
    <x v="2"/>
    <x v="2"/>
    <s v="A"/>
    <s v="OG-19-2202-1018-00000055"/>
    <x v="50"/>
    <d v="2019-01-01T00:00:00"/>
  </r>
  <r>
    <x v="54"/>
    <x v="15"/>
    <x v="1"/>
    <s v="Ahmedabad"/>
    <s v="Global Client Network (GNB Inward)"/>
    <m/>
    <x v="1"/>
    <x v="1"/>
    <s v="G"/>
    <s v="0640002231 04"/>
    <x v="51"/>
    <d v="2019-04-17T00:00:00"/>
  </r>
  <r>
    <x v="55"/>
    <x v="15"/>
    <x v="1"/>
    <s v="Ahmedabad"/>
    <s v="Global Client Network (GNB Inward)"/>
    <m/>
    <x v="1"/>
    <x v="1"/>
    <s v="D"/>
    <n v="304003761"/>
    <x v="52"/>
    <d v="2019-04-01T00:00:00"/>
  </r>
  <r>
    <x v="56"/>
    <x v="15"/>
    <x v="1"/>
    <s v="Ahmedabad"/>
    <s v="Global Client Network (GNB Inward)"/>
    <m/>
    <x v="1"/>
    <x v="1"/>
    <s v="N"/>
    <s v="0301004265-1"/>
    <x v="53"/>
    <d v="2019-03-09T00:00:00"/>
  </r>
  <r>
    <x v="57"/>
    <x v="15"/>
    <x v="1"/>
    <s v="Ahmedabad"/>
    <s v="Global Client Network (GNB Inward)"/>
    <m/>
    <x v="1"/>
    <x v="1"/>
    <s v="G"/>
    <s v="0600010004 02"/>
    <x v="54"/>
    <d v="2019-04-16T00:00:00"/>
  </r>
  <r>
    <x v="58"/>
    <x v="15"/>
    <x v="1"/>
    <s v="Ahmedabad"/>
    <s v="Construction, Power &amp; Infrastructure"/>
    <n v="13"/>
    <x v="5"/>
    <x v="2"/>
    <s v="P"/>
    <s v="'99000044190300000004"/>
    <x v="55"/>
    <d v="2019-04-20T00:00:00"/>
  </r>
  <r>
    <x v="59"/>
    <x v="16"/>
    <x v="1"/>
    <s v="Ahmedabad"/>
    <s v="Construction, Power &amp; Infrastructure"/>
    <m/>
    <x v="5"/>
    <x v="1"/>
    <s v="P"/>
    <s v="'99000044180700000012"/>
    <x v="56"/>
    <d v="2019-02-14T00:00:00"/>
  </r>
  <r>
    <x v="60"/>
    <x v="16"/>
    <x v="1"/>
    <s v="Ahmedabad"/>
    <s v="Property / BI"/>
    <m/>
    <x v="5"/>
    <x v="1"/>
    <s v="P"/>
    <s v="'99000011180100000340"/>
    <x v="57"/>
    <d v="2019-02-26T00:00:00"/>
  </r>
  <r>
    <x v="61"/>
    <x v="16"/>
    <x v="1"/>
    <s v="Ahmedabad"/>
    <s v="Construction, Power &amp; Infrastructure"/>
    <m/>
    <x v="5"/>
    <x v="1"/>
    <s v="P"/>
    <s v="'99000044185800000014"/>
    <x v="58"/>
    <d v="2019-02-14T00:00:00"/>
  </r>
  <r>
    <x v="62"/>
    <x v="16"/>
    <x v="1"/>
    <s v="Ahmedabad"/>
    <s v="Global Client Network (GNB Inward)"/>
    <m/>
    <x v="1"/>
    <x v="1"/>
    <s v="M"/>
    <s v="4092/151965577/01/000"/>
    <x v="59"/>
    <d v="2019-04-01T00:00:00"/>
  </r>
  <r>
    <x v="63"/>
    <x v="17"/>
    <x v="1"/>
    <s v="Ahmedabad"/>
    <s v="Global Client Network (GNB Inward)"/>
    <m/>
    <x v="1"/>
    <x v="1"/>
    <s v="P"/>
    <s v="5002/131802941/02/000"/>
    <x v="60"/>
    <d v="2019-05-26T00:00:00"/>
  </r>
  <r>
    <x v="64"/>
    <x v="18"/>
    <x v="1"/>
    <s v="Ahmedabad"/>
    <s v="Trade Credit &amp;amp; Political Risk"/>
    <m/>
    <x v="8"/>
    <x v="3"/>
    <s v="M"/>
    <n v="2000010048"/>
    <x v="61"/>
    <d v="2019-07-18T00:00:00"/>
  </r>
  <r>
    <x v="65"/>
    <x v="18"/>
    <x v="1"/>
    <s v="Ahmedabad"/>
    <s v="Employee Benefits (EB)"/>
    <m/>
    <x v="4"/>
    <x v="1"/>
    <s v="S"/>
    <s v="4016/120415654/03/00"/>
    <x v="62"/>
    <d v="2019-07-14T00:00:00"/>
  </r>
  <r>
    <x v="66"/>
    <x v="19"/>
    <x v="1"/>
    <s v="Ahmedabad"/>
    <s v="Liability"/>
    <m/>
    <x v="3"/>
    <x v="0"/>
    <s v="P"/>
    <n v="43187020"/>
    <x v="63"/>
    <d v="2019-04-22T00:00:00"/>
  </r>
  <r>
    <x v="67"/>
    <x v="19"/>
    <x v="1"/>
    <s v="Ahmedabad"/>
    <s v="Employee Benefits (EB)"/>
    <m/>
    <x v="4"/>
    <x v="3"/>
    <s v="W"/>
    <s v="H0067187"/>
    <x v="64"/>
    <d v="2019-07-29T00:00:00"/>
  </r>
  <r>
    <x v="68"/>
    <x v="19"/>
    <x v="1"/>
    <s v="Ahmedabad"/>
    <s v="Global Client Network (GNB Inward)"/>
    <m/>
    <x v="1"/>
    <x v="1"/>
    <s v="P"/>
    <s v="4006/131284920/02/000"/>
    <x v="65"/>
    <d v="2019-05-15T00:00:00"/>
  </r>
  <r>
    <x v="69"/>
    <x v="20"/>
    <x v="1"/>
    <s v="Ahmedabad"/>
    <s v="Trade Credit &amp;amp; Political Risk"/>
    <m/>
    <x v="8"/>
    <x v="1"/>
    <s v="P"/>
    <s v="NBI Domestic"/>
    <x v="66"/>
    <d v="2019-01-01T00:00:00"/>
  </r>
  <r>
    <x v="70"/>
    <x v="20"/>
    <x v="1"/>
    <s v="Ahmedabad"/>
    <s v="Global Client Network (GNB Inward)"/>
    <m/>
    <x v="1"/>
    <x v="1"/>
    <s v="M"/>
    <s v="4001/117090005/03/000"/>
    <x v="67"/>
    <d v="2019-05-01T00:00:00"/>
  </r>
  <r>
    <x v="71"/>
    <x v="20"/>
    <x v="1"/>
    <s v="Ahmedabad"/>
    <s v="Employee Benefits (EB)"/>
    <m/>
    <x v="4"/>
    <x v="3"/>
    <s v="W"/>
    <s v="H0067187"/>
    <x v="68"/>
    <d v="2019-06-21T00:00:00"/>
  </r>
  <r>
    <x v="72"/>
    <x v="20"/>
    <x v="1"/>
    <s v="Ahmedabad"/>
    <s v="Employee Benefits (EB)"/>
    <m/>
    <x v="4"/>
    <x v="3"/>
    <s v="S"/>
    <s v="H0048996"/>
    <x v="69"/>
    <d v="2019-07-10T00:00:00"/>
  </r>
  <r>
    <x v="73"/>
    <x v="20"/>
    <x v="1"/>
    <s v="Ahmedabad"/>
    <s v="Global Client Network (GNB Inward)"/>
    <n v="1"/>
    <x v="2"/>
    <x v="2"/>
    <s v="M"/>
    <s v="2600015265 00"/>
    <x v="70"/>
    <d v="2019-05-23T00:00:00"/>
  </r>
  <r>
    <x v="74"/>
    <x v="20"/>
    <x v="1"/>
    <s v="Ahmedabad"/>
    <s v="Employee Benefits (EB)"/>
    <m/>
    <x v="4"/>
    <x v="1"/>
    <s v="B"/>
    <s v="4016/133979727/02/000"/>
    <x v="71"/>
    <d v="2019-06-29T00:00:00"/>
  </r>
  <r>
    <x v="75"/>
    <x v="21"/>
    <x v="1"/>
    <s v="Ahmedabad"/>
    <s v="Global Client Network (GNB Inward)"/>
    <m/>
    <x v="1"/>
    <x v="1"/>
    <s v="G"/>
    <s v="0640002231 03"/>
    <x v="72"/>
    <d v="2019-04-02T00:00:00"/>
  </r>
  <r>
    <x v="76"/>
    <x v="22"/>
    <x v="1"/>
    <s v="Ahmedabad"/>
    <s v="Property / BI"/>
    <m/>
    <x v="5"/>
    <x v="1"/>
    <s v="P"/>
    <s v="'99000011180100000339"/>
    <x v="73"/>
    <d v="2019-02-14T00:00:00"/>
  </r>
  <r>
    <x v="77"/>
    <x v="22"/>
    <x v="1"/>
    <s v="Ahmedabad"/>
    <s v="Global Client Network (GNB Inward)"/>
    <m/>
    <x v="1"/>
    <x v="1"/>
    <s v="M"/>
    <n v="3.1142011248201999E+18"/>
    <x v="74"/>
    <d v="2019-07-01T00:00:00"/>
  </r>
  <r>
    <x v="78"/>
    <x v="23"/>
    <x v="1"/>
    <s v="Ahmedabad"/>
    <s v="Employee Benefits (EB)"/>
    <m/>
    <x v="4"/>
    <x v="1"/>
    <s v="B"/>
    <s v="4005/134645920/02/000"/>
    <x v="75"/>
    <d v="2019-06-29T00:00:00"/>
  </r>
  <r>
    <x v="79"/>
    <x v="23"/>
    <x v="1"/>
    <s v="Ahmedabad"/>
    <s v="Employee Benefits (EB)"/>
    <m/>
    <x v="4"/>
    <x v="1"/>
    <s v="F"/>
    <s v="4101190600000030-00"/>
    <x v="76"/>
    <d v="2019-05-17T00:00:00"/>
  </r>
  <r>
    <x v="80"/>
    <x v="23"/>
    <x v="1"/>
    <s v="Ahmedabad"/>
    <s v="Liability"/>
    <n v="13"/>
    <x v="5"/>
    <x v="2"/>
    <s v="P"/>
    <s v="'99000036181500000054"/>
    <x v="77"/>
    <d v="2019-02-01T00:00:00"/>
  </r>
  <r>
    <x v="81"/>
    <x v="23"/>
    <x v="1"/>
    <s v="Ahmedabad"/>
    <s v="Employee Benefits (EB)"/>
    <m/>
    <x v="4"/>
    <x v="3"/>
    <s v="S"/>
    <s v="H0048996"/>
    <x v="78"/>
    <d v="2019-03-07T00:00:00"/>
  </r>
  <r>
    <x v="82"/>
    <x v="23"/>
    <x v="1"/>
    <s v="Ahmedabad"/>
    <s v="Employee Benefits (EB)"/>
    <m/>
    <x v="4"/>
    <x v="1"/>
    <s v="S"/>
    <n v="54407334"/>
    <x v="79"/>
    <d v="2019-01-01T00:00:00"/>
  </r>
  <r>
    <x v="83"/>
    <x v="23"/>
    <x v="1"/>
    <s v="Ahmedabad"/>
    <s v="Employee Benefits (EB)"/>
    <m/>
    <x v="4"/>
    <x v="1"/>
    <s v="S"/>
    <s v="AG00059046000100"/>
    <x v="80"/>
    <d v="2019-04-01T00:00:00"/>
  </r>
  <r>
    <x v="84"/>
    <x v="24"/>
    <x v="1"/>
    <s v="Ahmedabad"/>
    <s v="Liability"/>
    <n v="2"/>
    <x v="6"/>
    <x v="2"/>
    <s v="L"/>
    <n v="2.9992028733097999E+18"/>
    <x v="13"/>
    <d v="2019-07-08T00:00:00"/>
  </r>
  <r>
    <x v="85"/>
    <x v="24"/>
    <x v="1"/>
    <s v="Ahmedabad"/>
    <s v="Marine"/>
    <m/>
    <x v="5"/>
    <x v="1"/>
    <s v="E"/>
    <s v="2412/202063061201000"/>
    <x v="81"/>
    <d v="2019-01-07T00:00:00"/>
  </r>
  <r>
    <x v="86"/>
    <x v="24"/>
    <x v="1"/>
    <s v="Ahmedabad"/>
    <s v="Employee Benefits (EB)"/>
    <m/>
    <x v="9"/>
    <x v="0"/>
    <s v="A"/>
    <s v="4101190700000015-00"/>
    <x v="82"/>
    <d v="2019-06-25T00:00:00"/>
  </r>
  <r>
    <x v="87"/>
    <x v="24"/>
    <x v="1"/>
    <s v="Ahmedabad"/>
    <s v="Liability"/>
    <n v="2"/>
    <x v="6"/>
    <x v="2"/>
    <s v="L"/>
    <n v="2.9992028732742001E+18"/>
    <x v="13"/>
    <d v="2019-07-08T00:00:00"/>
  </r>
  <r>
    <x v="88"/>
    <x v="25"/>
    <x v="1"/>
    <s v="Ahmedabad"/>
    <s v="Liability"/>
    <n v="10"/>
    <x v="10"/>
    <x v="2"/>
    <s v="M"/>
    <n v="14055133"/>
    <x v="83"/>
    <d v="2019-07-26T00:00:00"/>
  </r>
  <r>
    <x v="89"/>
    <x v="25"/>
    <x v="0"/>
    <s v="Ahmedabad"/>
    <s v="Construction, Power &amp; Infrastructure"/>
    <n v="2"/>
    <x v="6"/>
    <x v="2"/>
    <s v="P"/>
    <m/>
    <x v="84"/>
    <d v="2019-07-17T00:00:00"/>
  </r>
  <r>
    <x v="90"/>
    <x v="25"/>
    <x v="0"/>
    <s v="Ahmedabad"/>
    <s v="Construction, Power &amp; Infrastructure"/>
    <n v="2"/>
    <x v="6"/>
    <x v="2"/>
    <s v="P"/>
    <m/>
    <x v="84"/>
    <d v="2019-01-21T00:00:00"/>
  </r>
  <r>
    <x v="91"/>
    <x v="26"/>
    <x v="0"/>
    <s v="Ahmedabad"/>
    <s v="Global Client Network (GNB Inward)"/>
    <m/>
    <x v="1"/>
    <x v="1"/>
    <s v="S"/>
    <m/>
    <x v="85"/>
    <d v="2019-01-25T00:00:00"/>
  </r>
  <r>
    <x v="92"/>
    <x v="26"/>
    <x v="0"/>
    <s v="Ahmedabad"/>
    <s v="Global Client Network (GNB Inward)"/>
    <m/>
    <x v="1"/>
    <x v="1"/>
    <s v="G"/>
    <m/>
    <x v="86"/>
    <d v="2019-01-25T00:00:00"/>
  </r>
  <r>
    <x v="93"/>
    <x v="27"/>
    <x v="1"/>
    <s v="Ahmedabad"/>
    <s v="Employee Benefits (EB)"/>
    <m/>
    <x v="4"/>
    <x v="1"/>
    <s v="W"/>
    <n v="54445288"/>
    <x v="87"/>
    <d v="2019-02-28T00:00:00"/>
  </r>
  <r>
    <x v="94"/>
    <x v="27"/>
    <x v="1"/>
    <s v="Ahmedabad"/>
    <s v="Construction, Power &amp; Infrastructure"/>
    <n v="3"/>
    <x v="7"/>
    <x v="2"/>
    <s v="S"/>
    <n v="9.9000044190299996E+19"/>
    <x v="88"/>
    <d v="2019-04-12T00:00:00"/>
  </r>
  <r>
    <x v="95"/>
    <x v="28"/>
    <x v="1"/>
    <s v="Ahmedabad"/>
    <s v="Liability"/>
    <n v="3"/>
    <x v="7"/>
    <x v="2"/>
    <s v="G"/>
    <n v="43193940"/>
    <x v="89"/>
    <d v="2019-08-07T00:00:00"/>
  </r>
  <r>
    <x v="96"/>
    <x v="28"/>
    <x v="1"/>
    <s v="Ahmedabad"/>
    <s v="Property / BI"/>
    <m/>
    <x v="3"/>
    <x v="0"/>
    <s v="K"/>
    <s v="YB00020403000100"/>
    <x v="90"/>
    <d v="2019-02-08T00:00:00"/>
  </r>
  <r>
    <x v="97"/>
    <x v="28"/>
    <x v="1"/>
    <s v="Ahmedabad"/>
    <s v="Employee Benefits (EB)"/>
    <m/>
    <x v="4"/>
    <x v="3"/>
    <s v="S"/>
    <s v="H0048996"/>
    <x v="91"/>
    <d v="2019-09-14T00:00:00"/>
  </r>
  <r>
    <x v="98"/>
    <x v="28"/>
    <x v="1"/>
    <s v="Ahmedabad"/>
    <s v="Employee Benefits (EB)"/>
    <m/>
    <x v="4"/>
    <x v="3"/>
    <s v="S"/>
    <s v="H0048996"/>
    <x v="92"/>
    <d v="2019-08-14T00:00:00"/>
  </r>
  <r>
    <x v="99"/>
    <x v="28"/>
    <x v="1"/>
    <s v="Ahmedabad"/>
    <s v="Employee Benefits (EB)"/>
    <m/>
    <x v="4"/>
    <x v="3"/>
    <s v="W"/>
    <s v="H0067187"/>
    <x v="93"/>
    <d v="2019-10-21T00:00:00"/>
  </r>
  <r>
    <x v="100"/>
    <x v="28"/>
    <x v="1"/>
    <s v="Ahmedabad"/>
    <s v="Employee Benefits (EB)"/>
    <m/>
    <x v="4"/>
    <x v="1"/>
    <s v="P"/>
    <s v="4016 138636598 02 000"/>
    <x v="94"/>
    <d v="2019-09-30T00:00:00"/>
  </r>
  <r>
    <x v="101"/>
    <x v="29"/>
    <x v="1"/>
    <s v="Ahmedabad"/>
    <s v="Global Client Network (GNB Inward)"/>
    <m/>
    <x v="1"/>
    <x v="1"/>
    <s v="F"/>
    <s v="OG-20-2202-0425-00000017"/>
    <x v="95"/>
    <d v="2019-07-01T00:00:00"/>
  </r>
  <r>
    <x v="102"/>
    <x v="29"/>
    <x v="1"/>
    <s v="Ahmedabad"/>
    <s v="Global Client Network (GNB Inward)"/>
    <m/>
    <x v="1"/>
    <x v="1"/>
    <s v="F"/>
    <s v="OG-20-2202-9931-00032558"/>
    <x v="96"/>
    <d v="2019-07-01T00:00:00"/>
  </r>
  <r>
    <x v="103"/>
    <x v="29"/>
    <x v="1"/>
    <s v="Ahmedabad"/>
    <s v="Global Client Network (GNB Inward)"/>
    <m/>
    <x v="1"/>
    <x v="1"/>
    <s v="F"/>
    <s v="OG-20-2202-4004-00000064"/>
    <x v="97"/>
    <d v="2019-07-01T00:00:00"/>
  </r>
  <r>
    <x v="104"/>
    <x v="30"/>
    <x v="1"/>
    <s v="Ahmedabad"/>
    <s v="Marine"/>
    <n v="3"/>
    <x v="7"/>
    <x v="2"/>
    <s v="N"/>
    <s v="2412 2020 7182 9001 000"/>
    <x v="98"/>
    <d v="2019-01-12T00:00:00"/>
  </r>
  <r>
    <x v="105"/>
    <x v="30"/>
    <x v="1"/>
    <s v="Ahmedabad"/>
    <s v="Construction, Power &amp; Infrastructure"/>
    <n v="3"/>
    <x v="7"/>
    <x v="2"/>
    <s v="S"/>
    <n v="9.9000044190300006E+17"/>
    <x v="99"/>
    <d v="2019-04-10T00:00:00"/>
  </r>
  <r>
    <x v="106"/>
    <x v="30"/>
    <x v="1"/>
    <s v="Ahmedabad"/>
    <s v="Employee Benefits (EB)"/>
    <n v="3"/>
    <x v="7"/>
    <x v="2"/>
    <s v="N"/>
    <n v="54522170"/>
    <x v="100"/>
    <d v="2019-07-09T00:00:00"/>
  </r>
  <r>
    <x v="107"/>
    <x v="31"/>
    <x v="1"/>
    <s v="Ahmedabad"/>
    <s v="Global Client Network (GNB Inward)"/>
    <m/>
    <x v="1"/>
    <x v="1"/>
    <s v="F"/>
    <s v="OG-20-2202-3304-00000009"/>
    <x v="101"/>
    <d v="2019-07-01T00:00:00"/>
  </r>
  <r>
    <x v="108"/>
    <x v="31"/>
    <x v="1"/>
    <s v="Ahmedabad"/>
    <s v="Global Client Network (GNB Inward)"/>
    <m/>
    <x v="1"/>
    <x v="1"/>
    <s v="F"/>
    <s v="OG-20-2202-3383-00000002"/>
    <x v="102"/>
    <d v="2019-07-01T00:00:00"/>
  </r>
  <r>
    <x v="109"/>
    <x v="31"/>
    <x v="1"/>
    <s v="Ahmedabad"/>
    <s v="Global Client Network (GNB Inward)"/>
    <m/>
    <x v="1"/>
    <x v="1"/>
    <s v="F"/>
    <s v="OG-20-2202-4002-00000010"/>
    <x v="103"/>
    <d v="2019-07-01T00:00:00"/>
  </r>
  <r>
    <x v="110"/>
    <x v="31"/>
    <x v="1"/>
    <s v="Ahmedabad"/>
    <s v="Global Client Network (GNB Inward)"/>
    <m/>
    <x v="1"/>
    <x v="1"/>
    <s v="F"/>
    <s v="OG-20-2202-4010-00000869"/>
    <x v="104"/>
    <d v="2019-07-01T00:00:00"/>
  </r>
  <r>
    <x v="111"/>
    <x v="31"/>
    <x v="0"/>
    <s v="Ahmedabad"/>
    <s v="Global Client Network (GNB Inward)"/>
    <m/>
    <x v="1"/>
    <x v="1"/>
    <s v="P"/>
    <s v="1011/142530053/01/000"/>
    <x v="105"/>
    <d v="2019-12-06T00:00:00"/>
  </r>
  <r>
    <x v="111"/>
    <x v="31"/>
    <x v="0"/>
    <s v="Ahmedabad"/>
    <s v="Global Client Network (GNB Inward)"/>
    <m/>
    <x v="1"/>
    <x v="1"/>
    <s v="P"/>
    <n v="3.1242015891005998E+18"/>
    <x v="105"/>
    <d v="2019-12-06T00:00:00"/>
  </r>
  <r>
    <x v="111"/>
    <x v="31"/>
    <x v="0"/>
    <s v="Ahmedabad"/>
    <s v="Global Client Network (GNB Inward)"/>
    <m/>
    <x v="1"/>
    <x v="1"/>
    <s v="P"/>
    <s v="OG-19-2202-1018-00000052"/>
    <x v="105"/>
    <d v="2019-12-06T00:00:00"/>
  </r>
  <r>
    <x v="112"/>
    <x v="31"/>
    <x v="0"/>
    <s v="Ahmedabad"/>
    <s v="Global Client Network (GNB Inward)"/>
    <m/>
    <x v="1"/>
    <x v="1"/>
    <s v="S"/>
    <s v="OG-20-2202-3315-00000009"/>
    <x v="106"/>
    <d v="2019-05-28T00:00:00"/>
  </r>
  <r>
    <x v="112"/>
    <x v="31"/>
    <x v="0"/>
    <s v="Ahmedabad"/>
    <s v="Global Client Network (GNB Inward)"/>
    <m/>
    <x v="1"/>
    <x v="1"/>
    <s v="S"/>
    <s v="P0019200001/9999/100301"/>
    <x v="106"/>
    <d v="2019-05-28T00:00:00"/>
  </r>
  <r>
    <x v="113"/>
    <x v="32"/>
    <x v="1"/>
    <s v="Ahmedabad"/>
    <s v="Global Client Network (GNB Inward)"/>
    <m/>
    <x v="1"/>
    <x v="1"/>
    <s v="T"/>
    <n v="43196279"/>
    <x v="107"/>
    <d v="2019-09-22T00:00:00"/>
  </r>
  <r>
    <x v="114"/>
    <x v="32"/>
    <x v="1"/>
    <s v="Ahmedabad"/>
    <s v="Global Client Network (GNB Inward)"/>
    <n v="1"/>
    <x v="2"/>
    <x v="2"/>
    <s v="C"/>
    <n v="3.1142029633600998E+18"/>
    <x v="108"/>
    <d v="2019-08-26T00:00:00"/>
  </r>
  <r>
    <x v="115"/>
    <x v="32"/>
    <x v="1"/>
    <s v="Ahmedabad"/>
    <s v="Global Client Network (GNB Inward)"/>
    <m/>
    <x v="1"/>
    <x v="1"/>
    <s v="G"/>
    <s v="0301004728-2019"/>
    <x v="109"/>
    <d v="2019-09-30T00:00:00"/>
  </r>
  <r>
    <x v="116"/>
    <x v="32"/>
    <x v="1"/>
    <s v="Ahmedabad"/>
    <s v="Global Client Network (GNB Inward)"/>
    <n v="1"/>
    <x v="2"/>
    <x v="2"/>
    <s v="G"/>
    <n v="3.213400201191E+23"/>
    <x v="110"/>
    <d v="2019-07-31T00:00:00"/>
  </r>
  <r>
    <x v="117"/>
    <x v="32"/>
    <x v="1"/>
    <s v="Ahmedabad"/>
    <s v="Global Client Network (GNB Inward)"/>
    <n v="1"/>
    <x v="2"/>
    <x v="2"/>
    <s v="G"/>
    <n v="22515779"/>
    <x v="111"/>
    <d v="2019-09-30T00:00:00"/>
  </r>
  <r>
    <x v="118"/>
    <x v="32"/>
    <x v="1"/>
    <s v="Ahmedabad"/>
    <s v="Property / BI"/>
    <m/>
    <x v="9"/>
    <x v="0"/>
    <s v="G"/>
    <n v="9.9000046190100005E+19"/>
    <x v="112"/>
    <d v="2019-09-08T00:00:00"/>
  </r>
  <r>
    <x v="119"/>
    <x v="32"/>
    <x v="1"/>
    <s v="Ahmedabad"/>
    <s v="Small Medium Enterpries (SME)"/>
    <m/>
    <x v="9"/>
    <x v="0"/>
    <s v="G"/>
    <n v="9.90000111903E+19"/>
    <x v="113"/>
    <d v="2019-09-08T00:00:00"/>
  </r>
  <r>
    <x v="120"/>
    <x v="32"/>
    <x v="1"/>
    <s v="Ahmedabad"/>
    <s v="Property / BI"/>
    <m/>
    <x v="9"/>
    <x v="0"/>
    <s v="G"/>
    <n v="9.9000046190100005E+19"/>
    <x v="114"/>
    <d v="2019-09-08T00:00:00"/>
  </r>
  <r>
    <x v="121"/>
    <x v="32"/>
    <x v="1"/>
    <s v="Ahmedabad"/>
    <s v="Small Medium Enterpries (SME)"/>
    <m/>
    <x v="9"/>
    <x v="0"/>
    <s v="G"/>
    <n v="9.90000111903E+19"/>
    <x v="115"/>
    <d v="2019-09-08T00:00:00"/>
  </r>
  <r>
    <x v="122"/>
    <x v="32"/>
    <x v="1"/>
    <s v="Ahmedabad"/>
    <s v="Construction, Power &amp; Infrastructure"/>
    <n v="3"/>
    <x v="7"/>
    <x v="2"/>
    <s v="G"/>
    <n v="9.9000044190299996E+19"/>
    <x v="116"/>
    <d v="2019-09-11T00:00:00"/>
  </r>
  <r>
    <x v="123"/>
    <x v="32"/>
    <x v="1"/>
    <s v="Ahmedabad"/>
    <s v="Construction, Power &amp; Infrastructure"/>
    <n v="3"/>
    <x v="7"/>
    <x v="2"/>
    <s v="G"/>
    <n v="9.9000044190299996E+19"/>
    <x v="117"/>
    <d v="2019-09-22T00:00:00"/>
  </r>
  <r>
    <x v="124"/>
    <x v="32"/>
    <x v="1"/>
    <s v="Ahmedabad"/>
    <s v="Global Client Network (GNB Inward)"/>
    <m/>
    <x v="1"/>
    <x v="1"/>
    <s v="P"/>
    <s v="0000000010619837-01"/>
    <x v="118"/>
    <d v="2019-10-25T00:00:00"/>
  </r>
  <r>
    <x v="125"/>
    <x v="32"/>
    <x v="1"/>
    <s v="Ahmedabad"/>
    <s v="Global Client Network (GNB Inward)"/>
    <m/>
    <x v="1"/>
    <x v="1"/>
    <s v="P"/>
    <s v="0000000007404252-02"/>
    <x v="119"/>
    <d v="2019-10-26T00:00:00"/>
  </r>
  <r>
    <x v="126"/>
    <x v="32"/>
    <x v="1"/>
    <s v="Ahmedabad"/>
    <s v="Global Client Network (GNB Inward)"/>
    <m/>
    <x v="1"/>
    <x v="1"/>
    <s v="P"/>
    <s v="OG-19-2202-1018-00000052"/>
    <x v="120"/>
    <d v="2019-01-01T00:00:00"/>
  </r>
  <r>
    <x v="127"/>
    <x v="32"/>
    <x v="1"/>
    <s v="Ahmedabad"/>
    <s v="Global Client Network (GNB Inward)"/>
    <m/>
    <x v="1"/>
    <x v="1"/>
    <s v="P"/>
    <s v="OG-19-2202-3383-00000007"/>
    <x v="6"/>
    <d v="2019-01-01T00:00:00"/>
  </r>
  <r>
    <x v="128"/>
    <x v="32"/>
    <x v="1"/>
    <s v="Ahmedabad"/>
    <s v="Global Client Network (GNB Inward)"/>
    <m/>
    <x v="1"/>
    <x v="1"/>
    <s v="P"/>
    <n v="3.1142029974272998E+18"/>
    <x v="4"/>
    <d v="2019-09-19T00:00:00"/>
  </r>
  <r>
    <x v="129"/>
    <x v="33"/>
    <x v="1"/>
    <s v="Ahmedabad"/>
    <s v="Global Client Network (GNB Inward)"/>
    <n v="1"/>
    <x v="2"/>
    <x v="2"/>
    <s v="M"/>
    <s v="ER00004563000100"/>
    <x v="121"/>
    <d v="2019-04-30T00:00:00"/>
  </r>
  <r>
    <x v="130"/>
    <x v="34"/>
    <x v="0"/>
    <s v="Ahmedabad"/>
    <s v="Global Client Network (GNB Inward)"/>
    <m/>
    <x v="1"/>
    <x v="1"/>
    <s v="M"/>
    <n v="304003763"/>
    <x v="122"/>
    <d v="2019-12-20T00:00:00"/>
  </r>
  <r>
    <x v="130"/>
    <x v="34"/>
    <x v="0"/>
    <s v="Ahmedabad"/>
    <s v="Global Client Network (GNB Inward)"/>
    <m/>
    <x v="1"/>
    <x v="1"/>
    <s v="M"/>
    <s v="1003/126704810/02/000"/>
    <x v="122"/>
    <d v="2019-12-20T00:00:00"/>
  </r>
  <r>
    <x v="130"/>
    <x v="34"/>
    <x v="0"/>
    <s v="Ahmedabad"/>
    <s v="Global Client Network (GNB Inward)"/>
    <m/>
    <x v="1"/>
    <x v="1"/>
    <s v="M"/>
    <n v="2.4142020928135997E+18"/>
    <x v="122"/>
    <d v="2019-12-20T00:00:00"/>
  </r>
  <r>
    <x v="130"/>
    <x v="34"/>
    <x v="0"/>
    <s v="Ahmedabad"/>
    <s v="Global Client Network (GNB Inward)"/>
    <m/>
    <x v="1"/>
    <x v="1"/>
    <s v="M"/>
    <s v="4092/151965577/01/000"/>
    <x v="122"/>
    <d v="2019-12-20T00:00:00"/>
  </r>
  <r>
    <x v="131"/>
    <x v="34"/>
    <x v="1"/>
    <s v="Ahmedabad"/>
    <s v="Construction, Power &amp; Infrastructure"/>
    <n v="3"/>
    <x v="7"/>
    <x v="2"/>
    <s v="S"/>
    <n v="9.9000044190299996E+19"/>
    <x v="123"/>
    <d v="2019-11-19T00:00:00"/>
  </r>
  <r>
    <x v="132"/>
    <x v="34"/>
    <x v="1"/>
    <s v="Ahmedabad"/>
    <s v="Employee Benefits (EB)"/>
    <m/>
    <x v="3"/>
    <x v="1"/>
    <s v="S"/>
    <n v="43191791"/>
    <x v="124"/>
    <d v="2019-07-03T00:00:00"/>
  </r>
  <r>
    <x v="133"/>
    <x v="34"/>
    <x v="1"/>
    <s v="Ahmedabad"/>
    <s v="Global Client Network (GNB Inward)"/>
    <n v="1"/>
    <x v="2"/>
    <x v="2"/>
    <s v="A"/>
    <n v="3.1142029634361999E+18"/>
    <x v="125"/>
    <d v="2019-08-26T00:00:00"/>
  </r>
  <r>
    <x v="134"/>
    <x v="34"/>
    <x v="1"/>
    <s v="Ahmedabad"/>
    <s v="Global Client Network (GNB Inward)"/>
    <m/>
    <x v="1"/>
    <x v="1"/>
    <s v="T"/>
    <s v="OG-20-2202-1005-00000171-2019"/>
    <x v="126"/>
    <d v="2019-09-21T00:00:00"/>
  </r>
  <r>
    <x v="135"/>
    <x v="35"/>
    <x v="1"/>
    <s v="Ahmedabad"/>
    <s v="Global Client Network (GNB Inward)"/>
    <m/>
    <x v="1"/>
    <x v="1"/>
    <s v="F"/>
    <s v="OG-20-2202-4004-00000062"/>
    <x v="127"/>
    <d v="2019-07-01T00:00:00"/>
  </r>
  <r>
    <x v="136"/>
    <x v="35"/>
    <x v="1"/>
    <s v="Ahmedabad"/>
    <s v="Marine"/>
    <m/>
    <x v="1"/>
    <x v="1"/>
    <s v="G"/>
    <n v="22531899"/>
    <x v="128"/>
    <d v="2019-10-27T00:00:00"/>
  </r>
  <r>
    <x v="137"/>
    <x v="35"/>
    <x v="1"/>
    <s v="Ahmedabad"/>
    <s v="Global Client Network (GNB Inward)"/>
    <m/>
    <x v="1"/>
    <x v="3"/>
    <s v="G"/>
    <s v="OG-19-2202-1018-00000047"/>
    <x v="129"/>
    <d v="2019-10-26T00:00:00"/>
  </r>
  <r>
    <x v="138"/>
    <x v="35"/>
    <x v="1"/>
    <s v="Ahmedabad"/>
    <s v="Construction, Power &amp; Infrastructure"/>
    <n v="13"/>
    <x v="5"/>
    <x v="2"/>
    <s v="P"/>
    <s v="'99000044180300000048"/>
    <x v="130"/>
    <d v="2019-11-14T00:00:00"/>
  </r>
  <r>
    <x v="139"/>
    <x v="36"/>
    <x v="1"/>
    <s v="Ahmedabad"/>
    <s v="Liability"/>
    <n v="10"/>
    <x v="10"/>
    <x v="2"/>
    <s v="O"/>
    <n v="2280014070"/>
    <x v="131"/>
    <d v="2019-03-09T00:00:00"/>
  </r>
  <r>
    <x v="140"/>
    <x v="36"/>
    <x v="1"/>
    <s v="Ahmedabad"/>
    <s v="Employee Benefits (EB)"/>
    <m/>
    <x v="4"/>
    <x v="1"/>
    <s v="A"/>
    <s v="180876-0000-01"/>
    <x v="132"/>
    <d v="2019-04-01T00:00:00"/>
  </r>
  <r>
    <x v="141"/>
    <x v="36"/>
    <x v="1"/>
    <s v="Ahmedabad"/>
    <s v="Global Client Network (GNB Inward)"/>
    <m/>
    <x v="1"/>
    <x v="1"/>
    <s v="C"/>
    <n v="1.203004619248E+19"/>
    <x v="133"/>
    <d v="2019-08-10T00:00:00"/>
  </r>
  <r>
    <x v="142"/>
    <x v="36"/>
    <x v="1"/>
    <s v="Ahmedabad"/>
    <s v="Global Client Network (GNB Inward)"/>
    <m/>
    <x v="1"/>
    <x v="1"/>
    <s v="C"/>
    <n v="1.203004619248E+19"/>
    <x v="134"/>
    <d v="2019-08-10T00:00:00"/>
  </r>
  <r>
    <x v="143"/>
    <x v="36"/>
    <x v="1"/>
    <s v="Ahmedabad"/>
    <s v="Property / BI"/>
    <m/>
    <x v="5"/>
    <x v="1"/>
    <s v="H"/>
    <s v="'0655001664 03"/>
    <x v="135"/>
    <d v="2019-03-01T00:00:00"/>
  </r>
  <r>
    <x v="144"/>
    <x v="36"/>
    <x v="1"/>
    <s v="Ahmedabad"/>
    <s v="Liability"/>
    <m/>
    <x v="5"/>
    <x v="1"/>
    <s v="H"/>
    <s v="'0304001755"/>
    <x v="136"/>
    <d v="2019-01-31T00:00:00"/>
  </r>
  <r>
    <x v="145"/>
    <x v="36"/>
    <x v="1"/>
    <s v="Ahmedabad"/>
    <s v="Employee Benefits (EB)"/>
    <m/>
    <x v="4"/>
    <x v="1"/>
    <s v="S"/>
    <n v="3393"/>
    <x v="137"/>
    <d v="2019-11-01T00:00:00"/>
  </r>
  <r>
    <x v="146"/>
    <x v="36"/>
    <x v="1"/>
    <s v="Ahmedabad"/>
    <s v="Employee Benefits (EB)"/>
    <m/>
    <x v="4"/>
    <x v="3"/>
    <s v="S"/>
    <s v="H0056637"/>
    <x v="138"/>
    <d v="2019-02-04T00:00:00"/>
  </r>
  <r>
    <x v="147"/>
    <x v="36"/>
    <x v="1"/>
    <s v="Ahmedabad"/>
    <s v="Construction, Power &amp; Infrastructure"/>
    <n v="13"/>
    <x v="5"/>
    <x v="2"/>
    <s v="P"/>
    <s v="'99000044180300000078"/>
    <x v="139"/>
    <d v="2019-10-19T00:00:00"/>
  </r>
  <r>
    <x v="148"/>
    <x v="37"/>
    <x v="1"/>
    <s v="Ahmedabad"/>
    <s v="Marine"/>
    <m/>
    <x v="9"/>
    <x v="0"/>
    <s v="ABC"/>
    <n v="2.4142027811737001E+18"/>
    <x v="140"/>
    <d v="2019-05-01T00:00:00"/>
  </r>
  <r>
    <x v="149"/>
    <x v="37"/>
    <x v="1"/>
    <s v="Ahmedabad"/>
    <s v="Global Client Network (GNB Inward)"/>
    <m/>
    <x v="1"/>
    <x v="1"/>
    <s v="F"/>
    <s v="OG-20-2202-3315-00000012"/>
    <x v="141"/>
    <d v="2019-08-02T00:00:00"/>
  </r>
  <r>
    <x v="150"/>
    <x v="37"/>
    <x v="1"/>
    <s v="Ahmedabad"/>
    <s v="Small Medium Enterpries (SME)"/>
    <m/>
    <x v="9"/>
    <x v="0"/>
    <s v="G"/>
    <n v="2.3060011180300001E+19"/>
    <x v="142"/>
    <d v="2019-02-28T00:00:00"/>
  </r>
  <r>
    <x v="151"/>
    <x v="37"/>
    <x v="1"/>
    <s v="Ahmedabad"/>
    <s v="Small Medium Enterpries (SME)"/>
    <m/>
    <x v="9"/>
    <x v="3"/>
    <s v="G"/>
    <n v="2.3060011180300001E+19"/>
    <x v="143"/>
    <d v="2019-07-12T00:00:00"/>
  </r>
  <r>
    <x v="152"/>
    <x v="37"/>
    <x v="1"/>
    <s v="Ahmedabad"/>
    <s v="Small Medium Enterpries (SME)"/>
    <m/>
    <x v="9"/>
    <x v="3"/>
    <s v="G"/>
    <n v="9.9000046190799995E+19"/>
    <x v="144"/>
    <d v="2019-10-10T00:00:00"/>
  </r>
  <r>
    <x v="153"/>
    <x v="37"/>
    <x v="1"/>
    <s v="Ahmedabad"/>
    <s v="Small Medium Enterpries (SME)"/>
    <m/>
    <x v="9"/>
    <x v="0"/>
    <s v="G"/>
    <n v="9.9000046190799995E+19"/>
    <x v="145"/>
    <d v="2019-09-08T00:00:00"/>
  </r>
  <r>
    <x v="154"/>
    <x v="37"/>
    <x v="1"/>
    <s v="Ahmedabad"/>
    <s v="Global Client Network (GNB Inward)"/>
    <m/>
    <x v="1"/>
    <x v="1"/>
    <s v="H"/>
    <s v="2019-L0138835-FWC"/>
    <x v="146"/>
    <d v="2019-06-23T00:00:00"/>
  </r>
  <r>
    <x v="155"/>
    <x v="37"/>
    <x v="1"/>
    <s v="Ahmedabad"/>
    <s v="Global Client Network (GNB Inward)"/>
    <m/>
    <x v="1"/>
    <x v="1"/>
    <s v="H"/>
    <s v="2019-L0139704-PBL"/>
    <x v="147"/>
    <d v="2019-06-23T00:00:00"/>
  </r>
  <r>
    <x v="156"/>
    <x v="37"/>
    <x v="1"/>
    <s v="Ahmedabad"/>
    <s v="Global Client Network (GNB Inward)"/>
    <m/>
    <x v="1"/>
    <x v="3"/>
    <s v="H"/>
    <s v="2018-F0513845-BSS"/>
    <x v="148"/>
    <d v="2019-02-04T00:00:00"/>
  </r>
  <r>
    <x v="157"/>
    <x v="37"/>
    <x v="1"/>
    <s v="Ahmedabad"/>
    <s v="Property / BI"/>
    <n v="3"/>
    <x v="7"/>
    <x v="2"/>
    <s v="N"/>
    <s v="OG-20-2202-4004-00000043"/>
    <x v="149"/>
    <d v="2019-05-16T00:00:00"/>
  </r>
  <r>
    <x v="158"/>
    <x v="37"/>
    <x v="1"/>
    <s v="Ahmedabad"/>
    <s v="Construction, Power &amp; Infrastructure"/>
    <n v="3"/>
    <x v="7"/>
    <x v="2"/>
    <s v="S"/>
    <n v="9.9000044180300005E+19"/>
    <x v="150"/>
    <d v="2019-07-03T00:00:00"/>
  </r>
  <r>
    <x v="159"/>
    <x v="37"/>
    <x v="1"/>
    <s v="Ahmedabad"/>
    <s v="Construction, Power &amp; Infrastructure"/>
    <n v="3"/>
    <x v="7"/>
    <x v="2"/>
    <s v="S"/>
    <n v="9.9000044180300005E+19"/>
    <x v="151"/>
    <d v="2019-10-20T00:00:00"/>
  </r>
  <r>
    <x v="160"/>
    <x v="37"/>
    <x v="1"/>
    <s v="Ahmedabad"/>
    <s v="Construction, Power &amp; Infrastructure"/>
    <n v="3"/>
    <x v="7"/>
    <x v="2"/>
    <s v="S"/>
    <n v="9.9000044180300005E+19"/>
    <x v="150"/>
    <d v="2019-03-16T00:00:00"/>
  </r>
  <r>
    <x v="161"/>
    <x v="37"/>
    <x v="1"/>
    <s v="Ahmedabad"/>
    <s v="Construction, Power &amp; Infrastructure"/>
    <n v="3"/>
    <x v="7"/>
    <x v="2"/>
    <s v="S"/>
    <n v="9.9000044180300005E+19"/>
    <x v="152"/>
    <d v="2019-07-03T00:00:00"/>
  </r>
  <r>
    <x v="162"/>
    <x v="37"/>
    <x v="1"/>
    <s v="Ahmedabad"/>
    <s v="Construction, Power &amp; Infrastructure"/>
    <n v="3"/>
    <x v="7"/>
    <x v="2"/>
    <s v="S"/>
    <n v="9.9000044180300005E+19"/>
    <x v="152"/>
    <d v="2019-03-16T00:00:00"/>
  </r>
  <r>
    <x v="163"/>
    <x v="37"/>
    <x v="1"/>
    <s v="Ahmedabad"/>
    <s v="Property / BI"/>
    <m/>
    <x v="3"/>
    <x v="0"/>
    <s v="S"/>
    <s v="PFS/I3353707/71/01/006343"/>
    <x v="153"/>
    <d v="2019-01-12T00:00:00"/>
  </r>
  <r>
    <x v="164"/>
    <x v="37"/>
    <x v="1"/>
    <s v="Ahmedabad"/>
    <s v="Liability"/>
    <n v="3"/>
    <x v="7"/>
    <x v="2"/>
    <s v="S"/>
    <n v="3.1142031258438999E+18"/>
    <x v="154"/>
    <d v="2019-10-25T00:00:00"/>
  </r>
  <r>
    <x v="165"/>
    <x v="37"/>
    <x v="1"/>
    <s v="Ahmedabad"/>
    <s v="Employee Benefits (EB)"/>
    <m/>
    <x v="4"/>
    <x v="3"/>
    <s v="S"/>
    <s v="H0048996"/>
    <x v="155"/>
    <d v="2019-03-11T00:00:00"/>
  </r>
  <r>
    <x v="166"/>
    <x v="37"/>
    <x v="1"/>
    <s v="Ahmedabad"/>
    <s v="Employee Benefits (EB)"/>
    <m/>
    <x v="4"/>
    <x v="3"/>
    <s v="S"/>
    <s v="H0048996"/>
    <x v="156"/>
    <d v="2019-10-11T00:00:00"/>
  </r>
  <r>
    <x v="167"/>
    <x v="37"/>
    <x v="1"/>
    <s v="Ahmedabad"/>
    <s v="Employee Benefits (EB)"/>
    <m/>
    <x v="4"/>
    <x v="3"/>
    <s v="S"/>
    <s v="H0048996"/>
    <x v="157"/>
    <d v="2019-11-14T00:00:00"/>
  </r>
  <r>
    <x v="168"/>
    <x v="37"/>
    <x v="1"/>
    <s v="Ahmedabad"/>
    <s v="Liability"/>
    <m/>
    <x v="3"/>
    <x v="1"/>
    <s v="T"/>
    <n v="43191787"/>
    <x v="158"/>
    <d v="2019-07-03T00:00:00"/>
  </r>
  <r>
    <x v="169"/>
    <x v="37"/>
    <x v="1"/>
    <s v="Ahmedabad"/>
    <s v="Global Client Network (GNB Inward)"/>
    <m/>
    <x v="1"/>
    <x v="1"/>
    <s v="T"/>
    <s v="OG-20-2202-4097-00000201"/>
    <x v="159"/>
    <d v="2019-09-21T00:00:00"/>
  </r>
  <r>
    <x v="170"/>
    <x v="37"/>
    <x v="1"/>
    <s v="Ahmedabad"/>
    <s v="Global Client Network (GNB Inward)"/>
    <m/>
    <x v="1"/>
    <x v="1"/>
    <s v="T"/>
    <s v="OG-20-2202-4097-00000170"/>
    <x v="160"/>
    <d v="2019-09-21T00:00:00"/>
  </r>
  <r>
    <x v="171"/>
    <x v="37"/>
    <x v="1"/>
    <s v="Ahmedabad"/>
    <s v="Global Client Network (GNB Inward)"/>
    <m/>
    <x v="1"/>
    <x v="3"/>
    <s v="T"/>
    <s v="OG-19-2202-1005-00000153"/>
    <x v="161"/>
    <d v="2019-06-14T00:00:00"/>
  </r>
  <r>
    <x v="172"/>
    <x v="37"/>
    <x v="1"/>
    <s v="Ahmedabad"/>
    <s v="Global Client Network (GNB Inward)"/>
    <m/>
    <x v="1"/>
    <x v="1"/>
    <s v="T"/>
    <s v="OG-20-2202-4097-00000171"/>
    <x v="162"/>
    <d v="2019-09-21T00:00:00"/>
  </r>
  <r>
    <x v="173"/>
    <x v="38"/>
    <x v="1"/>
    <s v="Ahmedabad"/>
    <s v="Construction, Power &amp; Infrastructure"/>
    <n v="2"/>
    <x v="6"/>
    <x v="2"/>
    <s v="P"/>
    <s v="'99000044180300000047"/>
    <x v="163"/>
    <d v="2019-02-27T00:00:00"/>
  </r>
  <r>
    <x v="174"/>
    <x v="38"/>
    <x v="1"/>
    <s v="Ahmedabad"/>
    <s v="Construction, Power &amp; Infrastructure"/>
    <n v="13"/>
    <x v="5"/>
    <x v="2"/>
    <s v="P"/>
    <s v="'99000044180300000048"/>
    <x v="164"/>
    <d v="2019-05-14T00:00:00"/>
  </r>
  <r>
    <x v="175"/>
    <x v="38"/>
    <x v="1"/>
    <s v="Ahmedabad"/>
    <s v="Construction, Power &amp; Infrastructure"/>
    <n v="2"/>
    <x v="6"/>
    <x v="2"/>
    <s v="P"/>
    <s v="'99000044180300000047"/>
    <x v="163"/>
    <d v="2019-08-27T00:00:00"/>
  </r>
  <r>
    <x v="176"/>
    <x v="38"/>
    <x v="1"/>
    <s v="Ahmedabad"/>
    <s v="Construction, Power &amp; Infrastructure"/>
    <n v="2"/>
    <x v="6"/>
    <x v="2"/>
    <s v="P"/>
    <s v="'99000044180300000047"/>
    <x v="163"/>
    <d v="2019-05-27T00:00:00"/>
  </r>
  <r>
    <x v="177"/>
    <x v="38"/>
    <x v="1"/>
    <s v="Ahmedabad"/>
    <s v="Construction, Power &amp; Infrastructure"/>
    <n v="13"/>
    <x v="5"/>
    <x v="2"/>
    <s v="P"/>
    <s v="'99000044180300000076"/>
    <x v="165"/>
    <d v="2019-03-27T00:00:00"/>
  </r>
  <r>
    <x v="178"/>
    <x v="38"/>
    <x v="1"/>
    <s v="Ahmedabad"/>
    <s v="Liability"/>
    <m/>
    <x v="5"/>
    <x v="1"/>
    <s v="H"/>
    <s v="'0300004329"/>
    <x v="166"/>
    <d v="2019-01-31T00:00:00"/>
  </r>
  <r>
    <x v="179"/>
    <x v="38"/>
    <x v="1"/>
    <s v="Ahmedabad"/>
    <s v="Trade Credit &amp;amp; Political Risk"/>
    <m/>
    <x v="8"/>
    <x v="1"/>
    <s v="M"/>
    <s v="TBA"/>
    <x v="167"/>
    <d v="2019-07-28T00:00:00"/>
  </r>
  <r>
    <x v="180"/>
    <x v="38"/>
    <x v="1"/>
    <s v="Ahmedabad"/>
    <s v="Liability"/>
    <m/>
    <x v="5"/>
    <x v="1"/>
    <s v="C"/>
    <s v="'23060036180200000022"/>
    <x v="168"/>
    <d v="2019-01-01T00:00:00"/>
  </r>
  <r>
    <x v="181"/>
    <x v="38"/>
    <x v="1"/>
    <s v="Ahmedabad"/>
    <s v="Construction, Power &amp; Infrastructure"/>
    <n v="2"/>
    <x v="6"/>
    <x v="2"/>
    <s v="P"/>
    <s v="'99000044180300000078"/>
    <x v="169"/>
    <d v="2019-03-25T00:00:00"/>
  </r>
  <r>
    <x v="182"/>
    <x v="38"/>
    <x v="1"/>
    <s v="Ahmedabad"/>
    <s v="Construction, Power &amp; Infrastructure"/>
    <n v="2"/>
    <x v="6"/>
    <x v="2"/>
    <s v="P"/>
    <s v="'99000044180300000078"/>
    <x v="139"/>
    <d v="2019-07-07T00:00:00"/>
  </r>
  <r>
    <x v="183"/>
    <x v="38"/>
    <x v="1"/>
    <s v="Ahmedabad"/>
    <s v="Liability"/>
    <m/>
    <x v="5"/>
    <x v="1"/>
    <s v="C"/>
    <s v="'91000036191700000002"/>
    <x v="170"/>
    <d v="2019-05-23T00:00:00"/>
  </r>
  <r>
    <x v="184"/>
    <x v="39"/>
    <x v="1"/>
    <s v="Ahmedabad"/>
    <s v="Marine"/>
    <m/>
    <x v="9"/>
    <x v="3"/>
    <s v="S"/>
    <n v="2.4142025629033999E+18"/>
    <x v="171"/>
    <d v="2019-03-08T00:00:00"/>
  </r>
  <r>
    <x v="185"/>
    <x v="39"/>
    <x v="1"/>
    <s v="Ahmedabad"/>
    <s v="Marine"/>
    <m/>
    <x v="5"/>
    <x v="1"/>
    <s v="H"/>
    <s v="0830016972 02"/>
    <x v="172"/>
    <d v="2019-03-01T00:00:00"/>
  </r>
  <r>
    <x v="186"/>
    <x v="39"/>
    <x v="1"/>
    <s v="Ahmedabad"/>
    <s v="Liability"/>
    <m/>
    <x v="5"/>
    <x v="1"/>
    <s v="T"/>
    <n v="41046110"/>
    <x v="18"/>
    <d v="2019-04-09T00:00:00"/>
  </r>
  <r>
    <x v="187"/>
    <x v="39"/>
    <x v="1"/>
    <s v="Ahmedabad"/>
    <s v="Employee Benefits (EB)"/>
    <m/>
    <x v="3"/>
    <x v="1"/>
    <s v="N"/>
    <s v="4101191100000008-00"/>
    <x v="173"/>
    <d v="2019-11-10T00:00:00"/>
  </r>
  <r>
    <x v="188"/>
    <x v="39"/>
    <x v="1"/>
    <s v="Ahmedabad"/>
    <s v="Global Client Network (GNB Inward)"/>
    <n v="1"/>
    <x v="2"/>
    <x v="2"/>
    <s v="P"/>
    <n v="1.11200441808E+19"/>
    <x v="174"/>
    <d v="2019-01-03T00:00:00"/>
  </r>
  <r>
    <x v="189"/>
    <x v="40"/>
    <x v="1"/>
    <s v="Ahmedabad"/>
    <s v="Marine"/>
    <m/>
    <x v="3"/>
    <x v="0"/>
    <s v="S"/>
    <s v="MCO/I3350570/71/01/006343"/>
    <x v="175"/>
    <d v="2019-01-12T00:00:00"/>
  </r>
  <r>
    <x v="190"/>
    <x v="40"/>
    <x v="1"/>
    <s v="Ahmedabad"/>
    <s v="Construction, Power &amp; Infrastructure"/>
    <n v="13"/>
    <x v="5"/>
    <x v="2"/>
    <s v="M"/>
    <s v="'11120044180300000011"/>
    <x v="176"/>
    <d v="2019-03-13T00:00:00"/>
  </r>
  <r>
    <x v="191"/>
    <x v="40"/>
    <x v="1"/>
    <s v="Ahmedabad"/>
    <s v="Employee Benefits (EB)"/>
    <m/>
    <x v="4"/>
    <x v="1"/>
    <s v="T"/>
    <s v="LPGPA0000000200/01"/>
    <x v="177"/>
    <d v="2019-01-04T00:00:00"/>
  </r>
  <r>
    <x v="192"/>
    <x v="40"/>
    <x v="1"/>
    <s v="Ahmedabad"/>
    <s v="Property / BI"/>
    <n v="13"/>
    <x v="5"/>
    <x v="2"/>
    <s v="P"/>
    <s v="'99000046192400000039"/>
    <x v="178"/>
    <d v="2019-06-12T00:00:00"/>
  </r>
  <r>
    <x v="193"/>
    <x v="40"/>
    <x v="1"/>
    <s v="Ahmedabad"/>
    <s v="Emerging Corporates Group (ECG)"/>
    <n v="3"/>
    <x v="7"/>
    <x v="2"/>
    <s v="S"/>
    <n v="2280038722"/>
    <x v="179"/>
    <d v="2019-07-15T00:00:00"/>
  </r>
  <r>
    <x v="194"/>
    <x v="40"/>
    <x v="1"/>
    <s v="Ahmedabad"/>
    <s v="Marine"/>
    <m/>
    <x v="9"/>
    <x v="3"/>
    <s v="S"/>
    <n v="2.4142025629033999E+18"/>
    <x v="180"/>
    <d v="2019-10-22T00:00:00"/>
  </r>
  <r>
    <x v="195"/>
    <x v="40"/>
    <x v="1"/>
    <s v="Ahmedabad"/>
    <s v="Global Client Network (GNB Inward)"/>
    <m/>
    <x v="1"/>
    <x v="1"/>
    <s v="G"/>
    <s v="32099602-01"/>
    <x v="181"/>
    <d v="2019-01-23T00:00:00"/>
  </r>
  <r>
    <x v="196"/>
    <x v="40"/>
    <x v="1"/>
    <s v="Ahmedabad"/>
    <s v="Employee Benefits (EB)"/>
    <m/>
    <x v="4"/>
    <x v="1"/>
    <s v="F"/>
    <n v="2.9992015408021002E+18"/>
    <x v="182"/>
    <d v="2019-11-01T00:00:00"/>
  </r>
  <r>
    <x v="197"/>
    <x v="40"/>
    <x v="1"/>
    <s v="Ahmedabad"/>
    <s v="Liability"/>
    <n v="13"/>
    <x v="5"/>
    <x v="2"/>
    <s v="H"/>
    <s v="'2302003268"/>
    <x v="77"/>
    <d v="2019-02-11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s v="Ahmedabad"/>
    <n v="1"/>
    <s v="Vinay"/>
    <x v="0"/>
    <n v="12788092"/>
    <x v="0"/>
    <x v="0"/>
  </r>
  <r>
    <s v="Ahmedabad"/>
    <n v="2"/>
    <s v="Abhinav Shivam"/>
    <x v="1"/>
    <n v="129902"/>
    <x v="1"/>
    <x v="1"/>
  </r>
  <r>
    <s v="Ahmedabad"/>
    <n v="3"/>
    <s v="Animesh Rawat"/>
    <x v="1"/>
    <n v="1278023"/>
    <x v="2"/>
    <x v="2"/>
  </r>
  <r>
    <s v="Ahmedabad"/>
    <n v="4"/>
    <s v="Gilbert"/>
    <x v="2"/>
    <n v="1000000"/>
    <x v="3"/>
    <x v="3"/>
  </r>
  <r>
    <s v="Ahmedabad"/>
    <n v="5"/>
    <s v="Juli"/>
    <x v="0"/>
    <n v="1250000"/>
    <x v="4"/>
    <x v="4"/>
  </r>
  <r>
    <s v="Ahmedabad"/>
    <n v="8"/>
    <s v="Kumar Jha"/>
    <x v="3"/>
    <n v="1345000"/>
    <x v="5"/>
    <x v="5"/>
  </r>
  <r>
    <s v="Ahmedabad"/>
    <n v="6"/>
    <s v="Ketan Jain"/>
    <x v="0"/>
    <n v="500000"/>
    <x v="6"/>
    <x v="6"/>
  </r>
  <r>
    <s v="Ahmedabad"/>
    <n v="9"/>
    <s v="Manish Sharma"/>
    <x v="0"/>
    <n v="1350000"/>
    <x v="7"/>
    <x v="4"/>
  </r>
  <r>
    <s v="Ahmedabad"/>
    <n v="10"/>
    <s v="Mark"/>
    <x v="1"/>
    <n v="19888"/>
    <x v="8"/>
    <x v="7"/>
  </r>
  <r>
    <s v="Ahmedabad"/>
    <n v="13"/>
    <s v="Vidit Shah"/>
    <x v="4"/>
    <n v="12888"/>
    <x v="9"/>
    <x v="8"/>
  </r>
  <r>
    <m/>
    <m/>
    <m/>
    <x v="5"/>
    <m/>
    <x v="10"/>
    <x v="9"/>
  </r>
  <r>
    <m/>
    <m/>
    <m/>
    <x v="5"/>
    <m/>
    <x v="10"/>
    <x v="9"/>
  </r>
  <r>
    <m/>
    <m/>
    <m/>
    <x v="5"/>
    <m/>
    <x v="10"/>
    <x v="9"/>
  </r>
  <r>
    <m/>
    <m/>
    <m/>
    <x v="5"/>
    <m/>
    <x v="10"/>
    <x v="9"/>
  </r>
  <r>
    <m/>
    <m/>
    <m/>
    <x v="5"/>
    <m/>
    <x v="10"/>
    <x v="9"/>
  </r>
  <r>
    <m/>
    <m/>
    <m/>
    <x v="5"/>
    <m/>
    <x v="10"/>
    <x v="9"/>
  </r>
  <r>
    <m/>
    <m/>
    <m/>
    <x v="5"/>
    <m/>
    <x v="10"/>
    <x v="9"/>
  </r>
  <r>
    <m/>
    <m/>
    <m/>
    <x v="5"/>
    <m/>
    <x v="10"/>
    <x v="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1">
  <r>
    <s v="A"/>
    <s v="2414 2022 4088 1000 000"/>
    <s v="Active"/>
    <d v="2018-04-19T00:00:00"/>
    <d v="2019-04-18T00:00:00"/>
    <s v="Marine"/>
    <n v="1"/>
    <s v="Vinay"/>
    <s v="Ahmedabad"/>
    <s v="Marine"/>
    <x v="0"/>
    <n v="32186.720000000001"/>
    <d v="2018-04-19T00:00:00"/>
    <s v="Brokerage"/>
    <s v="Inception"/>
    <m/>
    <d v="2020-01-22T00:00:00"/>
  </r>
  <r>
    <s v="Amit"/>
    <n v="2.4142027811737001E+18"/>
    <s v="Active"/>
    <d v="2019-05-01T00:00:00"/>
    <d v="2020-04-30T00:00:00"/>
    <s v="Marine"/>
    <n v="2"/>
    <s v="Abhinav Shivam"/>
    <s v="Ahmedabad"/>
    <s v="Marine"/>
    <x v="1"/>
    <n v="23590.71"/>
    <d v="2019-05-01T00:00:00"/>
    <s v="Brokerage"/>
    <s v="Inception"/>
    <m/>
    <d v="2020-01-22T00:00:00"/>
  </r>
  <r>
    <s v="B"/>
    <s v="0655001825 01"/>
    <s v="Inactive"/>
    <d v="2018-09-13T00:00:00"/>
    <d v="2019-09-12T00:00:00"/>
    <s v="Fire"/>
    <n v="1"/>
    <s v="Vinay"/>
    <s v="Ahmedabad"/>
    <s v="Construction, Power &amp; Infrastructure"/>
    <x v="0"/>
    <n v="4611.96"/>
    <d v="2018-09-13T00:00:00"/>
    <s v="Brokerage"/>
    <s v="Inception"/>
    <m/>
    <d v="2020-01-22T00:00:00"/>
  </r>
  <r>
    <s v="B"/>
    <n v="12139156"/>
    <s v="Active"/>
    <d v="2019-09-13T00:00:00"/>
    <d v="2020-09-12T00:00:00"/>
    <s v="Fire"/>
    <n v="1"/>
    <s v="Vinay"/>
    <s v="Ahmedabad"/>
    <s v="Construction, Power &amp; Infrastructure"/>
    <x v="0"/>
    <n v="4975.41"/>
    <d v="2019-09-13T00:00:00"/>
    <s v="Brokerage"/>
    <s v="Renewal"/>
    <m/>
    <d v="2020-01-22T00:00:00"/>
  </r>
  <r>
    <s v="B"/>
    <n v="2200090892"/>
    <s v="Active"/>
    <d v="2018-11-06T00:00:00"/>
    <d v="2019-11-05T00:00:00"/>
    <s v="Miscellaneous"/>
    <n v="1"/>
    <s v="Vinay"/>
    <s v="Ahmedabad"/>
    <s v="Liability"/>
    <x v="0"/>
    <n v="1198.8800000000001"/>
    <d v="2018-11-06T00:00:00"/>
    <s v="Brokerage"/>
    <s v="Inception"/>
    <m/>
    <d v="2020-01-22T00:00:00"/>
  </r>
  <r>
    <s v="C"/>
    <s v="237164239 00"/>
    <s v="Active"/>
    <d v="2019-02-01T00:00:00"/>
    <d v="2020-01-31T00:00:00"/>
    <s v="Employee Benefits"/>
    <n v="10"/>
    <s v="Mark"/>
    <s v="Ahmedabad"/>
    <s v="Employee Benefits (EB)"/>
    <x v="0"/>
    <n v="1825.43"/>
    <d v="2019-02-01T00:00:00"/>
    <s v="Brokerage"/>
    <s v="Inception"/>
    <m/>
    <d v="2020-01-22T00:00:00"/>
  </r>
  <r>
    <s v="D"/>
    <s v="4101190700000015-00"/>
    <s v="Active"/>
    <d v="2019-06-25T00:00:00"/>
    <d v="2020-06-24T00:00:00"/>
    <s v="Employee Benefits"/>
    <n v="2"/>
    <s v="Abhinav Shivam"/>
    <s v="Ahmedabad"/>
    <s v="Employee Benefits (EB)"/>
    <x v="1"/>
    <n v="79833.600000000006"/>
    <d v="2019-06-25T00:00:00"/>
    <s v="Brokerage"/>
    <s v="Endorsement"/>
    <m/>
    <d v="2020-01-22T00:00:00"/>
  </r>
  <r>
    <s v="D"/>
    <s v="4101190700000015-00"/>
    <s v="Active"/>
    <d v="2019-06-25T00:00:00"/>
    <d v="2020-06-24T00:00:00"/>
    <s v="Employee Benefits"/>
    <n v="2"/>
    <s v="Abhinav Shivam"/>
    <s v="Ahmedabad"/>
    <s v="Employee Benefits (EB)"/>
    <x v="1"/>
    <n v="11435.86"/>
    <d v="2019-08-02T00:00:00"/>
    <s v="Brokerage "/>
    <s v="Endorsement"/>
    <m/>
    <d v="2020-01-22T00:00:00"/>
  </r>
  <r>
    <s v="E"/>
    <n v="2250010276"/>
    <s v="Active"/>
    <d v="2018-04-25T00:00:00"/>
    <d v="2019-04-24T00:00:00"/>
    <s v="Miscellaneous"/>
    <n v="1"/>
    <s v="Vinay"/>
    <s v="Ahmedabad"/>
    <s v="Employee Benefits (EB)"/>
    <x v="0"/>
    <n v="847.38"/>
    <d v="2018-04-25T00:00:00"/>
    <s v="Brokerage"/>
    <s v="Inception"/>
    <m/>
    <d v="2020-01-22T00:00:00"/>
  </r>
  <r>
    <s v="E"/>
    <s v="2414 2022 1261 2200 000"/>
    <s v="Inactive"/>
    <d v="2018-04-25T00:00:00"/>
    <d v="2019-04-24T00:00:00"/>
    <s v="Marine"/>
    <n v="1"/>
    <s v="Vinay"/>
    <s v="Ahmedabad"/>
    <s v="Marine"/>
    <x v="0"/>
    <n v="9900"/>
    <d v="2018-04-25T00:00:00"/>
    <s v="Brokerage"/>
    <s v="Inception"/>
    <m/>
    <d v="2020-01-22T00:00:00"/>
  </r>
  <r>
    <s v="E"/>
    <s v="2414 2026 2374 7800 000"/>
    <s v="Active"/>
    <d v="2019-01-11T00:00:00"/>
    <d v="2020-01-10T00:00:00"/>
    <s v="Marine"/>
    <n v="1"/>
    <s v="Vinay"/>
    <s v="Ahmedabad"/>
    <s v="Marine"/>
    <x v="0"/>
    <n v="8250"/>
    <d v="2019-01-11T00:00:00"/>
    <s v="Brokerage"/>
    <s v="Renewal"/>
    <m/>
    <d v="2020-01-22T00:00:00"/>
  </r>
  <r>
    <s v="E"/>
    <n v="91001900000001"/>
    <s v="Active"/>
    <d v="2018-04-25T00:00:00"/>
    <d v="2019-04-24T00:00:00"/>
    <s v="Fire"/>
    <n v="1"/>
    <s v="Vinay"/>
    <s v="Ahmedabad"/>
    <s v="Property / BI"/>
    <x v="0"/>
    <n v="4093.2"/>
    <d v="2018-04-25T00:00:00"/>
    <s v="Brokerage"/>
    <s v="Inception"/>
    <m/>
    <d v="2020-01-22T00:00:00"/>
  </r>
  <r>
    <s v="F"/>
    <n v="2280062933"/>
    <s v="Active"/>
    <d v="2019-05-20T00:00:00"/>
    <d v="2020-05-19T00:00:00"/>
    <s v="Miscellaneous"/>
    <n v="1"/>
    <s v="Vinay"/>
    <s v="Ahmedabad"/>
    <s v="Liability"/>
    <x v="0"/>
    <n v="8117"/>
    <d v="2020-01-20T00:00:00"/>
    <s v="Brokerage"/>
    <s v="Renewal"/>
    <m/>
    <d v="2020-01-22T00:00:00"/>
  </r>
  <r>
    <s v="F"/>
    <s v="LWC/I2568913/71/05/006144"/>
    <s v="Inactive"/>
    <d v="2018-05-20T00:00:00"/>
    <d v="2019-05-19T00:00:00"/>
    <s v="Miscellaneous"/>
    <n v="1"/>
    <s v="Vinay"/>
    <s v="Ahmedabad"/>
    <s v="Liability"/>
    <x v="0"/>
    <n v="6101.25"/>
    <d v="2018-05-20T00:00:00"/>
    <s v="Brokerage"/>
    <s v="Inception"/>
    <m/>
    <d v="2020-01-22T00:00:00"/>
  </r>
  <r>
    <s v="G"/>
    <s v="0865074115 01"/>
    <s v="Active"/>
    <d v="2018-06-12T00:00:00"/>
    <d v="2019-06-11T00:00:00"/>
    <s v="Marine"/>
    <n v="9"/>
    <s v="Manish Sharma"/>
    <s v="Ahmedabad"/>
    <s v="Small Medium Enterpries (SME)"/>
    <x v="0"/>
    <n v="1980"/>
    <d v="2018-06-12T00:00:00"/>
    <s v="Brokerage"/>
    <s v="Endorsement"/>
    <m/>
    <d v="2020-01-22T00:00:00"/>
  </r>
  <r>
    <s v="G"/>
    <s v="0865074115 01"/>
    <s v="Active"/>
    <d v="2018-06-12T00:00:00"/>
    <d v="2019-06-11T00:00:00"/>
    <s v="Marine"/>
    <n v="9"/>
    <s v="Manish Sharma"/>
    <s v="Ahmedabad"/>
    <s v="Small Medium Enterpries (SME)"/>
    <x v="0"/>
    <n v="1980"/>
    <d v="2019-01-10T00:00:00"/>
    <s v="Brokerage "/>
    <s v="Endorsement"/>
    <m/>
    <d v="2020-01-22T00:00:00"/>
  </r>
  <r>
    <s v="H"/>
    <n v="3.1142029634361999E+18"/>
    <s v="Active"/>
    <d v="2019-08-26T00:00:00"/>
    <d v="2020-08-25T00:00:00"/>
    <s v="Miscellaneous"/>
    <n v="3"/>
    <s v="Animesh Rawat"/>
    <s v="Ahmedabad"/>
    <s v="Global Client Network (GNB Inward)"/>
    <x v="2"/>
    <n v="2089.25"/>
    <d v="2019-08-26T00:00:00"/>
    <s v="Brokerage"/>
    <s v="Inception"/>
    <m/>
    <d v="2020-01-22T00:00:00"/>
  </r>
  <r>
    <s v="H"/>
    <s v="OG-19-2202-1018-00000055"/>
    <s v="Active"/>
    <d v="2019-01-01T00:00:00"/>
    <d v="2019-12-31T00:00:00"/>
    <s v="Marine"/>
    <n v="3"/>
    <s v="Animesh Rawat"/>
    <s v="Ahmedabad"/>
    <s v="Global Client Network (GNB Inward)"/>
    <x v="2"/>
    <n v="21768.61"/>
    <d v="2019-01-01T00:00:00"/>
    <s v="Brokerage"/>
    <s v="Inception"/>
    <m/>
    <d v="2020-01-22T00:00:00"/>
  </r>
  <r>
    <s v="H"/>
    <s v="OG-19-2202-3383-00000009"/>
    <s v="Active"/>
    <d v="2019-01-01T00:00:00"/>
    <d v="2019-12-31T00:00:00"/>
    <s v="Liability"/>
    <n v="3"/>
    <s v="Animesh Rawat"/>
    <s v="Ahmedabad"/>
    <s v="Global Client Network (GNB Inward)"/>
    <x v="2"/>
    <n v="12019.2"/>
    <d v="2019-01-01T00:00:00"/>
    <s v="Brokerage"/>
    <s v="Inception"/>
    <m/>
    <d v="2020-01-22T00:00:00"/>
  </r>
  <r>
    <s v="I"/>
    <n v="640002371"/>
    <s v="Active"/>
    <d v="2018-04-01T00:00:00"/>
    <d v="2019-03-31T00:00:00"/>
    <s v="Miscellaneous"/>
    <n v="3"/>
    <s v="Animesh Rawat"/>
    <s v="Ahmedabad"/>
    <s v="Global Client Network (GNB Inward)"/>
    <x v="0"/>
    <n v="66937.72"/>
    <d v="2018-04-01T00:00:00"/>
    <s v="Brokerage"/>
    <s v="Inception"/>
    <m/>
    <d v="2020-01-22T00:00:00"/>
  </r>
  <r>
    <s v="I"/>
    <s v="0830017443 01"/>
    <s v="Active"/>
    <d v="2018-05-11T00:00:00"/>
    <d v="2019-05-10T00:00:00"/>
    <s v="Marine"/>
    <n v="3"/>
    <s v="Animesh Rawat"/>
    <s v="Ahmedabad"/>
    <s v="Global Client Network (GNB Inward)"/>
    <x v="0"/>
    <n v="78374.84"/>
    <d v="2018-05-11T00:00:00"/>
    <s v="Brokerage"/>
    <s v="Inception"/>
    <m/>
    <d v="2020-01-22T00:00:00"/>
  </r>
  <r>
    <s v="I"/>
    <s v="180876-0000-00"/>
    <s v="Inactive"/>
    <d v="2018-04-01T00:00:00"/>
    <d v="2019-03-31T00:00:00"/>
    <s v="Employee Benefits"/>
    <n v="10"/>
    <s v="Mark"/>
    <s v="Ahmedabad"/>
    <s v="Employee Benefits (EB)"/>
    <x v="0"/>
    <n v="60000"/>
    <d v="2018-04-01T00:00:00"/>
    <s v="Brokerage"/>
    <s v="Inception"/>
    <m/>
    <d v="2020-01-22T00:00:00"/>
  </r>
  <r>
    <s v="I"/>
    <s v="180876-0000-01"/>
    <s v="Active"/>
    <d v="2019-04-01T00:00:00"/>
    <d v="2020-03-31T00:00:00"/>
    <s v="Employee Benefits"/>
    <n v="10"/>
    <s v="Mark"/>
    <s v="Ahmedabad"/>
    <s v="Employee Benefits (EB)"/>
    <x v="0"/>
    <n v="60000"/>
    <d v="2019-04-01T00:00:00"/>
    <s v="Brokerage"/>
    <s v="Renewal"/>
    <m/>
    <d v="2020-01-22T00:00:00"/>
  </r>
  <r>
    <s v="I"/>
    <s v="180876-0000-01"/>
    <s v="Active"/>
    <d v="2019-04-01T00:00:00"/>
    <d v="2020-03-31T00:00:00"/>
    <s v="Employee Benefits"/>
    <n v="10"/>
    <s v="Mark"/>
    <s v="Ahmedabad"/>
    <s v="Employee Benefits (EB)"/>
    <x v="0"/>
    <n v="60000"/>
    <d v="2019-04-01T00:00:00"/>
    <s v="Brokerage"/>
    <s v="Renewal"/>
    <m/>
    <d v="2020-01-22T00:00:00"/>
  </r>
  <r>
    <s v="I"/>
    <n v="2250002346"/>
    <s v="Active"/>
    <d v="2018-04-01T00:00:00"/>
    <d v="2019-03-31T00:00:00"/>
    <s v="Miscellaneous"/>
    <n v="3"/>
    <s v="Animesh Rawat"/>
    <s v="Ahmedabad"/>
    <s v="Global Client Network (GNB Inward)"/>
    <x v="0"/>
    <n v="4715.63"/>
    <d v="2018-04-01T00:00:00"/>
    <s v="Brokerage"/>
    <s v="Inception"/>
    <m/>
    <d v="2020-01-22T00:00:00"/>
  </r>
  <r>
    <s v="I"/>
    <n v="3.1242014203059999E+18"/>
    <s v="Active"/>
    <d v="2018-04-01T00:00:00"/>
    <d v="2019-03-31T00:00:00"/>
    <s v="Liability"/>
    <n v="3"/>
    <s v="Animesh Rawat"/>
    <s v="Ahmedabad"/>
    <s v="Global Client Network (GNB Inward)"/>
    <x v="0"/>
    <n v="22755.25"/>
    <d v="2018-04-01T00:00:00"/>
    <s v="Brokerage"/>
    <s v="Inception"/>
    <m/>
    <d v="2020-01-22T00:00:00"/>
  </r>
  <r>
    <s v="I"/>
    <s v="P0119200001/9999/100017"/>
    <s v="Active"/>
    <d v="2018-04-01T00:00:00"/>
    <d v="2019-03-31T00:00:00"/>
    <s v="Liability"/>
    <n v="12"/>
    <s v="Shivani Sharma"/>
    <s v="Ahmedabad"/>
    <s v="Global Client Network (GNB Inward)"/>
    <x v="0"/>
    <n v="26443.63"/>
    <d v="2018-04-01T00:00:00"/>
    <s v="Brokerage"/>
    <s v="Inception"/>
    <m/>
    <d v="2020-01-22T00:00:00"/>
  </r>
  <r>
    <s v="J"/>
    <s v="0865078325 00"/>
    <s v="Inactive"/>
    <d v="2018-04-06T00:00:00"/>
    <d v="2019-04-05T00:00:00"/>
    <s v="Marine"/>
    <n v="1"/>
    <s v="Vinay"/>
    <s v="Ahmedabad"/>
    <s v="Marine"/>
    <x v="0"/>
    <n v="49499.839999999997"/>
    <d v="2018-04-06T00:00:00"/>
    <s v="Brokerage"/>
    <s v="Endorsement"/>
    <m/>
    <d v="2020-01-22T00:00:00"/>
  </r>
  <r>
    <s v="J"/>
    <s v="0865078325 00"/>
    <s v="Inactive"/>
    <d v="2018-04-06T00:00:00"/>
    <d v="2019-04-05T00:00:00"/>
    <s v="Marine"/>
    <n v="1"/>
    <s v="Vinay"/>
    <s v="Ahmedabad"/>
    <s v="Marine"/>
    <x v="0"/>
    <m/>
    <d v="2018-10-11T00:00:00"/>
    <s v="Brokerage "/>
    <s v="Endorsement"/>
    <m/>
    <d v="2020-01-22T00:00:00"/>
  </r>
  <r>
    <s v="J"/>
    <s v="0865078325 00"/>
    <s v="Inactive"/>
    <d v="2018-04-06T00:00:00"/>
    <d v="2019-04-05T00:00:00"/>
    <s v="Marine"/>
    <n v="1"/>
    <s v="Vinay"/>
    <s v="Ahmedabad"/>
    <s v="Marine"/>
    <x v="0"/>
    <n v="16500"/>
    <d v="2019-01-17T00:00:00"/>
    <s v="Brokerage "/>
    <s v="Endorsement"/>
    <m/>
    <d v="2020-01-22T00:00:00"/>
  </r>
  <r>
    <s v="J"/>
    <s v="'0865078325 01"/>
    <s v="Active"/>
    <d v="2019-04-06T00:00:00"/>
    <d v="2020-04-05T00:00:00"/>
    <s v="Marine"/>
    <n v="1"/>
    <s v="Vinay"/>
    <s v="Ahmedabad"/>
    <s v="Marine"/>
    <x v="0"/>
    <n v="26400"/>
    <d v="2019-04-06T00:00:00"/>
    <s v="Brokerage"/>
    <s v="Renewal"/>
    <m/>
    <d v="2020-01-22T00:00:00"/>
  </r>
  <r>
    <s v="J"/>
    <s v="0865080591 00"/>
    <s v="Active"/>
    <d v="2018-08-20T00:00:00"/>
    <d v="2019-08-19T00:00:00"/>
    <s v="Marine"/>
    <n v="1"/>
    <s v="Vinay"/>
    <s v="Ahmedabad"/>
    <s v="Marine"/>
    <x v="0"/>
    <n v="3300"/>
    <d v="2018-08-20T00:00:00"/>
    <s v="Brokerage"/>
    <s v="Inception"/>
    <m/>
    <d v="2020-01-22T00:00:00"/>
  </r>
  <r>
    <s v="J"/>
    <s v="0865081032 00"/>
    <s v="Active"/>
    <d v="2018-09-11T00:00:00"/>
    <d v="2019-09-10T00:00:00"/>
    <s v="Marine"/>
    <n v="1"/>
    <s v="Vinay"/>
    <s v="Ahmedabad"/>
    <s v="Marine"/>
    <x v="0"/>
    <n v="1072.5"/>
    <d v="2018-09-11T00:00:00"/>
    <s v="Brokerage"/>
    <s v="Inception"/>
    <m/>
    <d v="2020-01-22T00:00:00"/>
  </r>
  <r>
    <s v="J"/>
    <s v="'310304111710000871"/>
    <s v="Active"/>
    <d v="2018-03-27T00:00:00"/>
    <d v="2019-03-26T00:00:00"/>
    <s v="Fire"/>
    <n v="1"/>
    <s v="Vinay"/>
    <s v="Ahmedabad"/>
    <s v="Property / BI"/>
    <x v="0"/>
    <n v="4002.46"/>
    <d v="2018-03-27T00:00:00"/>
    <s v="Brokerage"/>
    <s v="Inception"/>
    <m/>
    <d v="2020-01-22T00:00:00"/>
  </r>
  <r>
    <s v="J"/>
    <n v="3.1030411181E+17"/>
    <s v="Active"/>
    <d v="2018-08-14T00:00:00"/>
    <d v="2019-08-13T00:00:00"/>
    <s v="Fire"/>
    <n v="1"/>
    <s v="Vinay"/>
    <s v="Ahmedabad"/>
    <s v="Property / BI"/>
    <x v="0"/>
    <n v="1374.25"/>
    <d v="2018-08-14T00:00:00"/>
    <s v="Brokerage"/>
    <s v="Inception"/>
    <m/>
    <d v="2020-01-22T00:00:00"/>
  </r>
  <r>
    <s v="J"/>
    <n v="3.1030459171000003E+18"/>
    <s v="Active"/>
    <d v="2018-03-27T00:00:00"/>
    <d v="2019-03-26T00:00:00"/>
    <s v="Fire"/>
    <n v="1"/>
    <s v="Vinay"/>
    <s v="Ahmedabad"/>
    <s v="Property / BI"/>
    <x v="2"/>
    <n v="566.25"/>
    <d v="2018-03-27T00:00:00"/>
    <s v="Brokerage"/>
    <s v="Inception"/>
    <m/>
    <d v="2020-01-22T00:00:00"/>
  </r>
  <r>
    <s v="J"/>
    <s v="'310304591810000063"/>
    <s v="Active"/>
    <d v="2018-08-14T00:00:00"/>
    <d v="2019-08-13T00:00:00"/>
    <s v="Miscellaneous"/>
    <n v="1"/>
    <s v="Vinay"/>
    <s v="Ahmedabad"/>
    <s v="Property / BI"/>
    <x v="0"/>
    <n v="445"/>
    <d v="2018-08-14T00:00:00"/>
    <s v="Brokerage"/>
    <s v="Inception"/>
    <m/>
    <d v="2020-01-22T00:00:00"/>
  </r>
  <r>
    <s v="K"/>
    <s v="'310300111910000401"/>
    <s v="Active"/>
    <d v="2019-09-01T00:00:00"/>
    <d v="2020-08-31T00:00:00"/>
    <s v="Fire"/>
    <n v="1"/>
    <s v="Vinay"/>
    <s v="Ahmedabad"/>
    <s v="Property / BI"/>
    <x v="0"/>
    <n v="13114.95"/>
    <d v="2019-09-01T00:00:00"/>
    <s v="Brokerage"/>
    <s v="Renewal"/>
    <m/>
    <d v="2020-01-22T00:00:00"/>
  </r>
  <r>
    <s v="K"/>
    <n v="3.1030411181E+17"/>
    <s v="Inactive"/>
    <d v="2018-09-01T00:00:00"/>
    <d v="2019-08-31T00:00:00"/>
    <s v="Fire"/>
    <n v="1"/>
    <s v="Vinay"/>
    <s v="Ahmedabad"/>
    <s v="Property / BI"/>
    <x v="0"/>
    <n v="2049.42"/>
    <d v="2018-09-01T00:00:00"/>
    <s v="Brokerage"/>
    <s v="Inception"/>
    <m/>
    <d v="2020-01-22T00:00:00"/>
  </r>
  <r>
    <s v="L"/>
    <n v="301002850"/>
    <s v="Active"/>
    <d v="2018-08-01T00:00:00"/>
    <d v="2019-07-31T00:00:00"/>
    <s v="Liability"/>
    <n v="6"/>
    <s v="Ketan Jain"/>
    <s v="Ahmedabad"/>
    <s v="Liability"/>
    <x v="0"/>
    <n v="61425"/>
    <d v="2018-08-01T00:00:00"/>
    <s v="Brokerage"/>
    <s v="Inception"/>
    <m/>
    <d v="2020-01-22T00:00:00"/>
  </r>
  <r>
    <s v="M"/>
    <n v="2.4122019374572001E+18"/>
    <s v="Active"/>
    <d v="2018-09-27T00:00:00"/>
    <d v="2019-09-26T00:00:00"/>
    <s v="Marine"/>
    <n v="1"/>
    <s v="Vinay"/>
    <s v="Ahmedabad"/>
    <s v="Marine"/>
    <x v="0"/>
    <n v="1650"/>
    <d v="2018-09-27T00:00:00"/>
    <s v="Brokerage"/>
    <s v="Inception"/>
    <m/>
    <d v="2020-01-22T00:00:00"/>
  </r>
  <r>
    <s v="N"/>
    <s v="0830018899Â 01"/>
    <s v="Inactive"/>
    <d v="2018-03-01T00:00:00"/>
    <d v="2019-02-28T00:00:00"/>
    <s v="Marine"/>
    <n v="3"/>
    <s v="Animesh Rawat"/>
    <s v="Ahmedabad"/>
    <s v="Global Client Network (GNB Inward)"/>
    <x v="0"/>
    <n v="16335"/>
    <d v="2018-03-01T00:00:00"/>
    <s v="Brokerage"/>
    <s v="Inception"/>
    <m/>
    <d v="2020-01-22T00:00:00"/>
  </r>
  <r>
    <s v="N"/>
    <s v="OG-19-2202-1018-00000059"/>
    <s v="Active"/>
    <d v="2019-03-01T00:00:00"/>
    <d v="2020-02-29T00:00:00"/>
    <s v="Marine"/>
    <n v="3"/>
    <s v="Animesh Rawat"/>
    <s v="Ahmedabad"/>
    <s v="Global Client Network (GNB Inward)"/>
    <x v="0"/>
    <n v="18562.5"/>
    <d v="2019-03-01T00:00:00"/>
    <s v="Brokerage"/>
    <s v="Renewal"/>
    <m/>
    <d v="2020-01-22T00:00:00"/>
  </r>
  <r>
    <s v="O"/>
    <s v="OG-19-2001-3315-00000015"/>
    <s v="Active"/>
    <d v="2018-04-02T00:00:00"/>
    <d v="2019-04-01T00:00:00"/>
    <s v="Liability"/>
    <n v="12"/>
    <s v="Shivani Sharma"/>
    <s v="Ahmedabad"/>
    <s v="Global Client Network (GNB Inward)"/>
    <x v="0"/>
    <n v="0"/>
    <d v="2018-08-02T00:00:00"/>
    <s v="Brokerage"/>
    <s v="Inception"/>
    <m/>
    <d v="2020-01-22T00:00:00"/>
  </r>
  <r>
    <s v="P"/>
    <s v="4005/134645920/01/000"/>
    <s v="Inactive"/>
    <d v="2018-06-29T00:00:00"/>
    <d v="2019-06-28T00:00:00"/>
    <s v="Employee Benefits"/>
    <n v="10"/>
    <s v="Mark"/>
    <s v="Ahmedabad"/>
    <s v="Employee Benefits (EB)"/>
    <x v="0"/>
    <n v="4330.05"/>
    <d v="2018-06-29T00:00:00"/>
    <s v="Brokerage"/>
    <s v="Endorsement"/>
    <m/>
    <d v="2020-01-22T00:00:00"/>
  </r>
  <r>
    <s v="P"/>
    <s v="4005/134645920/01/000"/>
    <s v="Inactive"/>
    <d v="2018-06-29T00:00:00"/>
    <d v="2019-06-28T00:00:00"/>
    <s v="Employee Benefits"/>
    <n v="10"/>
    <s v="Mark"/>
    <s v="Ahmedabad"/>
    <s v="Employee Benefits (EB)"/>
    <x v="0"/>
    <m/>
    <d v="2018-07-05T00:00:00"/>
    <s v="Brokerage "/>
    <s v="Endorsement"/>
    <m/>
    <d v="2020-01-22T00:00:00"/>
  </r>
  <r>
    <s v="P"/>
    <s v="4005/134645920/02/000"/>
    <s v="Active"/>
    <d v="2019-06-29T00:00:00"/>
    <d v="2020-06-28T00:00:00"/>
    <s v="Employee Benefits"/>
    <n v="10"/>
    <s v="Mark"/>
    <s v="Ahmedabad"/>
    <s v="Employee Benefits (EB)"/>
    <x v="0"/>
    <n v="8604.68"/>
    <d v="2019-06-29T00:00:00"/>
    <s v="Brokerage"/>
    <s v="Renewal"/>
    <m/>
    <d v="2020-01-22T00:00:00"/>
  </r>
  <r>
    <s v="P"/>
    <s v="4016/133979727/01/000"/>
    <s v="Inactive"/>
    <d v="2018-06-29T00:00:00"/>
    <d v="2019-06-28T00:00:00"/>
    <s v="Employee Benefits"/>
    <n v="10"/>
    <s v="Mark"/>
    <s v="Ahmedabad"/>
    <s v="Employee Benefits (EB)"/>
    <x v="0"/>
    <n v="41313.599999999999"/>
    <d v="2018-06-29T00:00:00"/>
    <s v="Brokerage"/>
    <s v="Endorsement"/>
    <m/>
    <d v="2020-01-22T00:00:00"/>
  </r>
  <r>
    <s v="P"/>
    <s v="4016/133979727/01/000"/>
    <s v="Inactive"/>
    <d v="2018-06-29T00:00:00"/>
    <d v="2019-06-28T00:00:00"/>
    <s v="Employee Benefits"/>
    <n v="10"/>
    <s v="Mark"/>
    <s v="Ahmedabad"/>
    <s v="Employee Benefits (EB)"/>
    <x v="0"/>
    <m/>
    <d v="2018-07-31T00:00:00"/>
    <s v="Brokerage "/>
    <s v="Endorsement"/>
    <m/>
    <d v="2020-01-22T00:00:00"/>
  </r>
  <r>
    <s v="P"/>
    <s v="4016/133979727/02/000"/>
    <s v="Active"/>
    <d v="2019-06-29T00:00:00"/>
    <d v="2020-06-28T00:00:00"/>
    <s v="Employee Benefits"/>
    <n v="10"/>
    <s v="Mark"/>
    <s v="Ahmedabad"/>
    <s v="Employee Benefits (EB)"/>
    <x v="0"/>
    <n v="74672.78"/>
    <d v="2019-06-29T00:00:00"/>
    <s v="Brokerage"/>
    <s v="Renewal"/>
    <m/>
    <d v="2020-01-22T00:00:00"/>
  </r>
  <r>
    <s v="O"/>
    <s v="0865078861 00"/>
    <s v="Active"/>
    <d v="2018-01-03T00:00:00"/>
    <d v="2019-01-02T00:00:00"/>
    <s v="Marine"/>
    <n v="12"/>
    <s v="Shivani Sharma"/>
    <s v="Ahmedabad"/>
    <s v="Global Client Network (GNB Inward)"/>
    <x v="0"/>
    <n v="66622.350000000006"/>
    <d v="2018-01-03T00:00:00"/>
    <s v="Brokerage"/>
    <s v="Inception"/>
    <m/>
    <d v="2020-01-22T00:00:00"/>
  </r>
  <r>
    <s v="O"/>
    <s v="4066/130374729/01/000"/>
    <s v="Active"/>
    <d v="2018-04-01T00:00:00"/>
    <d v="2019-03-31T00:00:00"/>
    <s v="Liability"/>
    <n v="12"/>
    <s v="Shivani Sharma"/>
    <s v="Ahmedabad"/>
    <s v="Global Client Network (GNB Inward)"/>
    <x v="0"/>
    <n v="0"/>
    <d v="2018-04-01T00:00:00"/>
    <s v="Brokerage"/>
    <s v="Inception"/>
    <m/>
    <d v="2020-01-22T00:00:00"/>
  </r>
  <r>
    <s v="q"/>
    <s v="2002/160040691/00/000"/>
    <s v="Inactive"/>
    <d v="2018-11-01T00:00:00"/>
    <d v="2019-10-31T00:00:00"/>
    <s v="Marine"/>
    <n v="1"/>
    <s v="Vinay"/>
    <s v="Ahmedabad"/>
    <s v="Marine"/>
    <x v="0"/>
    <n v="92812.5"/>
    <d v="2018-11-01T00:00:00"/>
    <s v="Brokerage"/>
    <s v="Renewal"/>
    <m/>
    <d v="2020-01-22T00:00:00"/>
  </r>
  <r>
    <s v="q"/>
    <s v="2002/160040691/01/000"/>
    <s v="Active"/>
    <d v="2019-11-14T00:00:00"/>
    <d v="2020-11-13T00:00:00"/>
    <s v="Marine"/>
    <n v="1"/>
    <s v="Vinay"/>
    <s v="Ahmedabad"/>
    <s v="Marine"/>
    <x v="0"/>
    <n v="18562.5"/>
    <d v="2019-11-14T00:00:00"/>
    <s v="Brokerage"/>
    <s v="Renewal"/>
    <m/>
    <d v="2020-01-22T00:00:00"/>
  </r>
  <r>
    <s v="q"/>
    <s v="2002/E/107876781/03/000"/>
    <s v="Active"/>
    <d v="2018-10-08T00:00:00"/>
    <d v="2019-10-07T00:00:00"/>
    <s v="Marine"/>
    <n v="1"/>
    <s v="Vinay"/>
    <s v="Ahmedabad"/>
    <s v="Marine"/>
    <x v="0"/>
    <n v="3526.88"/>
    <d v="2019-10-08T00:00:00"/>
    <s v="Brokerage"/>
    <s v="Renewal"/>
    <m/>
    <d v="2020-01-22T00:00:00"/>
  </r>
  <r>
    <s v="q"/>
    <s v="2002/E/1078781/02/000"/>
    <s v="Active"/>
    <d v="2017-10-08T00:00:00"/>
    <d v="2018-10-07T00:00:00"/>
    <s v="Marine"/>
    <n v="5"/>
    <s v="Juli"/>
    <s v="Ahmedabad"/>
    <s v="Marine"/>
    <x v="0"/>
    <n v="34950.980000000003"/>
    <d v="2017-10-08T00:00:00"/>
    <s v="Brokerage"/>
    <s v="Inception"/>
    <m/>
    <d v="2020-01-22T00:00:00"/>
  </r>
  <r>
    <s v="q"/>
    <n v="22214272"/>
    <s v="Active"/>
    <d v="2017-11-01T00:00:00"/>
    <d v="2018-10-31T00:00:00"/>
    <s v="Marine"/>
    <n v="5"/>
    <s v="Juli"/>
    <s v="Ahmedabad"/>
    <s v="Marine"/>
    <x v="0"/>
    <n v="55687.5"/>
    <d v="2017-11-01T00:00:00"/>
    <s v="Brokerage"/>
    <s v="Inception"/>
    <m/>
    <d v="2020-01-22T00:00:00"/>
  </r>
  <r>
    <s v="R"/>
    <s v="'14220011190100000062"/>
    <s v="Active"/>
    <d v="2019-04-12T00:00:00"/>
    <d v="2020-04-11T00:00:00"/>
    <s v="Fire"/>
    <n v="11"/>
    <s v="Raju Kumar"/>
    <s v="Ahmedabad"/>
    <s v="Property / BI"/>
    <x v="0"/>
    <n v="5187.3100000000004"/>
    <d v="2019-04-12T00:00:00"/>
    <s v="Brokerage"/>
    <s v="Inception"/>
    <m/>
    <d v="2020-01-22T00:00:00"/>
  </r>
  <r>
    <s v="O"/>
    <s v="2690000138 04"/>
    <s v="Active"/>
    <d v="2018-08-25T00:00:00"/>
    <d v="2019-08-24T00:00:00"/>
    <s v="Fire"/>
    <n v="1"/>
    <s v="Vinay"/>
    <s v="Ahmedabad"/>
    <s v="Property / BI"/>
    <x v="2"/>
    <n v="2116.48"/>
    <d v="2018-08-25T00:00:00"/>
    <s v="Brokerage"/>
    <s v="Inception"/>
    <m/>
    <d v="2020-01-22T00:00:00"/>
  </r>
  <r>
    <s v="O"/>
    <s v="2690000337 03"/>
    <s v="Active"/>
    <d v="2018-11-30T00:00:00"/>
    <d v="2019-11-29T00:00:00"/>
    <s v="Fire"/>
    <n v="1"/>
    <s v="Vinay"/>
    <s v="Ahmedabad"/>
    <s v="Property / BI"/>
    <x v="0"/>
    <n v="810.28"/>
    <d v="2018-11-30T00:00:00"/>
    <s v="Brokerage"/>
    <s v="Inception"/>
    <m/>
    <d v="2020-01-22T00:00:00"/>
  </r>
  <r>
    <s v="T"/>
    <n v="30003393"/>
    <s v="Active"/>
    <d v="2019-05-01T00:00:00"/>
    <d v="2020-04-30T00:00:00"/>
    <s v="Miscellaneous"/>
    <n v="6"/>
    <s v="Ketan Jain"/>
    <s v="Ahmedabad"/>
    <s v="Trade Credit &amp;amp; Political Risk"/>
    <x v="1"/>
    <n v="379836.08"/>
    <d v="2019-05-01T00:00:00"/>
    <s v="Brokerage"/>
    <s v="Inception"/>
    <m/>
    <d v="2020-01-22T00:00:00"/>
  </r>
  <r>
    <s v="T"/>
    <s v="OG-18-2202-3315-00000028"/>
    <s v="Active"/>
    <d v="2019-03-31T00:00:00"/>
    <d v="2020-03-30T00:00:00"/>
    <s v="Liability"/>
    <n v="6"/>
    <s v="Ketan Jain"/>
    <s v="Ahmedabad"/>
    <s v="Liability"/>
    <x v="2"/>
    <n v="28087.5"/>
    <d v="2019-03-31T00:00:00"/>
    <s v="Brokerage"/>
    <s v="Inception"/>
    <m/>
    <d v="2020-01-22T00:00:00"/>
  </r>
  <r>
    <s v="U"/>
    <s v="'23060036180200000022"/>
    <s v="Active"/>
    <d v="2019-01-01T00:00:00"/>
    <d v="2019-12-31T00:00:00"/>
    <s v="Liability"/>
    <n v="1"/>
    <s v="Vinay"/>
    <s v="Ahmedabad"/>
    <s v="Liability"/>
    <x v="0"/>
    <n v="137500"/>
    <d v="2019-01-01T00:00:00"/>
    <s v="Brokerage"/>
    <s v="Inception"/>
    <m/>
    <d v="2020-01-22T00:00:00"/>
  </r>
  <r>
    <s v="U"/>
    <s v="'2999202466609300000"/>
    <s v="Active"/>
    <d v="2018-10-04T00:00:00"/>
    <d v="2019-10-03T00:00:00"/>
    <s v="Liability"/>
    <n v="1"/>
    <s v="Vinay"/>
    <s v="Ahmedabad"/>
    <s v="Liability"/>
    <x v="2"/>
    <n v="18750"/>
    <d v="2018-10-04T00:00:00"/>
    <s v="Brokerage"/>
    <s v="Inception"/>
    <m/>
    <d v="2020-01-22T00:00:00"/>
  </r>
  <r>
    <s v="U"/>
    <s v="'2999203175548500000"/>
    <s v="Active"/>
    <d v="2019-12-02T00:00:00"/>
    <d v="2020-12-01T00:00:00"/>
    <s v="Liability"/>
    <n v="1"/>
    <s v="Vinay"/>
    <s v="Ahmedabad"/>
    <s v="Liability"/>
    <x v="0"/>
    <n v="8125"/>
    <d v="2019-12-02T00:00:00"/>
    <s v="Brokerage"/>
    <s v="Inception"/>
    <m/>
    <d v="2020-01-22T00:00:00"/>
  </r>
  <r>
    <s v="V"/>
    <s v="141400/11/2018/737"/>
    <s v="Active"/>
    <d v="2018-03-01T00:00:00"/>
    <d v="2019-02-28T00:00:00"/>
    <s v="Fire"/>
    <n v="5"/>
    <s v="Juli"/>
    <s v="Ahmedabad"/>
    <s v="Small Medium Enterpries (SME)"/>
    <x v="1"/>
    <n v="116487.03999999999"/>
    <d v="2018-03-01T00:00:00"/>
    <s v="Brokerage"/>
    <s v="Inception"/>
    <m/>
    <d v="2020-01-22T00:00:00"/>
  </r>
  <r>
    <s v="V"/>
    <s v="141400/11/2018/738"/>
    <s v="Active"/>
    <d v="2018-03-01T00:00:00"/>
    <d v="2019-02-28T00:00:00"/>
    <s v="Fire"/>
    <n v="5"/>
    <s v="Juli"/>
    <s v="Ahmedabad"/>
    <s v="Small Medium Enterpries (SME)"/>
    <x v="1"/>
    <n v="2988.62"/>
    <d v="2018-03-01T00:00:00"/>
    <s v="Brokerage"/>
    <s v="Inception"/>
    <m/>
    <d v="2020-01-22T00:00:00"/>
  </r>
  <r>
    <s v="V"/>
    <s v="141400/44/2018/101"/>
    <s v="Active"/>
    <d v="2018-03-01T00:00:00"/>
    <d v="2019-02-28T00:00:00"/>
    <s v="Miscellaneous"/>
    <n v="5"/>
    <s v="Juli"/>
    <s v="Ahmedabad"/>
    <s v="Small Medium Enterpries (SME)"/>
    <x v="1"/>
    <n v="14627.5"/>
    <d v="2018-03-01T00:00:00"/>
    <s v="Brokerage"/>
    <s v="Inception"/>
    <m/>
    <d v="2020-01-22T00:00:00"/>
  </r>
  <r>
    <s v="V"/>
    <s v="141400/44/2018/102"/>
    <s v="Active"/>
    <d v="2018-03-01T00:00:00"/>
    <d v="2019-02-28T00:00:00"/>
    <s v="Miscellaneous"/>
    <n v="5"/>
    <s v="Juli"/>
    <s v="Ahmedabad"/>
    <s v="Small Medium Enterpries (SME)"/>
    <x v="1"/>
    <n v="2020.5"/>
    <d v="2018-03-01T00:00:00"/>
    <s v="Brokerage"/>
    <s v="Inception"/>
    <m/>
    <d v="2020-01-22T00:00:00"/>
  </r>
  <r>
    <s v="V"/>
    <s v="141400/48/2018/2149"/>
    <s v="Active"/>
    <d v="2018-03-01T00:00:00"/>
    <d v="2019-02-28T00:00:00"/>
    <s v="Miscellaneous"/>
    <n v="5"/>
    <s v="Juli"/>
    <s v="Ahmedabad"/>
    <s v="Small Medium Enterpries (SME)"/>
    <x v="1"/>
    <n v="625.13"/>
    <d v="2018-03-01T00:00:00"/>
    <s v="Brokerage"/>
    <s v="Inception"/>
    <m/>
    <d v="2020-01-22T00:00:00"/>
  </r>
  <r>
    <s v="V"/>
    <s v="141400/48/2018/2150"/>
    <s v="Active"/>
    <d v="2018-03-01T00:00:00"/>
    <d v="2019-02-28T00:00:00"/>
    <s v="Miscellaneous"/>
    <n v="5"/>
    <s v="Juli"/>
    <s v="Ahmedabad"/>
    <s v="Small Medium Enterpries (SME)"/>
    <x v="2"/>
    <n v="417"/>
    <d v="2018-03-01T00:00:00"/>
    <s v="Brokerage"/>
    <s v="Inception"/>
    <m/>
    <d v="2020-01-22T00:00:00"/>
  </r>
  <r>
    <s v="V"/>
    <s v="141400/48/2018/2237"/>
    <s v="Active"/>
    <d v="2018-03-01T00:00:00"/>
    <d v="2019-02-28T00:00:00"/>
    <s v="Miscellaneous"/>
    <n v="5"/>
    <s v="Juli"/>
    <s v="Ahmedabad"/>
    <s v="Small Medium Enterpries (SME)"/>
    <x v="1"/>
    <n v="687.63"/>
    <d v="2018-03-01T00:00:00"/>
    <s v="Brokerage"/>
    <s v="Inception"/>
    <m/>
    <d v="2020-01-22T00:00:00"/>
  </r>
  <r>
    <s v="V"/>
    <s v="141400/48/2018/2238"/>
    <s v="Active"/>
    <d v="2018-03-01T00:00:00"/>
    <d v="2019-02-28T00:00:00"/>
    <s v="Liability"/>
    <n v="5"/>
    <s v="Juli"/>
    <s v="Ahmedabad"/>
    <s v="Small Medium Enterpries (SME)"/>
    <x v="1"/>
    <n v="374.88"/>
    <d v="2018-03-01T00:00:00"/>
    <s v="Brokerage"/>
    <s v="Inception"/>
    <m/>
    <d v="2020-01-22T00:00:00"/>
  </r>
  <r>
    <s v="V"/>
    <s v="141400/48/2018/2239"/>
    <s v="Active"/>
    <d v="2018-03-01T00:00:00"/>
    <d v="2019-02-28T00:00:00"/>
    <s v="Miscellaneous"/>
    <n v="5"/>
    <s v="Juli"/>
    <s v="Ahmedabad"/>
    <s v="Small Medium Enterpries (SME)"/>
    <x v="1"/>
    <n v="3537.25"/>
    <d v="2018-03-01T00:00:00"/>
    <s v="Brokerage"/>
    <s v="Inception"/>
    <m/>
    <d v="2020-01-22T00:00:00"/>
  </r>
  <r>
    <s v="V"/>
    <s v="LWC/I2548354/71/02/005537"/>
    <s v="Active"/>
    <d v="2018-03-01T00:00:00"/>
    <d v="2019-02-28T00:00:00"/>
    <s v="Miscellaneous"/>
    <n v="5"/>
    <s v="Juli"/>
    <s v="Ahmedabad"/>
    <s v="Small Medium Enterpries (SME)"/>
    <x v="1"/>
    <n v="8881.5"/>
    <d v="2018-03-01T00:00:00"/>
    <s v="Brokerage"/>
    <s v="Inception"/>
    <m/>
    <d v="2020-01-22T00:00:00"/>
  </r>
  <r>
    <s v="AA"/>
    <s v="'91000036191500000014"/>
    <s v="Active"/>
    <d v="2019-05-23T00:00:00"/>
    <d v="2020-05-22T00:00:00"/>
    <s v="Liability"/>
    <n v="1"/>
    <s v="Vinay"/>
    <s v="Ahmedabad"/>
    <s v="Liability"/>
    <x v="0"/>
    <n v="28125"/>
    <d v="2019-05-23T00:00:00"/>
    <s v="Brokerage"/>
    <s v="Inception"/>
    <m/>
    <d v="2020-01-22T00:00:00"/>
  </r>
  <r>
    <s v="AA"/>
    <s v="'91000036191700000002"/>
    <s v="Active"/>
    <d v="2019-05-23T00:00:00"/>
    <d v="2020-05-22T00:00:00"/>
    <s v="Liability"/>
    <n v="1"/>
    <s v="Vinay"/>
    <s v="Ahmedabad"/>
    <s v="Liability"/>
    <x v="0"/>
    <n v="131250"/>
    <d v="2019-05-23T00:00:00"/>
    <s v="Brokerage"/>
    <s v="Inception"/>
    <m/>
    <d v="2020-01-22T00:00:00"/>
  </r>
  <r>
    <s v="BB"/>
    <n v="302102591"/>
    <s v="Inactive"/>
    <d v="2018-09-05T00:00:00"/>
    <d v="2019-09-04T00:00:00"/>
    <s v="Miscellaneous"/>
    <n v="3"/>
    <s v="Animesh Rawat"/>
    <s v="Ahmedabad"/>
    <s v="Global Client Network (GNB Inward)"/>
    <x v="0"/>
    <n v="6058.38"/>
    <d v="2018-09-05T00:00:00"/>
    <s v="Brokerage"/>
    <s v="Inception"/>
    <m/>
    <d v="2020-01-22T00:00:00"/>
  </r>
  <r>
    <s v="BB"/>
    <n v="668111383"/>
    <s v="Active"/>
    <d v="2017-10-17T00:00:00"/>
    <d v="2018-10-16T00:00:00"/>
    <s v="Fire"/>
    <n v="3"/>
    <s v="Animesh Rawat"/>
    <s v="Ahmedabad"/>
    <s v="Global Client Network (GNB Inward)"/>
    <x v="0"/>
    <n v="29608.99"/>
    <d v="2017-10-17T00:00:00"/>
    <s v="Brokerage"/>
    <s v="Inception"/>
    <m/>
    <d v="2020-01-22T00:00:00"/>
  </r>
  <r>
    <s v="BB"/>
    <n v="668111383"/>
    <s v="Active"/>
    <d v="2017-10-17T00:00:00"/>
    <d v="2018-10-16T00:00:00"/>
    <s v="Fire"/>
    <n v="3"/>
    <s v="Animesh Rawat"/>
    <s v="Ahmedabad"/>
    <s v="Global Client Network (GNB Inward)"/>
    <x v="0"/>
    <n v="29638.400000000001"/>
    <d v="2017-10-17T00:00:00"/>
    <s v="Brokerage"/>
    <s v="Inception"/>
    <m/>
    <d v="2020-01-22T00:00:00"/>
  </r>
  <r>
    <s v="BB"/>
    <n v="668111383"/>
    <s v="Active"/>
    <d v="2017-10-17T00:00:00"/>
    <d v="2018-10-16T00:00:00"/>
    <s v="Fire"/>
    <n v="3"/>
    <s v="Animesh Rawat"/>
    <s v="Ahmedabad"/>
    <s v="Global Client Network (GNB Inward)"/>
    <x v="0"/>
    <n v="237107.16"/>
    <d v="2017-10-17T00:00:00"/>
    <s v="Brokerage"/>
    <s v="Inception"/>
    <m/>
    <d v="2020-01-22T00:00:00"/>
  </r>
  <r>
    <s v="BB"/>
    <s v="0668111383 05"/>
    <s v="Active"/>
    <d v="2018-10-17T00:00:00"/>
    <d v="2019-10-16T00:00:00"/>
    <s v="Miscellaneous"/>
    <n v="3"/>
    <s v="Animesh Rawat"/>
    <s v="Ahmedabad"/>
    <s v="Global Client Network (GNB Inward)"/>
    <x v="0"/>
    <n v="295501.76"/>
    <d v="2018-10-17T00:00:00"/>
    <s v="Brokerage"/>
    <s v="Inception"/>
    <m/>
    <d v="2020-01-22T00:00:00"/>
  </r>
  <r>
    <s v="BB"/>
    <n v="2250015394"/>
    <s v="Active"/>
    <d v="2019-09-05T00:00:00"/>
    <d v="2020-09-04T00:00:00"/>
    <s v="Miscellaneous"/>
    <n v="3"/>
    <s v="Animesh Rawat"/>
    <s v="Ahmedabad"/>
    <s v="Global Client Network (GNB Inward)"/>
    <x v="0"/>
    <n v="5612.25"/>
    <d v="2019-09-05T00:00:00"/>
    <s v="Brokerage"/>
    <s v="Renewal"/>
    <m/>
    <d v="2020-01-22T00:00:00"/>
  </r>
  <r>
    <s v="BB"/>
    <n v="2309002394"/>
    <s v="Active"/>
    <d v="2018-01-01T00:00:00"/>
    <d v="2018-12-31T00:00:00"/>
    <s v="Liability"/>
    <n v="3"/>
    <s v="Animesh Rawat"/>
    <s v="Ahmedabad"/>
    <s v="Global Client Network (GNB Inward)"/>
    <x v="0"/>
    <n v="30875"/>
    <d v="2018-01-01T00:00:00"/>
    <s v="Brokerage"/>
    <s v="Inception"/>
    <m/>
    <d v="2020-01-22T00:00:00"/>
  </r>
  <r>
    <s v="BB"/>
    <n v="3.1142029633600998E+18"/>
    <s v="Active"/>
    <d v="2019-08-26T00:00:00"/>
    <d v="2020-08-25T00:00:00"/>
    <s v="Miscellaneous"/>
    <n v="3"/>
    <s v="Animesh Rawat"/>
    <s v="Ahmedabad"/>
    <s v="Global Client Network (GNB Inward)"/>
    <x v="2"/>
    <n v="7022.25"/>
    <d v="2019-08-26T00:00:00"/>
    <s v="Brokerage"/>
    <s v="Inception"/>
    <m/>
    <d v="2020-01-22T00:00:00"/>
  </r>
  <r>
    <s v="BB"/>
    <s v="OG-19-2202-1018-00000053"/>
    <s v="Active"/>
    <d v="2019-01-01T00:00:00"/>
    <d v="2019-12-31T00:00:00"/>
    <s v="Marine"/>
    <n v="3"/>
    <s v="Animesh Rawat"/>
    <s v="Ahmedabad"/>
    <s v="Global Client Network (GNB Inward)"/>
    <x v="2"/>
    <n v="77787.360000000001"/>
    <d v="2019-01-01T00:00:00"/>
    <s v="Brokerage"/>
    <s v="Inception"/>
    <m/>
    <d v="2020-01-22T00:00:00"/>
  </r>
  <r>
    <s v="BB"/>
    <s v="OG-19-2202-3383-00000008"/>
    <s v="Active"/>
    <d v="2019-01-01T00:00:00"/>
    <d v="2019-12-31T00:00:00"/>
    <s v="Liability"/>
    <n v="3"/>
    <s v="Animesh Rawat"/>
    <s v="Ahmedabad"/>
    <s v="Global Client Network (GNB Inward)"/>
    <x v="2"/>
    <n v="30048.080000000002"/>
    <d v="2019-01-01T00:00:00"/>
    <s v="Brokerage"/>
    <s v="Inception"/>
    <m/>
    <d v="2020-01-22T00:00:00"/>
  </r>
  <r>
    <s v="BB"/>
    <s v="PROHLN000242106"/>
    <s v="Active"/>
    <d v="2019-09-16T00:00:00"/>
    <d v="2020-09-15T00:00:00"/>
    <s v="Employee Benefits"/>
    <n v="3"/>
    <s v="Animesh Rawat"/>
    <s v="Ahmedabad"/>
    <s v="Global Client Network (GNB Inward)"/>
    <x v="2"/>
    <n v="7690.95"/>
    <d v="2019-09-16T00:00:00"/>
    <s v="Brokerage"/>
    <s v="Inception"/>
    <m/>
    <d v="2020-01-22T00:00:00"/>
  </r>
  <r>
    <s v="BB"/>
    <n v="1.2030046182479999E+19"/>
    <s v="Inactive"/>
    <d v="2018-08-10T00:00:00"/>
    <d v="2019-08-09T00:00:00"/>
    <s v="Miscellaneous"/>
    <n v="12"/>
    <s v="Shivani Sharma"/>
    <s v="Ahmedabad"/>
    <s v="Global Client Network (GNB Inward)"/>
    <x v="0"/>
    <n v="86400"/>
    <d v="2018-08-10T00:00:00"/>
    <s v="Brokerage"/>
    <s v="Inception"/>
    <m/>
    <d v="2020-01-22T00:00:00"/>
  </r>
  <r>
    <s v="BB"/>
    <n v="1.2030046182479999E+19"/>
    <s v="Inactive"/>
    <d v="2018-08-10T00:00:00"/>
    <d v="2019-08-09T00:00:00"/>
    <s v="Miscellaneous"/>
    <n v="12"/>
    <s v="Shivani Sharma"/>
    <s v="Ahmedabad"/>
    <s v="Global Client Network (GNB Inward)"/>
    <x v="0"/>
    <n v="345705"/>
    <d v="2018-08-10T00:00:00"/>
    <s v="Brokerage"/>
    <s v="Inception"/>
    <m/>
    <d v="2020-01-22T00:00:00"/>
  </r>
  <r>
    <s v="BB"/>
    <n v="1.203004619248E+19"/>
    <s v="Active"/>
    <d v="2019-08-10T00:00:00"/>
    <d v="2020-08-09T00:00:00"/>
    <s v="Miscellaneous"/>
    <n v="3"/>
    <s v="Animesh Rawat"/>
    <s v="Ahmedabad"/>
    <s v="Global Client Network (GNB Inward)"/>
    <x v="0"/>
    <n v="77400"/>
    <d v="2019-08-10T00:00:00"/>
    <s v="Brokerage"/>
    <s v="Renewal"/>
    <m/>
    <d v="2020-01-22T00:00:00"/>
  </r>
  <r>
    <s v="BB"/>
    <n v="1.203004619248E+19"/>
    <s v="Active"/>
    <d v="2019-08-10T00:00:00"/>
    <d v="2020-08-09T00:00:00"/>
    <s v="Miscellaneous"/>
    <n v="3"/>
    <s v="Animesh Rawat"/>
    <s v="Ahmedabad"/>
    <s v="Global Client Network (GNB Inward)"/>
    <x v="0"/>
    <n v="302811.08"/>
    <d v="2019-08-10T00:00:00"/>
    <s v="Brokerage"/>
    <s v="Renewal"/>
    <m/>
    <d v="2020-01-22T00:00:00"/>
  </r>
  <r>
    <s v="BB"/>
    <s v="P0319200002/9999/100065"/>
    <s v="Active"/>
    <d v="2018-07-01T00:00:00"/>
    <d v="2019-06-30T00:00:00"/>
    <s v="Liability"/>
    <n v="12"/>
    <s v="Shivani Sharma"/>
    <s v="Ahmedabad"/>
    <s v="Global Client Network (GNB Inward)"/>
    <x v="0"/>
    <n v="1183.3800000000001"/>
    <d v="2018-07-01T00:00:00"/>
    <s v="Brokerage"/>
    <s v="Inception"/>
    <m/>
    <d v="2020-01-22T00:00:00"/>
  </r>
  <r>
    <s v="S"/>
    <s v="2018-F0541357-FRE"/>
    <s v="Active"/>
    <d v="2018-09-16T00:00:00"/>
    <d v="2019-09-15T00:00:00"/>
    <s v="Fire"/>
    <n v="1"/>
    <s v="Vinay"/>
    <s v="Ahmedabad"/>
    <s v="Property / BI"/>
    <x v="0"/>
    <n v="33977.82"/>
    <d v="2018-09-16T00:00:00"/>
    <s v="Brokerage"/>
    <s v="Inception"/>
    <m/>
    <d v="2020-01-22T00:00:00"/>
  </r>
  <r>
    <s v="BB"/>
    <s v="'11120044170300000009"/>
    <s v="Active"/>
    <d v="2017-11-27T00:00:00"/>
    <d v="2020-11-26T00:00:00"/>
    <s v="Engineering"/>
    <n v="11"/>
    <s v="Raju Kumar"/>
    <s v="Ahmedabad"/>
    <s v="Construction, Power &amp; Infrastructure"/>
    <x v="2"/>
    <n v="25303.02"/>
    <d v="2018-05-27T00:00:00"/>
    <s v="Brokerage"/>
    <s v="Inception"/>
    <m/>
    <d v="2020-01-22T00:00:00"/>
  </r>
  <r>
    <s v="BB"/>
    <s v="'11120044170300000009"/>
    <s v="Active"/>
    <d v="2017-11-27T00:00:00"/>
    <d v="2020-11-26T00:00:00"/>
    <s v="Engineering"/>
    <n v="11"/>
    <s v="Raju Kumar"/>
    <s v="Ahmedabad"/>
    <s v="Construction, Power &amp; Infrastructure"/>
    <x v="2"/>
    <n v="25302.959999999999"/>
    <d v="2019-05-27T00:00:00"/>
    <s v="Brokerage"/>
    <s v="Inception"/>
    <m/>
    <d v="2020-01-22T00:00:00"/>
  </r>
  <r>
    <s v="BB"/>
    <s v="'11120044170300000009"/>
    <s v="Active"/>
    <d v="2017-11-27T00:00:00"/>
    <d v="2020-11-26T00:00:00"/>
    <s v="Engineering"/>
    <n v="11"/>
    <s v="Raju Kumar"/>
    <s v="Ahmedabad"/>
    <s v="Construction, Power &amp; Infrastructure"/>
    <x v="2"/>
    <n v="25302.959999999999"/>
    <d v="2019-08-27T00:00:00"/>
    <s v="Brokerage"/>
    <s v="Inception"/>
    <m/>
    <d v="2020-01-22T00:00:00"/>
  </r>
  <r>
    <s v="BB"/>
    <s v="'11120044170300000009"/>
    <s v="Active"/>
    <d v="2017-11-27T00:00:00"/>
    <d v="2020-11-26T00:00:00"/>
    <s v="Engineering"/>
    <n v="11"/>
    <s v="Raju Kumar"/>
    <s v="Ahmedabad"/>
    <s v="Construction, Power &amp; Infrastructure"/>
    <x v="2"/>
    <n v="25302.959999999999"/>
    <d v="2019-11-27T00:00:00"/>
    <s v="Brokerage"/>
    <s v="Inception"/>
    <m/>
    <d v="2020-01-22T00:00:00"/>
  </r>
  <r>
    <s v="BB"/>
    <s v="'11120044170300000009"/>
    <s v="Active"/>
    <d v="2017-11-27T00:00:00"/>
    <d v="2020-11-26T00:00:00"/>
    <s v="Engineering"/>
    <n v="11"/>
    <s v="Raju Kumar"/>
    <s v="Ahmedabad"/>
    <s v="Construction, Power &amp; Infrastructure"/>
    <x v="2"/>
    <n v="25302.959999999999"/>
    <d v="2020-02-27T00:00:00"/>
    <s v="Brokerage"/>
    <s v="Inception"/>
    <m/>
    <d v="2020-01-22T00:00:00"/>
  </r>
  <r>
    <s v="BB"/>
    <s v="'11120044170300000009"/>
    <s v="Active"/>
    <d v="2017-11-27T00:00:00"/>
    <d v="2020-11-26T00:00:00"/>
    <s v="Engineering"/>
    <n v="11"/>
    <s v="Raju Kumar"/>
    <s v="Ahmedabad"/>
    <s v="Construction, Power &amp; Infrastructure"/>
    <x v="2"/>
    <n v="25302.959999999999"/>
    <d v="2020-05-27T00:00:00"/>
    <s v="Brokerage"/>
    <s v="Inception"/>
    <m/>
    <d v="2020-01-22T00:00:00"/>
  </r>
  <r>
    <s v="BB"/>
    <s v="'11120044170300000009"/>
    <s v="Active"/>
    <d v="2017-11-27T00:00:00"/>
    <d v="2020-11-26T00:00:00"/>
    <s v="Engineering"/>
    <n v="11"/>
    <s v="Raju Kumar"/>
    <s v="Ahmedabad"/>
    <s v="Construction, Power &amp; Infrastructure"/>
    <x v="2"/>
    <n v="25302.959999999999"/>
    <d v="2018-08-27T00:00:00"/>
    <s v="Brokerage"/>
    <s v="Inception"/>
    <m/>
    <d v="2020-01-22T00:00:00"/>
  </r>
  <r>
    <s v="BB"/>
    <s v="'11120044170300000009"/>
    <s v="Active"/>
    <d v="2017-11-27T00:00:00"/>
    <d v="2020-11-26T00:00:00"/>
    <s v="Engineering"/>
    <n v="11"/>
    <s v="Raju Kumar"/>
    <s v="Ahmedabad"/>
    <s v="Construction, Power &amp; Infrastructure"/>
    <x v="2"/>
    <n v="25302.959999999999"/>
    <d v="2018-11-27T00:00:00"/>
    <s v="Brokerage"/>
    <s v="Inception"/>
    <m/>
    <d v="2020-01-22T00:00:00"/>
  </r>
  <r>
    <s v="BB"/>
    <s v="'11120044170300000009"/>
    <s v="Active"/>
    <d v="2017-11-27T00:00:00"/>
    <d v="2020-11-26T00:00:00"/>
    <s v="Engineering"/>
    <n v="11"/>
    <s v="Raju Kumar"/>
    <s v="Ahmedabad"/>
    <s v="Construction, Power &amp; Infrastructure"/>
    <x v="2"/>
    <n v="25302.959999999999"/>
    <d v="2019-02-27T00:00:00"/>
    <s v="Brokerage"/>
    <s v="Inception"/>
    <m/>
    <d v="2020-01-22T00:00:00"/>
  </r>
  <r>
    <s v="BB"/>
    <s v="'11120044170300000009"/>
    <s v="Active"/>
    <d v="2017-11-27T00:00:00"/>
    <d v="2020-11-26T00:00:00"/>
    <s v="Engineering"/>
    <n v="11"/>
    <s v="Raju Kumar"/>
    <s v="Ahmedabad"/>
    <s v="Construction, Power &amp; Infrastructure"/>
    <x v="2"/>
    <n v="25303.02"/>
    <d v="2018-02-27T00:00:00"/>
    <s v="Brokerage"/>
    <s v="Inception"/>
    <m/>
    <d v="2020-01-22T00:00:00"/>
  </r>
  <r>
    <s v="BB"/>
    <s v="'11120044170300000009"/>
    <s v="Active"/>
    <d v="2017-11-27T00:00:00"/>
    <d v="2020-11-26T00:00:00"/>
    <s v="Engineering"/>
    <n v="11"/>
    <s v="Raju Kumar"/>
    <s v="Ahmedabad"/>
    <s v="Construction, Power &amp; Infrastructure"/>
    <x v="2"/>
    <n v="39952.080000000002"/>
    <d v="2017-11-27T00:00:00"/>
    <s v="Brokerage"/>
    <s v="Inception"/>
    <m/>
    <d v="2020-01-22T00:00:00"/>
  </r>
  <r>
    <s v="BB"/>
    <n v="8540162"/>
    <s v="Inactive"/>
    <d v="2018-02-27T00:00:00"/>
    <d v="2019-02-26T00:00:00"/>
    <s v="Fire"/>
    <n v="1"/>
    <s v="Vinay"/>
    <s v="Ahmedabad"/>
    <s v="Property / BI"/>
    <x v="0"/>
    <n v="562.24"/>
    <d v="2018-02-27T00:00:00"/>
    <s v="Brokerage"/>
    <s v="Inception"/>
    <m/>
    <d v="2020-01-22T00:00:00"/>
  </r>
  <r>
    <s v="BB"/>
    <s v="'0000000008540162-01"/>
    <s v="Active"/>
    <d v="2019-02-27T00:00:00"/>
    <d v="2020-02-26T00:00:00"/>
    <s v="Fire"/>
    <n v="1"/>
    <s v="Vinay"/>
    <s v="Ahmedabad"/>
    <s v="Property / BI"/>
    <x v="0"/>
    <n v="628.70000000000005"/>
    <d v="2019-03-02T00:00:00"/>
    <s v="Brokerage"/>
    <s v="Renewal"/>
    <m/>
    <d v="2020-01-22T00:00:00"/>
  </r>
  <r>
    <s v="BB"/>
    <n v="304001926"/>
    <s v="Inactive"/>
    <d v="2018-04-01T00:00:00"/>
    <d v="2019-03-31T00:00:00"/>
    <s v="Liability"/>
    <n v="12"/>
    <s v="Shivani Sharma"/>
    <s v="Ahmedabad"/>
    <s v="Global Client Network (GNB Inward)"/>
    <x v="0"/>
    <n v="5075.5"/>
    <d v="2018-04-01T00:00:00"/>
    <s v="Brokerage"/>
    <s v="Inception"/>
    <m/>
    <d v="2020-01-22T00:00:00"/>
  </r>
  <r>
    <s v="BB"/>
    <n v="304003761"/>
    <s v="Active"/>
    <d v="2019-04-01T00:00:00"/>
    <d v="2020-03-31T00:00:00"/>
    <s v="Liability"/>
    <n v="3"/>
    <s v="Animesh Rawat"/>
    <s v="Ahmedabad"/>
    <s v="Global Client Network (GNB Inward)"/>
    <x v="0"/>
    <n v="5206"/>
    <d v="2019-04-01T00:00:00"/>
    <s v="Brokerage"/>
    <s v="Renewal"/>
    <m/>
    <d v="2020-01-22T00:00:00"/>
  </r>
  <r>
    <s v="EE"/>
    <s v="FM00104260000100"/>
    <s v="Active"/>
    <d v="2019-01-29T00:00:00"/>
    <d v="2020-01-28T00:00:00"/>
    <s v="Fire"/>
    <n v="13"/>
    <s v="Vididt Saha"/>
    <s v="Ahmedabad"/>
    <s v="Property / BI"/>
    <x v="1"/>
    <n v="5462.5"/>
    <d v="2019-01-29T00:00:00"/>
    <s v="Brokerage"/>
    <s v="Inception"/>
    <m/>
    <d v="2020-01-22T00:00:00"/>
  </r>
  <r>
    <s v="EE"/>
    <s v="2412/202063061201000"/>
    <s v="Active"/>
    <d v="2019-01-07T00:00:00"/>
    <d v="2020-01-06T00:00:00"/>
    <s v="Marine"/>
    <n v="1"/>
    <s v="Vinay"/>
    <s v="Ahmedabad"/>
    <s v="Marine"/>
    <x v="0"/>
    <n v="13612.5"/>
    <d v="2019-01-07T00:00:00"/>
    <s v="Brokerage"/>
    <s v="Endorsement"/>
    <m/>
    <d v="2020-01-22T00:00:00"/>
  </r>
  <r>
    <s v="EE"/>
    <s v="2412/202063061201000"/>
    <s v="Active"/>
    <d v="2019-01-07T00:00:00"/>
    <d v="2020-01-06T00:00:00"/>
    <s v="Marine"/>
    <n v="1"/>
    <s v="Vinay"/>
    <s v="Ahmedabad"/>
    <s v="Marine"/>
    <x v="0"/>
    <n v="6991.55"/>
    <d v="2019-04-04T00:00:00"/>
    <s v="Brokerage "/>
    <s v="Endorsement"/>
    <m/>
    <d v="2020-01-22T00:00:00"/>
  </r>
  <r>
    <s v="EE"/>
    <n v="2302003012"/>
    <s v="Active"/>
    <d v="2018-08-27T00:00:00"/>
    <d v="2019-08-26T00:00:00"/>
    <s v="Liability"/>
    <n v="1"/>
    <s v="Vinay"/>
    <s v="Ahmedabad"/>
    <s v="Liability"/>
    <x v="0"/>
    <n v="13750"/>
    <d v="2018-08-27T00:00:00"/>
    <s v="Brokerage"/>
    <s v="Inception"/>
    <m/>
    <d v="2020-01-22T00:00:00"/>
  </r>
  <r>
    <s v="EE"/>
    <n v="41045400"/>
    <s v="Active"/>
    <d v="2019-03-19T00:00:00"/>
    <d v="2020-03-18T00:00:00"/>
    <s v="Liability"/>
    <n v="13"/>
    <s v="Vididt Saha"/>
    <s v="Ahmedabad"/>
    <s v="Liability"/>
    <x v="1"/>
    <n v="70125"/>
    <d v="2019-03-19T00:00:00"/>
    <s v="Brokerage"/>
    <s v="Inception"/>
    <m/>
    <d v="2020-01-22T00:00:00"/>
  </r>
  <r>
    <s v="EE"/>
    <n v="41045403"/>
    <s v="Active"/>
    <d v="2019-03-19T00:00:00"/>
    <d v="2020-03-18T00:00:00"/>
    <s v="Liability"/>
    <n v="13"/>
    <s v="Vididt Saha"/>
    <s v="Ahmedabad"/>
    <s v="Liability"/>
    <x v="1"/>
    <n v="70125"/>
    <d v="2019-03-19T00:00:00"/>
    <s v="Brokerage"/>
    <s v="Inception"/>
    <m/>
    <d v="2020-01-22T00:00:00"/>
  </r>
  <r>
    <s v="EE"/>
    <s v="2018-C1742872-MLO"/>
    <s v="Inactive"/>
    <d v="2018-04-01T00:00:00"/>
    <d v="2019-03-31T00:00:00"/>
    <s v="Marine"/>
    <n v="3"/>
    <s v="Animesh Rawat"/>
    <s v="Ahmedabad"/>
    <s v="Global Client Network (GNB Inward)"/>
    <x v="0"/>
    <n v="208122.92"/>
    <d v="2018-04-01T00:00:00"/>
    <s v="Brokerage"/>
    <s v="Inception"/>
    <m/>
    <d v="2020-01-22T00:00:00"/>
  </r>
  <r>
    <s v="EE"/>
    <n v="8502066"/>
    <s v="Inactive"/>
    <d v="2018-03-01T00:00:00"/>
    <d v="2019-02-28T00:00:00"/>
    <s v="Marine"/>
    <n v="3"/>
    <s v="Animesh Rawat"/>
    <s v="Ahmedabad"/>
    <s v="Global Client Network (GNB Inward)"/>
    <x v="0"/>
    <n v="45375.15"/>
    <d v="2018-03-01T00:00:00"/>
    <s v="Brokerage"/>
    <s v="Endorsement"/>
    <m/>
    <d v="2020-01-22T00:00:00"/>
  </r>
  <r>
    <s v="EE"/>
    <n v="8502066"/>
    <s v="Inactive"/>
    <d v="2018-03-01T00:00:00"/>
    <d v="2019-02-28T00:00:00"/>
    <s v="Marine"/>
    <n v="3"/>
    <s v="Animesh Rawat"/>
    <s v="Ahmedabad"/>
    <s v="Global Client Network (GNB Inward)"/>
    <x v="0"/>
    <n v="18150"/>
    <d v="2019-01-03T00:00:00"/>
    <s v="Brokerage "/>
    <s v="Endorsement"/>
    <m/>
    <d v="2020-01-22T00:00:00"/>
  </r>
  <r>
    <s v="EE"/>
    <s v="0000000008502066-01"/>
    <s v="Active"/>
    <d v="2019-03-01T00:00:00"/>
    <d v="2020-06-30T00:00:00"/>
    <s v="Marine"/>
    <n v="3"/>
    <s v="Animesh Rawat"/>
    <s v="Ahmedabad"/>
    <s v="Global Client Network (GNB Inward)"/>
    <x v="0"/>
    <n v="45375.15"/>
    <d v="2019-03-01T00:00:00"/>
    <s v="Brokerage"/>
    <s v="Endorsement"/>
    <m/>
    <d v="2020-01-22T00:00:00"/>
  </r>
  <r>
    <s v="EE"/>
    <s v="0000000008502066-01"/>
    <s v="Active"/>
    <d v="2019-03-01T00:00:00"/>
    <d v="2020-02-29T00:00:00"/>
    <s v="Marine"/>
    <n v="3"/>
    <s v="Animesh Rawat"/>
    <s v="Ahmedabad"/>
    <s v="Global Client Network (GNB Inward)"/>
    <x v="0"/>
    <n v="45375"/>
    <d v="2019-07-20T00:00:00"/>
    <s v="Brokerage "/>
    <s v="Endorsement"/>
    <m/>
    <d v="2020-01-22T00:00:00"/>
  </r>
  <r>
    <s v="EE"/>
    <s v="0000000008502066-01"/>
    <s v="Active"/>
    <d v="2019-03-01T00:00:00"/>
    <d v="2020-02-29T00:00:00"/>
    <s v="Marine"/>
    <n v="3"/>
    <s v="Animesh Rawat"/>
    <s v="Ahmedabad"/>
    <s v="Global Client Network (GNB Inward)"/>
    <x v="0"/>
    <n v="0"/>
    <m/>
    <s v="Brokerage "/>
    <s v="Endorsement"/>
    <m/>
    <d v="2020-01-22T00:00:00"/>
  </r>
  <r>
    <s v="EE"/>
    <n v="2.9992015408021002E+18"/>
    <s v="Inactive"/>
    <d v="2018-11-01T00:00:00"/>
    <d v="2019-10-31T00:00:00"/>
    <s v="Employee Benefits"/>
    <n v="10"/>
    <s v="Mark"/>
    <s v="Ahmedabad"/>
    <s v="Employee Benefits (EB)"/>
    <x v="0"/>
    <n v="6157.88"/>
    <d v="2018-11-01T00:00:00"/>
    <s v="Brokerage"/>
    <s v="Endorsement"/>
    <m/>
    <d v="2020-01-22T00:00:00"/>
  </r>
  <r>
    <s v="EE"/>
    <n v="2.9992015408021002E+18"/>
    <s v="Inactive"/>
    <d v="2018-11-01T00:00:00"/>
    <d v="2019-10-31T00:00:00"/>
    <s v="Employee Benefits"/>
    <n v="10"/>
    <s v="Mark"/>
    <s v="Ahmedabad"/>
    <s v="Employee Benefits (EB)"/>
    <x v="0"/>
    <m/>
    <d v="2018-12-05T00:00:00"/>
    <s v="Brokerage "/>
    <s v="Endorsement"/>
    <m/>
    <d v="2020-01-22T00:00:00"/>
  </r>
  <r>
    <s v="EE"/>
    <n v="2.9992015408021002E+18"/>
    <s v="Inactive"/>
    <d v="2018-11-01T00:00:00"/>
    <d v="2019-10-31T00:00:00"/>
    <s v="Employee Benefits"/>
    <n v="10"/>
    <s v="Mark"/>
    <s v="Ahmedabad"/>
    <s v="Employee Benefits (EB)"/>
    <x v="0"/>
    <n v="113.48"/>
    <d v="2019-02-08T00:00:00"/>
    <s v="Brokerage "/>
    <s v="Endorsement"/>
    <m/>
    <d v="2020-01-22T00:00:00"/>
  </r>
  <r>
    <s v="EE"/>
    <n v="2.9992015408021002E+18"/>
    <s v="Active"/>
    <d v="2019-11-01T00:00:00"/>
    <d v="2020-10-31T00:00:00"/>
    <s v="Employee Benefits"/>
    <n v="10"/>
    <s v="Mark"/>
    <s v="Ahmedabad"/>
    <s v="Employee Benefits (EB)"/>
    <x v="0"/>
    <n v="4302.3"/>
    <d v="2019-11-01T00:00:00"/>
    <s v="Brokerage"/>
    <s v="Renewal"/>
    <m/>
    <d v="2020-01-22T00:00:00"/>
  </r>
  <r>
    <s v="EE"/>
    <s v="4101190600000030-00"/>
    <s v="Active"/>
    <d v="2019-05-17T00:00:00"/>
    <d v="2020-05-16T00:00:00"/>
    <s v="Employee Benefits"/>
    <n v="10"/>
    <s v="Mark"/>
    <s v="Ahmedabad"/>
    <s v="Employee Benefits (EB)"/>
    <x v="0"/>
    <n v="52500"/>
    <d v="2019-05-17T00:00:00"/>
    <s v="Brokerage"/>
    <s v="Inception"/>
    <m/>
    <d v="2020-01-22T00:00:00"/>
  </r>
  <r>
    <s v="EE"/>
    <s v="OG-19-2202-0425-00000018"/>
    <s v="Inactive"/>
    <d v="2018-07-01T00:00:00"/>
    <d v="2019-06-30T00:00:00"/>
    <s v="Miscellaneous"/>
    <n v="3"/>
    <s v="Animesh Rawat"/>
    <s v="Ahmedabad"/>
    <s v="Global Client Network (GNB Inward)"/>
    <x v="2"/>
    <n v="1147.82"/>
    <d v="2019-06-30T00:00:00"/>
    <s v="Brokerage"/>
    <s v="Inception"/>
    <m/>
    <d v="2020-01-22T00:00:00"/>
  </r>
  <r>
    <s v="EE"/>
    <s v="OG-19-2202-3304-00000007"/>
    <s v="Inactive"/>
    <d v="2018-07-01T00:00:00"/>
    <d v="2019-06-30T00:00:00"/>
    <s v="Liability"/>
    <n v="3"/>
    <s v="Animesh Rawat"/>
    <s v="Ahmedabad"/>
    <s v="Global Client Network (GNB Inward)"/>
    <x v="0"/>
    <n v="1896.63"/>
    <d v="2018-07-01T00:00:00"/>
    <s v="Brokerage"/>
    <s v="Inception"/>
    <m/>
    <d v="2020-01-22T00:00:00"/>
  </r>
  <r>
    <s v="EE"/>
    <s v="OG-19-2202-3315-00000007-1"/>
    <s v="Inactive"/>
    <d v="2018-07-02T00:00:00"/>
    <d v="2019-06-30T00:00:00"/>
    <s v="Liability"/>
    <n v="3"/>
    <s v="Animesh Rawat"/>
    <s v="Ahmedabad"/>
    <s v="Global Client Network (GNB Inward)"/>
    <x v="0"/>
    <n v="0"/>
    <d v="2019-06-30T00:00:00"/>
    <s v="Brokerage"/>
    <s v="Inception"/>
    <m/>
    <d v="2020-01-22T00:00:00"/>
  </r>
  <r>
    <s v="EE"/>
    <s v="OG-19-2202-3383-00000003"/>
    <s v="Inactive"/>
    <d v="2018-07-01T00:00:00"/>
    <d v="2019-06-30T00:00:00"/>
    <s v="Liability"/>
    <n v="3"/>
    <s v="Animesh Rawat"/>
    <s v="Ahmedabad"/>
    <s v="Global Client Network (GNB Inward)"/>
    <x v="0"/>
    <n v="48125"/>
    <d v="2018-07-01T00:00:00"/>
    <s v="Brokerage"/>
    <s v="Inception"/>
    <m/>
    <d v="2020-01-22T00:00:00"/>
  </r>
  <r>
    <s v="EE"/>
    <s v="OG-19-2202-4002-00000009"/>
    <s v="Inactive"/>
    <d v="2018-07-01T00:00:00"/>
    <d v="2019-06-30T00:00:00"/>
    <s v="Fire"/>
    <n v="3"/>
    <s v="Animesh Rawat"/>
    <s v="Ahmedabad"/>
    <s v="Global Client Network (GNB Inward)"/>
    <x v="0"/>
    <n v="13560.92"/>
    <d v="2018-07-01T00:00:00"/>
    <s v="Brokerage"/>
    <s v="Inception"/>
    <m/>
    <d v="2020-01-22T00:00:00"/>
  </r>
  <r>
    <s v="EE"/>
    <s v="OG-19-2202-4004-00000034"/>
    <s v="Inactive"/>
    <d v="2018-07-01T00:00:00"/>
    <d v="2019-06-30T00:00:00"/>
    <s v="Fire"/>
    <n v="3"/>
    <s v="Animesh Rawat"/>
    <s v="Ahmedabad"/>
    <s v="Global Client Network (GNB Inward)"/>
    <x v="0"/>
    <n v="55052.69"/>
    <d v="2018-07-01T00:00:00"/>
    <s v="Brokerage"/>
    <s v="Inception"/>
    <m/>
    <d v="2020-01-22T00:00:00"/>
  </r>
  <r>
    <s v="EE"/>
    <s v="OG-19-2202-4004-00000038"/>
    <s v="Inactive"/>
    <d v="2018-07-01T00:00:00"/>
    <d v="2019-06-30T00:00:00"/>
    <s v="Fire"/>
    <n v="3"/>
    <s v="Animesh Rawat"/>
    <s v="Ahmedabad"/>
    <s v="Global Client Network (GNB Inward)"/>
    <x v="0"/>
    <n v="14131.43"/>
    <d v="2018-07-01T00:00:00"/>
    <s v="Brokerage"/>
    <s v="Inception"/>
    <m/>
    <d v="2020-01-22T00:00:00"/>
  </r>
  <r>
    <s v="EE"/>
    <s v="OG-19-2202-4010-00000762"/>
    <s v="Inactive"/>
    <d v="2018-07-01T00:00:00"/>
    <d v="2019-06-30T00:00:00"/>
    <s v="Miscellaneous"/>
    <n v="3"/>
    <s v="Animesh Rawat"/>
    <s v="Ahmedabad"/>
    <s v="Global Client Network (GNB Inward)"/>
    <x v="0"/>
    <n v="3125"/>
    <d v="2018-07-01T00:00:00"/>
    <s v="Brokerage"/>
    <s v="Inception"/>
    <m/>
    <d v="2020-01-22T00:00:00"/>
  </r>
  <r>
    <s v="EE"/>
    <s v="OG-19-2202-4010-00000789"/>
    <s v="Inactive"/>
    <d v="2018-07-01T00:00:00"/>
    <d v="2019-06-30T00:00:00"/>
    <s v="Miscellaneous"/>
    <n v="3"/>
    <s v="Animesh Rawat"/>
    <s v="Ahmedabad"/>
    <s v="Global Client Network (GNB Inward)"/>
    <x v="0"/>
    <n v="1125"/>
    <d v="2018-07-01T00:00:00"/>
    <s v="Brokerage"/>
    <s v="Inception"/>
    <m/>
    <d v="2020-01-22T00:00:00"/>
  </r>
  <r>
    <s v="EE"/>
    <s v="OG-19-2202-9931-00001420"/>
    <s v="Inactive"/>
    <d v="2018-07-01T00:00:00"/>
    <d v="2019-06-30T00:00:00"/>
    <s v="Miscellaneous"/>
    <n v="3"/>
    <s v="Animesh Rawat"/>
    <s v="Ahmedabad"/>
    <s v="Global Client Network (GNB Inward)"/>
    <x v="0"/>
    <n v="4706.25"/>
    <d v="2018-07-01T00:00:00"/>
    <s v="Brokerage"/>
    <s v="Inception"/>
    <m/>
    <d v="2020-01-22T00:00:00"/>
  </r>
  <r>
    <s v="EE"/>
    <s v="OG-20-2202-0425-00000017"/>
    <s v="Active"/>
    <d v="2019-07-01T00:00:00"/>
    <d v="2020-06-30T00:00:00"/>
    <s v="Miscellaneous"/>
    <n v="3"/>
    <s v="Animesh Rawat"/>
    <s v="Ahmedabad"/>
    <s v="Global Client Network (GNB Inward)"/>
    <x v="0"/>
    <n v="825"/>
    <d v="2019-07-01T00:00:00"/>
    <s v="Brokerage"/>
    <s v="Renewal"/>
    <m/>
    <d v="2020-01-22T00:00:00"/>
  </r>
  <r>
    <s v="EE"/>
    <s v="OG-20-2202-3304-00000009"/>
    <s v="Active"/>
    <d v="2019-07-01T00:00:00"/>
    <d v="2020-06-30T00:00:00"/>
    <s v="Liability"/>
    <n v="3"/>
    <s v="Animesh Rawat"/>
    <s v="Ahmedabad"/>
    <s v="Global Client Network (GNB Inward)"/>
    <x v="0"/>
    <n v="1896.63"/>
    <d v="2019-07-01T00:00:00"/>
    <s v="Brokerage"/>
    <s v="Renewal"/>
    <m/>
    <d v="2020-01-22T00:00:00"/>
  </r>
  <r>
    <s v="EE"/>
    <s v="OG-20-2202-3315-00000012"/>
    <s v="Active"/>
    <d v="2019-08-02T00:00:00"/>
    <d v="2020-08-01T00:00:00"/>
    <s v="Liability"/>
    <n v="3"/>
    <s v="Animesh Rawat"/>
    <s v="Ahmedabad"/>
    <s v="Global Client Network (GNB Inward)"/>
    <x v="0"/>
    <n v="19181.25"/>
    <d v="2019-08-02T00:00:00"/>
    <s v="Brokerage"/>
    <s v="Renewal"/>
    <m/>
    <d v="2020-01-22T00:00:00"/>
  </r>
  <r>
    <s v="EE"/>
    <s v="OG-20-2202-3383-00000002"/>
    <s v="Active"/>
    <d v="2019-07-01T00:00:00"/>
    <d v="2020-06-30T00:00:00"/>
    <s v="Liability"/>
    <n v="3"/>
    <s v="Animesh Rawat"/>
    <s v="Ahmedabad"/>
    <s v="Global Client Network (GNB Inward)"/>
    <x v="0"/>
    <n v="42500"/>
    <d v="2019-07-01T00:00:00"/>
    <s v="Brokerage"/>
    <s v="Renewal"/>
    <m/>
    <d v="2020-01-22T00:00:00"/>
  </r>
  <r>
    <s v="EE"/>
    <s v="OG-20-2202-4002-00000010"/>
    <s v="Active"/>
    <d v="2019-07-01T00:00:00"/>
    <d v="2020-06-30T00:00:00"/>
    <s v="Fire"/>
    <n v="3"/>
    <s v="Animesh Rawat"/>
    <s v="Ahmedabad"/>
    <s v="Global Client Network (GNB Inward)"/>
    <x v="0"/>
    <n v="10917.07"/>
    <d v="2019-07-01T00:00:00"/>
    <s v="Brokerage"/>
    <s v="Renewal"/>
    <m/>
    <d v="2020-01-22T00:00:00"/>
  </r>
  <r>
    <s v="EE"/>
    <s v="OG-20-2202-4004-00000062"/>
    <s v="Active"/>
    <d v="2019-07-01T00:00:00"/>
    <d v="2020-06-30T00:00:00"/>
    <s v="Fire"/>
    <n v="3"/>
    <s v="Animesh Rawat"/>
    <s v="Ahmedabad"/>
    <s v="Global Client Network (GNB Inward)"/>
    <x v="0"/>
    <n v="60713.1"/>
    <d v="2019-07-01T00:00:00"/>
    <s v="Brokerage"/>
    <s v="Renewal"/>
    <m/>
    <d v="2020-01-22T00:00:00"/>
  </r>
  <r>
    <s v="EE"/>
    <s v="OG-20-2202-4004-00000064"/>
    <s v="Active"/>
    <d v="2019-07-01T00:00:00"/>
    <d v="2020-06-30T00:00:00"/>
    <s v="Fire"/>
    <n v="3"/>
    <s v="Animesh Rawat"/>
    <s v="Ahmedabad"/>
    <s v="Global Client Network (GNB Inward)"/>
    <x v="0"/>
    <n v="12349.97"/>
    <d v="2019-07-01T00:00:00"/>
    <s v="Brokerage"/>
    <s v="Renewal"/>
    <m/>
    <d v="2020-01-22T00:00:00"/>
  </r>
  <r>
    <s v="EE"/>
    <s v="OG-20-2202-4010-00000869"/>
    <s v="Active"/>
    <d v="2019-07-01T00:00:00"/>
    <d v="2020-06-30T00:00:00"/>
    <s v="Miscellaneous"/>
    <n v="3"/>
    <s v="Animesh Rawat"/>
    <s v="Ahmedabad"/>
    <s v="Global Client Network (GNB Inward)"/>
    <x v="0"/>
    <n v="3375"/>
    <d v="2019-07-01T00:00:00"/>
    <s v="Brokerage"/>
    <s v="Renewal"/>
    <m/>
    <d v="2020-01-22T00:00:00"/>
  </r>
  <r>
    <s v="EE"/>
    <s v="OG-20-2202-4010-00000905"/>
    <s v="Active"/>
    <d v="2019-07-01T00:00:00"/>
    <d v="2020-06-30T00:00:00"/>
    <s v="Miscellaneous"/>
    <n v="3"/>
    <s v="Animesh Rawat"/>
    <s v="Ahmedabad"/>
    <s v="Global Client Network (GNB Inward)"/>
    <x v="0"/>
    <n v="875"/>
    <d v="2019-07-01T00:00:00"/>
    <s v="Brokerage"/>
    <s v="Renewal"/>
    <m/>
    <d v="2020-01-22T00:00:00"/>
  </r>
  <r>
    <s v="EE"/>
    <s v="OG-20-2202-9931-00032558"/>
    <s v="Active"/>
    <d v="2019-07-01T00:00:00"/>
    <d v="2020-06-30T00:00:00"/>
    <s v="Miscellaneous"/>
    <n v="3"/>
    <s v="Animesh Rawat"/>
    <s v="Ahmedabad"/>
    <s v="Global Client Network (GNB Inward)"/>
    <x v="0"/>
    <n v="1556.25"/>
    <d v="2019-07-01T00:00:00"/>
    <s v="Brokerage"/>
    <s v="Renewal"/>
    <m/>
    <d v="2020-01-22T00:00:00"/>
  </r>
  <r>
    <s v="EE"/>
    <n v="301004728"/>
    <s v="Inactive"/>
    <d v="2018-09-30T00:00:00"/>
    <d v="2019-09-29T00:00:00"/>
    <s v="Liability"/>
    <n v="3"/>
    <s v="Animesh Rawat"/>
    <s v="Ahmedabad"/>
    <s v="Global Client Network (GNB Inward)"/>
    <x v="0"/>
    <n v="186534.13"/>
    <d v="2018-09-30T00:00:00"/>
    <s v="Brokerage"/>
    <s v="Inception"/>
    <m/>
    <d v="2020-01-22T00:00:00"/>
  </r>
  <r>
    <s v="EE"/>
    <s v="0301004728-2019"/>
    <s v="Active"/>
    <d v="2019-09-30T00:00:00"/>
    <d v="2020-09-29T00:00:00"/>
    <s v="Liability"/>
    <n v="3"/>
    <s v="Animesh Rawat"/>
    <s v="Ahmedabad"/>
    <s v="Global Client Network (GNB Inward)"/>
    <x v="0"/>
    <n v="202350"/>
    <d v="2019-09-30T00:00:00"/>
    <s v="Brokerage"/>
    <s v="Renewal"/>
    <m/>
    <d v="2020-01-22T00:00:00"/>
  </r>
  <r>
    <s v="EE"/>
    <n v="600010004"/>
    <s v="Inactive"/>
    <d v="2018-03-16T00:00:00"/>
    <d v="2019-03-15T00:00:00"/>
    <s v="Miscellaneous"/>
    <n v="3"/>
    <s v="Animesh Rawat"/>
    <s v="Ahmedabad"/>
    <s v="Global Client Network (GNB Inward)"/>
    <x v="2"/>
    <n v="750.63"/>
    <d v="2018-03-16T00:00:00"/>
    <s v="Brokerage"/>
    <s v="Inception"/>
    <m/>
    <d v="2020-01-22T00:00:00"/>
  </r>
  <r>
    <s v="EE"/>
    <s v="0600010004 01"/>
    <s v="Inactive"/>
    <d v="2019-03-16T00:00:00"/>
    <d v="2019-04-15T00:00:00"/>
    <s v="Miscellaneous"/>
    <n v="3"/>
    <s v="Animesh Rawat"/>
    <s v="Ahmedabad"/>
    <s v="Global Client Network (GNB Inward)"/>
    <x v="0"/>
    <n v="63.75"/>
    <d v="2019-03-16T00:00:00"/>
    <s v="Brokerage"/>
    <s v="Renewal"/>
    <m/>
    <d v="2020-01-22T00:00:00"/>
  </r>
  <r>
    <s v="EE"/>
    <s v="0600010004 02"/>
    <s v="Active"/>
    <d v="2019-04-16T00:00:00"/>
    <d v="2020-04-15T00:00:00"/>
    <s v="Miscellaneous"/>
    <n v="3"/>
    <s v="Animesh Rawat"/>
    <s v="Ahmedabad"/>
    <s v="Global Client Network (GNB Inward)"/>
    <x v="0"/>
    <n v="1556.5"/>
    <d v="2019-04-16T00:00:00"/>
    <s v="Brokerage"/>
    <s v="Renewal"/>
    <m/>
    <d v="2020-01-22T00:00:00"/>
  </r>
  <r>
    <s v="EE"/>
    <n v="640002231"/>
    <s v="Inactive"/>
    <d v="2018-04-02T00:00:00"/>
    <d v="2019-04-01T00:00:00"/>
    <s v="Fire"/>
    <n v="3"/>
    <s v="Animesh Rawat"/>
    <s v="Ahmedabad"/>
    <s v="Global Client Network (GNB Inward)"/>
    <x v="0"/>
    <n v="46087.63"/>
    <d v="2018-04-02T00:00:00"/>
    <s v="Brokerage"/>
    <s v="Inception"/>
    <m/>
    <d v="2020-01-22T00:00:00"/>
  </r>
  <r>
    <s v="EE"/>
    <s v="0640002231 03"/>
    <s v="Inactive"/>
    <d v="2019-04-02T00:00:00"/>
    <d v="2019-04-16T00:00:00"/>
    <s v="Miscellaneous"/>
    <n v="3"/>
    <s v="Animesh Rawat"/>
    <s v="Ahmedabad"/>
    <s v="Global Client Network (GNB Inward)"/>
    <x v="0"/>
    <n v="4362.38"/>
    <d v="2019-04-02T00:00:00"/>
    <s v="Brokerage"/>
    <s v="Renewal"/>
    <m/>
    <d v="2020-01-22T00:00:00"/>
  </r>
  <r>
    <s v="EE"/>
    <s v="0640002231 04"/>
    <s v="Active"/>
    <d v="2019-04-17T00:00:00"/>
    <d v="2020-04-01T00:00:00"/>
    <s v="Miscellaneous"/>
    <n v="3"/>
    <s v="Animesh Rawat"/>
    <s v="Ahmedabad"/>
    <s v="Global Client Network (GNB Inward)"/>
    <x v="0"/>
    <n v="65370"/>
    <d v="2019-04-17T00:00:00"/>
    <s v="Brokerage"/>
    <s v="Renewal"/>
    <m/>
    <d v="2020-01-22T00:00:00"/>
  </r>
  <r>
    <s v="EE"/>
    <n v="22515779"/>
    <s v="Active"/>
    <d v="2019-09-30T00:00:00"/>
    <d v="2020-09-29T00:00:00"/>
    <s v="Marine"/>
    <n v="3"/>
    <s v="Animesh Rawat"/>
    <s v="Ahmedabad"/>
    <s v="Global Client Network (GNB Inward)"/>
    <x v="2"/>
    <n v="44259.67"/>
    <d v="2019-09-30T00:00:00"/>
    <s v="Brokerage"/>
    <s v="Inception"/>
    <m/>
    <d v="2020-01-22T00:00:00"/>
  </r>
  <r>
    <s v="EE"/>
    <n v="22531899"/>
    <s v="Active"/>
    <d v="2019-10-27T00:00:00"/>
    <d v="2020-10-26T00:00:00"/>
    <s v="Marine"/>
    <n v="3"/>
    <s v="Animesh Rawat"/>
    <s v="Ahmedabad"/>
    <s v="Marine"/>
    <x v="0"/>
    <n v="35112"/>
    <d v="2019-10-27T00:00:00"/>
    <s v="Brokerage"/>
    <s v="Renewal"/>
    <m/>
    <d v="2020-01-22T00:00:00"/>
  </r>
  <r>
    <s v="EE"/>
    <n v="22531899"/>
    <s v="Active"/>
    <d v="2019-10-27T00:00:00"/>
    <d v="2020-10-26T00:00:00"/>
    <s v="Marine"/>
    <n v="3"/>
    <s v="Animesh Rawat"/>
    <s v="Ahmedabad"/>
    <s v="Marine"/>
    <x v="0"/>
    <n v="15048"/>
    <d v="2019-10-27T00:00:00"/>
    <s v="Brokerage"/>
    <s v="Renewal"/>
    <m/>
    <d v="2020-01-22T00:00:00"/>
  </r>
  <r>
    <s v="EE"/>
    <n v="32099602"/>
    <s v="Inactive"/>
    <d v="2018-01-23T00:00:00"/>
    <d v="2019-01-22T00:00:00"/>
    <s v="Engineering"/>
    <n v="12"/>
    <s v="Shivani Sharma"/>
    <s v="Ahmedabad"/>
    <s v="Global Client Network (GNB Inward)"/>
    <x v="0"/>
    <n v="1072.3399999999999"/>
    <d v="2018-01-23T00:00:00"/>
    <s v="Brokerage"/>
    <s v="Inception"/>
    <m/>
    <d v="2020-01-22T00:00:00"/>
  </r>
  <r>
    <s v="EE"/>
    <s v="32099602-01"/>
    <s v="Active"/>
    <d v="2019-01-23T00:00:00"/>
    <d v="2020-01-22T00:00:00"/>
    <s v="Engineering"/>
    <n v="3"/>
    <s v="Animesh Rawat"/>
    <s v="Ahmedabad"/>
    <s v="Global Client Network (GNB Inward)"/>
    <x v="0"/>
    <n v="1111.77"/>
    <d v="2019-01-23T00:00:00"/>
    <s v="Brokerage"/>
    <s v="Renewal"/>
    <m/>
    <d v="2020-01-22T00:00:00"/>
  </r>
  <r>
    <s v="EE"/>
    <n v="3.2134002011810001E+23"/>
    <s v="Inactive"/>
    <d v="2018-07-31T00:00:00"/>
    <d v="2019-07-30T00:00:00"/>
    <s v="Engineering"/>
    <n v="3"/>
    <s v="Animesh Rawat"/>
    <s v="Ahmedabad"/>
    <s v="Global Client Network (GNB Inward)"/>
    <x v="2"/>
    <n v="27057.200000000001"/>
    <d v="2018-07-31T00:00:00"/>
    <s v="Brokerage"/>
    <s v="Inception"/>
    <m/>
    <d v="2020-01-22T00:00:00"/>
  </r>
  <r>
    <s v="EE"/>
    <n v="3.213400201191E+23"/>
    <s v="Active"/>
    <d v="2019-07-31T00:00:00"/>
    <d v="2020-07-30T00:00:00"/>
    <s v="Engineering"/>
    <n v="3"/>
    <s v="Animesh Rawat"/>
    <s v="Ahmedabad"/>
    <s v="Global Client Network (GNB Inward)"/>
    <x v="2"/>
    <n v="87500"/>
    <d v="2019-07-31T00:00:00"/>
    <s v="Brokerage"/>
    <s v="Renewal"/>
    <m/>
    <d v="2020-01-22T00:00:00"/>
  </r>
  <r>
    <s v="EE"/>
    <s v="APG/I2064820/71/11/006144"/>
    <s v="Inactive"/>
    <d v="2018-11-27T00:00:00"/>
    <d v="2019-11-26T00:00:00"/>
    <s v="Employee Benefits"/>
    <n v="10"/>
    <s v="Mark"/>
    <s v="Ahmedabad"/>
    <s v="Employee Benefits (EB)"/>
    <x v="0"/>
    <n v="7647.1"/>
    <d v="2018-11-27T00:00:00"/>
    <s v="Brokerage"/>
    <s v="Inception"/>
    <m/>
    <d v="2020-01-22T00:00:00"/>
  </r>
  <r>
    <s v="EE"/>
    <s v="APG/I2064820/71/11/006343"/>
    <s v="Active"/>
    <d v="2019-11-27T00:00:00"/>
    <d v="2020-11-26T00:00:00"/>
    <s v="Employee Benefits"/>
    <n v="10"/>
    <s v="Mark"/>
    <s v="Ahmedabad"/>
    <s v="Employee Benefits (EB)"/>
    <x v="0"/>
    <n v="12491.85"/>
    <d v="2019-11-27T00:00:00"/>
    <s v="Brokerage"/>
    <s v="Renewal"/>
    <m/>
    <d v="2020-01-22T00:00:00"/>
  </r>
  <r>
    <s v="EE"/>
    <s v="GHS/Q0226519/71"/>
    <s v="Inactive"/>
    <d v="2018-11-27T00:00:00"/>
    <d v="2019-11-26T00:00:00"/>
    <s v="Employee Benefits"/>
    <n v="10"/>
    <s v="Mark"/>
    <s v="Ahmedabad"/>
    <s v="Employee Benefits (EB)"/>
    <x v="0"/>
    <n v="30620.9"/>
    <d v="2018-11-27T00:00:00"/>
    <s v="Brokerage"/>
    <s v="Inception"/>
    <m/>
    <d v="2020-01-22T00:00:00"/>
  </r>
  <r>
    <s v="EE"/>
    <s v="GHS/Q1166066/71"/>
    <s v="Active"/>
    <d v="2019-11-27T00:00:00"/>
    <d v="2020-11-26T00:00:00"/>
    <s v="Employee Benefits"/>
    <n v="10"/>
    <s v="Mark"/>
    <s v="Ahmedabad"/>
    <s v="Employee Benefits (EB)"/>
    <x v="0"/>
    <n v="61342.1"/>
    <d v="2019-11-27T00:00:00"/>
    <s v="Brokerage"/>
    <s v="Renewal"/>
    <m/>
    <d v="2020-01-22T00:00:00"/>
  </r>
  <r>
    <s v="EE"/>
    <s v="LWC/I2328626/71/04/005537"/>
    <s v="Active"/>
    <d v="2018-04-13T00:00:00"/>
    <d v="2019-04-12T00:00:00"/>
    <s v="Miscellaneous"/>
    <n v="3"/>
    <s v="Animesh Rawat"/>
    <s v="Ahmedabad"/>
    <s v="Global Client Network (GNB Inward)"/>
    <x v="0"/>
    <n v="3125"/>
    <d v="2018-04-13T00:00:00"/>
    <s v="Brokerage"/>
    <s v="Inception"/>
    <m/>
    <d v="2020-01-22T00:00:00"/>
  </r>
  <r>
    <s v="EE"/>
    <s v="OG-18-2202-1018-00000028"/>
    <s v="Active"/>
    <d v="2017-10-27T00:00:00"/>
    <d v="2018-10-26T00:00:00"/>
    <s v="Marine"/>
    <n v="3"/>
    <s v="Animesh Rawat"/>
    <s v="Ahmedabad"/>
    <s v="Global Client Network (GNB Inward)"/>
    <x v="0"/>
    <n v="62714.03"/>
    <d v="2017-10-27T00:00:00"/>
    <s v="Brokerage"/>
    <s v="Inception"/>
    <m/>
    <d v="2020-01-22T00:00:00"/>
  </r>
  <r>
    <s v="EE"/>
    <s v="OG-19-2202-1018-00000047"/>
    <s v="Inactive"/>
    <d v="2018-10-27T00:00:00"/>
    <d v="2019-10-26T00:00:00"/>
    <s v="Marine"/>
    <n v="3"/>
    <s v="Animesh Rawat"/>
    <s v="Ahmedabad"/>
    <s v="Global Client Network (GNB Inward)"/>
    <x v="0"/>
    <n v="85800"/>
    <d v="2018-10-27T00:00:00"/>
    <s v="Brokerage"/>
    <s v="Endorsement"/>
    <m/>
    <d v="2020-01-22T00:00:00"/>
  </r>
  <r>
    <s v="EE"/>
    <s v="OG-19-2202-1018-00000047"/>
    <s v="Inactive"/>
    <d v="2018-10-27T00:00:00"/>
    <d v="2019-10-26T00:00:00"/>
    <s v="Marine"/>
    <n v="3"/>
    <s v="Animesh Rawat"/>
    <s v="Ahmedabad"/>
    <s v="Global Client Network (GNB Inward)"/>
    <x v="0"/>
    <n v="21450"/>
    <d v="2018-10-27T00:00:00"/>
    <s v="Brokerage"/>
    <s v="Endorsement"/>
    <m/>
    <d v="2020-01-22T00:00:00"/>
  </r>
  <r>
    <s v="EE"/>
    <s v="OG-19-2202-1018-00000047"/>
    <s v="Inactive"/>
    <d v="2018-10-27T00:00:00"/>
    <d v="2019-10-26T00:00:00"/>
    <s v="Marine"/>
    <n v="3"/>
    <s v="Animesh Rawat"/>
    <s v="Ahmedabad"/>
    <s v="Global Client Network (GNB Inward)"/>
    <x v="0"/>
    <n v="71765.36"/>
    <d v="2019-10-26T00:00:00"/>
    <s v="Brokerage "/>
    <s v="Endorsement"/>
    <m/>
    <d v="2020-01-22T00:00:00"/>
  </r>
  <r>
    <s v="EE"/>
    <s v="OG-19-2202-1018-00000047"/>
    <s v="Inactive"/>
    <d v="2018-10-27T00:00:00"/>
    <d v="2019-10-26T00:00:00"/>
    <s v="Marine"/>
    <n v="3"/>
    <s v="Animesh Rawat"/>
    <s v="Ahmedabad"/>
    <s v="Global Client Network (GNB Inward)"/>
    <x v="0"/>
    <n v="17941.34"/>
    <d v="2019-10-26T00:00:00"/>
    <s v="Brokerage "/>
    <s v="Endorsement"/>
    <m/>
    <d v="2020-01-22T00:00:00"/>
  </r>
  <r>
    <s v="EE"/>
    <s v="4016 X 166425941 00 000"/>
    <s v="Active"/>
    <d v="2019-02-22T00:00:00"/>
    <d v="2020-02-21T00:00:00"/>
    <s v="Employee Benefits"/>
    <n v="6"/>
    <s v="Ketan Jain"/>
    <s v="Ahmedabad"/>
    <s v="Employee Benefits (EB)"/>
    <x v="1"/>
    <n v="44999.85"/>
    <d v="2020-02-21T00:00:00"/>
    <s v="Brokerage"/>
    <s v="Inception"/>
    <m/>
    <d v="2020-01-22T00:00:00"/>
  </r>
  <r>
    <s v="EE"/>
    <n v="2309004639"/>
    <s v="Active"/>
    <d v="2019-09-30T00:00:00"/>
    <d v="2025-09-29T00:00:00"/>
    <s v="Liability"/>
    <n v="13"/>
    <s v="Vididt Saha"/>
    <s v="Ahmedabad"/>
    <s v="Liability"/>
    <x v="2"/>
    <n v="47500"/>
    <d v="2019-09-30T00:00:00"/>
    <s v="Brokerage"/>
    <s v="Inception"/>
    <m/>
    <d v="2020-01-22T00:00:00"/>
  </r>
  <r>
    <s v="EE"/>
    <n v="43170512"/>
    <s v="Inactive"/>
    <d v="2019-02-06T00:00:00"/>
    <d v="2019-08-06T00:00:00"/>
    <s v="Miscellaneous"/>
    <n v="13"/>
    <s v="Vididt Saha"/>
    <s v="Ahmedabad"/>
    <s v="Liability"/>
    <x v="2"/>
    <n v="6183.87"/>
    <d v="2019-02-06T00:00:00"/>
    <s v="Brokerage"/>
    <s v="Inception"/>
    <m/>
    <d v="2020-01-22T00:00:00"/>
  </r>
  <r>
    <s v="EE"/>
    <n v="43193940"/>
    <s v="Active"/>
    <d v="2019-08-07T00:00:00"/>
    <d v="2020-02-06T00:00:00"/>
    <s v="Miscellaneous"/>
    <n v="13"/>
    <s v="Vididt Saha"/>
    <s v="Ahmedabad"/>
    <s v="Liability"/>
    <x v="2"/>
    <n v="6183.87"/>
    <d v="2019-08-07T00:00:00"/>
    <s v="Brokerage"/>
    <s v="Renewal"/>
    <m/>
    <d v="2020-01-22T00:00:00"/>
  </r>
  <r>
    <s v="EE"/>
    <s v="141400/48/2020/1134"/>
    <s v="Active"/>
    <d v="2019-11-08T00:00:00"/>
    <d v="2020-11-07T00:00:00"/>
    <s v="Liability"/>
    <n v="2"/>
    <s v="Abhinav Shivam"/>
    <s v="Ahmedabad"/>
    <s v="Liability"/>
    <x v="1"/>
    <n v="13200"/>
    <d v="2019-11-08T00:00:00"/>
    <s v="Brokerage"/>
    <s v="Inception"/>
    <m/>
    <d v="2020-01-22T00:00:00"/>
  </r>
  <r>
    <s v="EE"/>
    <n v="2.3060011180300001E+19"/>
    <s v="Active"/>
    <d v="2019-02-22T00:00:00"/>
    <d v="2020-02-21T00:00:00"/>
    <s v="Fire"/>
    <n v="2"/>
    <s v="Abhinav Shivam"/>
    <s v="Ahmedabad"/>
    <s v="Small Medium Enterpries (SME)"/>
    <x v="1"/>
    <n v="16258"/>
    <d v="2019-02-22T00:00:00"/>
    <s v="Brokerage"/>
    <s v="Inception"/>
    <m/>
    <d v="2020-01-22T00:00:00"/>
  </r>
  <r>
    <s v="EE"/>
    <n v="2.3060011180300001E+19"/>
    <s v="Active"/>
    <d v="2019-02-28T00:00:00"/>
    <d v="2020-02-27T00:00:00"/>
    <s v="Fire"/>
    <n v="2"/>
    <s v="Abhinav Shivam"/>
    <s v="Ahmedabad"/>
    <s v="Small Medium Enterpries (SME)"/>
    <x v="1"/>
    <n v="8227.7900000000009"/>
    <d v="2019-02-28T00:00:00"/>
    <s v="Brokerage"/>
    <s v="Endorsement"/>
    <m/>
    <d v="2020-01-22T00:00:00"/>
  </r>
  <r>
    <s v="EE"/>
    <n v="2.3060011180300001E+19"/>
    <s v="Active"/>
    <d v="2019-02-28T00:00:00"/>
    <d v="2020-02-27T00:00:00"/>
    <s v="Fire"/>
    <n v="2"/>
    <s v="Abhinav Shivam"/>
    <s v="Ahmedabad"/>
    <s v="Small Medium Enterpries (SME)"/>
    <x v="1"/>
    <n v="2925.72"/>
    <d v="2019-06-12T00:00:00"/>
    <s v="Brokerage "/>
    <s v="Endorsement"/>
    <m/>
    <d v="2020-01-22T00:00:00"/>
  </r>
  <r>
    <s v="EE"/>
    <n v="2.3060011180300001E+19"/>
    <s v="Active"/>
    <d v="2019-02-28T00:00:00"/>
    <d v="2020-02-27T00:00:00"/>
    <s v="Fire"/>
    <n v="2"/>
    <s v="Abhinav Shivam"/>
    <s v="Ahmedabad"/>
    <s v="Small Medium Enterpries (SME)"/>
    <x v="1"/>
    <n v="2925.72"/>
    <d v="2019-06-12T00:00:00"/>
    <s v="Brokerage "/>
    <s v="Endorsement"/>
    <m/>
    <d v="2020-01-22T00:00:00"/>
  </r>
  <r>
    <s v="EE"/>
    <n v="2.3060011180300001E+19"/>
    <s v="Active"/>
    <d v="2019-02-28T00:00:00"/>
    <d v="2020-02-27T00:00:00"/>
    <s v="Fire"/>
    <n v="2"/>
    <s v="Abhinav Shivam"/>
    <s v="Ahmedabad"/>
    <s v="Small Medium Enterpries (SME)"/>
    <x v="1"/>
    <n v="5240.78"/>
    <d v="2019-07-12T00:00:00"/>
    <s v="Brokerage "/>
    <s v="Endorsement"/>
    <m/>
    <d v="2020-01-22T00:00:00"/>
  </r>
  <r>
    <s v="EE"/>
    <n v="3.1030011191E+17"/>
    <s v="Active"/>
    <d v="2019-11-08T00:00:00"/>
    <d v="2020-11-07T00:00:00"/>
    <s v="Fire"/>
    <n v="2"/>
    <s v="Abhinav Shivam"/>
    <s v="Ahmedabad"/>
    <s v="Small Medium Enterpries (SME)"/>
    <x v="1"/>
    <n v="17232.75"/>
    <d v="2019-11-08T00:00:00"/>
    <s v="Brokerage"/>
    <s v="Inception"/>
    <m/>
    <d v="2020-01-22T00:00:00"/>
  </r>
  <r>
    <s v="EE"/>
    <n v="3.1030049191E+17"/>
    <s v="Active"/>
    <d v="2019-11-08T00:00:00"/>
    <d v="2020-11-07T00:00:00"/>
    <s v="Liability"/>
    <n v="2"/>
    <s v="Abhinav Shivam"/>
    <s v="Ahmedabad"/>
    <s v="Liability"/>
    <x v="1"/>
    <n v="6250"/>
    <d v="2019-11-08T00:00:00"/>
    <s v="Brokerage"/>
    <s v="Inception"/>
    <m/>
    <d v="2020-01-22T00:00:00"/>
  </r>
  <r>
    <s v="EE"/>
    <n v="9.90000111903E+19"/>
    <s v="Active"/>
    <d v="2019-09-08T00:00:00"/>
    <d v="2020-09-07T00:00:00"/>
    <s v="Fire"/>
    <n v="2"/>
    <s v="Abhinav Shivam"/>
    <s v="Ahmedabad"/>
    <s v="Small Medium Enterpries (SME)"/>
    <x v="1"/>
    <n v="72138.929999999993"/>
    <d v="2019-09-08T00:00:00"/>
    <s v="Brokerage"/>
    <s v="Inception"/>
    <m/>
    <d v="2020-01-22T00:00:00"/>
  </r>
  <r>
    <s v="EE"/>
    <n v="9.90000111903E+19"/>
    <s v="Active"/>
    <d v="2019-09-08T00:00:00"/>
    <d v="2020-09-07T00:00:00"/>
    <s v="Fire"/>
    <n v="2"/>
    <s v="Abhinav Shivam"/>
    <s v="Ahmedabad"/>
    <s v="Small Medium Enterpries (SME)"/>
    <x v="1"/>
    <n v="43032.54"/>
    <d v="2019-09-08T00:00:00"/>
    <s v="Brokerage"/>
    <s v="Inception"/>
    <m/>
    <d v="2020-01-22T00:00:00"/>
  </r>
  <r>
    <s v="EE"/>
    <n v="9.9000046190100005E+19"/>
    <s v="Active"/>
    <d v="2019-09-08T00:00:00"/>
    <d v="2020-09-07T00:00:00"/>
    <s v="Miscellaneous"/>
    <n v="2"/>
    <s v="Abhinav Shivam"/>
    <s v="Ahmedabad"/>
    <s v="Property / BI"/>
    <x v="1"/>
    <n v="11550"/>
    <d v="2019-09-08T00:00:00"/>
    <s v="Brokerage"/>
    <s v="Inception"/>
    <m/>
    <d v="2020-01-22T00:00:00"/>
  </r>
  <r>
    <s v="EE"/>
    <n v="9.9000046190100005E+19"/>
    <s v="Active"/>
    <d v="2019-09-08T00:00:00"/>
    <d v="2020-09-07T00:00:00"/>
    <s v="Miscellaneous"/>
    <n v="2"/>
    <s v="Abhinav Shivam"/>
    <s v="Ahmedabad"/>
    <s v="Property / BI"/>
    <x v="1"/>
    <n v="7700"/>
    <d v="2019-09-08T00:00:00"/>
    <s v="Brokerage"/>
    <s v="Inception"/>
    <m/>
    <d v="2020-01-22T00:00:00"/>
  </r>
  <r>
    <s v="EE"/>
    <n v="9.9000046190799995E+19"/>
    <s v="Active"/>
    <d v="2019-09-08T00:00:00"/>
    <d v="2020-09-07T00:00:00"/>
    <s v="Miscellaneous"/>
    <n v="2"/>
    <s v="Abhinav Shivam"/>
    <s v="Ahmedabad"/>
    <s v="Small Medium Enterpries (SME)"/>
    <x v="1"/>
    <n v="14461.25"/>
    <d v="2019-09-08T00:00:00"/>
    <s v="Brokerage"/>
    <s v="Endorsement"/>
    <m/>
    <d v="2020-01-22T00:00:00"/>
  </r>
  <r>
    <s v="EE"/>
    <n v="9.9000046190799995E+19"/>
    <s v="Active"/>
    <d v="2019-09-08T00:00:00"/>
    <d v="2020-09-07T00:00:00"/>
    <s v="Miscellaneous"/>
    <n v="2"/>
    <s v="Abhinav Shivam"/>
    <s v="Ahmedabad"/>
    <s v="Small Medium Enterpries (SME)"/>
    <x v="1"/>
    <n v="13153.63"/>
    <d v="2019-10-10T00:00:00"/>
    <s v="Brokerage "/>
    <s v="Endorsement"/>
    <m/>
    <d v="2020-01-22T00:00:00"/>
  </r>
  <r>
    <s v="EE"/>
    <n v="9.9000044180300005E+19"/>
    <s v="Inactive"/>
    <d v="2018-04-04T00:00:00"/>
    <d v="2024-07-05T00:00:00"/>
    <s v="Engineering"/>
    <n v="13"/>
    <s v="Vididt Saha"/>
    <s v="Ahmedabad"/>
    <s v="Construction, Power &amp; Infrastructure"/>
    <x v="1"/>
    <n v="0"/>
    <d v="2018-04-04T00:00:00"/>
    <s v="Brokerage"/>
    <s v="Lapse"/>
    <s v="OTHR â€“ Other"/>
    <d v="2020-01-22T00:00:00"/>
  </r>
  <r>
    <s v="EE"/>
    <n v="9.9000044180300005E+19"/>
    <s v="Inactive"/>
    <d v="2018-06-22T00:00:00"/>
    <d v="2019-09-21T00:00:00"/>
    <s v="Engineering"/>
    <n v="13"/>
    <s v="Vididt Saha"/>
    <s v="Ahmedabad"/>
    <s v="Construction, Power &amp; Infrastructure"/>
    <x v="2"/>
    <n v="15625"/>
    <d v="2018-06-22T00:00:00"/>
    <s v="Brokerage"/>
    <s v="Lapse"/>
    <s v="MERC â€“ Merged with new combined policy"/>
    <d v="2020-01-22T00:00:00"/>
  </r>
  <r>
    <s v="EE"/>
    <n v="9.9000044190299996E+19"/>
    <s v="Active"/>
    <d v="2019-04-25T00:00:00"/>
    <d v="2021-04-24T00:00:00"/>
    <s v="Engineering"/>
    <n v="13"/>
    <s v="Vididt Saha"/>
    <s v="Ahmedabad"/>
    <s v="Construction, Power &amp; Infrastructure"/>
    <x v="2"/>
    <n v="134736.13"/>
    <d v="2019-04-25T00:00:00"/>
    <s v="Brokerage"/>
    <s v="Inception"/>
    <m/>
    <d v="2020-01-22T00:00:00"/>
  </r>
  <r>
    <s v="EE"/>
    <n v="9.9000044190299996E+19"/>
    <s v="Active"/>
    <d v="2019-09-11T00:00:00"/>
    <d v="2020-09-10T00:00:00"/>
    <s v="Engineering"/>
    <n v="13"/>
    <s v="Vididt Saha"/>
    <s v="Ahmedabad"/>
    <s v="Construction, Power &amp; Infrastructure"/>
    <x v="2"/>
    <n v="32584.880000000001"/>
    <d v="2019-09-11T00:00:00"/>
    <s v="Brokerage"/>
    <s v="Inception"/>
    <m/>
    <d v="2020-01-22T00:00:00"/>
  </r>
  <r>
    <s v="EE"/>
    <n v="9.9000044190299996E+19"/>
    <s v="Active"/>
    <d v="2019-09-22T00:00:00"/>
    <d v="2020-03-21T00:00:00"/>
    <s v="Engineering"/>
    <n v="13"/>
    <s v="Vididt Saha"/>
    <s v="Ahmedabad"/>
    <s v="Construction, Power &amp; Infrastructure"/>
    <x v="2"/>
    <n v="8044.5"/>
    <d v="2019-09-22T00:00:00"/>
    <s v="Brokerage"/>
    <s v="Inception"/>
    <m/>
    <d v="2020-01-22T00:00:00"/>
  </r>
  <r>
    <s v="EE"/>
    <s v="'0000000008539844-01"/>
    <s v="Inactive"/>
    <d v="2019-02-27T00:00:00"/>
    <d v="2020-02-26T00:00:00"/>
    <s v="Fire"/>
    <n v="1"/>
    <s v="Vinay"/>
    <s v="Ahmedabad"/>
    <s v="Property / BI"/>
    <x v="0"/>
    <n v="2141.5500000000002"/>
    <d v="2019-02-27T00:00:00"/>
    <s v="Brokerage"/>
    <s v="Lapse"/>
    <s v="OTHR â€“ Other"/>
    <d v="2020-01-22T00:00:00"/>
  </r>
  <r>
    <s v="EE"/>
    <s v="00000000085/39886"/>
    <s v="Active"/>
    <d v="2018-02-27T00:00:00"/>
    <d v="2019-02-26T00:00:00"/>
    <s v="Fire"/>
    <n v="1"/>
    <s v="Vinay"/>
    <s v="Ahmedabad"/>
    <s v="Property / BI"/>
    <x v="0"/>
    <n v="2486.0700000000002"/>
    <d v="2018-02-27T00:00:00"/>
    <s v="Brokerage"/>
    <s v="Inception"/>
    <m/>
    <d v="2020-01-22T00:00:00"/>
  </r>
  <r>
    <s v="EE"/>
    <n v="8539944"/>
    <s v="Inactive"/>
    <d v="2018-02-27T00:00:00"/>
    <d v="2019-02-26T00:00:00"/>
    <s v="Fire"/>
    <n v="1"/>
    <s v="Vinay"/>
    <s v="Ahmedabad"/>
    <s v="Property / BI"/>
    <x v="0"/>
    <n v="6653.1"/>
    <d v="2018-02-27T00:00:00"/>
    <s v="Brokerage"/>
    <s v="Inception"/>
    <m/>
    <d v="2020-01-22T00:00:00"/>
  </r>
  <r>
    <s v="EE"/>
    <s v="'0000000008539944-01"/>
    <s v="Active"/>
    <d v="2019-02-27T00:00:00"/>
    <d v="2020-02-26T00:00:00"/>
    <s v="Fire"/>
    <n v="1"/>
    <s v="Vinay"/>
    <s v="Ahmedabad"/>
    <s v="Property / BI"/>
    <x v="0"/>
    <n v="6979.74"/>
    <d v="2019-02-27T00:00:00"/>
    <s v="Brokerage"/>
    <s v="Renewal"/>
    <m/>
    <d v="2020-01-22T00:00:00"/>
  </r>
  <r>
    <s v="EE"/>
    <s v="00000000086/43966"/>
    <s v="Active"/>
    <d v="2018-02-27T00:00:00"/>
    <d v="2019-02-26T00:00:00"/>
    <s v="Fire"/>
    <n v="1"/>
    <s v="Vinay"/>
    <s v="Ahmedabad"/>
    <s v="Property / BI"/>
    <x v="2"/>
    <n v="2283.33"/>
    <d v="2018-02-27T00:00:00"/>
    <s v="Brokerage"/>
    <s v="Inception"/>
    <m/>
    <d v="2020-01-22T00:00:00"/>
  </r>
  <r>
    <s v="ABC"/>
    <n v="41045915"/>
    <s v="Active"/>
    <d v="2019-03-30T00:00:00"/>
    <d v="2020-03-29T00:00:00"/>
    <s v="Liability"/>
    <n v="6"/>
    <s v="Ketan Jain"/>
    <s v="Ahmedabad"/>
    <s v="Liability"/>
    <x v="1"/>
    <n v="14107.5"/>
    <d v="2019-03-30T00:00:00"/>
    <s v="Brokerage"/>
    <s v="Inception"/>
    <m/>
    <d v="2020-01-22T00:00:00"/>
  </r>
  <r>
    <s v="ABC"/>
    <n v="2690000174"/>
    <s v="Active"/>
    <d v="2017-12-31T00:00:00"/>
    <d v="2018-12-30T00:00:00"/>
    <s v="Miscellaneous"/>
    <n v="1"/>
    <s v="Vinay"/>
    <s v="Ahmedabad"/>
    <s v="Property / BI"/>
    <x v="0"/>
    <n v="2535.87"/>
    <d v="2017-12-31T00:00:00"/>
    <s v="Brokerage"/>
    <s v="Inception"/>
    <m/>
    <d v="2020-01-22T00:00:00"/>
  </r>
  <r>
    <s v="ABC"/>
    <n v="300004329"/>
    <s v="Inactive"/>
    <d v="2018-01-31T00:00:00"/>
    <d v="2019-01-30T00:00:00"/>
    <s v="Liability"/>
    <n v="1"/>
    <s v="Vinay"/>
    <s v="Ahmedabad"/>
    <s v="Liability"/>
    <x v="0"/>
    <n v="125000"/>
    <d v="2018-01-31T00:00:00"/>
    <s v="Brokerage"/>
    <s v="Inception"/>
    <m/>
    <d v="2020-01-22T00:00:00"/>
  </r>
  <r>
    <s v="ABC"/>
    <s v="'0300004329"/>
    <s v="Active"/>
    <d v="2019-01-31T00:00:00"/>
    <d v="2020-01-30T00:00:00"/>
    <s v="Liability"/>
    <n v="1"/>
    <s v="Vinay"/>
    <s v="Ahmedabad"/>
    <s v="Liability"/>
    <x v="0"/>
    <n v="125000"/>
    <d v="2019-01-31T00:00:00"/>
    <s v="Brokerage"/>
    <s v="Renewal"/>
    <m/>
    <d v="2020-01-22T00:00:00"/>
  </r>
  <r>
    <s v="ABC"/>
    <n v="304001755"/>
    <s v="Inactive"/>
    <d v="2018-01-31T00:00:00"/>
    <d v="2019-01-30T00:00:00"/>
    <s v="Liability"/>
    <n v="1"/>
    <s v="Vinay"/>
    <s v="Ahmedabad"/>
    <s v="Liability"/>
    <x v="0"/>
    <n v="80000"/>
    <d v="2018-01-31T00:00:00"/>
    <s v="Brokerage"/>
    <s v="Inception"/>
    <m/>
    <d v="2020-01-22T00:00:00"/>
  </r>
  <r>
    <s v="ABC"/>
    <n v="304001755"/>
    <s v="Inactive"/>
    <d v="2018-01-31T00:00:00"/>
    <d v="2019-01-30T00:00:00"/>
    <s v="Liability"/>
    <n v="1"/>
    <s v="Vinay"/>
    <s v="Ahmedabad"/>
    <s v="Liability"/>
    <x v="0"/>
    <n v="320000"/>
    <d v="2018-01-31T00:00:00"/>
    <s v="Brokerage"/>
    <s v="Inception"/>
    <m/>
    <d v="2020-01-22T00:00:00"/>
  </r>
  <r>
    <s v="ABC"/>
    <s v="'0304001755"/>
    <s v="Active"/>
    <d v="2019-01-31T00:00:00"/>
    <d v="2020-01-30T00:00:00"/>
    <s v="Liability"/>
    <n v="1"/>
    <s v="Vinay"/>
    <s v="Ahmedabad"/>
    <s v="Liability"/>
    <x v="0"/>
    <n v="320000"/>
    <d v="2019-01-31T00:00:00"/>
    <s v="Brokerage"/>
    <s v="Renewal"/>
    <m/>
    <d v="2020-01-22T00:00:00"/>
  </r>
  <r>
    <s v="ABC"/>
    <n v="640001622"/>
    <s v="Inactive"/>
    <d v="2017-12-31T00:00:00"/>
    <d v="2018-12-30T00:00:00"/>
    <s v="Miscellaneous"/>
    <n v="1"/>
    <s v="Vinay"/>
    <s v="Ahmedabad"/>
    <s v="Property / BI"/>
    <x v="0"/>
    <n v="211206.7"/>
    <d v="2017-12-31T00:00:00"/>
    <s v="Brokerage"/>
    <s v="Lapse"/>
    <s v="OTHR â€“ Other"/>
    <d v="2020-01-22T00:00:00"/>
  </r>
  <r>
    <s v="ABC"/>
    <n v="655001664"/>
    <s v="Inactive"/>
    <d v="2018-03-01T00:00:00"/>
    <d v="2019-02-28T00:00:00"/>
    <s v="Fire"/>
    <n v="1"/>
    <s v="Vinay"/>
    <s v="Ahmedabad"/>
    <s v="Property / BI"/>
    <x v="0"/>
    <n v="275569.44"/>
    <d v="2019-03-01T00:00:00"/>
    <s v="Brokerage"/>
    <s v="Inception"/>
    <m/>
    <d v="2020-01-22T00:00:00"/>
  </r>
  <r>
    <s v="ABC"/>
    <s v="'0655001664 03"/>
    <s v="Active"/>
    <d v="2019-03-01T00:00:00"/>
    <d v="2020-02-29T00:00:00"/>
    <s v="Fire"/>
    <n v="1"/>
    <s v="Vinay"/>
    <s v="Ahmedabad"/>
    <s v="Property / BI"/>
    <x v="0"/>
    <n v="275569.44"/>
    <d v="2019-03-01T00:00:00"/>
    <s v="Brokerage"/>
    <s v="Renewal"/>
    <m/>
    <d v="2020-01-22T00:00:00"/>
  </r>
  <r>
    <s v="ABC"/>
    <s v="0830016972 02"/>
    <s v="Active"/>
    <d v="2019-03-01T00:00:00"/>
    <d v="2020-02-29T00:00:00"/>
    <s v="Marine"/>
    <n v="1"/>
    <s v="Vinay"/>
    <s v="Ahmedabad"/>
    <s v="Marine"/>
    <x v="0"/>
    <n v="50332.73"/>
    <d v="2019-03-01T00:00:00"/>
    <s v="Brokerage"/>
    <s v="Renewal"/>
    <m/>
    <d v="2020-01-22T00:00:00"/>
  </r>
  <r>
    <s v="ABC"/>
    <s v="0830016972Â 01"/>
    <s v="Inactive"/>
    <d v="2018-03-01T00:00:00"/>
    <d v="2019-02-28T00:00:00"/>
    <s v="Marine"/>
    <n v="1"/>
    <s v="Vinay"/>
    <s v="Ahmedabad"/>
    <s v="Marine"/>
    <x v="0"/>
    <n v="57539.3"/>
    <d v="2018-03-01T00:00:00"/>
    <s v="Brokerage"/>
    <s v="Inception"/>
    <m/>
    <d v="2020-01-22T00:00:00"/>
  </r>
  <r>
    <s v="ABC"/>
    <s v="'12063453"/>
    <s v="Active"/>
    <d v="2018-12-14T00:00:00"/>
    <d v="2019-12-13T00:00:00"/>
    <s v="Fire"/>
    <n v="1"/>
    <s v="Vinay"/>
    <s v="Ahmedabad"/>
    <s v="Property / BI"/>
    <x v="0"/>
    <n v="212357.74"/>
    <d v="2018-12-14T00:00:00"/>
    <s v="Brokerage"/>
    <s v="Inception"/>
    <m/>
    <d v="2020-01-22T00:00:00"/>
  </r>
  <r>
    <s v="ABC"/>
    <n v="1.2140036170800001E+19"/>
    <s v="Inactive"/>
    <d v="2018-03-01T00:00:00"/>
    <d v="2019-02-28T00:00:00"/>
    <s v="Liability"/>
    <n v="1"/>
    <s v="Vinay"/>
    <s v="Ahmedabad"/>
    <s v="Liability"/>
    <x v="2"/>
    <n v="31250"/>
    <d v="2018-03-01T00:00:00"/>
    <s v="Brokerage"/>
    <s v="Inception"/>
    <m/>
    <d v="2020-01-22T00:00:00"/>
  </r>
  <r>
    <s v="ABC"/>
    <s v="121400/36/17/17/00000005 "/>
    <s v="Inactive"/>
    <d v="2018-03-01T00:00:00"/>
    <d v="2019-02-28T00:00:00"/>
    <s v="Liability"/>
    <n v="1"/>
    <s v="Vinay"/>
    <s v="Ahmedabad"/>
    <s v="Liability"/>
    <x v="0"/>
    <n v="43750"/>
    <d v="2018-03-01T00:00:00"/>
    <s v="Brokerage"/>
    <s v="Inception"/>
    <m/>
    <d v="2020-01-22T00:00:00"/>
  </r>
  <r>
    <s v="ABC"/>
    <s v="121400/36/17/30/00000014"/>
    <s v="Inactive"/>
    <d v="2018-03-01T00:00:00"/>
    <d v="2019-02-28T00:00:00"/>
    <s v="Liability"/>
    <n v="1"/>
    <s v="Vinay"/>
    <s v="Ahmedabad"/>
    <s v="Liability"/>
    <x v="2"/>
    <n v="75000"/>
    <d v="2018-03-01T00:00:00"/>
    <s v="Brokerage"/>
    <s v="Inception"/>
    <m/>
    <d v="2020-01-22T00:00:00"/>
  </r>
  <r>
    <s v="ABC"/>
    <s v="'12140036180800000001"/>
    <s v="Active"/>
    <d v="2019-03-01T00:00:00"/>
    <d v="2020-02-29T00:00:00"/>
    <s v="Liability"/>
    <n v="1"/>
    <s v="Vinay"/>
    <s v="Ahmedabad"/>
    <s v="Liability"/>
    <x v="2"/>
    <n v="31250"/>
    <d v="2019-03-01T00:00:00"/>
    <s v="Brokerage"/>
    <s v="Renewal"/>
    <m/>
    <d v="2020-01-22T00:00:00"/>
  </r>
  <r>
    <s v="ABC"/>
    <s v="'12140036181700000021"/>
    <s v="Active"/>
    <d v="2019-03-01T00:00:00"/>
    <d v="2020-02-29T00:00:00"/>
    <s v="Liability"/>
    <n v="1"/>
    <s v="Vinay"/>
    <s v="Ahmedabad"/>
    <s v="Liability"/>
    <x v="0"/>
    <n v="43750"/>
    <d v="2019-03-01T00:00:00"/>
    <s v="Brokerage"/>
    <s v="Renewal"/>
    <m/>
    <d v="2020-01-22T00:00:00"/>
  </r>
  <r>
    <s v="ABC"/>
    <s v="'12140036183000000021"/>
    <s v="Active"/>
    <d v="2019-03-01T00:00:00"/>
    <d v="2020-02-29T00:00:00"/>
    <s v="Liability"/>
    <n v="1"/>
    <s v="Vinay"/>
    <s v="Ahmedabad"/>
    <s v="Liability"/>
    <x v="2"/>
    <n v="75000"/>
    <d v="2019-03-01T00:00:00"/>
    <s v="Brokerage"/>
    <s v="Renewal"/>
    <m/>
    <d v="2020-01-22T00:00:00"/>
  </r>
  <r>
    <s v="ABC"/>
    <n v="2302003268"/>
    <s v="Inactive"/>
    <d v="2018-02-11T00:00:00"/>
    <d v="2019-02-10T00:00:00"/>
    <s v="Liability"/>
    <n v="1"/>
    <s v="Vinay"/>
    <s v="Ahmedabad"/>
    <s v="Liability"/>
    <x v="2"/>
    <n v="23125"/>
    <d v="2018-02-11T00:00:00"/>
    <s v="Brokerage"/>
    <s v="Inception"/>
    <m/>
    <d v="2020-01-22T00:00:00"/>
  </r>
  <r>
    <s v="ABC"/>
    <s v="'2302003268"/>
    <s v="Active"/>
    <d v="2019-02-11T00:00:00"/>
    <d v="2020-02-10T00:00:00"/>
    <s v="Liability"/>
    <n v="1"/>
    <s v="Vinay"/>
    <s v="Ahmedabad"/>
    <s v="Liability"/>
    <x v="2"/>
    <n v="21875"/>
    <d v="2019-02-11T00:00:00"/>
    <s v="Brokerage"/>
    <s v="Renewal"/>
    <m/>
    <d v="2020-01-22T00:00:00"/>
  </r>
  <r>
    <s v="ABC"/>
    <n v="2309003346"/>
    <s v="Active"/>
    <d v="2018-08-20T00:00:00"/>
    <d v="2024-08-19T00:00:00"/>
    <s v="Liability"/>
    <n v="1"/>
    <s v="Vinay"/>
    <s v="Ahmedabad"/>
    <s v="Liability"/>
    <x v="2"/>
    <n v="47500"/>
    <d v="2018-08-20T00:00:00"/>
    <s v="Brokerage"/>
    <s v="Inception"/>
    <m/>
    <d v="2020-01-22T00:00:00"/>
  </r>
  <r>
    <s v="ABC"/>
    <n v="2690000349"/>
    <s v="Active"/>
    <d v="2017-12-31T00:00:00"/>
    <d v="2018-12-30T00:00:00"/>
    <s v="Miscellaneous"/>
    <n v="1"/>
    <s v="Vinay"/>
    <s v="Ahmedabad"/>
    <s v="Property / BI"/>
    <x v="0"/>
    <n v="7632.55"/>
    <d v="2017-12-31T00:00:00"/>
    <s v="Brokerage"/>
    <s v="Inception"/>
    <m/>
    <d v="2020-01-22T00:00:00"/>
  </r>
  <r>
    <s v="ABC"/>
    <n v="55020309"/>
    <s v="Active"/>
    <d v="2018-12-14T00:00:00"/>
    <d v="2019-12-13T00:00:00"/>
    <s v="Miscellaneous"/>
    <n v="1"/>
    <s v="Vinay"/>
    <s v="Ahmedabad"/>
    <s v="Property / BI"/>
    <x v="0"/>
    <n v="2563.13"/>
    <d v="2018-12-14T00:00:00"/>
    <s v="Brokerage"/>
    <s v="Inception"/>
    <m/>
    <d v="2020-01-22T00:00:00"/>
  </r>
  <r>
    <s v="ABC"/>
    <s v="2018-F0513845-BSS"/>
    <s v="Inactive"/>
    <d v="2018-06-23T00:00:00"/>
    <d v="2019-06-22T00:00:00"/>
    <s v="Miscellaneous"/>
    <n v="12"/>
    <s v="Shivani Sharma"/>
    <s v="Ahmedabad"/>
    <s v="Global Client Network (GNB Inward)"/>
    <x v="0"/>
    <n v="8269.74"/>
    <d v="2018-06-23T00:00:00"/>
    <s v="Brokerage"/>
    <s v="Endorsement"/>
    <m/>
    <d v="2020-01-22T00:00:00"/>
  </r>
  <r>
    <s v="ABC"/>
    <s v="2018-F0513845-BSS"/>
    <s v="Inactive"/>
    <d v="2018-06-23T00:00:00"/>
    <d v="2019-06-22T00:00:00"/>
    <s v="Miscellaneous"/>
    <n v="12"/>
    <s v="Shivani Sharma"/>
    <s v="Ahmedabad"/>
    <s v="Global Client Network (GNB Inward)"/>
    <x v="0"/>
    <n v="8269.74"/>
    <d v="2018-06-23T00:00:00"/>
    <s v="Brokerage"/>
    <s v="Endorsement"/>
    <m/>
    <d v="2020-01-22T00:00:00"/>
  </r>
  <r>
    <s v="ABC"/>
    <s v="2018-F0513845-BSS"/>
    <s v="Inactive"/>
    <d v="2018-06-23T00:00:00"/>
    <d v="2019-06-22T00:00:00"/>
    <s v="Miscellaneous"/>
    <n v="12"/>
    <s v="Shivani Sharma"/>
    <s v="Ahmedabad"/>
    <s v="Global Client Network (GNB Inward)"/>
    <x v="0"/>
    <n v="5891"/>
    <d v="2019-02-04T00:00:00"/>
    <s v="Brokerage "/>
    <s v="Endorsement"/>
    <m/>
    <d v="2020-01-22T00:00:00"/>
  </r>
  <r>
    <s v="ABC"/>
    <s v="2018-F0513845-BSS"/>
    <s v="Inactive"/>
    <d v="2018-06-23T00:00:00"/>
    <d v="2019-06-22T00:00:00"/>
    <s v="Miscellaneous"/>
    <n v="12"/>
    <s v="Shivani Sharma"/>
    <s v="Ahmedabad"/>
    <s v="Global Client Network (GNB Inward)"/>
    <x v="0"/>
    <n v="5891"/>
    <d v="2019-02-04T00:00:00"/>
    <s v="Brokerage "/>
    <s v="Endorsement"/>
    <m/>
    <d v="2020-01-22T00:00:00"/>
  </r>
  <r>
    <s v="ABC"/>
    <s v="2018-L0116737-FWC"/>
    <s v="Inactive"/>
    <d v="2018-06-23T00:00:00"/>
    <d v="2019-06-22T00:00:00"/>
    <s v="Liability"/>
    <n v="12"/>
    <s v="Shivani Sharma"/>
    <s v="Ahmedabad"/>
    <s v="Global Client Network (GNB Inward)"/>
    <x v="0"/>
    <n v="2720.25"/>
    <d v="2018-06-23T00:00:00"/>
    <s v="Brokerage"/>
    <s v="Inception"/>
    <m/>
    <d v="2020-01-22T00:00:00"/>
  </r>
  <r>
    <s v="ABC"/>
    <s v="2018-L0116800-PBL"/>
    <s v="Inactive"/>
    <d v="2018-06-23T00:00:00"/>
    <d v="2019-06-22T00:00:00"/>
    <s v="Liability"/>
    <n v="12"/>
    <s v="Shivani Sharma"/>
    <s v="Ahmedabad"/>
    <s v="Global Client Network (GNB Inward)"/>
    <x v="0"/>
    <n v="375"/>
    <d v="2018-06-23T00:00:00"/>
    <s v="Brokerage"/>
    <s v="Inception"/>
    <m/>
    <d v="2020-01-22T00:00:00"/>
  </r>
  <r>
    <s v="ABC"/>
    <s v="2019-F0673106-BSS"/>
    <s v="Active"/>
    <d v="2019-06-23T00:00:00"/>
    <d v="2020-06-22T00:00:00"/>
    <s v="Miscellaneous"/>
    <n v="3"/>
    <s v="Animesh Rawat"/>
    <s v="Ahmedabad"/>
    <s v="Global Client Network (GNB Inward)"/>
    <x v="0"/>
    <n v="15047.5"/>
    <d v="2019-06-23T00:00:00"/>
    <s v="Brokerage"/>
    <s v="Renewal"/>
    <m/>
    <d v="2020-01-22T00:00:00"/>
  </r>
  <r>
    <s v="ABC"/>
    <s v="2019-L0138835-FWC"/>
    <s v="Active"/>
    <d v="2019-06-23T00:00:00"/>
    <d v="2020-06-22T00:00:00"/>
    <s v="Liability"/>
    <n v="3"/>
    <s v="Animesh Rawat"/>
    <s v="Ahmedabad"/>
    <s v="Global Client Network (GNB Inward)"/>
    <x v="0"/>
    <n v="2852.5"/>
    <d v="2019-06-23T00:00:00"/>
    <s v="Brokerage"/>
    <s v="Renewal"/>
    <m/>
    <d v="2020-01-22T00:00:00"/>
  </r>
  <r>
    <s v="ABC"/>
    <s v="2019-L0139704-PBL"/>
    <s v="Active"/>
    <d v="2019-06-23T00:00:00"/>
    <d v="2020-06-22T00:00:00"/>
    <s v="Liability"/>
    <n v="3"/>
    <s v="Animesh Rawat"/>
    <s v="Ahmedabad"/>
    <s v="Global Client Network (GNB Inward)"/>
    <x v="0"/>
    <n v="495"/>
    <d v="2019-06-23T00:00:00"/>
    <s v="Brokerage"/>
    <s v="Renewal"/>
    <m/>
    <d v="2020-01-22T00:00:00"/>
  </r>
  <r>
    <s v="ABC"/>
    <n v="505613"/>
    <s v="Active"/>
    <d v="2019-04-25T00:00:00"/>
    <d v="2020-04-24T00:00:00"/>
    <s v="Employee Benefits"/>
    <n v="10"/>
    <s v="Mark"/>
    <s v="Ahmedabad"/>
    <s v="Employee Benefits (EB)"/>
    <x v="0"/>
    <n v="9294.35"/>
    <d v="2019-04-25T00:00:00"/>
    <s v="Brokerage"/>
    <s v="Inception"/>
    <m/>
    <d v="2020-01-22T00:00:00"/>
  </r>
  <r>
    <s v="ABC"/>
    <s v="FGP-24-18-7001720-01-000"/>
    <s v="Inactive"/>
    <d v="2018-06-23T00:00:00"/>
    <d v="2019-06-22T00:00:00"/>
    <s v="Employee Benefits"/>
    <n v="12"/>
    <s v="Shivani Sharma"/>
    <s v="Ahmedabad"/>
    <s v="Global Client Network (GNB Inward)"/>
    <x v="0"/>
    <n v="2440.25"/>
    <d v="2018-06-23T00:00:00"/>
    <s v="Brokerage"/>
    <s v="Inception"/>
    <m/>
    <d v="2020-01-22T00:00:00"/>
  </r>
  <r>
    <s v="ABC"/>
    <s v="FGP-24-19-7003140-02-000"/>
    <s v="Active"/>
    <d v="2019-06-23T00:00:00"/>
    <d v="2020-06-22T00:00:00"/>
    <s v="Employee Benefits"/>
    <n v="3"/>
    <s v="Animesh Rawat"/>
    <s v="Ahmedabad"/>
    <s v="Global Client Network (GNB Inward)"/>
    <x v="0"/>
    <n v="1412.55"/>
    <d v="2019-06-23T00:00:00"/>
    <s v="Brokerage"/>
    <s v="Renewal"/>
    <m/>
    <d v="2020-01-22T00:00:00"/>
  </r>
  <r>
    <s v="ABC"/>
    <s v="H0088766"/>
    <s v="Active"/>
    <d v="2019-04-24T00:00:00"/>
    <d v="2020-04-23T00:00:00"/>
    <s v="Employee Benefits"/>
    <n v="10"/>
    <s v="Mark"/>
    <s v="Ahmedabad"/>
    <s v="Employee Benefits (EB)"/>
    <x v="0"/>
    <n v="63750"/>
    <d v="2019-04-24T00:00:00"/>
    <s v="Brokerage"/>
    <s v="Endorsement"/>
    <m/>
    <d v="2020-01-22T00:00:00"/>
  </r>
  <r>
    <s v="ABC"/>
    <s v="H0088766"/>
    <s v="Active"/>
    <d v="2019-04-24T00:00:00"/>
    <d v="2020-04-23T00:00:00"/>
    <s v="Employee Benefits"/>
    <n v="10"/>
    <s v="Mark"/>
    <s v="Ahmedabad"/>
    <s v="Employee Benefits (EB)"/>
    <x v="0"/>
    <n v="3098.63"/>
    <d v="2019-07-13T00:00:00"/>
    <s v="Brokerage "/>
    <s v="Endorsement"/>
    <m/>
    <d v="2020-01-22T00:00:00"/>
  </r>
  <r>
    <s v="ABC"/>
    <s v="H0088766"/>
    <s v="Active"/>
    <d v="2019-04-24T00:00:00"/>
    <d v="2020-04-23T00:00:00"/>
    <s v="Employee Benefits"/>
    <n v="10"/>
    <s v="Mark"/>
    <s v="Ahmedabad"/>
    <s v="Employee Benefits (EB)"/>
    <x v="0"/>
    <n v="1747.2"/>
    <d v="2019-07-17T00:00:00"/>
    <s v="Brokerage "/>
    <s v="Endorsement"/>
    <m/>
    <d v="2020-01-22T00:00:00"/>
  </r>
  <r>
    <s v="ABC"/>
    <s v="H0088766"/>
    <s v="Active"/>
    <d v="2019-04-24T00:00:00"/>
    <d v="2020-04-23T00:00:00"/>
    <s v="Employee Benefits"/>
    <n v="10"/>
    <s v="Mark"/>
    <s v="Ahmedabad"/>
    <s v="Employee Benefits (EB)"/>
    <x v="0"/>
    <n v="2458.58"/>
    <d v="2019-05-14T00:00:00"/>
    <s v="Brokerage "/>
    <s v="Endorsement"/>
    <m/>
    <d v="2020-01-22T00:00:00"/>
  </r>
  <r>
    <s v="ABC"/>
    <s v="141100/48/2019/48"/>
    <s v="Inactive"/>
    <d v="2018-04-01T00:00:00"/>
    <d v="2019-03-31T00:00:00"/>
    <s v="Employee Benefits"/>
    <n v="10"/>
    <s v="Mark"/>
    <s v="Ahmedabad"/>
    <s v="Employee Benefits (EB)"/>
    <x v="0"/>
    <n v="11249.93"/>
    <d v="2018-04-01T00:00:00"/>
    <s v="Brokerage"/>
    <s v="Lapse"/>
    <s v="GMAN â€“ Global Mandate"/>
    <d v="2020-01-22T00:00:00"/>
  </r>
  <r>
    <s v="ABC"/>
    <s v="GTL 3193894"/>
    <s v="Inactive"/>
    <d v="2018-04-01T00:00:00"/>
    <d v="2019-03-31T00:00:00"/>
    <s v="Employee Benefits"/>
    <n v="10"/>
    <s v="Mark"/>
    <s v="Ahmedabad"/>
    <s v="Employee Benefits (EB)"/>
    <x v="0"/>
    <n v="14603.3"/>
    <d v="2018-04-01T00:00:00"/>
    <s v="Brokerage"/>
    <s v="Lapse"/>
    <s v="GMAN â€“ Global Mandate"/>
    <d v="2020-01-22T00:00:00"/>
  </r>
  <r>
    <s v="ABC"/>
    <s v="GTL3304779"/>
    <s v="Inactive"/>
    <d v="2018-06-13T00:00:00"/>
    <d v="2019-06-12T00:00:00"/>
    <s v="Employee Benefits"/>
    <n v="10"/>
    <s v="Mark"/>
    <s v="Ahmedabad"/>
    <s v="Employee Benefits (EB)"/>
    <x v="0"/>
    <n v="28940.65"/>
    <d v="2018-06-13T00:00:00"/>
    <s v="Brokerage"/>
    <s v="Lapse"/>
    <s v="GMAN â€“ Global Mandate"/>
    <d v="2020-01-22T00:00:00"/>
  </r>
  <r>
    <s v="ABC"/>
    <s v="0260009050 00"/>
    <s v="Inactive"/>
    <d v="2018-04-01T00:00:00"/>
    <d v="2019-03-31T00:00:00"/>
    <s v="Employee Benefits"/>
    <n v="10"/>
    <s v="Mark"/>
    <s v="Ahmedabad"/>
    <s v="Employee Benefits (EB)"/>
    <x v="0"/>
    <n v="146052.65"/>
    <d v="2018-04-01T00:00:00"/>
    <s v="Brokerage"/>
    <s v="Lapse"/>
    <s v="GMAN â€“ Global Mandate"/>
    <d v="2020-01-22T00:00:00"/>
  </r>
  <r>
    <s v="ABC"/>
    <n v="2309002897"/>
    <s v="Active"/>
    <d v="2019-05-02T00:00:00"/>
    <d v="2020-05-01T00:00:00"/>
    <s v="Liability"/>
    <n v="1"/>
    <s v="Vinay"/>
    <s v="Ahmedabad"/>
    <s v="Liability"/>
    <x v="0"/>
    <n v="25000"/>
    <d v="2019-05-02T00:00:00"/>
    <s v="Brokerage"/>
    <s v="Inception"/>
    <m/>
    <d v="2020-01-22T00:00:00"/>
  </r>
  <r>
    <s v="ABC"/>
    <n v="206312000000"/>
    <s v="Active"/>
    <d v="2019-02-16T00:00:00"/>
    <d v="2020-02-15T00:00:00"/>
    <s v="Employee Benefits"/>
    <n v="13"/>
    <s v="Vididt Saha"/>
    <s v="Ahmedabad"/>
    <s v="Employee Benefits (EB)"/>
    <x v="1"/>
    <n v="1148.93"/>
    <d v="2019-02-16T00:00:00"/>
    <s v="Brokerage"/>
    <s v="Inception"/>
    <m/>
    <d v="2020-01-22T00:00:00"/>
  </r>
  <r>
    <s v="ABC"/>
    <n v="206314000000"/>
    <s v="Active"/>
    <d v="2019-02-16T00:00:00"/>
    <d v="2020-02-15T00:00:00"/>
    <s v="Employee Benefits"/>
    <n v="13"/>
    <s v="Vididt Saha"/>
    <s v="Ahmedabad"/>
    <s v="Employee Benefits (EB)"/>
    <x v="1"/>
    <n v="58300"/>
    <d v="2019-02-16T00:00:00"/>
    <s v="Brokerage"/>
    <s v="Inception"/>
    <m/>
    <d v="2020-01-22T00:00:00"/>
  </r>
  <r>
    <s v="ABC"/>
    <n v="8907502"/>
    <s v="Inactive"/>
    <d v="2018-02-24T00:00:00"/>
    <d v="2019-02-23T00:00:00"/>
    <s v="Liability"/>
    <n v="12"/>
    <s v="Shivani Sharma"/>
    <s v="Ahmedabad"/>
    <s v="Global Client Network (GNB Inward)"/>
    <x v="0"/>
    <n v="6250"/>
    <d v="2018-02-24T00:00:00"/>
    <s v="Brokerage"/>
    <s v="Inception"/>
    <m/>
    <d v="2020-01-22T00:00:00"/>
  </r>
  <r>
    <s v="ABC"/>
    <s v="0000000008907502-01"/>
    <s v="Active"/>
    <d v="2019-02-24T00:00:00"/>
    <d v="2020-02-23T00:00:00"/>
    <s v="Liability"/>
    <n v="3"/>
    <s v="Animesh Rawat"/>
    <s v="Ahmedabad"/>
    <s v="Global Client Network (GNB Inward)"/>
    <x v="0"/>
    <n v="6250"/>
    <d v="2019-02-24T00:00:00"/>
    <s v="Brokerage"/>
    <s v="Renewal"/>
    <m/>
    <d v="2020-01-22T00:00:00"/>
  </r>
  <r>
    <s v="ABC"/>
    <s v="020P000098802000"/>
    <s v="Inactive"/>
    <d v="2018-02-26T00:00:00"/>
    <d v="2019-02-25T00:00:00"/>
    <s v="Liability"/>
    <n v="12"/>
    <s v="Shivani Sharma"/>
    <s v="Ahmedabad"/>
    <s v="Global Client Network (GNB Inward)"/>
    <x v="0"/>
    <n v="12500"/>
    <d v="2018-02-26T00:00:00"/>
    <s v="Brokerage"/>
    <s v="Inception"/>
    <m/>
    <d v="2020-01-22T00:00:00"/>
  </r>
  <r>
    <s v="ABC"/>
    <s v="020P000098803000"/>
    <s v="Active"/>
    <d v="2019-02-26T00:00:00"/>
    <d v="2020-02-25T00:00:00"/>
    <s v="Liability"/>
    <n v="3"/>
    <s v="Animesh Rawat"/>
    <s v="Ahmedabad"/>
    <s v="Global Client Network (GNB Inward)"/>
    <x v="0"/>
    <n v="12500"/>
    <d v="2019-02-26T00:00:00"/>
    <s v="Brokerage"/>
    <s v="Renewal"/>
    <m/>
    <d v="2020-01-22T00:00:00"/>
  </r>
  <r>
    <s v="ABC"/>
    <n v="2280082714"/>
    <s v="Active"/>
    <d v="2019-03-11T00:00:00"/>
    <d v="2020-03-10T00:00:00"/>
    <s v="Miscellaneous"/>
    <n v="3"/>
    <s v="Animesh Rawat"/>
    <s v="Ahmedabad"/>
    <s v="Global Client Network (GNB Inward)"/>
    <x v="2"/>
    <n v="2645.75"/>
    <d v="2019-03-11T00:00:00"/>
    <s v="Brokerage"/>
    <s v="Inception"/>
    <m/>
    <d v="2020-01-22T00:00:00"/>
  </r>
  <r>
    <s v="ABC"/>
    <s v="000000000086/4398"/>
    <s v="Inactive"/>
    <d v="2018-02-27T00:00:00"/>
    <d v="2019-02-26T00:00:00"/>
    <s v="Fire"/>
    <n v="1"/>
    <s v="Vinay"/>
    <s v="Ahmedabad"/>
    <s v="Property / BI"/>
    <x v="1"/>
    <n v="2939.29"/>
    <d v="2018-02-27T00:00:00"/>
    <s v="Brokerage"/>
    <s v="Inception"/>
    <m/>
    <d v="2020-01-22T00:00:00"/>
  </r>
  <r>
    <s v="ABC"/>
    <n v="8539756"/>
    <s v="Inactive"/>
    <d v="2018-02-27T00:00:00"/>
    <d v="2019-02-26T00:00:00"/>
    <s v="Fire"/>
    <n v="1"/>
    <s v="Vinay"/>
    <s v="Ahmedabad"/>
    <s v="Property / BI"/>
    <x v="0"/>
    <n v="5207.66"/>
    <d v="2018-02-27T00:00:00"/>
    <s v="Brokerage"/>
    <s v="Inception"/>
    <m/>
    <d v="2020-01-22T00:00:00"/>
  </r>
  <r>
    <s v="ABC"/>
    <s v="'0000000008539756-01"/>
    <s v="Active"/>
    <d v="2019-02-27T00:00:00"/>
    <d v="2020-02-26T00:00:00"/>
    <s v="Fire"/>
    <n v="1"/>
    <s v="Vinay"/>
    <s v="Ahmedabad"/>
    <s v="Property / BI"/>
    <x v="0"/>
    <n v="5601.1"/>
    <d v="2019-02-27T00:00:00"/>
    <s v="Brokerage"/>
    <s v="Renewal"/>
    <m/>
    <d v="2020-01-22T00:00:00"/>
  </r>
  <r>
    <s v="ABC"/>
    <s v="'0000000008539844"/>
    <s v="Inactive"/>
    <d v="2018-02-27T00:00:00"/>
    <d v="2019-02-26T00:00:00"/>
    <s v="Fire"/>
    <n v="1"/>
    <s v="Vinay"/>
    <s v="Ahmedabad"/>
    <s v="Property / BI"/>
    <x v="2"/>
    <n v="1972.37"/>
    <d v="2018-02-27T00:00:00"/>
    <s v="Brokerage"/>
    <s v="Inception"/>
    <m/>
    <d v="2020-01-22T00:00:00"/>
  </r>
  <r>
    <s v="ABC"/>
    <s v="'0000000008539844-01"/>
    <s v="Active"/>
    <d v="2019-02-27T00:00:00"/>
    <d v="2020-02-26T00:00:00"/>
    <s v="Fire"/>
    <n v="1"/>
    <s v="Vinay"/>
    <s v="Ahmedabad"/>
    <s v="Property / BI"/>
    <x v="2"/>
    <n v="2141.5500000000002"/>
    <d v="2019-02-27T00:00:00"/>
    <s v="Brokerage"/>
    <s v="Renewal"/>
    <m/>
    <d v="2020-01-22T00:00:00"/>
  </r>
  <r>
    <s v="ABC"/>
    <s v="'0000000008643898-01"/>
    <s v="Active"/>
    <d v="2019-02-27T00:00:00"/>
    <d v="2020-02-26T00:00:00"/>
    <s v="Fire"/>
    <n v="1"/>
    <s v="Vinay"/>
    <s v="Ahmedabad"/>
    <s v="Property / BI"/>
    <x v="0"/>
    <n v="3136.39"/>
    <d v="2019-03-02T00:00:00"/>
    <s v="Brokerage"/>
    <s v="Renewal"/>
    <m/>
    <d v="2020-01-22T00:00:00"/>
  </r>
  <r>
    <s v="ABC"/>
    <n v="1.6026192112042202E+17"/>
    <s v="Active"/>
    <d v="2019-11-15T00:00:00"/>
    <d v="2020-11-14T00:00:00"/>
    <s v="Fire"/>
    <n v="1"/>
    <s v="Vinay"/>
    <s v="Ahmedabad"/>
    <s v="Small Medium Enterpries (SME)"/>
    <x v="0"/>
    <n v="35127.9"/>
    <d v="2019-11-15T00:00:00"/>
    <s v="Brokerage"/>
    <s v="Inception"/>
    <m/>
    <d v="2020-01-22T00:00:00"/>
  </r>
  <r>
    <s v="ABC"/>
    <s v="'99000044180400000024"/>
    <s v="Active"/>
    <d v="2019-03-12T00:00:00"/>
    <d v="2020-03-11T00:00:00"/>
    <s v="Engineering"/>
    <n v="11"/>
    <s v="Raju Kumar"/>
    <s v="Ahmedabad"/>
    <s v="Construction, Power &amp; Infrastructure"/>
    <x v="2"/>
    <n v="18229.13"/>
    <d v="2019-03-12T00:00:00"/>
    <s v="Brokerage"/>
    <s v="Inception"/>
    <m/>
    <d v="2020-01-22T00:00:00"/>
  </r>
  <r>
    <s v="ABC"/>
    <s v="LW/00009151000100"/>
    <s v="Active"/>
    <d v="2018-03-16T00:00:00"/>
    <d v="2019-03-15T00:00:00"/>
    <s v="Miscellaneous"/>
    <n v="11"/>
    <s v="Raju Kumar"/>
    <s v="Ahmedabad"/>
    <s v="Liability"/>
    <x v="2"/>
    <n v="6158.75"/>
    <d v="2018-03-16T00:00:00"/>
    <s v="Brokerage"/>
    <s v="Inception"/>
    <m/>
    <d v="2020-01-22T00:00:00"/>
  </r>
  <r>
    <s v="ABC"/>
    <s v="2412/202312723700000"/>
    <s v="Active"/>
    <d v="2018-01-22T00:00:00"/>
    <d v="2019-01-21T00:00:00"/>
    <s v="Marine"/>
    <n v="1"/>
    <s v="Vinay"/>
    <s v="Ahmedabad"/>
    <s v="Marine"/>
    <x v="2"/>
    <n v="825"/>
    <d v="2018-01-22T00:00:00"/>
    <s v="Brokerage"/>
    <s v="Inception"/>
    <m/>
    <d v="2020-01-22T00:00:00"/>
  </r>
  <r>
    <s v="TT"/>
    <s v="OG-18-2202-4091-00000964"/>
    <s v="Inactive"/>
    <d v="2018-02-20T00:00:00"/>
    <d v="2019-02-19T00:00:00"/>
    <s v="Miscellaneous"/>
    <n v="9"/>
    <s v="Manish Sharma"/>
    <s v="Ahmedabad"/>
    <s v="Property / BI"/>
    <x v="0"/>
    <n v="8452.1299999999992"/>
    <d v="2018-02-20T00:00:00"/>
    <s v="Brokerage"/>
    <s v="Inception"/>
    <m/>
    <d v="2020-01-22T00:00:00"/>
  </r>
  <r>
    <s v="TT"/>
    <s v="1213001118P112967501"/>
    <s v="Active"/>
    <d v="2019-01-01T00:00:00"/>
    <d v="2019-12-31T00:00:00"/>
    <s v="Fire"/>
    <n v="9"/>
    <s v="Manish Sharma"/>
    <s v="Ahmedabad"/>
    <s v="Property / BI"/>
    <x v="2"/>
    <n v="7475"/>
    <d v="2019-01-01T00:00:00"/>
    <s v="Brokerage"/>
    <s v="Inception"/>
    <m/>
    <d v="2020-01-22T00:00:00"/>
  </r>
  <r>
    <s v="TT"/>
    <s v="'310304111810000477"/>
    <s v="Active"/>
    <d v="2019-02-11T00:00:00"/>
    <d v="2020-02-10T00:00:00"/>
    <s v="Miscellaneous"/>
    <n v="9"/>
    <s v="Manish Sharma"/>
    <s v="Ahmedabad"/>
    <s v="Property / BI"/>
    <x v="2"/>
    <n v="15563.87"/>
    <d v="2019-02-11T00:00:00"/>
    <s v="Brokerage"/>
    <s v="Inception"/>
    <m/>
    <d v="2020-01-22T00:00:00"/>
  </r>
  <r>
    <s v="TT"/>
    <n v="43177302"/>
    <s v="Active"/>
    <d v="2018-11-28T00:00:00"/>
    <d v="2019-05-27T00:00:00"/>
    <s v="Miscellaneous"/>
    <n v="9"/>
    <s v="Manish Sharma"/>
    <s v="Ahmedabad"/>
    <s v="Employee Benefits (EB)"/>
    <x v="2"/>
    <n v="2739.83"/>
    <d v="2018-11-28T00:00:00"/>
    <s v="Brokerage"/>
    <s v="Inception"/>
    <m/>
    <d v="2020-01-22T00:00:00"/>
  </r>
  <r>
    <s v="TT"/>
    <n v="43179225"/>
    <s v="Active"/>
    <d v="2018-12-29T00:00:00"/>
    <d v="2019-06-28T00:00:00"/>
    <s v="Miscellaneous"/>
    <n v="9"/>
    <s v="Manish Sharma"/>
    <s v="Ahmedabad"/>
    <s v="Employee Benefits (EB)"/>
    <x v="0"/>
    <n v="2228.33"/>
    <d v="2018-12-29T00:00:00"/>
    <s v="Brokerage"/>
    <s v="Inception"/>
    <m/>
    <d v="2020-01-22T00:00:00"/>
  </r>
  <r>
    <s v="TT"/>
    <s v="OG-19-2202-4091-00000967"/>
    <s v="Active"/>
    <d v="2019-02-20T00:00:00"/>
    <d v="2020-02-19T00:00:00"/>
    <s v="Miscellaneous"/>
    <n v="9"/>
    <s v="Manish Sharma"/>
    <s v="Ahmedabad"/>
    <s v="Property / BI"/>
    <x v="0"/>
    <n v="7162.88"/>
    <d v="2019-02-20T00:00:00"/>
    <s v="Brokerage"/>
    <s v="Renewal"/>
    <m/>
    <d v="2020-01-22T00:00:00"/>
  </r>
  <r>
    <s v="TT"/>
    <s v="YB00020403000100"/>
    <s v="Active"/>
    <d v="2019-02-08T00:00:00"/>
    <d v="2020-02-07T00:00:00"/>
    <s v="Fire"/>
    <n v="13"/>
    <s v="Vididt Saha"/>
    <s v="Ahmedabad"/>
    <s v="Property / BI"/>
    <x v="1"/>
    <n v="1569.64"/>
    <d v="2019-02-08T00:00:00"/>
    <s v="Brokerage"/>
    <s v="Inception"/>
    <m/>
    <d v="2020-01-22T00:00:00"/>
  </r>
  <r>
    <s v="TT"/>
    <s v="31030411/17/10000760"/>
    <s v="Active"/>
    <d v="2018-03-10T00:00:00"/>
    <d v="2019-03-09T00:00:00"/>
    <s v="Fire"/>
    <n v="1"/>
    <s v="Vinay"/>
    <s v="Ahmedabad"/>
    <s v="Property / BI"/>
    <x v="1"/>
    <n v="2340.25"/>
    <d v="2018-03-10T00:00:00"/>
    <s v="Brokerage"/>
    <s v="Inception"/>
    <m/>
    <d v="2020-01-22T00:00:00"/>
  </r>
  <r>
    <s v="TT"/>
    <s v="31030/459/1710000154"/>
    <s v="Active"/>
    <d v="2018-03-10T00:00:00"/>
    <d v="2019-03-09T00:00:00"/>
    <s v="Miscellaneous"/>
    <n v="1"/>
    <s v="Vinay"/>
    <s v="Ahmedabad"/>
    <s v="Property / BI"/>
    <x v="1"/>
    <n v="125"/>
    <d v="2018-03-10T00:00:00"/>
    <s v="Brokerage"/>
    <s v="Inception"/>
    <m/>
    <d v="2020-01-22T00:00:00"/>
  </r>
  <r>
    <s v="TT"/>
    <s v="2999/202296981100000"/>
    <s v="Active"/>
    <d v="2018-06-01T00:00:00"/>
    <d v="2019-05-31T00:00:00"/>
    <s v="Liability"/>
    <n v="11"/>
    <s v="Raju Kumar"/>
    <s v="Ahmedabad"/>
    <s v="Liability"/>
    <x v="1"/>
    <n v="100000"/>
    <d v="2018-06-01T00:00:00"/>
    <s v="Brokerage"/>
    <s v="Endorsement"/>
    <m/>
    <d v="2020-01-22T00:00:00"/>
  </r>
  <r>
    <s v="TT"/>
    <s v="2999/202296981100000"/>
    <s v="Active"/>
    <d v="2018-06-01T00:00:00"/>
    <d v="2019-05-31T00:00:00"/>
    <s v="Liability"/>
    <n v="11"/>
    <s v="Raju Kumar"/>
    <s v="Ahmedabad"/>
    <s v="Liability"/>
    <x v="1"/>
    <m/>
    <d v="2018-08-03T00:00:00"/>
    <s v="Brokerage "/>
    <s v="Endorsement"/>
    <m/>
    <d v="2020-01-22T00:00:00"/>
  </r>
  <r>
    <s v="TT"/>
    <s v="2999202758217600000&quot;"/>
    <s v="Active"/>
    <d v="2019-04-22T00:00:00"/>
    <d v="2020-04-21T00:00:00"/>
    <s v="Liability"/>
    <n v="11"/>
    <s v="Raju Kumar"/>
    <s v="Ahmedabad"/>
    <s v="Liability"/>
    <x v="2"/>
    <n v="60025"/>
    <d v="2019-04-22T00:00:00"/>
    <s v="Brokerage"/>
    <s v="Inception"/>
    <m/>
    <d v="2020-01-22T00:00:00"/>
  </r>
  <r>
    <s v="TT"/>
    <n v="2.9992028732742001E+18"/>
    <s v="Active"/>
    <d v="2019-07-08T00:00:00"/>
    <d v="2020-07-07T00:00:00"/>
    <s v="Liability"/>
    <n v="11"/>
    <s v="Raju Kumar"/>
    <s v="Ahmedabad"/>
    <s v="Liability"/>
    <x v="2"/>
    <n v="60025"/>
    <d v="2019-07-08T00:00:00"/>
    <s v="Brokerage"/>
    <s v="Inception"/>
    <m/>
    <d v="2020-01-22T00:00:00"/>
  </r>
  <r>
    <s v="TT"/>
    <n v="2.9992028733097999E+18"/>
    <s v="Active"/>
    <d v="2019-07-08T00:00:00"/>
    <d v="2020-07-07T00:00:00"/>
    <s v="Liability"/>
    <n v="11"/>
    <s v="Raju Kumar"/>
    <s v="Ahmedabad"/>
    <s v="Liability"/>
    <x v="2"/>
    <n v="60025"/>
    <d v="2019-07-08T00:00:00"/>
    <s v="Brokerage"/>
    <s v="Inception"/>
    <m/>
    <d v="2020-01-22T00:00:00"/>
  </r>
  <r>
    <s v="TT"/>
    <s v="141100/48/2019/4225"/>
    <s v="Inactive"/>
    <d v="2018-06-29T00:00:00"/>
    <d v="2019-06-28T00:00:00"/>
    <s v="Employee Benefits"/>
    <n v="10"/>
    <s v="Mark"/>
    <s v="Ahmedabad"/>
    <s v="Employee Benefits (EB)"/>
    <x v="0"/>
    <n v="5839.35"/>
    <d v="2018-06-29T00:00:00"/>
    <s v="Brokerage"/>
    <s v="Lapse"/>
    <s v="GMAN â€“ Global Mandate"/>
    <d v="2020-01-22T00:00:00"/>
  </r>
  <r>
    <s v="TT"/>
    <s v="2002/132282540/02/000"/>
    <s v="Active"/>
    <d v="2019-01-01T00:00:00"/>
    <d v="2019-12-31T00:00:00"/>
    <s v="Marine"/>
    <n v="3"/>
    <s v="Animesh Rawat"/>
    <s v="Ahmedabad"/>
    <s v="Global Client Network (GNB Inward)"/>
    <x v="0"/>
    <n v="36833.85"/>
    <d v="2019-01-01T00:00:00"/>
    <s v="Brokerage"/>
    <s v="Renewal"/>
    <m/>
    <d v="2020-01-22T00:00:00"/>
  </r>
  <r>
    <s v="TT"/>
    <s v="2018-B0100354-FBG"/>
    <s v="Active"/>
    <d v="2018-07-01T00:00:00"/>
    <d v="2019-06-30T00:00:00"/>
    <s v="Miscellaneous"/>
    <n v="3"/>
    <s v="Animesh Rawat"/>
    <s v="Ahmedabad"/>
    <s v="Global Client Network (GNB Inward)"/>
    <x v="0"/>
    <n v="6268.75"/>
    <d v="2019-06-30T00:00:00"/>
    <s v="Brokerage"/>
    <s v="Inception"/>
    <m/>
    <d v="2020-01-22T00:00:00"/>
  </r>
  <r>
    <s v="TT"/>
    <s v="2018-F0512344-FRE"/>
    <s v="Active"/>
    <d v="2018-07-01T00:00:00"/>
    <d v="2019-06-30T00:00:00"/>
    <s v="Fire"/>
    <n v="3"/>
    <s v="Animesh Rawat"/>
    <s v="Ahmedabad"/>
    <s v="Global Client Network (GNB Inward)"/>
    <x v="0"/>
    <n v="45473.07"/>
    <d v="2019-06-30T00:00:00"/>
    <s v="Brokerage"/>
    <s v="Inception"/>
    <m/>
    <d v="2020-01-22T00:00:00"/>
  </r>
  <r>
    <s v="TT"/>
    <s v="2018-F0512462-FLO"/>
    <s v="Active"/>
    <d v="2018-07-01T00:00:00"/>
    <d v="2019-06-30T00:00:00"/>
    <s v="Miscellaneous"/>
    <n v="3"/>
    <s v="Animesh Rawat"/>
    <s v="Ahmedabad"/>
    <s v="Global Client Network (GNB Inward)"/>
    <x v="0"/>
    <n v="9436.56"/>
    <d v="2019-06-30T00:00:00"/>
    <s v="Brokerage"/>
    <s v="Inception"/>
    <m/>
    <d v="2020-01-22T00:00:00"/>
  </r>
  <r>
    <s v="TT"/>
    <s v="2018-L0116963-CGL"/>
    <s v="Active"/>
    <d v="2018-07-01T00:00:00"/>
    <d v="2019-06-30T00:00:00"/>
    <s v="Liability"/>
    <n v="3"/>
    <s v="Animesh Rawat"/>
    <s v="Ahmedabad"/>
    <s v="Global Client Network (GNB Inward)"/>
    <x v="0"/>
    <n v="30030.63"/>
    <d v="2019-06-30T00:00:00"/>
    <s v="Brokerage"/>
    <s v="Inception"/>
    <m/>
    <d v="2020-01-22T00:00:00"/>
  </r>
  <r>
    <s v="TT"/>
    <s v="2412/2024 4046 0100 000"/>
    <s v="Active"/>
    <d v="2018-09-26T00:00:00"/>
    <d v="2019-09-25T00:00:00"/>
    <s v="Marine"/>
    <n v="1"/>
    <s v="Vinay"/>
    <s v="Ahmedabad"/>
    <s v="Marine"/>
    <x v="2"/>
    <n v="2722.5"/>
    <d v="2018-09-26T00:00:00"/>
    <s v="Brokerage"/>
    <s v="Inception"/>
    <m/>
    <d v="2020-01-22T00:00:00"/>
  </r>
  <r>
    <s v="TT"/>
    <n v="9.1000036171699995E+19"/>
    <s v="Inactive"/>
    <d v="2017-12-12T00:00:00"/>
    <d v="2018-12-11T00:00:00"/>
    <s v="Liability"/>
    <n v="6"/>
    <s v="Ketan Jain"/>
    <s v="Ahmedabad"/>
    <s v="Liability"/>
    <x v="1"/>
    <n v="71875"/>
    <d v="2017-12-12T00:00:00"/>
    <s v="Brokerage"/>
    <s v="Inception"/>
    <m/>
    <d v="2020-01-22T00:00:00"/>
  </r>
  <r>
    <s v="TT"/>
    <n v="9.1000036181700002E+19"/>
    <s v="Active"/>
    <d v="2018-12-12T00:00:00"/>
    <d v="2019-12-11T00:00:00"/>
    <s v="Liability"/>
    <n v="6"/>
    <s v="Ketan Jain"/>
    <s v="Ahmedabad"/>
    <s v="Liability"/>
    <x v="0"/>
    <n v="62500"/>
    <d v="2018-12-12T00:00:00"/>
    <s v="Brokerage"/>
    <s v="Renewal"/>
    <m/>
    <d v="2020-01-22T00:00:00"/>
  </r>
  <r>
    <s v="TT"/>
    <n v="304001140"/>
    <s v="Active"/>
    <d v="2018-08-01T00:00:00"/>
    <d v="2019-07-31T00:00:00"/>
    <s v="Liability"/>
    <n v="6"/>
    <s v="Ketan Jain"/>
    <s v="Ahmedabad"/>
    <s v="Liability"/>
    <x v="0"/>
    <n v="84375"/>
    <d v="2018-08-01T00:00:00"/>
    <s v="Brokerage"/>
    <s v="Inception"/>
    <m/>
    <d v="2020-01-22T00:00:00"/>
  </r>
  <r>
    <s v="TT"/>
    <n v="635003567"/>
    <s v="Inactive"/>
    <d v="2017-12-01T00:00:00"/>
    <d v="2018-11-30T00:00:00"/>
    <s v="Miscellaneous"/>
    <n v="3"/>
    <s v="Animesh Rawat"/>
    <s v="Ahmedabad"/>
    <s v="Global Client Network (GNB Inward)"/>
    <x v="1"/>
    <n v="55107.13"/>
    <d v="2017-12-01T00:00:00"/>
    <s v="Brokerage"/>
    <s v="Inception"/>
    <m/>
    <d v="2020-01-22T00:00:00"/>
  </r>
  <r>
    <s v="TT"/>
    <s v="0635003567 00"/>
    <s v="Active"/>
    <d v="2018-12-01T00:00:00"/>
    <d v="2019-11-30T00:00:00"/>
    <s v="Miscellaneous"/>
    <n v="12"/>
    <s v="Shivani Sharma"/>
    <s v="Ahmedabad"/>
    <s v="Global Client Network (GNB Inward)"/>
    <x v="0"/>
    <n v="231094.04"/>
    <d v="2018-12-01T00:00:00"/>
    <s v="Brokerage"/>
    <s v="Renewal"/>
    <m/>
    <d v="2020-01-22T00:00:00"/>
  </r>
  <r>
    <s v="TT"/>
    <s v="4010/118287210/02/000"/>
    <s v="Active"/>
    <d v="2018-05-25T00:00:00"/>
    <d v="2019-05-24T00:00:00"/>
    <s v="Miscellaneous"/>
    <n v="1"/>
    <s v="Vinay"/>
    <s v="Ahmedabad"/>
    <s v="Liability"/>
    <x v="2"/>
    <n v="943.5"/>
    <d v="2018-05-26T00:00:00"/>
    <s v="Brokerage"/>
    <s v="Inception"/>
    <m/>
    <d v="2020-01-22T00:00:00"/>
  </r>
  <r>
    <s v="TT"/>
    <s v="4010/118433486/02/000"/>
    <s v="Active"/>
    <d v="2018-05-25T00:00:00"/>
    <d v="2019-05-24T00:00:00"/>
    <s v="Miscellaneous"/>
    <n v="1"/>
    <s v="Vinay"/>
    <s v="Ahmedabad"/>
    <s v="Liability"/>
    <x v="2"/>
    <n v="2809.13"/>
    <d v="2018-05-25T00:00:00"/>
    <s v="Brokerage"/>
    <s v="Inception"/>
    <m/>
    <d v="2020-01-22T00:00:00"/>
  </r>
  <r>
    <s v="TT"/>
    <s v="4010/118434222/02/000"/>
    <s v="Active"/>
    <d v="2018-05-25T00:00:00"/>
    <d v="2019-05-24T00:00:00"/>
    <s v="Miscellaneous"/>
    <n v="1"/>
    <s v="Vinay"/>
    <s v="Ahmedabad"/>
    <s v="Liability"/>
    <x v="0"/>
    <n v="2809.25"/>
    <d v="2018-05-25T00:00:00"/>
    <s v="Brokerage"/>
    <s v="Inception"/>
    <m/>
    <d v="2020-01-22T00:00:00"/>
  </r>
  <r>
    <s v="XYZ"/>
    <n v="15552994"/>
    <s v="Active"/>
    <d v="2019-12-02T00:00:00"/>
    <d v="2020-12-01T00:00:00"/>
    <s v="Marine"/>
    <n v="2"/>
    <s v="Abhinav Shivam"/>
    <s v="Ahmedabad"/>
    <s v="Marine"/>
    <x v="1"/>
    <n v="20625"/>
    <d v="2019-12-02T00:00:00"/>
    <s v="Brokerage"/>
    <s v="Inception"/>
    <m/>
    <d v="2020-01-22T00:00:00"/>
  </r>
  <r>
    <s v="XYZ"/>
    <n v="9.9000011190100001E+19"/>
    <s v="Active"/>
    <d v="2019-07-29T00:00:00"/>
    <d v="2020-07-28T00:00:00"/>
    <s v="Fire"/>
    <n v="2"/>
    <s v="Abhinav Shivam"/>
    <s v="Ahmedabad"/>
    <s v="Small Medium Enterpries (SME)"/>
    <x v="1"/>
    <n v="32683"/>
    <d v="2019-07-29T00:00:00"/>
    <s v="Brokerage"/>
    <s v="Inception"/>
    <m/>
    <d v="2020-01-22T00:00:00"/>
  </r>
  <r>
    <s v="XYZ"/>
    <n v="9.9000011190100001E+19"/>
    <s v="Active"/>
    <d v="2019-07-29T00:00:00"/>
    <d v="2020-07-28T00:00:00"/>
    <s v="Fire"/>
    <n v="2"/>
    <s v="Abhinav Shivam"/>
    <s v="Ahmedabad"/>
    <s v="Small Medium Enterpries (SME)"/>
    <x v="1"/>
    <n v="84590.55"/>
    <d v="2019-07-29T00:00:00"/>
    <s v="Brokerage"/>
    <s v="Inception"/>
    <m/>
    <d v="2020-01-22T00:00:00"/>
  </r>
  <r>
    <s v="XYZ"/>
    <n v="9.9000046190100005E+19"/>
    <s v="Active"/>
    <d v="2019-07-29T00:00:00"/>
    <d v="2020-07-28T00:00:00"/>
    <s v="Miscellaneous"/>
    <n v="2"/>
    <s v="Abhinav Shivam"/>
    <s v="Ahmedabad"/>
    <s v="Small Medium Enterpries (SME)"/>
    <x v="1"/>
    <n v="10547.63"/>
    <d v="2019-07-29T00:00:00"/>
    <s v="Brokerage"/>
    <s v="Inception"/>
    <m/>
    <d v="2020-01-22T00:00:00"/>
  </r>
  <r>
    <s v="XYZ"/>
    <n v="14055133"/>
    <s v="Active"/>
    <d v="2019-07-26T00:00:00"/>
    <d v="2020-07-25T00:00:00"/>
    <s v="Liability"/>
    <n v="2"/>
    <s v="Abhinav Shivam"/>
    <s v="Ahmedabad"/>
    <s v="Liability"/>
    <x v="2"/>
    <n v="63000"/>
    <d v="2019-07-26T00:00:00"/>
    <s v="Brokerage"/>
    <s v="Inception"/>
    <m/>
    <d v="2020-01-22T00:00:00"/>
  </r>
  <r>
    <s v="XYZ"/>
    <n v="2000010048"/>
    <s v="Inactive"/>
    <d v="2018-07-28T00:00:00"/>
    <d v="2019-07-27T00:00:00"/>
    <s v="Miscellaneous"/>
    <n v="8"/>
    <s v="Kumar Jha"/>
    <s v="Ahmedabad"/>
    <s v="Trade Credit &amp;amp; Political Risk"/>
    <x v="0"/>
    <n v="121875"/>
    <d v="2018-07-28T00:00:00"/>
    <s v="Brokerage"/>
    <s v="Endorsement"/>
    <m/>
    <d v="2020-01-22T00:00:00"/>
  </r>
  <r>
    <s v="XYZ"/>
    <n v="2000010048"/>
    <s v="Inactive"/>
    <d v="2018-07-28T00:00:00"/>
    <d v="2019-07-27T00:00:00"/>
    <s v="Miscellaneous"/>
    <n v="8"/>
    <s v="Kumar Jha"/>
    <s v="Ahmedabad"/>
    <s v="Trade Credit &amp;amp; Political Risk"/>
    <x v="0"/>
    <n v="8174.5"/>
    <d v="2019-07-18T00:00:00"/>
    <s v="Brokerage "/>
    <s v="Endorsement"/>
    <m/>
    <d v="2020-01-22T00:00:00"/>
  </r>
  <r>
    <s v="XYZ"/>
    <n v="2000010048"/>
    <s v="Active"/>
    <d v="2019-07-28T00:00:00"/>
    <d v="2020-07-27T00:00:00"/>
    <s v="Miscellaneous"/>
    <n v="4"/>
    <s v="Gilbert"/>
    <s v="Ahmedabad"/>
    <s v="Trade Credit &amp;amp; Political Risk"/>
    <x v="0"/>
    <n v="115781.25"/>
    <d v="2019-07-28T00:00:00"/>
    <s v="Brokerage"/>
    <s v="Renewal"/>
    <m/>
    <d v="2020-01-22T00:00:00"/>
  </r>
  <r>
    <s v="XYZ"/>
    <n v="304001925"/>
    <s v="Inactive"/>
    <d v="2018-04-01T00:00:00"/>
    <d v="2019-03-31T00:00:00"/>
    <s v="Liability"/>
    <n v="3"/>
    <s v="Animesh Rawat"/>
    <s v="Ahmedabad"/>
    <s v="Global Client Network (GNB Inward)"/>
    <x v="0"/>
    <n v="318411.5"/>
    <d v="2019-03-31T00:00:00"/>
    <s v="Brokerage"/>
    <s v="Inception"/>
    <m/>
    <d v="2020-01-22T00:00:00"/>
  </r>
  <r>
    <s v="XYZ"/>
    <n v="304003763"/>
    <s v="Active"/>
    <d v="2019-04-01T00:00:00"/>
    <d v="2020-03-31T00:00:00"/>
    <s v="Liability"/>
    <n v="3"/>
    <s v="Animesh Rawat"/>
    <s v="Ahmedabad"/>
    <s v="Global Client Network (GNB Inward)"/>
    <x v="0"/>
    <n v="344794.13"/>
    <d v="2019-04-01T00:00:00"/>
    <s v="Brokerage"/>
    <s v="Renewal"/>
    <m/>
    <d v="2020-01-22T00:00:00"/>
  </r>
  <r>
    <s v="XYZ"/>
    <s v="0640002526 02"/>
    <s v="Active"/>
    <d v="2018-07-10T00:00:00"/>
    <d v="2019-07-09T00:00:00"/>
    <s v="Miscellaneous"/>
    <n v="3"/>
    <s v="Animesh Rawat"/>
    <s v="Ahmedabad"/>
    <s v="Global Client Network (GNB Inward)"/>
    <x v="0"/>
    <n v="140949.5"/>
    <d v="2018-07-10T00:00:00"/>
    <s v="Brokerage"/>
    <s v="Inception"/>
    <m/>
    <d v="2020-01-22T00:00:00"/>
  </r>
  <r>
    <s v="XYZ"/>
    <s v="1003/126704810/01/000"/>
    <s v="Inactive"/>
    <d v="2018-01-01T00:00:00"/>
    <d v="2018-12-31T00:00:00"/>
    <s v="Fire"/>
    <n v="3"/>
    <s v="Animesh Rawat"/>
    <s v="Ahmedabad"/>
    <s v="Global Client Network (GNB Inward)"/>
    <x v="0"/>
    <n v="460832.14"/>
    <d v="2018-01-01T00:00:00"/>
    <s v="Brokerage"/>
    <s v="Inception"/>
    <m/>
    <d v="2020-01-22T00:00:00"/>
  </r>
  <r>
    <s v="XYZ"/>
    <s v="1003/126704810/02/000"/>
    <s v="Active"/>
    <d v="2019-01-01T00:00:00"/>
    <d v="2019-03-31T00:00:00"/>
    <s v="Fire"/>
    <n v="3"/>
    <s v="Animesh Rawat"/>
    <s v="Ahmedabad"/>
    <s v="Global Client Network (GNB Inward)"/>
    <x v="0"/>
    <n v="257590.8"/>
    <d v="2019-01-01T00:00:00"/>
    <s v="Brokerage"/>
    <s v="Endorsement"/>
    <m/>
    <d v="2020-01-22T00:00:00"/>
  </r>
  <r>
    <s v="XYZ"/>
    <s v="1003/126704810/02/000"/>
    <s v="Active"/>
    <d v="2019-01-01T00:00:00"/>
    <d v="2019-03-31T00:00:00"/>
    <s v="Fire"/>
    <n v="3"/>
    <s v="Animesh Rawat"/>
    <s v="Ahmedabad"/>
    <s v="Global Client Network (GNB Inward)"/>
    <x v="0"/>
    <n v="-98802.02"/>
    <d v="2019-01-01T00:00:00"/>
    <s v="Brokerage "/>
    <s v="Endorsement"/>
    <m/>
    <d v="2020-01-22T00:00:00"/>
  </r>
  <r>
    <s v="XYZ"/>
    <n v="11988092"/>
    <s v="Active"/>
    <d v="2018-02-07T00:00:00"/>
    <d v="2018-02-12T00:00:00"/>
    <s v="Miscellaneous"/>
    <n v="3"/>
    <s v="Animesh Rawat"/>
    <s v="Ahmedabad"/>
    <s v="Global Client Network (GNB Inward)"/>
    <x v="2"/>
    <n v="338.55"/>
    <d v="2018-02-07T00:00:00"/>
    <s v="Brokerage"/>
    <s v="Inception"/>
    <m/>
    <d v="2020-01-22T00:00:00"/>
  </r>
  <r>
    <s v="XYZ"/>
    <n v="2304001082"/>
    <s v="Inactive"/>
    <d v="2018-04-01T00:00:00"/>
    <d v="2019-03-31T00:00:00"/>
    <s v="Liability"/>
    <n v="3"/>
    <s v="Animesh Rawat"/>
    <s v="Ahmedabad"/>
    <s v="Global Client Network (GNB Inward)"/>
    <x v="0"/>
    <n v="40625"/>
    <d v="2019-03-31T00:00:00"/>
    <s v="Brokerage"/>
    <s v="Inception"/>
    <m/>
    <d v="2020-01-22T00:00:00"/>
  </r>
  <r>
    <s v="XYZ"/>
    <s v="2304001082-01"/>
    <s v="Active"/>
    <d v="2019-04-01T00:00:00"/>
    <d v="2020-03-31T00:00:00"/>
    <s v="Liability"/>
    <n v="3"/>
    <s v="Animesh Rawat"/>
    <s v="Ahmedabad"/>
    <s v="Global Client Network (GNB Inward)"/>
    <x v="0"/>
    <n v="37500"/>
    <d v="2019-04-01T00:00:00"/>
    <s v="Brokerage"/>
    <s v="Renewal"/>
    <m/>
    <d v="2020-01-22T00:00:00"/>
  </r>
  <r>
    <s v="XYZ"/>
    <n v="2.4142020928135997E+18"/>
    <s v="Inactive"/>
    <d v="2018-01-01T00:00:00"/>
    <d v="2018-12-31T00:00:00"/>
    <s v="Marine"/>
    <n v="3"/>
    <s v="Animesh Rawat"/>
    <s v="Ahmedabad"/>
    <s v="Global Client Network (GNB Inward)"/>
    <x v="0"/>
    <n v="55361.599999999999"/>
    <d v="2018-01-01T00:00:00"/>
    <s v="Brokerage"/>
    <s v="Inception"/>
    <m/>
    <d v="2020-01-22T00:00:00"/>
  </r>
  <r>
    <s v="XYZ"/>
    <n v="2.4142020928135997E+18"/>
    <s v="Inactive"/>
    <d v="2019-01-01T00:00:00"/>
    <d v="2019-12-31T00:00:00"/>
    <s v="Marine"/>
    <n v="3"/>
    <s v="Animesh Rawat"/>
    <s v="Ahmedabad"/>
    <s v="Global Client Network (GNB Inward)"/>
    <x v="0"/>
    <n v="86723.5"/>
    <d v="2019-01-01T00:00:00"/>
    <s v="Brokerage"/>
    <s v="Renewal"/>
    <m/>
    <d v="2020-01-22T00:00:00"/>
  </r>
  <r>
    <s v="XYZ"/>
    <n v="2.4142020928135997E+18"/>
    <s v="Active"/>
    <d v="2020-01-01T00:00:00"/>
    <d v="2020-03-31T00:00:00"/>
    <s v="Marine"/>
    <n v="3"/>
    <s v="Animesh Rawat"/>
    <s v="Ahmedabad"/>
    <s v="Global Client Network (GNB Inward)"/>
    <x v="0"/>
    <n v="21680.799999999999"/>
    <d v="2020-01-01T00:00:00"/>
    <s v="Brokerage"/>
    <s v="Renewal"/>
    <m/>
    <d v="2020-01-22T00:00:00"/>
  </r>
  <r>
    <s v="XYZ"/>
    <s v="2600010787 00"/>
    <s v="Active"/>
    <d v="2018-07-20T00:00:00"/>
    <d v="2018-10-19T00:00:00"/>
    <s v="Engineering"/>
    <n v="3"/>
    <s v="Animesh Rawat"/>
    <s v="Ahmedabad"/>
    <s v="Global Client Network (GNB Inward)"/>
    <x v="2"/>
    <n v="17419.13"/>
    <d v="2018-07-20T00:00:00"/>
    <s v="Brokerage"/>
    <s v="Inception"/>
    <m/>
    <d v="2020-01-22T00:00:00"/>
  </r>
  <r>
    <s v="XYZ"/>
    <s v="2600011209 00"/>
    <s v="Active"/>
    <d v="2018-09-05T00:00:00"/>
    <d v="2018-12-04T00:00:00"/>
    <s v="Engineering"/>
    <n v="3"/>
    <s v="Animesh Rawat"/>
    <s v="Ahmedabad"/>
    <s v="Global Client Network (GNB Inward)"/>
    <x v="2"/>
    <n v="5165.63"/>
    <d v="2018-09-05T00:00:00"/>
    <s v="Brokerage"/>
    <s v="Inception"/>
    <m/>
    <d v="2020-01-22T00:00:00"/>
  </r>
  <r>
    <s v="XYZ"/>
    <s v="2600015265 00"/>
    <s v="Active"/>
    <d v="2019-05-23T00:00:00"/>
    <d v="2020-03-31T00:00:00"/>
    <s v="Engineering"/>
    <n v="3"/>
    <s v="Animesh Rawat"/>
    <s v="Ahmedabad"/>
    <s v="Global Client Network (GNB Inward)"/>
    <x v="2"/>
    <n v="9990.15"/>
    <d v="2019-05-23T00:00:00"/>
    <s v="Brokerage"/>
    <s v="Inception"/>
    <m/>
    <d v="2020-01-22T00:00:00"/>
  </r>
  <r>
    <s v="XYZ"/>
    <n v="2640011190"/>
    <s v="Active"/>
    <d v="2018-06-11T00:00:00"/>
    <d v="2018-09-10T00:00:00"/>
    <s v="Engineering"/>
    <n v="3"/>
    <s v="Animesh Rawat"/>
    <s v="Ahmedabad"/>
    <s v="Global Client Network (GNB Inward)"/>
    <x v="2"/>
    <n v="10625"/>
    <d v="2018-06-11T00:00:00"/>
    <s v="Brokerage"/>
    <s v="Inception"/>
    <m/>
    <d v="2020-01-22T00:00:00"/>
  </r>
  <r>
    <s v="XYZ"/>
    <n v="3.1142011248201999E+18"/>
    <s v="Inactive"/>
    <d v="2017-07-01T00:00:00"/>
    <d v="2018-06-30T00:00:00"/>
    <s v="Miscellaneous"/>
    <n v="3"/>
    <s v="Animesh Rawat"/>
    <s v="Ahmedabad"/>
    <s v="Global Client Network (GNB Inward)"/>
    <x v="0"/>
    <n v="14399.88"/>
    <d v="2017-07-01T00:00:00"/>
    <s v="Brokerage"/>
    <s v="Inception"/>
    <m/>
    <d v="2020-01-22T00:00:00"/>
  </r>
  <r>
    <s v="XYZ"/>
    <n v="3.1142011248201999E+18"/>
    <s v="Active"/>
    <d v="2019-07-01T00:00:00"/>
    <d v="2020-06-30T00:00:00"/>
    <s v="Miscellaneous"/>
    <n v="3"/>
    <s v="Animesh Rawat"/>
    <s v="Ahmedabad"/>
    <s v="Global Client Network (GNB Inward)"/>
    <x v="0"/>
    <n v="20165.5"/>
    <d v="2019-07-01T00:00:00"/>
    <s v="Brokerage"/>
    <s v="Renewal"/>
    <m/>
    <d v="2020-01-22T00:00:00"/>
  </r>
  <r>
    <s v="XYZ"/>
    <n v="32119154"/>
    <s v="Active"/>
    <d v="2019-04-01T00:00:00"/>
    <d v="2019-05-31T00:00:00"/>
    <s v="Engineering"/>
    <n v="3"/>
    <s v="Animesh Rawat"/>
    <s v="Ahmedabad"/>
    <s v="Global Client Network (GNB Inward)"/>
    <x v="2"/>
    <n v="11593.27"/>
    <d v="2019-04-01T00:00:00"/>
    <s v="Brokerage"/>
    <s v="Inception"/>
    <m/>
    <d v="2020-01-22T00:00:00"/>
  </r>
  <r>
    <s v="XYZ"/>
    <s v="4001/117090005/02/0000"/>
    <s v="Inactive"/>
    <d v="2018-05-01T00:00:00"/>
    <d v="2019-04-30T00:00:00"/>
    <s v="Miscellaneous"/>
    <n v="3"/>
    <s v="Animesh Rawat"/>
    <s v="Ahmedabad"/>
    <s v="Global Client Network (GNB Inward)"/>
    <x v="0"/>
    <n v="1185.9000000000001"/>
    <d v="2018-05-01T00:00:00"/>
    <s v="Brokerage"/>
    <s v="Inception"/>
    <m/>
    <d v="2020-01-22T00:00:00"/>
  </r>
  <r>
    <s v="XYZ"/>
    <s v="4001/117090005/03/000"/>
    <s v="Active"/>
    <d v="2019-05-01T00:00:00"/>
    <d v="2020-04-30T00:00:00"/>
    <s v="Miscellaneous"/>
    <n v="3"/>
    <s v="Animesh Rawat"/>
    <s v="Ahmedabad"/>
    <s v="Global Client Network (GNB Inward)"/>
    <x v="0"/>
    <n v="1005"/>
    <d v="2019-05-01T00:00:00"/>
    <s v="Brokerage"/>
    <s v="Renewal"/>
    <m/>
    <d v="2020-01-22T00:00:00"/>
  </r>
  <r>
    <s v="XYZ"/>
    <s v="4001/122835467/01"/>
    <s v="Inactive"/>
    <d v="2017-09-28T00:00:00"/>
    <d v="2018-09-27T00:00:00"/>
    <s v="Miscellaneous"/>
    <n v="3"/>
    <s v="Animesh Rawat"/>
    <s v="Ahmedabad"/>
    <s v="Global Client Network (GNB Inward)"/>
    <x v="0"/>
    <n v="1050.3800000000001"/>
    <d v="2017-09-28T00:00:00"/>
    <s v="Brokerage"/>
    <s v="Inception"/>
    <m/>
    <d v="2020-01-22T00:00:00"/>
  </r>
  <r>
    <s v="XYZ"/>
    <s v="4001/122835467/02/000"/>
    <s v="Active"/>
    <d v="2018-09-28T00:00:00"/>
    <d v="2019-09-27T00:00:00"/>
    <s v="Miscellaneous"/>
    <n v="3"/>
    <s v="Animesh Rawat"/>
    <s v="Ahmedabad"/>
    <s v="Global Client Network (GNB Inward)"/>
    <x v="0"/>
    <n v="6250"/>
    <d v="2018-09-28T00:00:00"/>
    <s v="Brokerage"/>
    <s v="Endorsement"/>
    <m/>
    <d v="2020-01-22T00:00:00"/>
  </r>
  <r>
    <s v="XYZ"/>
    <s v="4001/122835467/02/000"/>
    <s v="Active"/>
    <d v="2018-09-28T00:00:00"/>
    <d v="2019-09-27T00:00:00"/>
    <s v="Miscellaneous"/>
    <n v="3"/>
    <s v="Animesh Rawat"/>
    <s v="Ahmedabad"/>
    <s v="Global Client Network (GNB Inward)"/>
    <x v="0"/>
    <m/>
    <d v="2018-10-29T00:00:00"/>
    <s v="Brokerage "/>
    <s v="Endorsement"/>
    <m/>
    <d v="2020-01-22T00:00:00"/>
  </r>
  <r>
    <s v="XYZ"/>
    <s v="4001/122835467/02/000 "/>
    <s v="Inactive"/>
    <d v="2018-09-28T00:00:00"/>
    <d v="2019-09-27T00:00:00"/>
    <s v="Miscellaneous"/>
    <n v="3"/>
    <s v="Animesh Rawat"/>
    <s v="Ahmedabad"/>
    <s v="Global Client Network (GNB Inward)"/>
    <x v="0"/>
    <n v="6250"/>
    <d v="2018-09-28T00:00:00"/>
    <s v="Brokerage"/>
    <s v="Renewal"/>
    <m/>
    <d v="2020-01-22T00:00:00"/>
  </r>
  <r>
    <s v="XYZ"/>
    <s v="4001/122835467/03/000"/>
    <s v="Active"/>
    <d v="2019-09-28T00:00:00"/>
    <d v="2020-09-27T00:00:00"/>
    <s v="Miscellaneous"/>
    <n v="3"/>
    <s v="Animesh Rawat"/>
    <s v="Ahmedabad"/>
    <s v="Global Client Network (GNB Inward)"/>
    <x v="0"/>
    <n v="18814.25"/>
    <d v="2019-09-28T00:00:00"/>
    <s v="Brokerage"/>
    <s v="Renewal"/>
    <m/>
    <d v="2020-01-22T00:00:00"/>
  </r>
  <r>
    <s v="XYZ"/>
    <s v="4092/147 968178/00/000"/>
    <s v="Inactive"/>
    <d v="2018-04-09T00:00:00"/>
    <d v="2019-03-24T00:00:00"/>
    <s v="Liability"/>
    <n v="3"/>
    <s v="Animesh Rawat"/>
    <s v="Ahmedabad"/>
    <s v="Global Client Network (GNB Inward)"/>
    <x v="0"/>
    <n v="200659.63"/>
    <d v="2019-03-31T00:00:00"/>
    <s v="Brokerage"/>
    <s v="Inception"/>
    <m/>
    <d v="2020-01-22T00:00:00"/>
  </r>
  <r>
    <s v="XYZ"/>
    <s v="4092/151965577/01/000"/>
    <s v="Active"/>
    <d v="2019-04-01T00:00:00"/>
    <d v="2020-03-31T00:00:00"/>
    <s v="Liability"/>
    <n v="3"/>
    <s v="Animesh Rawat"/>
    <s v="Ahmedabad"/>
    <s v="Global Client Network (GNB Inward)"/>
    <x v="0"/>
    <n v="215165"/>
    <d v="2019-04-01T00:00:00"/>
    <s v="Brokerage"/>
    <s v="Renewal"/>
    <m/>
    <d v="2020-01-22T00:00:00"/>
  </r>
  <r>
    <s v="XYZ"/>
    <n v="44180169"/>
    <s v="Active"/>
    <d v="2018-01-19T00:00:00"/>
    <d v="2019-01-18T00:00:00"/>
    <s v="Miscellaneous"/>
    <n v="3"/>
    <s v="Animesh Rawat"/>
    <s v="Ahmedabad"/>
    <s v="Global Client Network (GNB Inward)"/>
    <x v="2"/>
    <n v="97.35"/>
    <d v="2018-02-07T00:00:00"/>
    <s v="Brokerage"/>
    <s v="Inception"/>
    <m/>
    <d v="2020-01-22T00:00:00"/>
  </r>
  <r>
    <s v="XYZ"/>
    <s v="ER00004563000100"/>
    <s v="Active"/>
    <d v="2019-04-30T00:00:00"/>
    <d v="2019-06-30T00:00:00"/>
    <s v="Engineering"/>
    <n v="3"/>
    <s v="Animesh Rawat"/>
    <s v="Ahmedabad"/>
    <s v="Global Client Network (GNB Inward)"/>
    <x v="2"/>
    <n v="3854.23"/>
    <d v="2019-04-30T00:00:00"/>
    <s v="Brokerage"/>
    <s v="Inception"/>
    <m/>
    <d v="2020-01-22T00:00:00"/>
  </r>
  <r>
    <s v="XYZ"/>
    <s v="OG-19-2202-1002-00001901"/>
    <s v="Active"/>
    <d v="2019-02-17T00:00:00"/>
    <d v="2019-02-22T00:00:00"/>
    <s v="Marine"/>
    <n v="3"/>
    <s v="Animesh Rawat"/>
    <s v="Ahmedabad"/>
    <s v="Global Client Network (GNB Inward)"/>
    <x v="0"/>
    <n v="6739.76"/>
    <d v="2019-02-17T00:00:00"/>
    <s v="Brokerage"/>
    <s v="Inception"/>
    <m/>
    <d v="2020-01-22T00:00:00"/>
  </r>
  <r>
    <s v="XYZ"/>
    <s v="OG-19-2202-1002-00001981"/>
    <s v="Active"/>
    <d v="2019-03-04T00:00:00"/>
    <d v="2019-03-10T00:00:00"/>
    <s v="Miscellaneous"/>
    <n v="3"/>
    <s v="Animesh Rawat"/>
    <s v="Ahmedabad"/>
    <s v="Global Client Network (GNB Inward)"/>
    <x v="2"/>
    <n v="6739.76"/>
    <d v="2019-03-04T00:00:00"/>
    <s v="Brokerage"/>
    <s v="Inception"/>
    <m/>
    <d v="2020-01-22T00:00:00"/>
  </r>
  <r>
    <s v="XYZ"/>
    <s v="OG-19-2202-4001-00011127"/>
    <s v="Active"/>
    <d v="2019-02-18T00:00:00"/>
    <d v="2019-03-05T00:00:00"/>
    <s v="Miscellaneous"/>
    <n v="3"/>
    <s v="Animesh Rawat"/>
    <s v="Ahmedabad"/>
    <s v="Global Client Network (GNB Inward)"/>
    <x v="2"/>
    <n v="8468.49"/>
    <d v="2019-02-18T00:00:00"/>
    <s v="Brokerage"/>
    <s v="Inception"/>
    <m/>
    <d v="2020-01-22T00:00:00"/>
  </r>
  <r>
    <s v="XYZ"/>
    <s v="OG-19-2202-4010-00002245"/>
    <s v="Active"/>
    <d v="2019-02-18T00:00:00"/>
    <d v="2019-03-05T00:00:00"/>
    <s v="Miscellaneous"/>
    <n v="3"/>
    <s v="Animesh Rawat"/>
    <s v="Ahmedabad"/>
    <s v="Global Client Network (GNB Inward)"/>
    <x v="2"/>
    <n v="529.13"/>
    <d v="2019-02-18T00:00:00"/>
    <s v="Brokerage"/>
    <s v="Inception"/>
    <m/>
    <d v="2020-01-22T00:00:00"/>
  </r>
  <r>
    <s v="XYZ"/>
    <s v="'001P000202300000"/>
    <s v="Active"/>
    <d v="2019-04-05T00:00:00"/>
    <d v="2026-04-04T00:00:00"/>
    <s v="Liability"/>
    <n v="1"/>
    <s v="Vinay"/>
    <s v="Ahmedabad"/>
    <s v="Liability"/>
    <x v="2"/>
    <n v="162500"/>
    <d v="2019-04-05T00:00:00"/>
    <s v="Brokerage"/>
    <s v="Inception"/>
    <m/>
    <d v="2020-01-22T00:00:00"/>
  </r>
  <r>
    <s v="XYZ"/>
    <s v="'001P000203500000"/>
    <s v="Active"/>
    <d v="2019-04-18T00:00:00"/>
    <d v="2025-10-17T00:00:00"/>
    <s v="Liability"/>
    <n v="1"/>
    <s v="Vinay"/>
    <s v="Ahmedabad"/>
    <s v="Liability"/>
    <x v="2"/>
    <n v="250000"/>
    <d v="2019-04-18T00:00:00"/>
    <s v="Brokerage"/>
    <s v="Inception"/>
    <m/>
    <d v="2020-01-22T00:00:00"/>
  </r>
  <r>
    <s v="XYZ"/>
    <s v="111200/11/2018/98"/>
    <s v="Inactive"/>
    <d v="2017-08-02T00:00:00"/>
    <d v="2018-08-01T00:00:00"/>
    <s v="Fire"/>
    <n v="1"/>
    <s v="Vinay"/>
    <s v="Ahmedabad"/>
    <s v="Construction, Power &amp; Infrastructure"/>
    <x v="2"/>
    <n v="78837.100000000006"/>
    <d v="2017-08-02T00:00:00"/>
    <s v="Brokerage"/>
    <s v="Lapse"/>
    <s v="DRCT - Direct"/>
    <d v="2020-01-22T00:00:00"/>
  </r>
  <r>
    <s v="XYZ"/>
    <n v="1.1120036171000001E+19"/>
    <s v="Inactive"/>
    <d v="2018-03-23T00:00:00"/>
    <d v="2019-03-22T00:00:00"/>
    <s v="Liability"/>
    <n v="1"/>
    <s v="Vinay"/>
    <s v="Ahmedabad"/>
    <s v="Liability"/>
    <x v="0"/>
    <n v="21875"/>
    <d v="2018-03-23T00:00:00"/>
    <s v="Brokerage"/>
    <s v="Inception"/>
    <m/>
    <d v="2020-01-22T00:00:00"/>
  </r>
  <r>
    <s v="XYZ"/>
    <s v="'11120036181000000012"/>
    <s v="Active"/>
    <d v="2019-03-23T00:00:00"/>
    <d v="2020-03-22T00:00:00"/>
    <s v="Liability"/>
    <n v="1"/>
    <s v="Vinay"/>
    <s v="Ahmedabad"/>
    <s v="Liability"/>
    <x v="0"/>
    <n v="59322"/>
    <d v="2019-04-22T00:00:00"/>
    <s v="Brokerage"/>
    <s v="Renewal"/>
    <m/>
    <d v="2020-01-22T00:00:00"/>
  </r>
  <r>
    <s v="XYZ"/>
    <s v="'11120044170300000014"/>
    <s v="Active"/>
    <d v="2018-03-23T00:00:00"/>
    <d v="2020-09-22T00:00:00"/>
    <s v="Engineering"/>
    <n v="1"/>
    <s v="Vinay"/>
    <s v="Ahmedabad"/>
    <s v="Construction, Power &amp; Infrastructure"/>
    <x v="2"/>
    <n v="26763.4"/>
    <d v="2019-12-23T00:00:00"/>
    <s v="Brokerage"/>
    <s v="Inception"/>
    <m/>
    <d v="2020-01-22T00:00:00"/>
  </r>
  <r>
    <s v="XYZ"/>
    <s v="'11120044170300000014"/>
    <s v="Active"/>
    <d v="2018-03-23T00:00:00"/>
    <d v="2020-09-22T00:00:00"/>
    <s v="Engineering"/>
    <n v="1"/>
    <s v="Vinay"/>
    <s v="Ahmedabad"/>
    <s v="Construction, Power &amp; Infrastructure"/>
    <x v="2"/>
    <n v="26763.4"/>
    <d v="2020-03-23T00:00:00"/>
    <s v="Brokerage"/>
    <s v="Inception"/>
    <m/>
    <d v="2020-01-22T00:00:00"/>
  </r>
  <r>
    <s v="XYZ"/>
    <s v="'11120044170300000014"/>
    <s v="Active"/>
    <d v="2018-03-23T00:00:00"/>
    <d v="2020-09-22T00:00:00"/>
    <s v="Engineering"/>
    <n v="1"/>
    <s v="Vinay"/>
    <s v="Ahmedabad"/>
    <s v="Construction, Power &amp; Infrastructure"/>
    <x v="2"/>
    <n v="26763.439999999999"/>
    <d v="2018-06-23T00:00:00"/>
    <s v="Brokerage"/>
    <s v="Inception"/>
    <m/>
    <d v="2020-01-22T00:00:00"/>
  </r>
  <r>
    <s v="XYZ"/>
    <s v="'11120044170300000014"/>
    <s v="Active"/>
    <d v="2018-03-23T00:00:00"/>
    <d v="2020-09-22T00:00:00"/>
    <s v="Engineering"/>
    <n v="1"/>
    <s v="Vinay"/>
    <s v="Ahmedabad"/>
    <s v="Construction, Power &amp; Infrastructure"/>
    <x v="2"/>
    <n v="26763.439999999999"/>
    <d v="2018-09-23T00:00:00"/>
    <s v="Brokerage"/>
    <s v="Inception"/>
    <m/>
    <d v="2020-01-22T00:00:00"/>
  </r>
  <r>
    <s v="XYZ"/>
    <s v="'11120044170300000014"/>
    <s v="Active"/>
    <d v="2018-03-23T00:00:00"/>
    <d v="2020-09-22T00:00:00"/>
    <s v="Engineering"/>
    <n v="1"/>
    <s v="Vinay"/>
    <s v="Ahmedabad"/>
    <s v="Construction, Power &amp; Infrastructure"/>
    <x v="2"/>
    <n v="26763.439999999999"/>
    <d v="2018-12-23T00:00:00"/>
    <s v="Brokerage"/>
    <s v="Inception"/>
    <m/>
    <d v="2020-01-22T00:00:00"/>
  </r>
  <r>
    <s v="XYZ"/>
    <s v="'11120044170300000014"/>
    <s v="Active"/>
    <d v="2018-03-23T00:00:00"/>
    <d v="2020-09-22T00:00:00"/>
    <s v="Engineering"/>
    <n v="1"/>
    <s v="Vinay"/>
    <s v="Ahmedabad"/>
    <s v="Construction, Power &amp; Infrastructure"/>
    <x v="2"/>
    <n v="26763.439999999999"/>
    <d v="2019-03-23T00:00:00"/>
    <s v="Brokerage"/>
    <s v="Inception"/>
    <m/>
    <d v="2020-01-22T00:00:00"/>
  </r>
  <r>
    <s v="XYZ"/>
    <s v="'11120044170300000014"/>
    <s v="Active"/>
    <d v="2018-03-23T00:00:00"/>
    <d v="2020-09-22T00:00:00"/>
    <s v="Engineering"/>
    <n v="1"/>
    <s v="Vinay"/>
    <s v="Ahmedabad"/>
    <s v="Construction, Power &amp; Infrastructure"/>
    <x v="2"/>
    <n v="26763.439999999999"/>
    <d v="2019-06-23T00:00:00"/>
    <s v="Brokerage"/>
    <s v="Inception"/>
    <m/>
    <d v="2020-01-22T00:00:00"/>
  </r>
  <r>
    <s v="XYZ"/>
    <s v="'11120044170300000014"/>
    <s v="Active"/>
    <d v="2018-03-23T00:00:00"/>
    <d v="2020-09-22T00:00:00"/>
    <s v="Engineering"/>
    <n v="1"/>
    <s v="Vinay"/>
    <s v="Ahmedabad"/>
    <s v="Construction, Power &amp; Infrastructure"/>
    <x v="2"/>
    <n v="26763.439999999999"/>
    <d v="2019-09-23T00:00:00"/>
    <s v="Brokerage"/>
    <s v="Inception"/>
    <m/>
    <d v="2020-01-22T00:00:00"/>
  </r>
  <r>
    <s v="XYZ"/>
    <s v="'11120044170300000014"/>
    <s v="Active"/>
    <d v="2018-03-23T00:00:00"/>
    <d v="2020-09-22T00:00:00"/>
    <s v="Engineering"/>
    <n v="1"/>
    <s v="Vinay"/>
    <s v="Ahmedabad"/>
    <s v="Construction, Power &amp; Infrastructure"/>
    <x v="2"/>
    <n v="39440.839999999997"/>
    <d v="2018-03-23T00:00:00"/>
    <s v="Brokerage"/>
    <s v="Inception"/>
    <m/>
    <d v="2020-01-22T00:00:00"/>
  </r>
  <r>
    <s v="XYZ"/>
    <s v="11120044180300000010'"/>
    <s v="Active"/>
    <d v="2018-08-09T00:00:00"/>
    <d v="2021-08-08T00:00:00"/>
    <s v="Engineering"/>
    <n v="1"/>
    <s v="Vinay"/>
    <s v="Ahmedabad"/>
    <s v="Construction, Power &amp; Infrastructure"/>
    <x v="2"/>
    <n v="14274.76"/>
    <d v="2019-11-09T00:00:00"/>
    <s v="Brokerage"/>
    <s v="Inception"/>
    <m/>
    <d v="2020-01-22T00:00:00"/>
  </r>
  <r>
    <s v="XYZ"/>
    <s v="11120044180300000010'"/>
    <s v="Active"/>
    <d v="2018-08-09T00:00:00"/>
    <d v="2021-08-08T00:00:00"/>
    <s v="Engineering"/>
    <n v="1"/>
    <s v="Vinay"/>
    <s v="Ahmedabad"/>
    <s v="Construction, Power &amp; Infrastructure"/>
    <x v="2"/>
    <n v="14274.76"/>
    <d v="2020-02-09T00:00:00"/>
    <s v="Brokerage"/>
    <s v="Inception"/>
    <m/>
    <d v="2020-01-22T00:00:00"/>
  </r>
  <r>
    <s v="XYZ"/>
    <s v="11120044180300000010'"/>
    <s v="Active"/>
    <d v="2018-08-09T00:00:00"/>
    <d v="2021-08-08T00:00:00"/>
    <s v="Engineering"/>
    <n v="1"/>
    <s v="Vinay"/>
    <s v="Ahmedabad"/>
    <s v="Construction, Power &amp; Infrastructure"/>
    <x v="2"/>
    <n v="14274.76"/>
    <d v="2020-05-09T00:00:00"/>
    <s v="Brokerage"/>
    <s v="Inception"/>
    <m/>
    <d v="2020-01-22T00:00:00"/>
  </r>
  <r>
    <s v="XYZ"/>
    <s v="11120044180300000010'"/>
    <s v="Active"/>
    <d v="2018-08-09T00:00:00"/>
    <d v="2021-08-08T00:00:00"/>
    <s v="Engineering"/>
    <n v="1"/>
    <s v="Vinay"/>
    <s v="Ahmedabad"/>
    <s v="Construction, Power &amp; Infrastructure"/>
    <x v="2"/>
    <n v="14274.76"/>
    <d v="2020-08-09T00:00:00"/>
    <s v="Brokerage"/>
    <s v="Inception"/>
    <m/>
    <d v="2020-01-22T00:00:00"/>
  </r>
  <r>
    <s v="XYZ"/>
    <s v="11120044180300000010'"/>
    <s v="Active"/>
    <d v="2018-08-09T00:00:00"/>
    <d v="2021-08-08T00:00:00"/>
    <s v="Engineering"/>
    <n v="1"/>
    <s v="Vinay"/>
    <s v="Ahmedabad"/>
    <s v="Construction, Power &amp; Infrastructure"/>
    <x v="2"/>
    <n v="14274.76"/>
    <d v="2020-11-09T00:00:00"/>
    <s v="Brokerage"/>
    <s v="Inception"/>
    <m/>
    <d v="2020-01-22T00:00:00"/>
  </r>
  <r>
    <s v="XYZ"/>
    <s v="11120044180300000010'"/>
    <s v="Active"/>
    <d v="2018-08-09T00:00:00"/>
    <d v="2021-08-08T00:00:00"/>
    <s v="Engineering"/>
    <n v="1"/>
    <s v="Vinay"/>
    <s v="Ahmedabad"/>
    <s v="Construction, Power &amp; Infrastructure"/>
    <x v="2"/>
    <n v="14274.76"/>
    <d v="2021-02-09T00:00:00"/>
    <s v="Brokerage"/>
    <s v="Inception"/>
    <m/>
    <d v="2020-01-22T00:00:00"/>
  </r>
  <r>
    <s v="XYZ"/>
    <s v="11120044180300000010'"/>
    <s v="Active"/>
    <d v="2018-08-09T00:00:00"/>
    <d v="2021-08-08T00:00:00"/>
    <s v="Engineering"/>
    <n v="1"/>
    <s v="Vinay"/>
    <s v="Ahmedabad"/>
    <s v="Construction, Power &amp; Infrastructure"/>
    <x v="2"/>
    <n v="14274.76"/>
    <d v="2019-02-09T00:00:00"/>
    <s v="Brokerage"/>
    <s v="Inception"/>
    <m/>
    <d v="2020-01-22T00:00:00"/>
  </r>
  <r>
    <s v="XYZ"/>
    <s v="11120044180300000010'"/>
    <s v="Active"/>
    <d v="2018-08-09T00:00:00"/>
    <d v="2021-08-08T00:00:00"/>
    <s v="Engineering"/>
    <n v="1"/>
    <s v="Vinay"/>
    <s v="Ahmedabad"/>
    <s v="Construction, Power &amp; Infrastructure"/>
    <x v="2"/>
    <n v="14274.76"/>
    <d v="2019-02-09T00:00:00"/>
    <s v="Brokerage"/>
    <s v="Inception"/>
    <m/>
    <d v="2020-01-22T00:00:00"/>
  </r>
  <r>
    <s v="XYZ"/>
    <s v="11120044180300000010'"/>
    <s v="Active"/>
    <d v="2018-08-09T00:00:00"/>
    <d v="2021-08-08T00:00:00"/>
    <s v="Engineering"/>
    <n v="1"/>
    <s v="Vinay"/>
    <s v="Ahmedabad"/>
    <s v="Construction, Power &amp; Infrastructure"/>
    <x v="2"/>
    <n v="14274.76"/>
    <d v="2019-05-09T00:00:00"/>
    <s v="Brokerage"/>
    <s v="Inception"/>
    <m/>
    <d v="2020-01-22T00:00:00"/>
  </r>
  <r>
    <s v="XYZ"/>
    <s v="11120044180300000010'"/>
    <s v="Active"/>
    <d v="2018-08-09T00:00:00"/>
    <d v="2021-08-08T00:00:00"/>
    <s v="Engineering"/>
    <n v="1"/>
    <s v="Vinay"/>
    <s v="Ahmedabad"/>
    <s v="Construction, Power &amp; Infrastructure"/>
    <x v="2"/>
    <n v="14274.76"/>
    <d v="2019-08-09T00:00:00"/>
    <s v="Brokerage"/>
    <s v="Inception"/>
    <m/>
    <d v="2020-01-22T00:00:00"/>
  </r>
  <r>
    <s v="XYZ"/>
    <s v="11120044180300000010'"/>
    <s v="Active"/>
    <d v="2018-08-09T00:00:00"/>
    <d v="2021-08-08T00:00:00"/>
    <s v="Engineering"/>
    <n v="1"/>
    <s v="Vinay"/>
    <s v="Ahmedabad"/>
    <s v="Construction, Power &amp; Infrastructure"/>
    <x v="2"/>
    <n v="14274.8"/>
    <d v="2018-11-09T00:00:00"/>
    <s v="Brokerage"/>
    <s v="Inception"/>
    <m/>
    <d v="2020-01-22T00:00:00"/>
  </r>
  <r>
    <s v="XYZ"/>
    <s v="11120044180300000010'"/>
    <s v="Active"/>
    <d v="2018-08-09T00:00:00"/>
    <d v="2021-08-08T00:00:00"/>
    <s v="Engineering"/>
    <n v="1"/>
    <s v="Vinay"/>
    <s v="Ahmedabad"/>
    <s v="Construction, Power &amp; Infrastructure"/>
    <x v="2"/>
    <n v="22539.08"/>
    <d v="2018-08-09T00:00:00"/>
    <s v="Brokerage"/>
    <s v="Inception"/>
    <m/>
    <d v="2020-01-22T00:00:00"/>
  </r>
  <r>
    <s v="XYZ"/>
    <s v="'11120044180300000011"/>
    <s v="Active"/>
    <d v="2018-12-13T00:00:00"/>
    <d v="2021-06-12T00:00:00"/>
    <s v="Engineering"/>
    <n v="1"/>
    <s v="Vinay"/>
    <s v="Ahmedabad"/>
    <s v="Construction, Power &amp; Infrastructure"/>
    <x v="2"/>
    <n v="24072.23"/>
    <d v="2019-12-13T00:00:00"/>
    <s v="Brokerage"/>
    <s v="Inception"/>
    <m/>
    <d v="2020-01-22T00:00:00"/>
  </r>
  <r>
    <s v="XYZ"/>
    <s v="'11120044180300000011"/>
    <s v="Active"/>
    <d v="2018-12-13T00:00:00"/>
    <d v="2021-06-12T00:00:00"/>
    <s v="Engineering"/>
    <n v="1"/>
    <s v="Vinay"/>
    <s v="Ahmedabad"/>
    <s v="Construction, Power &amp; Infrastructure"/>
    <x v="2"/>
    <n v="24072.23"/>
    <d v="2020-03-13T00:00:00"/>
    <s v="Brokerage"/>
    <s v="Inception"/>
    <m/>
    <d v="2020-01-22T00:00:00"/>
  </r>
  <r>
    <s v="XYZ"/>
    <s v="'11120044180300000011"/>
    <s v="Active"/>
    <d v="2018-12-13T00:00:00"/>
    <d v="2021-06-12T00:00:00"/>
    <s v="Engineering"/>
    <n v="1"/>
    <s v="Vinay"/>
    <s v="Ahmedabad"/>
    <s v="Construction, Power &amp; Infrastructure"/>
    <x v="2"/>
    <n v="24072.23"/>
    <d v="2020-06-13T00:00:00"/>
    <s v="Brokerage"/>
    <s v="Inception"/>
    <m/>
    <d v="2020-01-22T00:00:00"/>
  </r>
  <r>
    <s v="XYZ"/>
    <s v="'11120044180300000011"/>
    <s v="Active"/>
    <d v="2018-12-13T00:00:00"/>
    <d v="2021-06-12T00:00:00"/>
    <s v="Engineering"/>
    <n v="1"/>
    <s v="Vinay"/>
    <s v="Ahmedabad"/>
    <s v="Construction, Power &amp; Infrastructure"/>
    <x v="2"/>
    <n v="24072.23"/>
    <d v="2020-09-13T00:00:00"/>
    <s v="Brokerage"/>
    <s v="Inception"/>
    <m/>
    <d v="2020-01-22T00:00:00"/>
  </r>
  <r>
    <s v="XYZ"/>
    <s v="'11120044180300000011"/>
    <s v="Active"/>
    <d v="2018-12-13T00:00:00"/>
    <d v="2021-06-12T00:00:00"/>
    <s v="Engineering"/>
    <n v="1"/>
    <s v="Vinay"/>
    <s v="Ahmedabad"/>
    <s v="Construction, Power &amp; Infrastructure"/>
    <x v="2"/>
    <n v="24072.23"/>
    <d v="2020-12-13T00:00:00"/>
    <s v="Brokerage"/>
    <s v="Inception"/>
    <m/>
    <d v="2020-01-22T00:00:00"/>
  </r>
  <r>
    <s v="XYZ"/>
    <s v="'11120044180300000011"/>
    <s v="Active"/>
    <d v="2018-12-13T00:00:00"/>
    <d v="2021-06-12T00:00:00"/>
    <s v="Engineering"/>
    <n v="1"/>
    <s v="Vinay"/>
    <s v="Ahmedabad"/>
    <s v="Construction, Power &amp; Infrastructure"/>
    <x v="2"/>
    <n v="24072.23"/>
    <d v="2019-06-13T00:00:00"/>
    <s v="Brokerage"/>
    <s v="Inception"/>
    <m/>
    <d v="2020-01-22T00:00:00"/>
  </r>
  <r>
    <s v="XYZ"/>
    <s v="'11120044180300000011"/>
    <s v="Active"/>
    <d v="2018-12-13T00:00:00"/>
    <d v="2021-06-12T00:00:00"/>
    <s v="Engineering"/>
    <n v="1"/>
    <s v="Vinay"/>
    <s v="Ahmedabad"/>
    <s v="Construction, Power &amp; Infrastructure"/>
    <x v="2"/>
    <n v="24072.23"/>
    <d v="2019-09-13T00:00:00"/>
    <s v="Brokerage"/>
    <s v="Inception"/>
    <m/>
    <d v="2020-01-22T00:00:00"/>
  </r>
  <r>
    <s v="XYZ"/>
    <s v="'11120044180300000011"/>
    <s v="Active"/>
    <d v="2018-12-13T00:00:00"/>
    <d v="2021-06-12T00:00:00"/>
    <s v="Engineering"/>
    <n v="1"/>
    <s v="Vinay"/>
    <s v="Ahmedabad"/>
    <s v="Construction, Power &amp; Infrastructure"/>
    <x v="2"/>
    <n v="24072.26"/>
    <d v="2019-03-13T00:00:00"/>
    <s v="Brokerage"/>
    <s v="Inception"/>
    <m/>
    <d v="2020-01-22T00:00:00"/>
  </r>
  <r>
    <s v="XYZ"/>
    <s v="'11120044180300000011"/>
    <s v="Active"/>
    <d v="2018-12-13T00:00:00"/>
    <d v="2021-06-12T00:00:00"/>
    <s v="Engineering"/>
    <n v="1"/>
    <s v="Vinay"/>
    <s v="Ahmedabad"/>
    <s v="Construction, Power &amp; Infrastructure"/>
    <x v="2"/>
    <n v="24072.26"/>
    <d v="2019-03-13T00:00:00"/>
    <s v="Brokerage"/>
    <s v="Inception"/>
    <m/>
    <d v="2020-01-22T00:00:00"/>
  </r>
  <r>
    <s v="XYZ"/>
    <s v="'11120044180300000011"/>
    <s v="Active"/>
    <d v="2018-12-13T00:00:00"/>
    <d v="2021-06-12T00:00:00"/>
    <s v="Engineering"/>
    <n v="1"/>
    <s v="Vinay"/>
    <s v="Ahmedabad"/>
    <s v="Construction, Power &amp; Infrastructure"/>
    <x v="2"/>
    <n v="35521.53"/>
    <d v="2018-12-13T00:00:00"/>
    <s v="Brokerage"/>
    <s v="Inception"/>
    <m/>
    <d v="2020-01-22T00:00:00"/>
  </r>
  <r>
    <s v="XYZ"/>
    <s v="'11120044180300000012"/>
    <s v="Active"/>
    <d v="2018-12-11T00:00:00"/>
    <d v="2021-06-10T00:00:00"/>
    <s v="Engineering"/>
    <n v="1"/>
    <s v="Vinay"/>
    <s v="Ahmedabad"/>
    <s v="Construction, Power &amp; Infrastructure"/>
    <x v="2"/>
    <n v="31816.79"/>
    <d v="2019-12-11T00:00:00"/>
    <s v="Brokerage"/>
    <s v="Inception"/>
    <m/>
    <d v="2020-01-22T00:00:00"/>
  </r>
  <r>
    <s v="XYZ"/>
    <s v="'11120044180300000012"/>
    <s v="Active"/>
    <d v="2018-12-11T00:00:00"/>
    <d v="2021-06-10T00:00:00"/>
    <s v="Engineering"/>
    <n v="1"/>
    <s v="Vinay"/>
    <s v="Ahmedabad"/>
    <s v="Construction, Power &amp; Infrastructure"/>
    <x v="2"/>
    <n v="31816.79"/>
    <d v="2020-03-11T00:00:00"/>
    <s v="Brokerage"/>
    <s v="Inception"/>
    <m/>
    <d v="2020-01-22T00:00:00"/>
  </r>
  <r>
    <s v="XYZ"/>
    <s v="'11120044180300000012"/>
    <s v="Active"/>
    <d v="2018-12-11T00:00:00"/>
    <d v="2021-06-10T00:00:00"/>
    <s v="Engineering"/>
    <n v="1"/>
    <s v="Vinay"/>
    <s v="Ahmedabad"/>
    <s v="Construction, Power &amp; Infrastructure"/>
    <x v="2"/>
    <n v="31816.79"/>
    <d v="2020-06-11T00:00:00"/>
    <s v="Brokerage"/>
    <s v="Inception"/>
    <m/>
    <d v="2020-01-22T00:00:00"/>
  </r>
  <r>
    <s v="XYZ"/>
    <s v="'11120044180300000012"/>
    <s v="Active"/>
    <d v="2018-12-11T00:00:00"/>
    <d v="2021-06-10T00:00:00"/>
    <s v="Engineering"/>
    <n v="1"/>
    <s v="Vinay"/>
    <s v="Ahmedabad"/>
    <s v="Construction, Power &amp; Infrastructure"/>
    <x v="2"/>
    <n v="31816.79"/>
    <d v="2020-09-11T00:00:00"/>
    <s v="Brokerage"/>
    <s v="Inception"/>
    <m/>
    <d v="2020-01-22T00:00:00"/>
  </r>
  <r>
    <s v="XYZ"/>
    <s v="'11120044180300000012"/>
    <s v="Active"/>
    <d v="2018-12-11T00:00:00"/>
    <d v="2021-06-10T00:00:00"/>
    <s v="Engineering"/>
    <n v="1"/>
    <s v="Vinay"/>
    <s v="Ahmedabad"/>
    <s v="Construction, Power &amp; Infrastructure"/>
    <x v="2"/>
    <n v="31816.79"/>
    <d v="2020-12-11T00:00:00"/>
    <s v="Brokerage"/>
    <s v="Inception"/>
    <m/>
    <d v="2020-01-22T00:00:00"/>
  </r>
  <r>
    <s v="XYZ"/>
    <s v="'11120044180300000012"/>
    <s v="Active"/>
    <d v="2018-12-11T00:00:00"/>
    <d v="2021-06-10T00:00:00"/>
    <s v="Engineering"/>
    <n v="1"/>
    <s v="Vinay"/>
    <s v="Ahmedabad"/>
    <s v="Construction, Power &amp; Infrastructure"/>
    <x v="2"/>
    <n v="31816.79"/>
    <d v="2019-09-11T00:00:00"/>
    <s v="Brokerage"/>
    <s v="Inception"/>
    <m/>
    <d v="2020-01-22T00:00:00"/>
  </r>
  <r>
    <s v="XYZ"/>
    <s v="'11120044180300000012"/>
    <s v="Active"/>
    <d v="2018-12-11T00:00:00"/>
    <d v="2021-06-10T00:00:00"/>
    <s v="Engineering"/>
    <n v="1"/>
    <s v="Vinay"/>
    <s v="Ahmedabad"/>
    <s v="Construction, Power &amp; Infrastructure"/>
    <x v="2"/>
    <n v="31816.79"/>
    <d v="2019-09-11T00:00:00"/>
    <s v="Brokerage"/>
    <s v="Inception"/>
    <m/>
    <d v="2020-01-22T00:00:00"/>
  </r>
  <r>
    <s v="XYZ"/>
    <s v="'11120044180300000012"/>
    <s v="Active"/>
    <d v="2018-12-11T00:00:00"/>
    <d v="2021-06-10T00:00:00"/>
    <s v="Engineering"/>
    <n v="1"/>
    <s v="Vinay"/>
    <s v="Ahmedabad"/>
    <s v="Construction, Power &amp; Infrastructure"/>
    <x v="2"/>
    <n v="31816.83"/>
    <d v="2019-03-11T00:00:00"/>
    <s v="Brokerage"/>
    <s v="Inception"/>
    <m/>
    <d v="2020-01-22T00:00:00"/>
  </r>
  <r>
    <s v="XYZ"/>
    <s v="'11120044180300000012"/>
    <s v="Active"/>
    <d v="2018-12-11T00:00:00"/>
    <d v="2021-06-10T00:00:00"/>
    <s v="Engineering"/>
    <n v="1"/>
    <s v="Vinay"/>
    <s v="Ahmedabad"/>
    <s v="Construction, Power &amp; Infrastructure"/>
    <x v="2"/>
    <n v="31816.83"/>
    <d v="2019-03-11T00:00:00"/>
    <s v="Brokerage"/>
    <s v="Inception"/>
    <m/>
    <d v="2020-01-22T00:00:00"/>
  </r>
  <r>
    <s v="XYZ"/>
    <s v="'11120044180300000012"/>
    <s v="Active"/>
    <d v="2018-12-11T00:00:00"/>
    <d v="2021-06-10T00:00:00"/>
    <s v="Engineering"/>
    <n v="1"/>
    <s v="Vinay"/>
    <s v="Ahmedabad"/>
    <s v="Construction, Power &amp; Infrastructure"/>
    <x v="2"/>
    <n v="31816.83"/>
    <d v="2019-03-11T00:00:00"/>
    <s v="Brokerage"/>
    <s v="Inception"/>
    <m/>
    <d v="2020-01-22T00:00:00"/>
  </r>
  <r>
    <s v="XYZ"/>
    <s v="'11120044180300000012"/>
    <s v="Active"/>
    <d v="2018-12-11T00:00:00"/>
    <d v="2021-06-10T00:00:00"/>
    <s v="Engineering"/>
    <n v="1"/>
    <s v="Vinay"/>
    <s v="Ahmedabad"/>
    <s v="Construction, Power &amp; Infrastructure"/>
    <x v="2"/>
    <n v="31816.83"/>
    <d v="2019-06-11T00:00:00"/>
    <s v="Brokerage"/>
    <s v="Inception"/>
    <m/>
    <d v="2020-01-22T00:00:00"/>
  </r>
  <r>
    <s v="XYZ"/>
    <s v="'11120044180300000012"/>
    <s v="Active"/>
    <d v="2018-12-11T00:00:00"/>
    <d v="2021-06-10T00:00:00"/>
    <s v="Engineering"/>
    <n v="1"/>
    <s v="Vinay"/>
    <s v="Ahmedabad"/>
    <s v="Construction, Power &amp; Infrastructure"/>
    <x v="2"/>
    <n v="31816.83"/>
    <d v="2019-06-11T00:00:00"/>
    <s v="Brokerage"/>
    <s v="Inception"/>
    <m/>
    <d v="2020-01-22T00:00:00"/>
  </r>
  <r>
    <s v="XYZ"/>
    <s v="'11120044180300000012"/>
    <s v="Active"/>
    <d v="2018-12-11T00:00:00"/>
    <d v="2021-06-10T00:00:00"/>
    <s v="Engineering"/>
    <n v="1"/>
    <s v="Vinay"/>
    <s v="Ahmedabad"/>
    <s v="Construction, Power &amp; Infrastructure"/>
    <x v="2"/>
    <n v="46888.34"/>
    <d v="2018-12-11T00:00:00"/>
    <s v="Brokerage"/>
    <s v="Inception"/>
    <m/>
    <d v="2020-01-22T00:00:00"/>
  </r>
  <r>
    <s v="XYZ"/>
    <s v="'11120044180300000012"/>
    <s v="Active"/>
    <d v="2018-12-11T00:00:00"/>
    <d v="2021-06-10T00:00:00"/>
    <s v="Engineering"/>
    <n v="1"/>
    <s v="Vinay"/>
    <s v="Ahmedabad"/>
    <s v="Construction, Power &amp; Infrastructure"/>
    <x v="2"/>
    <n v="46888.34"/>
    <d v="2018-12-11T00:00:00"/>
    <s v="Brokerage"/>
    <s v="Inception"/>
    <m/>
    <d v="2020-01-22T00:00:00"/>
  </r>
  <r>
    <s v="XYZ"/>
    <s v="'11120044180300000012"/>
    <s v="Active"/>
    <d v="2018-12-11T00:00:00"/>
    <d v="2021-06-10T00:00:00"/>
    <s v="Engineering"/>
    <n v="1"/>
    <s v="Vinay"/>
    <s v="Ahmedabad"/>
    <s v="Construction, Power &amp; Infrastructure"/>
    <x v="2"/>
    <n v="46888.34"/>
    <d v="2018-12-11T00:00:00"/>
    <s v="Brokerage"/>
    <s v="Inception"/>
    <m/>
    <d v="2020-01-22T00:00:00"/>
  </r>
  <r>
    <s v="XYZ"/>
    <s v="'11120044180300000012"/>
    <s v="Active"/>
    <d v="2018-12-11T00:00:00"/>
    <d v="2021-06-10T00:00:00"/>
    <s v="Engineering"/>
    <n v="1"/>
    <s v="Vinay"/>
    <s v="Ahmedabad"/>
    <s v="Construction, Power &amp; Infrastructure"/>
    <x v="2"/>
    <n v="46888.34"/>
    <d v="2018-12-11T00:00:00"/>
    <s v="Brokerage"/>
    <s v="Inception"/>
    <m/>
    <d v="2020-01-22T00:00:00"/>
  </r>
  <r>
    <s v="XYZ"/>
    <s v="'11120044180800000002"/>
    <s v="Active"/>
    <d v="2018-07-14T00:00:00"/>
    <d v="2022-01-13T00:00:00"/>
    <s v="Engineering"/>
    <n v="1"/>
    <s v="Vinay"/>
    <s v="Ahmedabad"/>
    <s v="Construction, Power &amp; Infrastructure"/>
    <x v="2"/>
    <n v="5712.04"/>
    <d v="2019-10-14T00:00:00"/>
    <s v="Brokerage"/>
    <s v="Inception"/>
    <m/>
    <d v="2020-01-22T00:00:00"/>
  </r>
  <r>
    <s v="XYZ"/>
    <s v="'11120044180800000002"/>
    <s v="Active"/>
    <d v="2018-07-14T00:00:00"/>
    <d v="2022-01-13T00:00:00"/>
    <s v="Engineering"/>
    <n v="1"/>
    <s v="Vinay"/>
    <s v="Ahmedabad"/>
    <s v="Construction, Power &amp; Infrastructure"/>
    <x v="2"/>
    <n v="5712.04"/>
    <d v="2020-01-14T00:00:00"/>
    <s v="Brokerage"/>
    <s v="Inception"/>
    <m/>
    <d v="2020-01-22T00:00:00"/>
  </r>
  <r>
    <s v="XYZ"/>
    <s v="'11120044180800000002"/>
    <s v="Active"/>
    <d v="2018-07-14T00:00:00"/>
    <d v="2022-01-13T00:00:00"/>
    <s v="Engineering"/>
    <n v="1"/>
    <s v="Vinay"/>
    <s v="Ahmedabad"/>
    <s v="Construction, Power &amp; Infrastructure"/>
    <x v="2"/>
    <n v="5712.04"/>
    <d v="2020-04-14T00:00:00"/>
    <s v="Brokerage"/>
    <s v="Inception"/>
    <m/>
    <d v="2020-01-22T00:00:00"/>
  </r>
  <r>
    <s v="XYZ"/>
    <s v="'11120044180800000002"/>
    <s v="Active"/>
    <d v="2018-07-14T00:00:00"/>
    <d v="2022-01-13T00:00:00"/>
    <s v="Engineering"/>
    <n v="1"/>
    <s v="Vinay"/>
    <s v="Ahmedabad"/>
    <s v="Construction, Power &amp; Infrastructure"/>
    <x v="2"/>
    <n v="5712.04"/>
    <d v="2020-07-14T00:00:00"/>
    <s v="Brokerage"/>
    <s v="Inception"/>
    <m/>
    <d v="2020-01-22T00:00:00"/>
  </r>
  <r>
    <s v="XYZ"/>
    <s v="'11120044180800000002"/>
    <s v="Active"/>
    <d v="2018-07-14T00:00:00"/>
    <d v="2022-01-13T00:00:00"/>
    <s v="Engineering"/>
    <n v="1"/>
    <s v="Vinay"/>
    <s v="Ahmedabad"/>
    <s v="Construction, Power &amp; Infrastructure"/>
    <x v="2"/>
    <n v="5712.04"/>
    <d v="2020-10-14T00:00:00"/>
    <s v="Brokerage"/>
    <s v="Inception"/>
    <m/>
    <d v="2020-01-22T00:00:00"/>
  </r>
  <r>
    <s v="XYZ"/>
    <s v="'11120044180800000002"/>
    <s v="Active"/>
    <d v="2018-07-14T00:00:00"/>
    <d v="2022-01-13T00:00:00"/>
    <s v="Engineering"/>
    <n v="1"/>
    <s v="Vinay"/>
    <s v="Ahmedabad"/>
    <s v="Construction, Power &amp; Infrastructure"/>
    <x v="2"/>
    <n v="5712.04"/>
    <d v="2021-01-14T00:00:00"/>
    <s v="Brokerage"/>
    <s v="Inception"/>
    <m/>
    <d v="2020-01-22T00:00:00"/>
  </r>
  <r>
    <s v="XYZ"/>
    <s v="'11120044180800000002"/>
    <s v="Active"/>
    <d v="2018-07-14T00:00:00"/>
    <d v="2022-01-13T00:00:00"/>
    <s v="Engineering"/>
    <n v="1"/>
    <s v="Vinay"/>
    <s v="Ahmedabad"/>
    <s v="Construction, Power &amp; Infrastructure"/>
    <x v="2"/>
    <n v="5712.04"/>
    <d v="2021-04-14T00:00:00"/>
    <s v="Brokerage"/>
    <s v="Inception"/>
    <m/>
    <d v="2020-01-22T00:00:00"/>
  </r>
  <r>
    <s v="XYZ"/>
    <s v="'11120044180800000002"/>
    <s v="Active"/>
    <d v="2018-07-14T00:00:00"/>
    <d v="2022-01-13T00:00:00"/>
    <s v="Engineering"/>
    <n v="1"/>
    <s v="Vinay"/>
    <s v="Ahmedabad"/>
    <s v="Construction, Power &amp; Infrastructure"/>
    <x v="2"/>
    <n v="5712.04"/>
    <d v="2021-07-14T00:00:00"/>
    <s v="Brokerage"/>
    <s v="Inception"/>
    <m/>
    <d v="2020-01-22T00:00:00"/>
  </r>
  <r>
    <s v="XYZ"/>
    <s v="'11120044180800000002"/>
    <s v="Active"/>
    <d v="2018-07-14T00:00:00"/>
    <d v="2022-01-13T00:00:00"/>
    <s v="Engineering"/>
    <n v="1"/>
    <s v="Vinay"/>
    <s v="Ahmedabad"/>
    <s v="Construction, Power &amp; Infrastructure"/>
    <x v="2"/>
    <n v="5712.04"/>
    <d v="2021-07-14T00:00:00"/>
    <s v="Brokerage"/>
    <s v="Inception"/>
    <m/>
    <d v="2020-01-22T00:00:00"/>
  </r>
  <r>
    <s v="XYZ"/>
    <s v="'11120044180800000002"/>
    <s v="Active"/>
    <d v="2018-07-14T00:00:00"/>
    <d v="2022-01-13T00:00:00"/>
    <s v="Engineering"/>
    <n v="1"/>
    <s v="Vinay"/>
    <s v="Ahmedabad"/>
    <s v="Construction, Power &amp; Infrastructure"/>
    <x v="2"/>
    <n v="5712.04"/>
    <d v="2021-07-14T00:00:00"/>
    <s v="Brokerage"/>
    <s v="Inception"/>
    <m/>
    <d v="2020-01-22T00:00:00"/>
  </r>
  <r>
    <s v="XYZ"/>
    <s v="'11120044180800000002"/>
    <s v="Active"/>
    <d v="2018-07-14T00:00:00"/>
    <d v="2022-01-13T00:00:00"/>
    <s v="Engineering"/>
    <n v="1"/>
    <s v="Vinay"/>
    <s v="Ahmedabad"/>
    <s v="Construction, Power &amp; Infrastructure"/>
    <x v="2"/>
    <n v="5712.04"/>
    <d v="2021-07-14T00:00:00"/>
    <s v="Brokerage"/>
    <s v="Inception"/>
    <m/>
    <d v="2020-01-22T00:00:00"/>
  </r>
  <r>
    <s v="XYZ"/>
    <s v="'11120044180800000002"/>
    <s v="Active"/>
    <d v="2018-07-14T00:00:00"/>
    <d v="2022-01-13T00:00:00"/>
    <s v="Engineering"/>
    <n v="1"/>
    <s v="Vinay"/>
    <s v="Ahmedabad"/>
    <s v="Construction, Power &amp; Infrastructure"/>
    <x v="2"/>
    <n v="5712.04"/>
    <d v="2018-10-14T00:00:00"/>
    <s v="Brokerage"/>
    <s v="Inception"/>
    <m/>
    <d v="2020-01-22T00:00:00"/>
  </r>
  <r>
    <s v="XYZ"/>
    <s v="'11120044180800000002"/>
    <s v="Active"/>
    <d v="2018-07-14T00:00:00"/>
    <d v="2022-01-13T00:00:00"/>
    <s v="Engineering"/>
    <n v="1"/>
    <s v="Vinay"/>
    <s v="Ahmedabad"/>
    <s v="Construction, Power &amp; Infrastructure"/>
    <x v="2"/>
    <n v="5712.04"/>
    <d v="2019-01-14T00:00:00"/>
    <s v="Brokerage"/>
    <s v="Inception"/>
    <m/>
    <d v="2020-01-22T00:00:00"/>
  </r>
  <r>
    <s v="XYZ"/>
    <s v="'11120044180800000002"/>
    <s v="Active"/>
    <d v="2018-07-14T00:00:00"/>
    <d v="2022-01-13T00:00:00"/>
    <s v="Engineering"/>
    <n v="1"/>
    <s v="Vinay"/>
    <s v="Ahmedabad"/>
    <s v="Construction, Power &amp; Infrastructure"/>
    <x v="2"/>
    <n v="5712.04"/>
    <d v="2019-04-14T00:00:00"/>
    <s v="Brokerage"/>
    <s v="Inception"/>
    <m/>
    <d v="2020-01-22T00:00:00"/>
  </r>
  <r>
    <s v="XYZ"/>
    <s v="'11120044180800000002"/>
    <s v="Active"/>
    <d v="2018-07-14T00:00:00"/>
    <d v="2022-01-13T00:00:00"/>
    <s v="Engineering"/>
    <n v="1"/>
    <s v="Vinay"/>
    <s v="Ahmedabad"/>
    <s v="Construction, Power &amp; Infrastructure"/>
    <x v="2"/>
    <n v="5712.04"/>
    <d v="2019-07-14T00:00:00"/>
    <s v="Brokerage"/>
    <s v="Inception"/>
    <m/>
    <d v="2020-01-22T00:00:00"/>
  </r>
  <r>
    <s v="XYZ"/>
    <s v="'11120044180800000002"/>
    <s v="Active"/>
    <d v="2018-07-14T00:00:00"/>
    <d v="2022-01-13T00:00:00"/>
    <s v="Engineering"/>
    <n v="1"/>
    <s v="Vinay"/>
    <s v="Ahmedabad"/>
    <s v="Construction, Power &amp; Infrastructure"/>
    <x v="2"/>
    <n v="15832.08"/>
    <d v="2018-07-14T00:00:00"/>
    <s v="Brokerage"/>
    <s v="Inception"/>
    <m/>
    <d v="2020-01-22T00:00:00"/>
  </r>
  <r>
    <s v="XYZ"/>
    <s v="'11120044180800000003"/>
    <s v="Active"/>
    <d v="2018-07-14T00:00:00"/>
    <d v="2022-01-13T00:00:00"/>
    <s v="Engineering"/>
    <n v="1"/>
    <s v="Vinay"/>
    <s v="Ahmedabad"/>
    <s v="Construction, Power &amp; Infrastructure"/>
    <x v="2"/>
    <n v="11198.33"/>
    <d v="2021-07-14T00:00:00"/>
    <s v="Brokerage"/>
    <s v="Inception"/>
    <m/>
    <d v="2020-01-22T00:00:00"/>
  </r>
  <r>
    <s v="XYZ"/>
    <s v="'11120044180800000003"/>
    <s v="Active"/>
    <d v="2018-07-14T00:00:00"/>
    <d v="2022-01-13T00:00:00"/>
    <s v="Engineering"/>
    <n v="1"/>
    <s v="Vinay"/>
    <s v="Ahmedabad"/>
    <s v="Construction, Power &amp; Infrastructure"/>
    <x v="2"/>
    <n v="11279.55"/>
    <d v="2020-01-14T00:00:00"/>
    <s v="Brokerage"/>
    <s v="Inception"/>
    <m/>
    <d v="2020-01-22T00:00:00"/>
  </r>
  <r>
    <s v="XYZ"/>
    <s v="'11120044180800000003"/>
    <s v="Active"/>
    <d v="2018-07-14T00:00:00"/>
    <d v="2022-01-13T00:00:00"/>
    <s v="Engineering"/>
    <n v="1"/>
    <s v="Vinay"/>
    <s v="Ahmedabad"/>
    <s v="Construction, Power &amp; Infrastructure"/>
    <x v="2"/>
    <n v="11279.55"/>
    <d v="2020-04-14T00:00:00"/>
    <s v="Brokerage"/>
    <s v="Inception"/>
    <m/>
    <d v="2020-01-22T00:00:00"/>
  </r>
  <r>
    <s v="XYZ"/>
    <s v="'11120044180800000003"/>
    <s v="Active"/>
    <d v="2018-07-14T00:00:00"/>
    <d v="2022-01-13T00:00:00"/>
    <s v="Engineering"/>
    <n v="1"/>
    <s v="Vinay"/>
    <s v="Ahmedabad"/>
    <s v="Construction, Power &amp; Infrastructure"/>
    <x v="2"/>
    <n v="11279.55"/>
    <d v="2020-07-14T00:00:00"/>
    <s v="Brokerage"/>
    <s v="Inception"/>
    <m/>
    <d v="2020-01-22T00:00:00"/>
  </r>
  <r>
    <s v="XYZ"/>
    <s v="'11120044180800000003"/>
    <s v="Active"/>
    <d v="2018-07-14T00:00:00"/>
    <d v="2022-01-13T00:00:00"/>
    <s v="Engineering"/>
    <n v="1"/>
    <s v="Vinay"/>
    <s v="Ahmedabad"/>
    <s v="Construction, Power &amp; Infrastructure"/>
    <x v="2"/>
    <n v="11279.55"/>
    <d v="2020-10-14T00:00:00"/>
    <s v="Brokerage"/>
    <s v="Inception"/>
    <m/>
    <d v="2020-01-22T00:00:00"/>
  </r>
  <r>
    <s v="XYZ"/>
    <s v="'11120044180800000003"/>
    <s v="Active"/>
    <d v="2018-07-14T00:00:00"/>
    <d v="2022-01-13T00:00:00"/>
    <s v="Engineering"/>
    <n v="1"/>
    <s v="Vinay"/>
    <s v="Ahmedabad"/>
    <s v="Construction, Power &amp; Infrastructure"/>
    <x v="2"/>
    <n v="11279.55"/>
    <d v="2021-01-14T00:00:00"/>
    <s v="Brokerage"/>
    <s v="Inception"/>
    <m/>
    <d v="2020-01-22T00:00:00"/>
  </r>
  <r>
    <s v="XYZ"/>
    <s v="'11120044180800000003"/>
    <s v="Active"/>
    <d v="2018-07-14T00:00:00"/>
    <d v="2022-01-13T00:00:00"/>
    <s v="Engineering"/>
    <n v="1"/>
    <s v="Vinay"/>
    <s v="Ahmedabad"/>
    <s v="Construction, Power &amp; Infrastructure"/>
    <x v="2"/>
    <n v="11279.55"/>
    <d v="2021-04-14T00:00:00"/>
    <s v="Brokerage"/>
    <s v="Inception"/>
    <m/>
    <d v="2020-01-22T00:00:00"/>
  </r>
  <r>
    <s v="XYZ"/>
    <s v="'11120044180800000003"/>
    <s v="Active"/>
    <d v="2018-07-14T00:00:00"/>
    <d v="2022-01-13T00:00:00"/>
    <s v="Engineering"/>
    <n v="1"/>
    <s v="Vinay"/>
    <s v="Ahmedabad"/>
    <s v="Construction, Power &amp; Infrastructure"/>
    <x v="2"/>
    <n v="11279.55"/>
    <d v="2018-10-14T00:00:00"/>
    <s v="Brokerage"/>
    <s v="Inception"/>
    <m/>
    <d v="2020-01-22T00:00:00"/>
  </r>
  <r>
    <s v="XYZ"/>
    <s v="'11120044180800000003"/>
    <s v="Active"/>
    <d v="2018-07-14T00:00:00"/>
    <d v="2022-01-13T00:00:00"/>
    <s v="Engineering"/>
    <n v="1"/>
    <s v="Vinay"/>
    <s v="Ahmedabad"/>
    <s v="Construction, Power &amp; Infrastructure"/>
    <x v="2"/>
    <n v="11279.55"/>
    <d v="2019-01-14T00:00:00"/>
    <s v="Brokerage"/>
    <s v="Inception"/>
    <m/>
    <d v="2020-01-22T00:00:00"/>
  </r>
  <r>
    <s v="XYZ"/>
    <s v="'11120044180800000003"/>
    <s v="Active"/>
    <d v="2018-07-14T00:00:00"/>
    <d v="2022-01-13T00:00:00"/>
    <s v="Engineering"/>
    <n v="1"/>
    <s v="Vinay"/>
    <s v="Ahmedabad"/>
    <s v="Construction, Power &amp; Infrastructure"/>
    <x v="2"/>
    <n v="11279.55"/>
    <d v="2019-04-14T00:00:00"/>
    <s v="Brokerage"/>
    <s v="Inception"/>
    <m/>
    <d v="2020-01-22T00:00:00"/>
  </r>
  <r>
    <s v="XYZ"/>
    <s v="'11120044180800000003"/>
    <s v="Active"/>
    <d v="2018-07-14T00:00:00"/>
    <d v="2022-01-13T00:00:00"/>
    <s v="Engineering"/>
    <n v="1"/>
    <s v="Vinay"/>
    <s v="Ahmedabad"/>
    <s v="Construction, Power &amp; Infrastructure"/>
    <x v="2"/>
    <n v="11279.55"/>
    <d v="2019-07-14T00:00:00"/>
    <s v="Brokerage"/>
    <s v="Inception"/>
    <m/>
    <d v="2020-01-22T00:00:00"/>
  </r>
  <r>
    <s v="XYZ"/>
    <s v="'11120044180800000003"/>
    <s v="Active"/>
    <d v="2018-07-14T00:00:00"/>
    <d v="2022-01-13T00:00:00"/>
    <s v="Engineering"/>
    <n v="1"/>
    <s v="Vinay"/>
    <s v="Ahmedabad"/>
    <s v="Construction, Power &amp; Infrastructure"/>
    <x v="2"/>
    <n v="11279.55"/>
    <d v="2019-10-14T00:00:00"/>
    <s v="Brokerage"/>
    <s v="Inception"/>
    <m/>
    <d v="2020-01-22T00:00:00"/>
  </r>
  <r>
    <s v="XYZ"/>
    <s v="'11120044180800000003"/>
    <s v="Active"/>
    <d v="2018-07-14T00:00:00"/>
    <d v="2022-01-13T00:00:00"/>
    <s v="Engineering"/>
    <n v="1"/>
    <s v="Vinay"/>
    <s v="Ahmedabad"/>
    <s v="Construction, Power &amp; Infrastructure"/>
    <x v="2"/>
    <n v="27256.2"/>
    <d v="2018-07-14T00:00:00"/>
    <s v="Brokerage"/>
    <s v="Inception"/>
    <m/>
    <d v="2020-01-22T00:00:00"/>
  </r>
  <r>
    <s v="XYZ"/>
    <s v="'11120044180800000006"/>
    <s v="Active"/>
    <d v="2018-12-14T00:00:00"/>
    <d v="2021-06-13T00:00:00"/>
    <s v="Engineering"/>
    <n v="1"/>
    <s v="Vinay"/>
    <s v="Ahmedabad"/>
    <s v="Construction, Power &amp; Infrastructure"/>
    <x v="2"/>
    <n v="2426.0300000000002"/>
    <d v="2020-12-14T00:00:00"/>
    <s v="Brokerage"/>
    <s v="Inception"/>
    <m/>
    <d v="2020-01-22T00:00:00"/>
  </r>
  <r>
    <s v="XYZ"/>
    <s v="'11120044180800000006"/>
    <s v="Active"/>
    <d v="2018-12-14T00:00:00"/>
    <d v="2021-06-13T00:00:00"/>
    <s v="Engineering"/>
    <n v="1"/>
    <s v="Vinay"/>
    <s v="Ahmedabad"/>
    <s v="Construction, Power &amp; Infrastructure"/>
    <x v="2"/>
    <n v="2426.06"/>
    <d v="2019-12-14T00:00:00"/>
    <s v="Brokerage"/>
    <s v="Inception"/>
    <m/>
    <d v="2020-01-22T00:00:00"/>
  </r>
  <r>
    <s v="XYZ"/>
    <s v="'11120044180800000006"/>
    <s v="Active"/>
    <d v="2018-12-14T00:00:00"/>
    <d v="2021-06-13T00:00:00"/>
    <s v="Engineering"/>
    <n v="1"/>
    <s v="Vinay"/>
    <s v="Ahmedabad"/>
    <s v="Construction, Power &amp; Infrastructure"/>
    <x v="2"/>
    <n v="2426.06"/>
    <d v="2020-03-14T00:00:00"/>
    <s v="Brokerage"/>
    <s v="Inception"/>
    <m/>
    <d v="2020-01-22T00:00:00"/>
  </r>
  <r>
    <s v="XYZ"/>
    <s v="'11120044180800000006"/>
    <s v="Active"/>
    <d v="2018-12-14T00:00:00"/>
    <d v="2021-06-13T00:00:00"/>
    <s v="Engineering"/>
    <n v="1"/>
    <s v="Vinay"/>
    <s v="Ahmedabad"/>
    <s v="Construction, Power &amp; Infrastructure"/>
    <x v="2"/>
    <n v="2426.06"/>
    <d v="2020-06-14T00:00:00"/>
    <s v="Brokerage"/>
    <s v="Inception"/>
    <m/>
    <d v="2020-01-22T00:00:00"/>
  </r>
  <r>
    <s v="XYZ"/>
    <s v="'11120044180800000006"/>
    <s v="Active"/>
    <d v="2018-12-14T00:00:00"/>
    <d v="2021-06-13T00:00:00"/>
    <s v="Engineering"/>
    <n v="1"/>
    <s v="Vinay"/>
    <s v="Ahmedabad"/>
    <s v="Construction, Power &amp; Infrastructure"/>
    <x v="2"/>
    <n v="2426.06"/>
    <d v="2020-09-14T00:00:00"/>
    <s v="Brokerage"/>
    <s v="Inception"/>
    <m/>
    <d v="2020-01-22T00:00:00"/>
  </r>
  <r>
    <s v="XYZ"/>
    <s v="'11120044180800000006"/>
    <s v="Active"/>
    <d v="2018-12-14T00:00:00"/>
    <d v="2021-06-13T00:00:00"/>
    <s v="Engineering"/>
    <n v="1"/>
    <s v="Vinay"/>
    <s v="Ahmedabad"/>
    <s v="Construction, Power &amp; Infrastructure"/>
    <x v="2"/>
    <n v="2426.06"/>
    <d v="2019-03-14T00:00:00"/>
    <s v="Brokerage"/>
    <s v="Inception"/>
    <m/>
    <d v="2020-01-22T00:00:00"/>
  </r>
  <r>
    <s v="XYZ"/>
    <s v="'11120044180800000006"/>
    <s v="Active"/>
    <d v="2018-12-14T00:00:00"/>
    <d v="2021-06-13T00:00:00"/>
    <s v="Engineering"/>
    <n v="1"/>
    <s v="Vinay"/>
    <s v="Ahmedabad"/>
    <s v="Construction, Power &amp; Infrastructure"/>
    <x v="2"/>
    <n v="2426.06"/>
    <d v="2019-06-14T00:00:00"/>
    <s v="Brokerage"/>
    <s v="Inception"/>
    <m/>
    <d v="2020-01-22T00:00:00"/>
  </r>
  <r>
    <s v="XYZ"/>
    <s v="'11120044180800000006"/>
    <s v="Active"/>
    <d v="2018-12-14T00:00:00"/>
    <d v="2021-06-13T00:00:00"/>
    <s v="Engineering"/>
    <n v="1"/>
    <s v="Vinay"/>
    <s v="Ahmedabad"/>
    <s v="Construction, Power &amp; Infrastructure"/>
    <x v="2"/>
    <n v="2426.06"/>
    <d v="2019-09-14T00:00:00"/>
    <s v="Brokerage"/>
    <s v="Inception"/>
    <m/>
    <d v="2020-01-22T00:00:00"/>
  </r>
  <r>
    <s v="XYZ"/>
    <s v="'11120044180800000006"/>
    <s v="Active"/>
    <d v="2018-12-14T00:00:00"/>
    <d v="2021-06-13T00:00:00"/>
    <s v="Engineering"/>
    <n v="1"/>
    <s v="Vinay"/>
    <s v="Ahmedabad"/>
    <s v="Construction, Power &amp; Infrastructure"/>
    <x v="2"/>
    <n v="6203.49"/>
    <d v="2018-12-14T00:00:00"/>
    <s v="Brokerage"/>
    <s v="Inception"/>
    <m/>
    <d v="2020-01-22T00:00:00"/>
  </r>
  <r>
    <s v="XYZ"/>
    <s v="1210001119P104351661'"/>
    <s v="Active"/>
    <d v="2019-06-26T00:00:00"/>
    <d v="2020-06-25T00:00:00"/>
    <s v="Fire"/>
    <n v="11"/>
    <s v="Raju Kumar"/>
    <s v="Ahmedabad"/>
    <s v="Construction, Power &amp; Infrastructure"/>
    <x v="2"/>
    <n v="137712.39000000001"/>
    <d v="2019-06-26T00:00:00"/>
    <s v="Brokerage"/>
    <s v="Inception"/>
    <m/>
    <d v="2020-01-22T00:00:00"/>
  </r>
  <r>
    <s v="XYZ"/>
    <s v="'1213004416P107726014 / 1213002116P107726019"/>
    <s v="Active"/>
    <d v="2019-02-28T00:00:00"/>
    <d v="2019-05-27T00:00:00"/>
    <s v="Engineering"/>
    <n v="1"/>
    <s v="Vinay"/>
    <s v="Ahmedabad"/>
    <s v="Construction, Power &amp; Infrastructure"/>
    <x v="2"/>
    <n v="21929.45"/>
    <d v="2019-03-01T00:00:00"/>
    <s v="Brokerage"/>
    <s v="Renewal"/>
    <m/>
    <d v="2020-01-22T00:00:00"/>
  </r>
  <r>
    <s v="XYZ"/>
    <s v="1213004416P107726014  (SCE)/1213002116P107726019 ( MCE)"/>
    <s v="Inactive"/>
    <d v="2016-08-29T00:00:00"/>
    <d v="2019-02-28T00:00:00"/>
    <s v="Engineering"/>
    <n v="1"/>
    <s v="Vinay"/>
    <s v="Ahmedabad"/>
    <s v="Construction, Power &amp; Infrastructure"/>
    <x v="2"/>
    <n v="55777.3"/>
    <d v="2016-08-29T00:00:00"/>
    <s v="Brokerage"/>
    <s v="Inception"/>
    <m/>
    <d v="2020-01-22T00:00:00"/>
  </r>
  <r>
    <s v="XYZ"/>
    <s v="1213004416P107744588 "/>
    <s v="Inactive"/>
    <d v="2016-08-26T00:00:00"/>
    <d v="2018-08-25T00:00:00"/>
    <s v="Engineering"/>
    <n v="1"/>
    <s v="Vinay"/>
    <s v="Ahmedabad"/>
    <s v="Construction, Power &amp; Infrastructure"/>
    <x v="2"/>
    <n v="101109.75"/>
    <d v="2018-08-25T00:00:00"/>
    <s v="Brokerage"/>
    <s v="Lapse"/>
    <s v="NOLN - No Longer Needed"/>
    <d v="2020-01-22T00:00:00"/>
  </r>
  <r>
    <s v="XYZ"/>
    <s v="'1213004416P109402880"/>
    <s v="Active"/>
    <d v="2016-09-23T00:00:00"/>
    <d v="2019-09-22T00:00:00"/>
    <s v="Engineering"/>
    <n v="1"/>
    <s v="Vinay"/>
    <s v="Ahmedabad"/>
    <s v="Construction, Power &amp; Infrastructure"/>
    <x v="1"/>
    <n v="31589.25"/>
    <d v="2017-12-23T00:00:00"/>
    <s v="Brokerage"/>
    <s v="Endorsement"/>
    <m/>
    <d v="2020-01-22T00:00:00"/>
  </r>
  <r>
    <s v="XYZ"/>
    <s v="'1213004416P109402880"/>
    <s v="Active"/>
    <d v="2016-09-23T00:00:00"/>
    <d v="2019-09-22T00:00:00"/>
    <s v="Engineering"/>
    <n v="1"/>
    <s v="Vinay"/>
    <s v="Ahmedabad"/>
    <s v="Construction, Power &amp; Infrastructure"/>
    <x v="1"/>
    <n v="31589.25"/>
    <d v="2018-03-23T00:00:00"/>
    <s v="Brokerage"/>
    <s v="Endorsement"/>
    <m/>
    <d v="2020-01-22T00:00:00"/>
  </r>
  <r>
    <s v="XYZ"/>
    <s v="'1213004416P109402880"/>
    <s v="Active"/>
    <d v="2016-09-23T00:00:00"/>
    <d v="2019-09-22T00:00:00"/>
    <s v="Engineering"/>
    <n v="1"/>
    <s v="Vinay"/>
    <s v="Ahmedabad"/>
    <s v="Construction, Power &amp; Infrastructure"/>
    <x v="1"/>
    <n v="31589.25"/>
    <d v="2018-06-23T00:00:00"/>
    <s v="Brokerage"/>
    <s v="Endorsement"/>
    <m/>
    <d v="2020-01-22T00:00:00"/>
  </r>
  <r>
    <s v="XYZ"/>
    <s v="'1213004416P109402880"/>
    <s v="Active"/>
    <d v="2016-09-23T00:00:00"/>
    <d v="2019-09-22T00:00:00"/>
    <s v="Engineering"/>
    <n v="1"/>
    <s v="Vinay"/>
    <s v="Ahmedabad"/>
    <s v="Construction, Power &amp; Infrastructure"/>
    <x v="1"/>
    <n v="31589.25"/>
    <d v="2018-09-23T00:00:00"/>
    <s v="Brokerage"/>
    <s v="Endorsement"/>
    <m/>
    <d v="2020-01-22T00:00:00"/>
  </r>
  <r>
    <s v="XYZ"/>
    <s v="'1213004416P109402880"/>
    <s v="Active"/>
    <d v="2016-09-23T00:00:00"/>
    <d v="2019-09-22T00:00:00"/>
    <s v="Engineering"/>
    <n v="1"/>
    <s v="Vinay"/>
    <s v="Ahmedabad"/>
    <s v="Construction, Power &amp; Infrastructure"/>
    <x v="1"/>
    <n v="31589.25"/>
    <d v="2018-12-23T00:00:00"/>
    <s v="Brokerage"/>
    <s v="Endorsement"/>
    <m/>
    <d v="2020-01-22T00:00:00"/>
  </r>
  <r>
    <s v="XYZ"/>
    <s v="'1213004416P109402880"/>
    <s v="Active"/>
    <d v="2016-09-23T00:00:00"/>
    <d v="2019-09-22T00:00:00"/>
    <s v="Engineering"/>
    <n v="1"/>
    <s v="Vinay"/>
    <s v="Ahmedabad"/>
    <s v="Construction, Power &amp; Infrastructure"/>
    <x v="1"/>
    <n v="31589.25"/>
    <d v="2019-03-23T00:00:00"/>
    <s v="Brokerage"/>
    <s v="Endorsement"/>
    <m/>
    <d v="2020-01-22T00:00:00"/>
  </r>
  <r>
    <s v="XYZ"/>
    <s v="'1213004416P109402880"/>
    <s v="Active"/>
    <d v="2016-09-23T00:00:00"/>
    <d v="2019-09-22T00:00:00"/>
    <s v="Engineering"/>
    <n v="1"/>
    <s v="Vinay"/>
    <s v="Ahmedabad"/>
    <s v="Construction, Power &amp; Infrastructure"/>
    <x v="1"/>
    <n v="31589.3"/>
    <d v="2016-12-23T00:00:00"/>
    <s v="Brokerage"/>
    <s v="Endorsement"/>
    <m/>
    <d v="2020-01-22T00:00:00"/>
  </r>
  <r>
    <s v="XYZ"/>
    <s v="'1213004416P109402880"/>
    <s v="Active"/>
    <d v="2016-09-23T00:00:00"/>
    <d v="2019-09-22T00:00:00"/>
    <s v="Engineering"/>
    <n v="1"/>
    <s v="Vinay"/>
    <s v="Ahmedabad"/>
    <s v="Construction, Power &amp; Infrastructure"/>
    <x v="1"/>
    <n v="31589.3"/>
    <d v="2017-03-23T00:00:00"/>
    <s v="Brokerage"/>
    <s v="Endorsement"/>
    <m/>
    <d v="2020-01-22T00:00:00"/>
  </r>
  <r>
    <s v="XYZ"/>
    <s v="'1213004416P109402880"/>
    <s v="Active"/>
    <d v="2016-09-23T00:00:00"/>
    <d v="2019-09-22T00:00:00"/>
    <s v="Engineering"/>
    <n v="1"/>
    <s v="Vinay"/>
    <s v="Ahmedabad"/>
    <s v="Construction, Power &amp; Infrastructure"/>
    <x v="1"/>
    <n v="31589.3"/>
    <d v="2017-06-23T00:00:00"/>
    <s v="Brokerage"/>
    <s v="Endorsement"/>
    <m/>
    <d v="2020-01-22T00:00:00"/>
  </r>
  <r>
    <s v="XYZ"/>
    <s v="'1213004416P109402880"/>
    <s v="Active"/>
    <d v="2016-09-23T00:00:00"/>
    <d v="2019-09-22T00:00:00"/>
    <s v="Engineering"/>
    <n v="1"/>
    <s v="Vinay"/>
    <s v="Ahmedabad"/>
    <s v="Construction, Power &amp; Infrastructure"/>
    <x v="1"/>
    <n v="31589.3"/>
    <d v="2017-09-23T00:00:00"/>
    <s v="Brokerage"/>
    <s v="Endorsement"/>
    <m/>
    <d v="2020-01-22T00:00:00"/>
  </r>
  <r>
    <s v="XYZ"/>
    <s v="'1213004416P109402880"/>
    <s v="Active"/>
    <d v="2016-09-23T00:00:00"/>
    <d v="2019-09-22T00:00:00"/>
    <s v="Engineering"/>
    <n v="1"/>
    <s v="Vinay"/>
    <s v="Ahmedabad"/>
    <s v="Construction, Power &amp; Infrastructure"/>
    <x v="1"/>
    <n v="183374.9"/>
    <d v="2016-09-23T00:00:00"/>
    <s v="Brokerage"/>
    <s v="Endorsement"/>
    <m/>
    <d v="2020-01-22T00:00:00"/>
  </r>
  <r>
    <s v="XYZ"/>
    <s v="'1213004416P109402880"/>
    <s v="Active"/>
    <d v="2016-09-23T00:00:00"/>
    <d v="2019-09-22T00:00:00"/>
    <s v="Engineering"/>
    <n v="1"/>
    <s v="Vinay"/>
    <s v="Ahmedabad"/>
    <s v="Construction, Power &amp; Infrastructure"/>
    <x v="1"/>
    <n v="0"/>
    <m/>
    <s v="Brokerage "/>
    <s v="Endorsement"/>
    <m/>
    <d v="2020-01-22T00:00:00"/>
  </r>
  <r>
    <s v="XYZ"/>
    <s v="'1213004416P109402880"/>
    <s v="Active"/>
    <d v="2016-09-23T00:00:00"/>
    <d v="2019-09-22T00:00:00"/>
    <s v="Engineering"/>
    <n v="1"/>
    <s v="Vinay"/>
    <s v="Ahmedabad"/>
    <s v="Construction, Power &amp; Infrastructure"/>
    <x v="1"/>
    <n v="0"/>
    <m/>
    <s v="Brokerage "/>
    <s v="Endorsement"/>
    <m/>
    <d v="2020-01-22T00:00:00"/>
  </r>
  <r>
    <s v="XYZ"/>
    <s v="'1213004416P109402880"/>
    <s v="Active"/>
    <d v="2016-09-23T00:00:00"/>
    <d v="2019-09-22T00:00:00"/>
    <s v="Engineering"/>
    <n v="1"/>
    <s v="Vinay"/>
    <s v="Ahmedabad"/>
    <s v="Construction, Power &amp; Infrastructure"/>
    <x v="1"/>
    <n v="0"/>
    <m/>
    <s v="Brokerage "/>
    <s v="Endorsement"/>
    <m/>
    <d v="2020-01-22T00:00:00"/>
  </r>
  <r>
    <s v="XYZ"/>
    <s v="141400/11/2018/484"/>
    <s v="Active"/>
    <d v="2017-10-21T00:00:00"/>
    <d v="2018-10-20T00:00:00"/>
    <s v="Fire"/>
    <n v="1"/>
    <s v="Vinay"/>
    <s v="Ahmedabad"/>
    <s v="Construction, Power &amp; Infrastructure"/>
    <x v="2"/>
    <n v="10118.39"/>
    <d v="2017-10-21T00:00:00"/>
    <s v="Brokerage"/>
    <s v="Inception"/>
    <m/>
    <d v="2020-01-22T00:00:00"/>
  </r>
  <r>
    <s v="XYZ"/>
    <s v="141400/48/2018/1288"/>
    <s v="Active"/>
    <d v="2017-10-21T00:00:00"/>
    <d v="2018-10-20T00:00:00"/>
    <s v="Miscellaneous"/>
    <n v="1"/>
    <s v="Vinay"/>
    <s v="Ahmedabad"/>
    <s v="Construction, Power &amp; Infrastructure"/>
    <x v="2"/>
    <n v="2254.63"/>
    <d v="2017-10-21T00:00:00"/>
    <s v="Brokerage"/>
    <s v="Inception"/>
    <m/>
    <d v="2020-01-22T00:00:00"/>
  </r>
  <r>
    <s v="XYZ"/>
    <s v="'23070044150300000010"/>
    <s v="Active"/>
    <d v="2015-10-13T00:00:00"/>
    <d v="2019-10-12T00:00:00"/>
    <s v="Engineering"/>
    <n v="11"/>
    <s v="Raju Kumar"/>
    <s v="Ahmedabad"/>
    <s v="Construction, Power &amp; Infrastructure"/>
    <x v="2"/>
    <n v="0"/>
    <d v="2015-10-13T00:00:00"/>
    <s v="Brokerage"/>
    <s v="Inception"/>
    <m/>
    <d v="2020-01-22T00:00:00"/>
  </r>
  <r>
    <s v="XYZ"/>
    <s v="'23070044170300000002"/>
    <s v="Active"/>
    <d v="2017-05-19T00:00:00"/>
    <d v="2019-11-18T00:00:00"/>
    <s v="Engineering"/>
    <n v="11"/>
    <s v="Raju Kumar"/>
    <s v="Ahmedabad"/>
    <s v="Construction, Power &amp; Infrastructure"/>
    <x v="2"/>
    <n v="0"/>
    <d v="2017-05-19T00:00:00"/>
    <s v="Brokerage"/>
    <s v="Inception"/>
    <m/>
    <d v="2020-01-22T00:00:00"/>
  </r>
  <r>
    <s v="XYZ"/>
    <n v="2309003004"/>
    <s v="Active"/>
    <d v="2018-05-29T00:00:00"/>
    <d v="2027-05-28T00:00:00"/>
    <s v="Liability"/>
    <n v="1"/>
    <s v="Vinay"/>
    <s v="Ahmedabad"/>
    <s v="Liability"/>
    <x v="2"/>
    <n v="118750"/>
    <d v="2018-05-29T00:00:00"/>
    <s v="Brokerage"/>
    <s v="Inception"/>
    <m/>
    <d v="2020-01-22T00:00:00"/>
  </r>
  <r>
    <s v="XYZ"/>
    <s v="'42040044180300000018"/>
    <s v="Active"/>
    <d v="2018-08-28T00:00:00"/>
    <d v="2020-08-23T00:00:00"/>
    <s v="Engineering"/>
    <n v="1"/>
    <s v="Vinay"/>
    <s v="Ahmedabad"/>
    <s v="Construction, Power &amp; Infrastructure"/>
    <x v="1"/>
    <n v="93516.75"/>
    <d v="2020-05-07T00:00:00"/>
    <s v="Brokerage"/>
    <s v="Inception"/>
    <m/>
    <d v="2020-01-22T00:00:00"/>
  </r>
  <r>
    <s v="XYZ"/>
    <s v="'42040044180300000018"/>
    <s v="Active"/>
    <d v="2018-08-28T00:00:00"/>
    <d v="2020-08-23T00:00:00"/>
    <s v="Engineering"/>
    <n v="1"/>
    <s v="Vinay"/>
    <s v="Ahmedabad"/>
    <s v="Construction, Power &amp; Infrastructure"/>
    <x v="1"/>
    <n v="93516.75"/>
    <d v="2020-05-07T00:00:00"/>
    <s v="Brokerage"/>
    <s v="Inception"/>
    <m/>
    <d v="2020-01-22T00:00:00"/>
  </r>
  <r>
    <s v="XYZ"/>
    <s v="'42040044180300000018"/>
    <s v="Active"/>
    <d v="2018-08-28T00:00:00"/>
    <d v="2020-08-23T00:00:00"/>
    <s v="Engineering"/>
    <n v="1"/>
    <s v="Vinay"/>
    <s v="Ahmedabad"/>
    <s v="Construction, Power &amp; Infrastructure"/>
    <x v="1"/>
    <n v="93516.75"/>
    <d v="2020-05-07T00:00:00"/>
    <s v="Brokerage"/>
    <s v="Inception"/>
    <m/>
    <d v="2020-01-22T00:00:00"/>
  </r>
  <r>
    <s v="XYZ"/>
    <s v="'42040044180300000018"/>
    <s v="Active"/>
    <d v="2018-08-28T00:00:00"/>
    <d v="2020-08-23T00:00:00"/>
    <s v="Engineering"/>
    <n v="1"/>
    <s v="Vinay"/>
    <s v="Ahmedabad"/>
    <s v="Construction, Power &amp; Infrastructure"/>
    <x v="1"/>
    <n v="93517.25"/>
    <d v="2020-01-25T00:00:00"/>
    <s v="Brokerage"/>
    <s v="Inception"/>
    <m/>
    <d v="2020-01-22T00:00:00"/>
  </r>
  <r>
    <s v="XYZ"/>
    <s v="'42040044180300000018"/>
    <s v="Active"/>
    <d v="2018-08-28T00:00:00"/>
    <d v="2020-08-23T00:00:00"/>
    <s v="Engineering"/>
    <n v="1"/>
    <s v="Vinay"/>
    <s v="Ahmedabad"/>
    <s v="Construction, Power &amp; Infrastructure"/>
    <x v="1"/>
    <n v="100710.88"/>
    <d v="2018-12-09T00:00:00"/>
    <s v="Brokerage"/>
    <s v="Inception"/>
    <m/>
    <d v="2020-01-22T00:00:00"/>
  </r>
  <r>
    <s v="XYZ"/>
    <s v="'42040044180300000018"/>
    <s v="Active"/>
    <d v="2018-08-28T00:00:00"/>
    <d v="2020-08-23T00:00:00"/>
    <s v="Engineering"/>
    <n v="1"/>
    <s v="Vinay"/>
    <s v="Ahmedabad"/>
    <s v="Construction, Power &amp; Infrastructure"/>
    <x v="1"/>
    <n v="100710.88"/>
    <d v="2019-03-22T00:00:00"/>
    <s v="Brokerage"/>
    <s v="Inception"/>
    <m/>
    <d v="2020-01-22T00:00:00"/>
  </r>
  <r>
    <s v="XYZ"/>
    <s v="'42040044180300000018"/>
    <s v="Active"/>
    <d v="2018-08-28T00:00:00"/>
    <d v="2020-08-23T00:00:00"/>
    <s v="Engineering"/>
    <n v="1"/>
    <s v="Vinay"/>
    <s v="Ahmedabad"/>
    <s v="Construction, Power &amp; Infrastructure"/>
    <x v="1"/>
    <n v="100710.88"/>
    <d v="2019-07-03T00:00:00"/>
    <s v="Brokerage"/>
    <s v="Inception"/>
    <m/>
    <d v="2020-01-22T00:00:00"/>
  </r>
  <r>
    <s v="XYZ"/>
    <s v="'42040044180300000018"/>
    <s v="Active"/>
    <d v="2018-08-28T00:00:00"/>
    <d v="2020-08-23T00:00:00"/>
    <s v="Engineering"/>
    <n v="1"/>
    <s v="Vinay"/>
    <s v="Ahmedabad"/>
    <s v="Construction, Power &amp; Infrastructure"/>
    <x v="1"/>
    <n v="100710.88"/>
    <d v="2019-10-14T00:00:00"/>
    <s v="Brokerage"/>
    <s v="Inception"/>
    <m/>
    <d v="2020-01-22T00:00:00"/>
  </r>
  <r>
    <s v="XYZ"/>
    <s v="'42040044180300000018"/>
    <s v="Active"/>
    <d v="2018-08-28T00:00:00"/>
    <d v="2020-08-23T00:00:00"/>
    <s v="Engineering"/>
    <n v="1"/>
    <s v="Vinay"/>
    <s v="Ahmedabad"/>
    <s v="Construction, Power &amp; Infrastructure"/>
    <x v="1"/>
    <n v="129485.38"/>
    <d v="2018-08-28T00:00:00"/>
    <s v="Brokerage"/>
    <s v="Inception"/>
    <m/>
    <d v="2020-01-22T00:00:00"/>
  </r>
  <r>
    <s v="XYZ"/>
    <s v="'42040044180300000033"/>
    <s v="Active"/>
    <d v="2018-12-06T00:00:00"/>
    <d v="2019-12-05T00:00:00"/>
    <s v="Engineering"/>
    <n v="1"/>
    <s v="Vinay"/>
    <s v="Ahmedabad"/>
    <s v="Construction, Power &amp; Infrastructure"/>
    <x v="2"/>
    <n v="53711"/>
    <d v="2018-12-06T00:00:00"/>
    <s v="Brokerage"/>
    <s v="Inception"/>
    <m/>
    <d v="2020-01-22T00:00:00"/>
  </r>
  <r>
    <s v="XYZ"/>
    <s v="'42040044180300000057"/>
    <s v="Active"/>
    <d v="2019-03-26T00:00:00"/>
    <d v="2020-09-25T00:00:00"/>
    <s v="Engineering"/>
    <n v="1"/>
    <s v="Vinay"/>
    <s v="Ahmedabad"/>
    <s v="Construction, Power &amp; Infrastructure"/>
    <x v="2"/>
    <n v="49576"/>
    <d v="2019-03-26T00:00:00"/>
    <s v="Brokerage"/>
    <s v="Inception"/>
    <m/>
    <d v="2020-01-22T00:00:00"/>
  </r>
  <r>
    <s v="XYZ"/>
    <s v="5004/118413988/00/000"/>
    <s v="Active"/>
    <d v="2016-09-21T00:00:00"/>
    <d v="2020-06-20T00:00:00"/>
    <s v="Engineering"/>
    <n v="1"/>
    <s v="Vinay"/>
    <s v="Ahmedabad"/>
    <s v="Construction, Power &amp; Infrastructure"/>
    <x v="2"/>
    <n v="0"/>
    <d v="2016-09-21T00:00:00"/>
    <s v="Brokerage"/>
    <s v="Endorsement"/>
    <m/>
    <d v="2020-01-22T00:00:00"/>
  </r>
  <r>
    <s v="XYZ"/>
    <s v="5004/118413988/00/000"/>
    <s v="Active"/>
    <d v="2016-09-21T00:00:00"/>
    <d v="2020-06-20T00:00:00"/>
    <s v="Engineering"/>
    <n v="1"/>
    <s v="Vinay"/>
    <s v="Ahmedabad"/>
    <s v="Construction, Power &amp; Infrastructure"/>
    <x v="2"/>
    <m/>
    <d v="2018-09-21T00:00:00"/>
    <s v="Brokerage "/>
    <s v="Endorsement"/>
    <m/>
    <d v="2020-01-22T00:00:00"/>
  </r>
  <r>
    <s v="XYZ"/>
    <s v="5004/118413988/00/000"/>
    <s v="Active"/>
    <d v="2016-09-21T00:00:00"/>
    <d v="2020-06-20T00:00:00"/>
    <s v="Engineering"/>
    <n v="1"/>
    <s v="Vinay"/>
    <s v="Ahmedabad"/>
    <s v="Construction, Power &amp; Infrastructure"/>
    <x v="2"/>
    <m/>
    <d v="2018-12-21T00:00:00"/>
    <s v="Brokerage "/>
    <s v="Endorsement"/>
    <m/>
    <d v="2020-01-22T00:00:00"/>
  </r>
  <r>
    <s v="XYZ"/>
    <s v="'500413128488100000"/>
    <s v="Active"/>
    <d v="2017-06-01T00:00:00"/>
    <d v="2019-05-31T00:00:00"/>
    <s v="Engineering"/>
    <n v="1"/>
    <s v="Vinay"/>
    <s v="Ahmedabad"/>
    <s v="Construction, Power &amp; Infrastructure"/>
    <x v="2"/>
    <n v="64971"/>
    <d v="2018-12-01T00:00:00"/>
    <s v="Brokerage"/>
    <s v="Inception"/>
    <m/>
    <d v="2020-01-22T00:00:00"/>
  </r>
  <r>
    <s v="SRE"/>
    <s v="2002/174911788/00/000"/>
    <s v="Active"/>
    <d v="2019-06-30T00:00:00"/>
    <d v="2020-06-29T00:00:00"/>
    <s v="Marine"/>
    <n v="1"/>
    <s v="Vinay"/>
    <s v="Ahmedabad"/>
    <s v="Marine"/>
    <x v="0"/>
    <n v="66188.759999999995"/>
    <d v="2019-06-30T00:00:00"/>
    <s v="Brokerage"/>
    <s v="Renewal"/>
    <m/>
    <d v="2020-01-22T00:00:00"/>
  </r>
  <r>
    <s v="SRE"/>
    <s v="'2414201438068601000"/>
    <s v="Active"/>
    <d v="2017-06-30T00:00:00"/>
    <d v="2018-06-29T00:00:00"/>
    <s v="Marine"/>
    <n v="1"/>
    <s v="Vinay"/>
    <s v="Ahmedabad"/>
    <s v="Marine"/>
    <x v="2"/>
    <n v="37754.15"/>
    <d v="2018-06-30T00:00:00"/>
    <s v="Brokerage"/>
    <s v="Inception"/>
    <m/>
    <d v="2020-01-22T00:00:00"/>
  </r>
  <r>
    <s v="SRE"/>
    <s v="'310300111910000371"/>
    <s v="Active"/>
    <d v="2019-09-01T00:00:00"/>
    <d v="2020-08-31T00:00:00"/>
    <s v="Fire"/>
    <n v="1"/>
    <s v="Vinay"/>
    <s v="Ahmedabad"/>
    <s v="Property / BI"/>
    <x v="0"/>
    <n v="48325.760000000002"/>
    <d v="2019-09-01T00:00:00"/>
    <s v="Brokerage"/>
    <s v="Renewal"/>
    <m/>
    <d v="2020-01-22T00:00:00"/>
  </r>
  <r>
    <s v="SRE"/>
    <n v="3.1030411181E+17"/>
    <s v="Active"/>
    <d v="2018-09-01T00:00:00"/>
    <d v="2019-08-31T00:00:00"/>
    <s v="Fire"/>
    <n v="1"/>
    <s v="Vinay"/>
    <s v="Ahmedabad"/>
    <s v="Property / BI"/>
    <x v="0"/>
    <n v="5763.57"/>
    <d v="2018-09-01T00:00:00"/>
    <s v="Brokerage"/>
    <s v="Inception"/>
    <m/>
    <d v="2020-01-22T00:00:00"/>
  </r>
  <r>
    <s v="SRE"/>
    <n v="3.1030411181E+17"/>
    <s v="Inactive"/>
    <d v="2018-09-01T00:00:00"/>
    <d v="2019-08-31T00:00:00"/>
    <s v="Fire"/>
    <n v="1"/>
    <s v="Vinay"/>
    <s v="Ahmedabad"/>
    <s v="Property / BI"/>
    <x v="0"/>
    <n v="5721.71"/>
    <d v="2018-09-01T00:00:00"/>
    <s v="Brokerage"/>
    <s v="Inception"/>
    <m/>
    <d v="2020-01-22T00:00:00"/>
  </r>
  <r>
    <s v="SRE"/>
    <s v="OG-19-2202-1018-00000036"/>
    <s v="Inactive"/>
    <d v="2018-06-30T00:00:00"/>
    <d v="2019-06-29T00:00:00"/>
    <s v="Marine"/>
    <n v="5"/>
    <s v="Juli"/>
    <s v="Ahmedabad"/>
    <s v="Marine"/>
    <x v="0"/>
    <n v="50101.73"/>
    <d v="2018-06-30T00:00:00"/>
    <s v="Brokerage"/>
    <s v="Inception"/>
    <m/>
    <d v="2020-01-22T00:00:00"/>
  </r>
  <r>
    <s v="SRE"/>
    <s v="YB00015574000102"/>
    <s v="Inactive"/>
    <d v="2018-01-12T00:00:00"/>
    <d v="2019-01-11T00:00:00"/>
    <s v="Miscellaneous"/>
    <n v="1"/>
    <s v="Vinay"/>
    <s v="Ahmedabad"/>
    <s v="Energy"/>
    <x v="0"/>
    <n v="2940.49"/>
    <d v="2018-01-12T00:00:00"/>
    <s v="Brokerage"/>
    <s v="Lapse"/>
    <s v="OTHR â€“ Other"/>
    <d v="2020-01-22T00:00:00"/>
  </r>
  <r>
    <s v="SRE"/>
    <s v="YB00015574000103"/>
    <s v="Active"/>
    <d v="2019-01-12T00:00:00"/>
    <d v="2020-01-11T00:00:00"/>
    <s v="Miscellaneous"/>
    <n v="1"/>
    <s v="Vinay"/>
    <s v="Ahmedabad"/>
    <s v="Energy"/>
    <x v="0"/>
    <n v="3073.94"/>
    <d v="2019-01-12T00:00:00"/>
    <s v="Brokerage"/>
    <s v="Renewal"/>
    <m/>
    <d v="2020-01-22T00:00:00"/>
  </r>
  <r>
    <s v="SRE"/>
    <s v="'2411 2020 9689 0500 000"/>
    <s v="Inactive"/>
    <d v="2018-01-16T00:00:00"/>
    <d v="2019-01-15T00:00:00"/>
    <s v="Marine"/>
    <n v="1"/>
    <s v="Vinay"/>
    <s v="Ahmedabad"/>
    <s v="Marine"/>
    <x v="2"/>
    <n v="330"/>
    <d v="2018-01-16T00:00:00"/>
    <s v="Brokerage"/>
    <s v="Lapse"/>
    <s v="OTHR â€“ Other"/>
    <d v="2020-01-22T00:00:00"/>
  </r>
  <r>
    <s v="SRE"/>
    <s v="'310300111910000396"/>
    <s v="Active"/>
    <d v="2019-09-01T00:00:00"/>
    <d v="2020-08-31T00:00:00"/>
    <s v="Fire"/>
    <n v="1"/>
    <s v="Vinay"/>
    <s v="Ahmedabad"/>
    <s v="Property / BI"/>
    <x v="0"/>
    <n v="20327.63"/>
    <d v="2019-09-01T00:00:00"/>
    <s v="Brokerage"/>
    <s v="Renewal"/>
    <m/>
    <d v="2020-01-22T00:00:00"/>
  </r>
  <r>
    <s v="SRE"/>
    <n v="3.1030411181E+17"/>
    <s v="Inactive"/>
    <d v="2018-09-01T00:00:00"/>
    <d v="2019-08-31T00:00:00"/>
    <s v="Fire"/>
    <n v="1"/>
    <s v="Vinay"/>
    <s v="Ahmedabad"/>
    <s v="Property / BI"/>
    <x v="0"/>
    <n v="2164.3000000000002"/>
    <d v="2018-09-01T00:00:00"/>
    <s v="Brokerage"/>
    <s v="Inception"/>
    <m/>
    <d v="2020-01-22T00:00:00"/>
  </r>
  <r>
    <s v="SRE"/>
    <s v="'310300111910000397"/>
    <s v="Active"/>
    <d v="2019-09-01T00:00:00"/>
    <d v="2020-08-31T00:00:00"/>
    <s v="Fire"/>
    <n v="1"/>
    <s v="Vinay"/>
    <s v="Ahmedabad"/>
    <s v="Property / BI"/>
    <x v="0"/>
    <n v="27258.799999999999"/>
    <d v="2019-09-01T00:00:00"/>
    <s v="Brokerage"/>
    <s v="Renewal"/>
    <m/>
    <d v="2020-01-22T00:00:00"/>
  </r>
  <r>
    <s v="SRE"/>
    <n v="3.1030411181E+17"/>
    <s v="Inactive"/>
    <d v="2018-09-01T00:00:00"/>
    <d v="2019-08-31T00:00:00"/>
    <s v="Fire"/>
    <n v="1"/>
    <s v="Vinay"/>
    <s v="Ahmedabad"/>
    <s v="Property / BI"/>
    <x v="0"/>
    <n v="5105.2"/>
    <d v="2018-09-01T00:00:00"/>
    <s v="Brokerage"/>
    <s v="Inception"/>
    <m/>
    <d v="2020-01-22T00:00:00"/>
  </r>
  <r>
    <s v="SRE"/>
    <s v="MD004600"/>
    <s v="Active"/>
    <d v="2020-01-17T00:00:00"/>
    <d v="2020-01-22T00:00:00"/>
    <s v="Employee Benefits"/>
    <n v="1"/>
    <s v="Vinay"/>
    <s v="Ahmedabad"/>
    <s v="Small Medium Enterpries (SME)"/>
    <x v="2"/>
    <n v="95.85"/>
    <d v="2020-01-17T00:00:00"/>
    <s v="Brokerage"/>
    <s v="Inception"/>
    <m/>
    <d v="2020-01-22T00:00:00"/>
  </r>
  <r>
    <s v="SRE"/>
    <n v="3.1030411181E+17"/>
    <s v="Active"/>
    <d v="2018-09-01T00:00:00"/>
    <d v="2019-08-31T00:00:00"/>
    <s v="Fire"/>
    <n v="1"/>
    <s v="Vinay"/>
    <s v="Ahmedabad"/>
    <s v="Property / BI"/>
    <x v="0"/>
    <n v="153.76"/>
    <d v="2018-09-01T00:00:00"/>
    <s v="Brokerage"/>
    <s v="Inception"/>
    <m/>
    <d v="2020-01-22T00:00:00"/>
  </r>
  <r>
    <s v="SRE"/>
    <n v="3.1030411181E+17"/>
    <s v="Active"/>
    <d v="2018-09-01T00:00:00"/>
    <d v="2019-08-31T00:00:00"/>
    <s v="Fire"/>
    <n v="1"/>
    <s v="Vinay"/>
    <s v="Ahmedabad"/>
    <s v="Property / BI"/>
    <x v="0"/>
    <n v="3842.38"/>
    <d v="2018-09-01T00:00:00"/>
    <s v="Brokerage"/>
    <s v="Inception"/>
    <m/>
    <d v="2020-01-22T00:00:00"/>
  </r>
  <r>
    <s v="SRE"/>
    <s v="0865085175 00 00"/>
    <s v="Active"/>
    <d v="2019-09-12T00:00:00"/>
    <d v="2020-09-11T00:00:00"/>
    <s v="Marine"/>
    <n v="1"/>
    <s v="Vinay"/>
    <s v="Ahmedabad"/>
    <s v="Small Medium Enterpries (SME)"/>
    <x v="0"/>
    <n v="3300"/>
    <d v="2019-09-12T00:00:00"/>
    <s v="Brokerage"/>
    <s v="Inception"/>
    <m/>
    <d v="2020-01-22T00:00:00"/>
  </r>
  <r>
    <s v="SRE"/>
    <s v="2002/160095852/00/000"/>
    <s v="Active"/>
    <d v="2018-11-01T00:00:00"/>
    <d v="2019-10-31T00:00:00"/>
    <s v="Marine"/>
    <n v="1"/>
    <s v="Vinay"/>
    <s v="Ahmedabad"/>
    <s v="Marine"/>
    <x v="0"/>
    <n v="7424.84"/>
    <d v="2018-11-01T00:00:00"/>
    <s v="Brokerage"/>
    <s v="Renewal"/>
    <m/>
    <d v="2020-01-22T00:00:00"/>
  </r>
  <r>
    <s v="SRE"/>
    <n v="22214171"/>
    <s v="Inactive"/>
    <d v="2017-11-01T00:00:00"/>
    <d v="2018-10-31T00:00:00"/>
    <s v="Marine"/>
    <n v="1"/>
    <s v="Vinay"/>
    <s v="Ahmedabad"/>
    <s v="Marine"/>
    <x v="0"/>
    <n v="55687.5"/>
    <d v="2017-11-01T00:00:00"/>
    <s v="Brokerage"/>
    <s v="Lapse"/>
    <s v="OTHR â€“ Other"/>
    <d v="2020-01-22T00:00:00"/>
  </r>
  <r>
    <s v="SRE"/>
    <n v="22341873"/>
    <s v="Active"/>
    <d v="2018-09-12T00:00:00"/>
    <d v="2019-09-11T00:00:00"/>
    <s v="Marine"/>
    <n v="5"/>
    <s v="Juli"/>
    <s v="Ahmedabad"/>
    <s v="Marine"/>
    <x v="0"/>
    <n v="8745.18"/>
    <d v="2018-09-12T00:00:00"/>
    <s v="Brokerage"/>
    <s v="Inception"/>
    <m/>
    <d v="2020-01-22T00:00:00"/>
  </r>
  <r>
    <s v="SRE"/>
    <s v="'21300031180100007178"/>
    <s v="Active"/>
    <d v="2019-02-15T00:00:00"/>
    <d v="2020-02-14T00:00:00"/>
    <s v="Motor"/>
    <n v="9"/>
    <s v="Manish Sharma"/>
    <s v="Ahmedabad"/>
    <s v="Motor"/>
    <x v="2"/>
    <n v="10578.39"/>
    <d v="2019-02-15T00:00:00"/>
    <s v="Brokerage"/>
    <s v="Inception"/>
    <m/>
    <d v="2020-01-22T00:00:00"/>
  </r>
  <r>
    <s v="SRE"/>
    <s v="'310300111910000395"/>
    <s v="Active"/>
    <d v="2019-09-01T00:00:00"/>
    <d v="2020-08-31T00:00:00"/>
    <s v="Fire"/>
    <n v="1"/>
    <s v="Vinay"/>
    <s v="Ahmedabad"/>
    <s v="Property / BI"/>
    <x v="0"/>
    <n v="10279.51"/>
    <d v="2019-09-01T00:00:00"/>
    <s v="Brokerage"/>
    <s v="Renewal"/>
    <m/>
    <d v="2020-01-22T00:00:00"/>
  </r>
  <r>
    <s v="SRE"/>
    <n v="3.1030411181E+17"/>
    <s v="Inactive"/>
    <d v="2018-09-01T00:00:00"/>
    <d v="2019-08-31T00:00:00"/>
    <s v="Fire"/>
    <n v="1"/>
    <s v="Vinay"/>
    <s v="Ahmedabad"/>
    <s v="Property / BI"/>
    <x v="0"/>
    <n v="610.77"/>
    <d v="2018-09-01T00:00:00"/>
    <s v="Brokerage"/>
    <s v="Inception"/>
    <m/>
    <d v="2020-01-22T00:00:00"/>
  </r>
  <r>
    <s v="SRE"/>
    <n v="301004265"/>
    <s v="Inactive"/>
    <d v="2018-03-09T00:00:00"/>
    <d v="2019-03-08T00:00:00"/>
    <s v="Liability"/>
    <n v="12"/>
    <s v="Shivani Sharma"/>
    <s v="Ahmedabad"/>
    <s v="Global Client Network (GNB Inward)"/>
    <x v="0"/>
    <n v="25000"/>
    <d v="2018-03-09T00:00:00"/>
    <s v="Brokerage"/>
    <s v="Inception"/>
    <m/>
    <d v="2020-01-22T00:00:00"/>
  </r>
  <r>
    <s v="SRE"/>
    <s v="0301004265-1"/>
    <s v="Active"/>
    <d v="2019-03-09T00:00:00"/>
    <d v="2020-03-08T00:00:00"/>
    <s v="Liability"/>
    <n v="3"/>
    <s v="Animesh Rawat"/>
    <s v="Ahmedabad"/>
    <s v="Global Client Network (GNB Inward)"/>
    <x v="0"/>
    <n v="23750"/>
    <d v="2019-03-09T00:00:00"/>
    <s v="Brokerage"/>
    <s v="Renewal"/>
    <m/>
    <d v="2020-01-22T00:00:00"/>
  </r>
  <r>
    <s v="SRE"/>
    <n v="195269000000"/>
    <s v="Inactive"/>
    <d v="2018-11-10T00:00:00"/>
    <d v="2019-11-09T00:00:00"/>
    <s v="Employee Benefits"/>
    <n v="13"/>
    <s v="Vididt Saha"/>
    <s v="Ahmedabad"/>
    <s v="Employee Benefits (EB)"/>
    <x v="2"/>
    <n v="0"/>
    <d v="2018-11-10T00:00:00"/>
    <s v="Brokerage"/>
    <s v="Inception"/>
    <m/>
    <d v="2020-01-22T00:00:00"/>
  </r>
  <r>
    <s v="SRE"/>
    <n v="2.4122020718290002E+18"/>
    <s v="Inactive"/>
    <d v="2018-01-12T00:00:00"/>
    <d v="2019-01-11T00:00:00"/>
    <s v="Marine"/>
    <n v="13"/>
    <s v="Vididt Saha"/>
    <s v="Ahmedabad"/>
    <s v="Marine"/>
    <x v="2"/>
    <n v="10395"/>
    <d v="2018-01-12T00:00:00"/>
    <s v="Brokerage"/>
    <s v="Endorsement"/>
    <m/>
    <d v="2020-01-22T00:00:00"/>
  </r>
  <r>
    <s v="SRE"/>
    <n v="2.4122020718290002E+18"/>
    <s v="Inactive"/>
    <d v="2018-01-12T00:00:00"/>
    <d v="2019-01-11T00:00:00"/>
    <s v="Marine"/>
    <n v="13"/>
    <s v="Vididt Saha"/>
    <s v="Ahmedabad"/>
    <s v="Marine"/>
    <x v="2"/>
    <n v="0"/>
    <m/>
    <s v="Brokerage "/>
    <s v="Endorsement"/>
    <m/>
    <d v="2020-01-22T00:00:00"/>
  </r>
  <r>
    <s v="SRE"/>
    <s v="2412 2020 7182 9001 000"/>
    <s v="Inactive"/>
    <d v="2019-01-12T00:00:00"/>
    <d v="2020-01-11T00:00:00"/>
    <s v="Marine"/>
    <n v="13"/>
    <s v="Vididt Saha"/>
    <s v="Ahmedabad"/>
    <s v="Marine"/>
    <x v="2"/>
    <n v="15592.5"/>
    <d v="2019-01-12T00:00:00"/>
    <s v="Brokerage"/>
    <s v="Renewal"/>
    <m/>
    <d v="2020-01-22T00:00:00"/>
  </r>
  <r>
    <s v="SRE"/>
    <n v="2.4122020718290002E+18"/>
    <s v="Active"/>
    <d v="2020-01-12T00:00:00"/>
    <d v="2021-01-11T00:00:00"/>
    <s v="Marine"/>
    <n v="13"/>
    <s v="Vididt Saha"/>
    <s v="Ahmedabad"/>
    <s v="Marine"/>
    <x v="2"/>
    <n v="11310.75"/>
    <d v="2020-01-12T00:00:00"/>
    <s v="Brokerage"/>
    <s v="Renewal"/>
    <m/>
    <d v="2020-01-22T00:00:00"/>
  </r>
  <r>
    <s v="SRE"/>
    <s v="4101191100000008-00"/>
    <s v="Active"/>
    <d v="2019-11-10T00:00:00"/>
    <d v="2020-11-09T00:00:00"/>
    <s v="Employee Benefits"/>
    <n v="13"/>
    <s v="Vididt Saha"/>
    <s v="Ahmedabad"/>
    <s v="Employee Benefits (EB)"/>
    <x v="0"/>
    <n v="48928.73"/>
    <d v="2019-11-10T00:00:00"/>
    <s v="Brokerage"/>
    <s v="Renewal"/>
    <m/>
    <d v="2020-01-22T00:00:00"/>
  </r>
  <r>
    <s v="SRE"/>
    <n v="41050127"/>
    <s v="Active"/>
    <d v="2019-11-25T00:00:00"/>
    <d v="2020-11-24T00:00:00"/>
    <s v="Liability"/>
    <n v="13"/>
    <s v="Vididt Saha"/>
    <s v="Ahmedabad"/>
    <s v="Liability"/>
    <x v="0"/>
    <n v="18975"/>
    <d v="2019-11-25T00:00:00"/>
    <s v="Brokerage"/>
    <s v="Inception"/>
    <m/>
    <d v="2020-01-22T00:00:00"/>
  </r>
  <r>
    <s v="SRE"/>
    <n v="43169018"/>
    <s v="Inactive"/>
    <d v="2018-07-11T00:00:00"/>
    <d v="2019-07-10T00:00:00"/>
    <s v="Miscellaneous"/>
    <n v="13"/>
    <s v="Vididt Saha"/>
    <s v="Ahmedabad"/>
    <s v="Liability"/>
    <x v="2"/>
    <n v="16170"/>
    <d v="2018-07-11T00:00:00"/>
    <s v="Brokerage"/>
    <s v="Lapse"/>
    <s v="NOLN - No Longer Needed"/>
    <d v="2020-01-22T00:00:00"/>
  </r>
  <r>
    <s v="SRE"/>
    <n v="54522170"/>
    <s v="Active"/>
    <d v="2019-07-09T00:00:00"/>
    <d v="2020-07-08T00:00:00"/>
    <s v="Employee Benefits"/>
    <n v="13"/>
    <s v="Vididt Saha"/>
    <s v="Ahmedabad"/>
    <s v="Employee Benefits (EB)"/>
    <x v="2"/>
    <n v="9056.48"/>
    <d v="2019-07-09T00:00:00"/>
    <s v="Brokerage"/>
    <s v="Inception"/>
    <m/>
    <d v="2020-01-22T00:00:00"/>
  </r>
  <r>
    <s v="SRE"/>
    <s v="OG-19-2202-4001-00004011"/>
    <s v="Inactive"/>
    <d v="2018-07-10T00:00:00"/>
    <d v="2019-07-09T00:00:00"/>
    <s v="Fire"/>
    <n v="13"/>
    <s v="Vididt Saha"/>
    <s v="Ahmedabad"/>
    <s v="Property / BI"/>
    <x v="2"/>
    <n v="18357"/>
    <d v="2018-07-10T00:00:00"/>
    <s v="Brokerage"/>
    <s v="Lapse"/>
    <s v="OTHR â€“ Other"/>
    <d v="2020-01-22T00:00:00"/>
  </r>
  <r>
    <s v="SRE"/>
    <s v="OG-19-2202-4004-00000044"/>
    <s v="Inactive"/>
    <d v="2018-07-10T00:00:00"/>
    <d v="2019-07-09T00:00:00"/>
    <s v="Fire"/>
    <n v="13"/>
    <s v="Vididt Saha"/>
    <s v="Ahmedabad"/>
    <s v="Property / BI"/>
    <x v="2"/>
    <n v="10416.75"/>
    <d v="2018-07-10T00:00:00"/>
    <s v="Brokerage"/>
    <s v="Inception"/>
    <m/>
    <d v="2020-01-22T00:00:00"/>
  </r>
  <r>
    <s v="SRE"/>
    <s v="OG-19-2202-4010-00000816"/>
    <s v="Inactive"/>
    <d v="2018-07-10T00:00:00"/>
    <d v="2019-07-09T00:00:00"/>
    <s v="Miscellaneous"/>
    <n v="13"/>
    <s v="Vididt Saha"/>
    <s v="Ahmedabad"/>
    <s v="Property / BI"/>
    <x v="2"/>
    <n v="1232"/>
    <d v="2018-07-10T00:00:00"/>
    <s v="Brokerage"/>
    <s v="Inception"/>
    <m/>
    <d v="2020-01-22T00:00:00"/>
  </r>
  <r>
    <s v="SRE"/>
    <s v="OG-19-2202-4010-00000817"/>
    <s v="Inactive"/>
    <d v="2018-07-10T00:00:00"/>
    <d v="2019-07-09T00:00:00"/>
    <s v="Miscellaneous"/>
    <n v="13"/>
    <s v="Vididt Saha"/>
    <s v="Ahmedabad"/>
    <s v="Property / BI"/>
    <x v="2"/>
    <n v="242.5"/>
    <d v="2018-07-10T00:00:00"/>
    <s v="Brokerage"/>
    <s v="Lapse"/>
    <s v="NOLN - No Longer Needed"/>
    <d v="2020-01-22T00:00:00"/>
  </r>
  <r>
    <s v="SRE"/>
    <s v="OG-19-2202-4011-00000127"/>
    <s v="Active"/>
    <d v="2019-01-09T00:00:00"/>
    <d v="2020-01-08T00:00:00"/>
    <s v="Miscellaneous"/>
    <n v="13"/>
    <s v="Vididt Saha"/>
    <s v="Ahmedabad"/>
    <s v="Property / BI"/>
    <x v="2"/>
    <n v="643.75"/>
    <d v="2019-01-09T00:00:00"/>
    <s v="Brokerage"/>
    <s v="Inception"/>
    <m/>
    <d v="2020-01-22T00:00:00"/>
  </r>
  <r>
    <s v="SRE"/>
    <s v="OG-20-2202-4004-00000043"/>
    <s v="Active"/>
    <d v="2019-05-16T00:00:00"/>
    <d v="2020-05-15T00:00:00"/>
    <s v="Fire"/>
    <n v="13"/>
    <s v="Vididt Saha"/>
    <s v="Ahmedabad"/>
    <s v="Property / BI"/>
    <x v="2"/>
    <n v="4595.75"/>
    <d v="2019-05-16T00:00:00"/>
    <s v="Brokerage"/>
    <s v="Inception"/>
    <m/>
    <d v="2020-01-22T00:00:00"/>
  </r>
  <r>
    <s v="SRE"/>
    <s v="OG-20-2202-4004-00000066"/>
    <s v="Active"/>
    <d v="2019-07-11T00:00:00"/>
    <d v="2020-07-10T00:00:00"/>
    <s v="Fire"/>
    <n v="13"/>
    <s v="Vididt Saha"/>
    <s v="Ahmedabad"/>
    <s v="Property / BI"/>
    <x v="2"/>
    <n v="21905.200000000001"/>
    <d v="2019-07-11T00:00:00"/>
    <s v="Brokerage"/>
    <s v="Renewal"/>
    <m/>
    <d v="2020-01-22T00:00:00"/>
  </r>
  <r>
    <s v="SRE"/>
    <s v="OG-20-2202-4010-00000924"/>
    <s v="Active"/>
    <d v="2019-07-10T00:00:00"/>
    <d v="2020-07-09T00:00:00"/>
    <s v="Miscellaneous"/>
    <n v="13"/>
    <s v="Vididt Saha"/>
    <s v="Ahmedabad"/>
    <s v="Property / BI"/>
    <x v="2"/>
    <n v="337.5"/>
    <d v="2019-07-10T00:00:00"/>
    <s v="Brokerage"/>
    <s v="Renewal"/>
    <m/>
    <d v="2020-01-22T00:00:00"/>
  </r>
  <r>
    <s v="SRE"/>
    <s v="0000000007919559-01"/>
    <s v="Active"/>
    <d v="2018-12-28T00:00:00"/>
    <d v="2019-12-27T00:00:00"/>
    <s v="Marine"/>
    <n v="1"/>
    <s v="Vinay"/>
    <s v="Ahmedabad"/>
    <s v="Marine"/>
    <x v="2"/>
    <n v="6112.76"/>
    <d v="2018-12-28T00:00:00"/>
    <s v="Brokerage"/>
    <s v="Endorsement"/>
    <m/>
    <d v="2020-01-22T00:00:00"/>
  </r>
  <r>
    <s v="SRE"/>
    <s v="0000000007919559-01"/>
    <s v="Active"/>
    <d v="2018-12-28T00:00:00"/>
    <d v="2019-12-27T00:00:00"/>
    <s v="Marine"/>
    <n v="1"/>
    <s v="Vinay"/>
    <s v="Ahmedabad"/>
    <s v="Marine"/>
    <x v="2"/>
    <n v="0"/>
    <m/>
    <s v="Brokerage "/>
    <s v="Endorsement"/>
    <m/>
    <d v="2020-01-22T00:00:00"/>
  </r>
  <r>
    <s v="SRE"/>
    <s v="2001/161822918/00/000"/>
    <s v="Active"/>
    <d v="2018-12-06T00:00:00"/>
    <d v="2019-12-05T00:00:00"/>
    <s v="Marine"/>
    <n v="1"/>
    <s v="Vinay"/>
    <s v="Ahmedabad"/>
    <s v="Marine"/>
    <x v="2"/>
    <n v="10725"/>
    <d v="2018-12-06T00:00:00"/>
    <s v="Brokerage"/>
    <s v="Inception"/>
    <m/>
    <d v="2020-01-22T00:00:00"/>
  </r>
  <r>
    <s v="SRE"/>
    <n v="2280014070"/>
    <s v="Active"/>
    <d v="2019-03-09T00:00:00"/>
    <d v="2020-03-08T00:00:00"/>
    <s v="Liability"/>
    <n v="2"/>
    <s v="Abhinav Shivam"/>
    <s v="Ahmedabad"/>
    <s v="Liability"/>
    <x v="2"/>
    <n v="27530.38"/>
    <d v="2019-03-09T00:00:00"/>
    <s v="Brokerage"/>
    <s v="Inception"/>
    <m/>
    <d v="2020-01-22T00:00:00"/>
  </r>
  <r>
    <s v="SRE"/>
    <n v="3.1030411181E+17"/>
    <s v="Inactive"/>
    <d v="2018-04-01T00:00:00"/>
    <d v="2019-03-31T00:00:00"/>
    <s v="Miscellaneous"/>
    <n v="1"/>
    <s v="Vinay"/>
    <s v="Ahmedabad"/>
    <s v="Property / BI"/>
    <x v="2"/>
    <n v="106033.91"/>
    <d v="2018-04-01T00:00:00"/>
    <s v="Brokerage"/>
    <s v="Lapse"/>
    <s v="COMP - Competition"/>
    <d v="2020-01-22T00:00:00"/>
  </r>
  <r>
    <s v="SRE"/>
    <n v="3.1030411181E+17"/>
    <s v="Active"/>
    <d v="2019-01-08T00:00:00"/>
    <d v="2019-04-07T00:00:00"/>
    <s v="Fire"/>
    <n v="2"/>
    <s v="Abhinav Shivam"/>
    <s v="Ahmedabad"/>
    <s v="Small Medium Enterpries (SME)"/>
    <x v="2"/>
    <n v="3978.77"/>
    <d v="2019-01-08T00:00:00"/>
    <s v="Brokerage"/>
    <s v="Inception"/>
    <m/>
    <d v="2020-01-22T00:00:00"/>
  </r>
  <r>
    <s v="SRE"/>
    <n v="3.1030411181E+17"/>
    <s v="Active"/>
    <d v="2019-01-19T00:00:00"/>
    <d v="2019-04-18T00:00:00"/>
    <s v="Fire"/>
    <n v="2"/>
    <s v="Abhinav Shivam"/>
    <s v="Ahmedabad"/>
    <s v="Small Medium Enterpries (SME)"/>
    <x v="2"/>
    <n v="9453.35"/>
    <d v="2019-01-19T00:00:00"/>
    <s v="Brokerage"/>
    <s v="Inception"/>
    <m/>
    <d v="2020-01-22T00:00:00"/>
  </r>
  <r>
    <s v="SRE"/>
    <n v="3.1030411181E+17"/>
    <s v="Active"/>
    <d v="2019-02-26T00:00:00"/>
    <d v="2019-04-25T00:00:00"/>
    <s v="Fire"/>
    <n v="2"/>
    <s v="Abhinav Shivam"/>
    <s v="Ahmedabad"/>
    <s v="Small Medium Enterpries (SME)"/>
    <x v="2"/>
    <n v="4156.79"/>
    <d v="2019-02-26T00:00:00"/>
    <s v="Brokerage"/>
    <s v="Inception"/>
    <m/>
    <d v="2020-01-22T00:00:00"/>
  </r>
  <r>
    <s v="SRE"/>
    <n v="43187020"/>
    <s v="Active"/>
    <d v="2019-04-22T00:00:00"/>
    <d v="2020-04-21T00:00:00"/>
    <s v="Miscellaneous"/>
    <n v="13"/>
    <s v="Vididt Saha"/>
    <s v="Ahmedabad"/>
    <s v="Liability"/>
    <x v="1"/>
    <n v="7451.24"/>
    <d v="2019-04-22T00:00:00"/>
    <s v="Brokerage"/>
    <s v="Inception"/>
    <m/>
    <d v="2020-01-22T00:00:00"/>
  </r>
  <r>
    <s v="DDD"/>
    <s v="0865082088 00"/>
    <s v="Active"/>
    <d v="2018-12-07T00:00:00"/>
    <d v="2019-12-06T00:00:00"/>
    <s v="Marine"/>
    <n v="1"/>
    <s v="Vinay"/>
    <s v="Ahmedabad"/>
    <s v="Marine"/>
    <x v="2"/>
    <n v="3630"/>
    <d v="2019-12-17T00:00:00"/>
    <s v="Brokerage"/>
    <s v="Inception"/>
    <m/>
    <d v="2020-01-22T00:00:00"/>
  </r>
  <r>
    <s v="SRE"/>
    <s v="0865081032 00"/>
    <s v="Active"/>
    <d v="2018-09-11T00:00:00"/>
    <d v="2019-09-10T00:00:00"/>
    <s v="Marine"/>
    <n v="1"/>
    <s v="Vinay"/>
    <s v="Ahmedabad"/>
    <s v="Marine"/>
    <x v="0"/>
    <n v="1072.5"/>
    <d v="2019-09-11T00:00:00"/>
    <s v="Brokerage"/>
    <s v="Inception"/>
    <m/>
    <d v="2020-01-22T00:00:00"/>
  </r>
  <r>
    <s v="DDD"/>
    <n v="1.11200441808E+19"/>
    <s v="Active"/>
    <d v="2019-01-03T00:00:00"/>
    <d v="2019-10-02T00:00:00"/>
    <s v="Engineering"/>
    <n v="3"/>
    <s v="Animesh Rawat"/>
    <s v="Ahmedabad"/>
    <s v="Global Client Network (GNB Inward)"/>
    <x v="2"/>
    <n v="49401.25"/>
    <d v="2019-01-03T00:00:00"/>
    <s v="Brokerage"/>
    <s v="Inception"/>
    <m/>
    <d v="2020-01-22T00:00:00"/>
  </r>
  <r>
    <s v="DDD"/>
    <n v="1.11200441808E+19"/>
    <s v="Active"/>
    <d v="2019-01-03T00:00:00"/>
    <d v="2019-10-02T00:00:00"/>
    <s v="Engineering"/>
    <n v="3"/>
    <s v="Animesh Rawat"/>
    <s v="Ahmedabad"/>
    <s v="Global Client Network (GNB Inward)"/>
    <x v="2"/>
    <n v="49401.25"/>
    <d v="2019-01-03T00:00:00"/>
    <s v="Brokerage"/>
    <s v="Inception"/>
    <m/>
    <d v="2020-01-22T00:00:00"/>
  </r>
  <r>
    <s v="DDD"/>
    <n v="1.1120044185899999E+19"/>
    <s v="Active"/>
    <d v="2019-01-03T00:00:00"/>
    <d v="2019-10-02T00:00:00"/>
    <s v="Engineering"/>
    <n v="3"/>
    <s v="Animesh Rawat"/>
    <s v="Ahmedabad"/>
    <s v="Global Client Network (GNB Inward)"/>
    <x v="2"/>
    <n v="45000"/>
    <d v="2019-01-03T00:00:00"/>
    <s v="Brokerage"/>
    <s v="Inception"/>
    <m/>
    <d v="2020-01-22T00:00:00"/>
  </r>
  <r>
    <s v="DDD"/>
    <s v="4016/138636598/01/000"/>
    <s v="Inactive"/>
    <d v="2018-09-30T00:00:00"/>
    <d v="2019-09-29T00:00:00"/>
    <s v="Employee Benefits"/>
    <n v="10"/>
    <s v="Mark"/>
    <s v="Ahmedabad"/>
    <s v="Employee Benefits (EB)"/>
    <x v="0"/>
    <n v="54000"/>
    <d v="2018-09-30T00:00:00"/>
    <s v="Brokerage"/>
    <s v="Inception"/>
    <m/>
    <d v="2020-01-22T00:00:00"/>
  </r>
  <r>
    <s v="DDD"/>
    <s v="2005/162167315/00/000"/>
    <s v="Active"/>
    <d v="2018-12-14T00:00:00"/>
    <d v="2019-12-13T00:00:00"/>
    <s v="Marine"/>
    <n v="12"/>
    <s v="Shivani Sharma"/>
    <s v="Ahmedabad"/>
    <s v="Global Client Network (GNB Inward)"/>
    <x v="2"/>
    <n v="5659.5"/>
    <d v="2018-12-14T00:00:00"/>
    <s v="Brokerage"/>
    <s v="Inception"/>
    <m/>
    <d v="2020-01-22T00:00:00"/>
  </r>
  <r>
    <s v="DDD"/>
    <n v="3.1142027482102001E+18"/>
    <s v="Active"/>
    <d v="2019-04-11T00:00:00"/>
    <d v="2020-04-09T00:00:00"/>
    <s v="Miscellaneous"/>
    <n v="3"/>
    <s v="Animesh Rawat"/>
    <s v="Ahmedabad"/>
    <s v="Global Client Network (GNB Inward)"/>
    <x v="2"/>
    <n v="2942.25"/>
    <d v="2019-04-11T00:00:00"/>
    <s v="Brokerage"/>
    <s v="Inception"/>
    <m/>
    <d v="2020-01-22T00:00:00"/>
  </r>
  <r>
    <s v="DDD"/>
    <s v="0000000007404252-01"/>
    <s v="Inactive"/>
    <d v="2018-10-24T00:00:00"/>
    <d v="2019-10-23T00:00:00"/>
    <s v="Miscellaneous"/>
    <n v="3"/>
    <s v="Animesh Rawat"/>
    <s v="Ahmedabad"/>
    <s v="Global Client Network (GNB Inward)"/>
    <x v="0"/>
    <n v="6335.5"/>
    <d v="2019-10-23T00:00:00"/>
    <s v="Brokerage"/>
    <s v="Inception"/>
    <m/>
    <d v="2020-01-22T00:00:00"/>
  </r>
  <r>
    <s v="DDD"/>
    <s v="0000000007404252-02"/>
    <s v="Active"/>
    <d v="2019-10-26T00:00:00"/>
    <d v="2020-10-25T00:00:00"/>
    <s v="Miscellaneous"/>
    <n v="3"/>
    <s v="Animesh Rawat"/>
    <s v="Ahmedabad"/>
    <s v="Global Client Network (GNB Inward)"/>
    <x v="0"/>
    <n v="2436.75"/>
    <d v="2019-10-26T00:00:00"/>
    <s v="Brokerage"/>
    <s v="Renewal"/>
    <m/>
    <d v="2020-01-22T00:00:00"/>
  </r>
  <r>
    <s v="DDD"/>
    <n v="10619837"/>
    <s v="Inactive"/>
    <d v="2018-10-24T00:00:00"/>
    <d v="2019-10-23T00:00:00"/>
    <s v="Fire"/>
    <n v="3"/>
    <s v="Animesh Rawat"/>
    <s v="Ahmedabad"/>
    <s v="Global Client Network (GNB Inward)"/>
    <x v="0"/>
    <n v="18321.23"/>
    <d v="2018-10-24T00:00:00"/>
    <s v="Brokerage"/>
    <s v="Inception"/>
    <m/>
    <d v="2020-01-22T00:00:00"/>
  </r>
  <r>
    <s v="DDD"/>
    <s v="0000000010619837-01"/>
    <s v="Active"/>
    <d v="2019-10-25T00:00:00"/>
    <d v="2020-10-24T00:00:00"/>
    <s v="Fire"/>
    <n v="3"/>
    <s v="Animesh Rawat"/>
    <s v="Ahmedabad"/>
    <s v="Global Client Network (GNB Inward)"/>
    <x v="0"/>
    <n v="26967.39"/>
    <d v="2019-10-25T00:00:00"/>
    <s v="Brokerage"/>
    <s v="Renewal"/>
    <m/>
    <d v="2020-01-22T00:00:00"/>
  </r>
  <r>
    <s v="DDD"/>
    <s v="1011/142530053/00/000"/>
    <s v="Active"/>
    <d v="2018-01-01T00:00:00"/>
    <d v="2018-12-31T00:00:00"/>
    <s v="Miscellaneous"/>
    <n v="3"/>
    <s v="Animesh Rawat"/>
    <s v="Ahmedabad"/>
    <s v="Global Client Network (GNB Inward)"/>
    <x v="0"/>
    <n v="159956.76"/>
    <d v="2018-01-01T00:00:00"/>
    <s v="Brokerage"/>
    <s v="Inception"/>
    <m/>
    <d v="2020-01-22T00:00:00"/>
  </r>
  <r>
    <s v="DDD"/>
    <s v="1011/142530053/01/000"/>
    <s v="Active"/>
    <d v="2019-01-01T00:00:00"/>
    <d v="2019-12-31T00:00:00"/>
    <s v="Fire"/>
    <n v="3"/>
    <s v="Animesh Rawat"/>
    <s v="Ahmedabad"/>
    <s v="Global Client Network (GNB Inward)"/>
    <x v="0"/>
    <n v="0"/>
    <d v="2019-01-01T00:00:00"/>
    <s v="Brokerage"/>
    <s v="Inception"/>
    <m/>
    <d v="2020-01-22T00:00:00"/>
  </r>
  <r>
    <s v="DDD"/>
    <n v="1.60261822110088E+17"/>
    <s v="Active"/>
    <d v="2018-05-31T00:00:00"/>
    <d v="2018-09-30T00:00:00"/>
    <s v="Engineering"/>
    <n v="3"/>
    <s v="Animesh Rawat"/>
    <s v="Ahmedabad"/>
    <s v="Global Client Network (GNB Inward)"/>
    <x v="0"/>
    <n v="8268.1299999999992"/>
    <d v="2018-09-30T00:00:00"/>
    <s v="Brokerage"/>
    <s v="Inception"/>
    <m/>
    <d v="2020-01-22T00:00:00"/>
  </r>
  <r>
    <s v="DDD"/>
    <n v="3.1142029974272998E+18"/>
    <s v="Active"/>
    <d v="2019-09-19T00:00:00"/>
    <d v="2020-09-18T00:00:00"/>
    <s v="Miscellaneous"/>
    <n v="3"/>
    <s v="Animesh Rawat"/>
    <s v="Ahmedabad"/>
    <s v="Global Client Network (GNB Inward)"/>
    <x v="0"/>
    <n v="12500.13"/>
    <d v="2019-09-19T00:00:00"/>
    <s v="Brokerage"/>
    <s v="Renewal"/>
    <m/>
    <d v="2020-01-22T00:00:00"/>
  </r>
  <r>
    <s v="DDD"/>
    <n v="3.1242015891005998E+18"/>
    <s v="Active"/>
    <d v="2018-03-27T00:00:00"/>
    <d v="2019-03-26T00:00:00"/>
    <s v="Miscellaneous"/>
    <n v="3"/>
    <s v="Animesh Rawat"/>
    <s v="Ahmedabad"/>
    <s v="Global Client Network (GNB Inward)"/>
    <x v="0"/>
    <n v="10584.15"/>
    <d v="2018-03-27T00:00:00"/>
    <s v="Brokerage"/>
    <s v="Inception"/>
    <m/>
    <d v="2020-01-22T00:00:00"/>
  </r>
  <r>
    <s v="DDD"/>
    <n v="3.1242015891005998E+18"/>
    <s v="Active"/>
    <d v="2019-01-02T00:00:00"/>
    <d v="2019-12-31T00:00:00"/>
    <s v="Liability"/>
    <n v="3"/>
    <s v="Animesh Rawat"/>
    <s v="Ahmedabad"/>
    <s v="Global Client Network (GNB Inward)"/>
    <x v="0"/>
    <n v="14393.8"/>
    <d v="2019-01-02T00:00:00"/>
    <s v="Brokerage"/>
    <s v="Inception"/>
    <m/>
    <d v="2020-01-22T00:00:00"/>
  </r>
  <r>
    <s v="DDD"/>
    <s v="4006/131284920/01/000"/>
    <s v="Inactive"/>
    <d v="2018-05-15T00:00:00"/>
    <d v="2019-05-14T00:00:00"/>
    <s v="Miscellaneous"/>
    <n v="3"/>
    <s v="Animesh Rawat"/>
    <s v="Ahmedabad"/>
    <s v="Global Client Network (GNB Inward)"/>
    <x v="0"/>
    <n v="691.85"/>
    <d v="2018-05-15T00:00:00"/>
    <s v="Brokerage"/>
    <s v="Inception"/>
    <m/>
    <d v="2020-01-22T00:00:00"/>
  </r>
  <r>
    <s v="DDD"/>
    <s v="4006/131284920/02/000"/>
    <s v="Active"/>
    <d v="2019-05-15T00:00:00"/>
    <d v="2020-05-14T00:00:00"/>
    <s v="Miscellaneous"/>
    <n v="3"/>
    <s v="Animesh Rawat"/>
    <s v="Ahmedabad"/>
    <s v="Global Client Network (GNB Inward)"/>
    <x v="0"/>
    <n v="691.85"/>
    <d v="2019-05-15T00:00:00"/>
    <s v="Brokerage"/>
    <s v="Renewal"/>
    <m/>
    <d v="2020-01-22T00:00:00"/>
  </r>
  <r>
    <s v="DDD"/>
    <s v="4010/121054809/01/000"/>
    <s v="Active"/>
    <d v="2017-08-22T00:00:00"/>
    <d v="2018-08-21T00:00:00"/>
    <s v="Miscellaneous"/>
    <n v="3"/>
    <s v="Animesh Rawat"/>
    <s v="Ahmedabad"/>
    <s v="Global Client Network (GNB Inward)"/>
    <x v="0"/>
    <n v="10964.79"/>
    <d v="2017-08-22T00:00:00"/>
    <s v="Brokerage"/>
    <s v="Inception"/>
    <m/>
    <d v="2020-01-22T00:00:00"/>
  </r>
  <r>
    <s v="DDD"/>
    <s v="4010/121054809/02/000"/>
    <s v="Inactive"/>
    <d v="2018-08-22T00:00:00"/>
    <d v="2019-08-21T00:00:00"/>
    <s v="Miscellaneous"/>
    <n v="3"/>
    <s v="Animesh Rawat"/>
    <s v="Ahmedabad"/>
    <s v="Global Client Network (GNB Inward)"/>
    <x v="0"/>
    <n v="13630.7"/>
    <d v="2019-08-21T00:00:00"/>
    <s v="Brokerage"/>
    <s v="Inception"/>
    <m/>
    <d v="2020-01-22T00:00:00"/>
  </r>
  <r>
    <s v="DDD"/>
    <s v="4016 138636598 02 000"/>
    <s v="Active"/>
    <d v="2019-09-30T00:00:00"/>
    <d v="2020-09-29T00:00:00"/>
    <s v="Employee Benefits"/>
    <n v="10"/>
    <s v="Mark"/>
    <s v="Ahmedabad"/>
    <s v="Employee Benefits (EB)"/>
    <x v="0"/>
    <n v="123750"/>
    <d v="2019-09-30T00:00:00"/>
    <s v="Brokerage"/>
    <s v="Renewal"/>
    <m/>
    <d v="2020-01-22T00:00:00"/>
  </r>
  <r>
    <s v="DDD"/>
    <s v="5002/131802941/01/000"/>
    <s v="Inactive"/>
    <d v="2018-05-26T00:00:00"/>
    <d v="2019-05-25T00:00:00"/>
    <s v="Engineering"/>
    <n v="12"/>
    <s v="Shivani Sharma"/>
    <s v="Ahmedabad"/>
    <s v="Global Client Network (GNB Inward)"/>
    <x v="0"/>
    <n v="869.63"/>
    <d v="2018-05-26T00:00:00"/>
    <s v="Brokerage"/>
    <s v="Inception"/>
    <m/>
    <d v="2020-01-22T00:00:00"/>
  </r>
  <r>
    <s v="DDD"/>
    <s v="5002/131802941/02/000"/>
    <s v="Active"/>
    <d v="2019-05-26T00:00:00"/>
    <d v="2020-05-25T00:00:00"/>
    <s v="Engineering"/>
    <n v="3"/>
    <s v="Animesh Rawat"/>
    <s v="Ahmedabad"/>
    <s v="Global Client Network (GNB Inward)"/>
    <x v="0"/>
    <n v="869.63"/>
    <d v="2019-05-26T00:00:00"/>
    <s v="Brokerage"/>
    <s v="Renewal"/>
    <m/>
    <d v="2020-01-22T00:00:00"/>
  </r>
  <r>
    <s v="DDD"/>
    <s v="LQX/I2508418/71/02/005537"/>
    <s v="Active"/>
    <d v="2018-02-16T00:00:00"/>
    <d v="2019-02-15T00:00:00"/>
    <s v="Liability"/>
    <n v="3"/>
    <s v="Animesh Rawat"/>
    <s v="Ahmedabad"/>
    <s v="Global Client Network (GNB Inward)"/>
    <x v="0"/>
    <n v="1562.5"/>
    <d v="2019-02-16T00:00:00"/>
    <s v="Brokerage"/>
    <s v="Inception"/>
    <m/>
    <d v="2020-01-22T00:00:00"/>
  </r>
  <r>
    <s v="DDD"/>
    <s v="NBI Domestic"/>
    <s v="Inactive"/>
    <d v="2019-01-01T00:00:00"/>
    <d v="2019-12-31T00:00:00"/>
    <s v="Miscellaneous"/>
    <n v="4"/>
    <s v="Gilbert"/>
    <s v="Ahmedabad"/>
    <s v="Trade Credit &amp;amp; Political Risk"/>
    <x v="0"/>
    <n v="43367"/>
    <d v="2019-07-01T00:00:00"/>
    <s v="Brokerage"/>
    <s v="Lapse"/>
    <s v="GMAN â€“ Global Mandate"/>
    <d v="2020-01-22T00:00:00"/>
  </r>
  <r>
    <s v="DDD"/>
    <s v="NBI Domestic"/>
    <s v="Inactive"/>
    <d v="2019-01-01T00:00:00"/>
    <d v="2019-12-31T00:00:00"/>
    <s v="Miscellaneous"/>
    <n v="4"/>
    <s v="Gilbert"/>
    <s v="Ahmedabad"/>
    <s v="Trade Credit &amp;amp; Political Risk"/>
    <x v="0"/>
    <n v="43367"/>
    <d v="2019-10-01T00:00:00"/>
    <s v="Brokerage"/>
    <s v="Lapse"/>
    <s v="GMAN â€“ Global Mandate"/>
    <d v="2020-01-22T00:00:00"/>
  </r>
  <r>
    <s v="DDD"/>
    <s v="NBI Domestic"/>
    <s v="Inactive"/>
    <d v="2019-01-01T00:00:00"/>
    <d v="2019-12-31T00:00:00"/>
    <s v="Miscellaneous"/>
    <n v="4"/>
    <s v="Gilbert"/>
    <s v="Ahmedabad"/>
    <s v="Trade Credit &amp;amp; Political Risk"/>
    <x v="0"/>
    <n v="65050.5"/>
    <d v="2019-01-01T00:00:00"/>
    <s v="Brokerage"/>
    <s v="Lapse"/>
    <s v="GMAN â€“ Global Mandate"/>
    <d v="2020-01-22T00:00:00"/>
  </r>
  <r>
    <s v="DDD"/>
    <s v="NBI Domestic"/>
    <s v="Inactive"/>
    <d v="2019-01-01T00:00:00"/>
    <d v="2019-12-31T00:00:00"/>
    <s v="Miscellaneous"/>
    <n v="4"/>
    <s v="Gilbert"/>
    <s v="Ahmedabad"/>
    <s v="Trade Credit &amp;amp; Political Risk"/>
    <x v="0"/>
    <n v="65050.5"/>
    <d v="2019-04-01T00:00:00"/>
    <s v="Brokerage"/>
    <s v="Lapse"/>
    <s v="GMAN â€“ Global Mandate"/>
    <d v="2020-01-22T00:00:00"/>
  </r>
  <r>
    <s v="DDD"/>
    <s v="NBI Export"/>
    <s v="Inactive"/>
    <d v="2019-01-01T00:00:00"/>
    <d v="2019-12-31T00:00:00"/>
    <s v="Miscellaneous"/>
    <n v="4"/>
    <s v="Gilbert"/>
    <s v="Ahmedabad"/>
    <s v="Trade Credit &amp;amp; Political Risk"/>
    <x v="0"/>
    <n v="10824.4"/>
    <d v="2019-07-01T00:00:00"/>
    <s v="Brokerage"/>
    <s v="Lapse"/>
    <s v="GMAN â€“ Global Mandate"/>
    <d v="2020-01-22T00:00:00"/>
  </r>
  <r>
    <s v="DDD"/>
    <s v="NBI Export"/>
    <s v="Inactive"/>
    <d v="2019-01-01T00:00:00"/>
    <d v="2019-12-31T00:00:00"/>
    <s v="Miscellaneous"/>
    <n v="4"/>
    <s v="Gilbert"/>
    <s v="Ahmedabad"/>
    <s v="Trade Credit &amp;amp; Political Risk"/>
    <x v="0"/>
    <n v="10824.4"/>
    <d v="2019-10-01T00:00:00"/>
    <s v="Brokerage"/>
    <s v="Lapse"/>
    <s v="GMAN â€“ Global Mandate"/>
    <d v="2020-01-22T00:00:00"/>
  </r>
  <r>
    <s v="DDD"/>
    <s v="NBI Export"/>
    <s v="Inactive"/>
    <d v="2019-01-01T00:00:00"/>
    <d v="2019-12-31T00:00:00"/>
    <s v="Miscellaneous"/>
    <n v="4"/>
    <s v="Gilbert"/>
    <s v="Ahmedabad"/>
    <s v="Trade Credit &amp;amp; Political Risk"/>
    <x v="0"/>
    <n v="16236.6"/>
    <d v="2019-01-01T00:00:00"/>
    <s v="Brokerage"/>
    <s v="Lapse"/>
    <s v="GMAN â€“ Global Mandate"/>
    <d v="2020-01-22T00:00:00"/>
  </r>
  <r>
    <s v="DDD"/>
    <s v="NBI Export"/>
    <s v="Inactive"/>
    <d v="2019-01-01T00:00:00"/>
    <d v="2019-12-31T00:00:00"/>
    <s v="Miscellaneous"/>
    <n v="4"/>
    <s v="Gilbert"/>
    <s v="Ahmedabad"/>
    <s v="Trade Credit &amp;amp; Political Risk"/>
    <x v="0"/>
    <n v="16236.6"/>
    <d v="2019-04-01T00:00:00"/>
    <s v="Brokerage"/>
    <s v="Lapse"/>
    <s v="GMAN â€“ Global Mandate"/>
    <d v="2020-01-22T00:00:00"/>
  </r>
  <r>
    <s v="DDD"/>
    <s v="OG-18-2202-1018-00000036"/>
    <s v="Inactive"/>
    <d v="2018-01-01T00:00:00"/>
    <d v="2018-12-31T00:00:00"/>
    <s v="Marine"/>
    <n v="3"/>
    <s v="Animesh Rawat"/>
    <s v="Ahmedabad"/>
    <s v="Global Client Network (GNB Inward)"/>
    <x v="0"/>
    <n v="36612.18"/>
    <d v="2018-01-01T00:00:00"/>
    <s v="Brokerage"/>
    <s v="Inception"/>
    <m/>
    <d v="2020-01-22T00:00:00"/>
  </r>
  <r>
    <s v="DDD"/>
    <s v="OG-18-2202-3383-00000005"/>
    <s v="Inactive"/>
    <d v="2018-01-01T00:00:00"/>
    <d v="2018-12-31T00:00:00"/>
    <s v="Liability"/>
    <n v="3"/>
    <s v="Animesh Rawat"/>
    <s v="Ahmedabad"/>
    <s v="Global Client Network (GNB Inward)"/>
    <x v="0"/>
    <n v="28735.65"/>
    <d v="2018-01-01T00:00:00"/>
    <s v="Brokerage"/>
    <s v="Inception"/>
    <m/>
    <d v="2020-01-22T00:00:00"/>
  </r>
  <r>
    <s v="DDD"/>
    <s v="OG-19-2202-1018-00000052"/>
    <s v="Active"/>
    <d v="2019-01-01T00:00:00"/>
    <d v="2019-12-31T00:00:00"/>
    <s v="Marine"/>
    <n v="3"/>
    <s v="Animesh Rawat"/>
    <s v="Ahmedabad"/>
    <s v="Global Client Network (GNB Inward)"/>
    <x v="0"/>
    <n v="53277.919999999998"/>
    <d v="2019-01-01T00:00:00"/>
    <s v="Brokerage"/>
    <s v="Renewal"/>
    <m/>
    <d v="2020-01-22T00:00:00"/>
  </r>
  <r>
    <s v="DDD"/>
    <s v="OG-19-2202-3383-00000007"/>
    <s v="Active"/>
    <d v="2019-01-01T00:00:00"/>
    <d v="2019-12-31T00:00:00"/>
    <s v="Liability"/>
    <n v="3"/>
    <s v="Animesh Rawat"/>
    <s v="Ahmedabad"/>
    <s v="Global Client Network (GNB Inward)"/>
    <x v="0"/>
    <n v="30048.080000000002"/>
    <d v="2019-01-01T00:00:00"/>
    <s v="Brokerage"/>
    <s v="Renewal"/>
    <m/>
    <d v="2020-01-22T00:00:00"/>
  </r>
  <r>
    <s v="DDD"/>
    <s v="PROHLN000005719"/>
    <s v="Active"/>
    <d v="2019-01-21T00:00:00"/>
    <d v="2020-01-20T00:00:00"/>
    <s v="Employee Benefits"/>
    <n v="3"/>
    <s v="Animesh Rawat"/>
    <s v="Ahmedabad"/>
    <s v="Global Client Network (GNB Inward)"/>
    <x v="2"/>
    <n v="15084.15"/>
    <d v="2019-01-21T00:00:00"/>
    <s v="Brokerage"/>
    <s v="Inception"/>
    <m/>
    <d v="2020-01-22T00:00:00"/>
  </r>
  <r>
    <s v="DDD"/>
    <n v="2250007836"/>
    <s v="Inactive"/>
    <d v="2018-02-07T00:00:00"/>
    <d v="2019-02-06T00:00:00"/>
    <s v="Miscellaneous"/>
    <n v="1"/>
    <s v="Vinay"/>
    <s v="Ahmedabad"/>
    <s v="Liability"/>
    <x v="2"/>
    <n v="1013.88"/>
    <d v="2018-02-07T00:00:00"/>
    <s v="Brokerage"/>
    <s v="Lapse"/>
    <s v="NOLN - No Longer Needed"/>
    <d v="2020-01-22T00:00:00"/>
  </r>
  <r>
    <s v="DDD"/>
    <n v="2250007837"/>
    <s v="Inactive"/>
    <d v="2018-02-07T00:00:00"/>
    <d v="2019-02-06T00:00:00"/>
    <s v="Miscellaneous"/>
    <n v="1"/>
    <s v="Vinay"/>
    <s v="Ahmedabad"/>
    <s v="Liability"/>
    <x v="2"/>
    <n v="1601.5"/>
    <d v="2018-02-07T00:00:00"/>
    <s v="Brokerage"/>
    <s v="Lapse"/>
    <s v="JCOM - Job Completed"/>
    <d v="2020-01-22T00:00:00"/>
  </r>
  <r>
    <s v="DDD"/>
    <s v="'2309003157"/>
    <s v="Inactive"/>
    <d v="2018-07-03T00:00:00"/>
    <d v="2019-07-02T00:00:00"/>
    <s v="Liability"/>
    <n v="1"/>
    <s v="Vinay"/>
    <s v="Ahmedabad"/>
    <s v="Liability"/>
    <x v="0"/>
    <n v="37500"/>
    <d v="2018-07-03T00:00:00"/>
    <s v="Brokerage"/>
    <s v="Inception"/>
    <m/>
    <d v="2020-01-22T00:00:00"/>
  </r>
  <r>
    <s v="DDD"/>
    <s v="'2309003157 01"/>
    <s v="Active"/>
    <d v="2019-07-03T00:00:00"/>
    <d v="2020-07-02T00:00:00"/>
    <s v="Liability"/>
    <n v="1"/>
    <s v="Vinay"/>
    <s v="Ahmedabad"/>
    <s v="Liability"/>
    <x v="0"/>
    <n v="35000"/>
    <d v="2019-07-03T00:00:00"/>
    <s v="Brokerage"/>
    <s v="Renewal"/>
    <m/>
    <d v="2020-01-22T00:00:00"/>
  </r>
  <r>
    <s v="DDD"/>
    <n v="9.9000011160099996E+19"/>
    <s v="Inactive"/>
    <d v="2017-02-26T00:00:00"/>
    <d v="2018-02-25T00:00:00"/>
    <s v="Fire"/>
    <n v="1"/>
    <s v="Vinay"/>
    <s v="Ahmedabad"/>
    <s v="Construction, Power &amp; Infrastructure"/>
    <x v="2"/>
    <n v="992.51"/>
    <d v="2018-02-25T00:00:00"/>
    <s v="Brokerage"/>
    <s v="Lapse"/>
    <s v="OTHR â€“ Other"/>
    <d v="2020-01-22T00:00:00"/>
  </r>
  <r>
    <s v="DDD"/>
    <n v="9.9000011160099996E+19"/>
    <s v="Active"/>
    <d v="2017-02-26T00:00:00"/>
    <d v="2018-02-25T00:00:00"/>
    <s v="Fire"/>
    <n v="1"/>
    <s v="Vinay"/>
    <s v="Ahmedabad"/>
    <s v="Construction, Power &amp; Infrastructure"/>
    <x v="2"/>
    <n v="992.51"/>
    <d v="2018-02-25T00:00:00"/>
    <s v="Brokerage"/>
    <s v="Inception"/>
    <m/>
    <d v="2020-01-22T00:00:00"/>
  </r>
  <r>
    <s v="DDD"/>
    <n v="9.9000011160099996E+19"/>
    <s v="Inactive"/>
    <d v="2016-12-31T00:00:00"/>
    <d v="2017-12-30T00:00:00"/>
    <s v="Fire"/>
    <n v="1"/>
    <s v="Vinay"/>
    <s v="Ahmedabad"/>
    <s v="Construction, Power &amp; Infrastructure"/>
    <x v="2"/>
    <n v="377079.15"/>
    <d v="2016-12-31T00:00:00"/>
    <s v="Brokerage"/>
    <s v="Lapse"/>
    <s v="OTHR â€“ Other"/>
    <d v="2020-01-22T00:00:00"/>
  </r>
  <r>
    <s v="DDD"/>
    <n v="9.9000011170100003E+19"/>
    <s v="Inactive"/>
    <d v="2017-06-28T00:00:00"/>
    <d v="2018-06-27T00:00:00"/>
    <s v="Fire"/>
    <n v="1"/>
    <s v="Vinay"/>
    <s v="Ahmedabad"/>
    <s v="Construction, Power &amp; Infrastructure"/>
    <x v="2"/>
    <n v="61251.58"/>
    <d v="2017-06-28T00:00:00"/>
    <s v="Brokerage"/>
    <s v="Inception"/>
    <m/>
    <d v="2020-01-22T00:00:00"/>
  </r>
  <r>
    <s v="DDD"/>
    <s v="99000011170100000135'"/>
    <s v="Inactive"/>
    <d v="2017-06-28T00:00:00"/>
    <d v="2018-06-27T00:00:00"/>
    <s v="Fire"/>
    <n v="1"/>
    <s v="Vinay"/>
    <s v="Ahmedabad"/>
    <s v="Construction, Power &amp; Infrastructure"/>
    <x v="2"/>
    <n v="62070.81"/>
    <d v="2017-06-28T00:00:00"/>
    <s v="Brokerage"/>
    <s v="Inception"/>
    <m/>
    <d v="2020-01-22T00:00:00"/>
  </r>
  <r>
    <s v="DDD"/>
    <n v="9.9000011170100003E+19"/>
    <s v="Active"/>
    <d v="2017-07-06T00:00:00"/>
    <d v="2018-07-05T00:00:00"/>
    <s v="Fire"/>
    <n v="1"/>
    <s v="Vinay"/>
    <s v="Ahmedabad"/>
    <s v="Construction, Power &amp; Infrastructure"/>
    <x v="2"/>
    <n v="1261.8399999999999"/>
    <d v="2017-07-06T00:00:00"/>
    <s v="Brokerage"/>
    <s v="Inception"/>
    <m/>
    <d v="2020-01-22T00:00:00"/>
  </r>
  <r>
    <s v="DDD"/>
    <n v="9.9000011170100003E+19"/>
    <s v="Inactive"/>
    <d v="2018-01-01T00:00:00"/>
    <d v="2018-12-31T00:00:00"/>
    <s v="Fire"/>
    <n v="1"/>
    <s v="Vinay"/>
    <s v="Ahmedabad"/>
    <s v="Construction, Power &amp; Infrastructure"/>
    <x v="2"/>
    <n v="349157.16"/>
    <d v="2018-01-01T00:00:00"/>
    <s v="Brokerage"/>
    <s v="Lapse"/>
    <s v="OTHR â€“ Other"/>
    <d v="2020-01-22T00:00:00"/>
  </r>
  <r>
    <s v="DDD"/>
    <s v="'99000011170100000412"/>
    <s v="Inactive"/>
    <d v="2018-02-14T00:00:00"/>
    <d v="2019-02-13T00:00:00"/>
    <s v="Fire"/>
    <n v="1"/>
    <s v="Vinay"/>
    <s v="Ahmedabad"/>
    <s v="Property / BI"/>
    <x v="0"/>
    <n v="107689.68"/>
    <d v="2018-02-14T00:00:00"/>
    <s v="Brokerage"/>
    <s v="Inception"/>
    <m/>
    <d v="2020-01-22T00:00:00"/>
  </r>
  <r>
    <s v="DDD"/>
    <s v="99000011180100000149'"/>
    <s v="Inactive"/>
    <d v="2018-07-20T00:00:00"/>
    <d v="2019-07-19T00:00:00"/>
    <s v="Fire"/>
    <n v="1"/>
    <s v="Vinay"/>
    <s v="Ahmedabad"/>
    <s v="Property / BI"/>
    <x v="0"/>
    <n v="5417.97"/>
    <d v="2018-07-20T00:00:00"/>
    <s v="Brokerage"/>
    <s v="Inception"/>
    <m/>
    <d v="2020-01-22T00:00:00"/>
  </r>
  <r>
    <s v="DDD"/>
    <n v="9.9000011180099994E+19"/>
    <s v="Inactive"/>
    <d v="2018-06-28T00:00:00"/>
    <d v="2019-06-27T00:00:00"/>
    <s v="Fire"/>
    <n v="1"/>
    <s v="Vinay"/>
    <s v="Ahmedabad"/>
    <s v="Construction, Power &amp; Infrastructure"/>
    <x v="2"/>
    <n v="61936.46"/>
    <d v="2018-06-28T00:00:00"/>
    <s v="Brokerage"/>
    <s v="Renewal"/>
    <m/>
    <d v="2020-01-22T00:00:00"/>
  </r>
  <r>
    <s v="DDD"/>
    <n v="9.9000011180099994E+19"/>
    <s v="Inactive"/>
    <d v="2018-06-28T00:00:00"/>
    <d v="2019-06-27T00:00:00"/>
    <s v="Fire"/>
    <n v="1"/>
    <s v="Vinay"/>
    <s v="Ahmedabad"/>
    <s v="Construction, Power &amp; Infrastructure"/>
    <x v="2"/>
    <n v="56276.26"/>
    <d v="2018-06-28T00:00:00"/>
    <s v="Brokerage"/>
    <s v="Renewal"/>
    <m/>
    <d v="2020-01-22T00:00:00"/>
  </r>
  <r>
    <s v="DDD"/>
    <s v="'99000011180100000284"/>
    <s v="Active"/>
    <d v="2019-01-01T00:00:00"/>
    <d v="2019-12-31T00:00:00"/>
    <s v="Fire"/>
    <n v="1"/>
    <s v="Vinay"/>
    <s v="Ahmedabad"/>
    <s v="Construction, Power &amp; Infrastructure"/>
    <x v="2"/>
    <n v="399509.89"/>
    <d v="2019-01-01T00:00:00"/>
    <s v="Brokerage"/>
    <s v="Renewal"/>
    <m/>
    <d v="2020-01-22T00:00:00"/>
  </r>
  <r>
    <s v="DDD"/>
    <s v="'99000011180100000303"/>
    <s v="Active"/>
    <d v="2019-01-16T00:00:00"/>
    <d v="2020-01-15T00:00:00"/>
    <s v="Fire"/>
    <n v="1"/>
    <s v="Vinay"/>
    <s v="Ahmedabad"/>
    <s v="Property / BI"/>
    <x v="0"/>
    <n v="98931.05"/>
    <d v="2019-01-16T00:00:00"/>
    <s v="Brokerage"/>
    <s v="Inception"/>
    <m/>
    <d v="2020-01-22T00:00:00"/>
  </r>
  <r>
    <s v="DDD"/>
    <s v="'99000011180100000339"/>
    <s v="Active"/>
    <d v="2019-02-14T00:00:00"/>
    <d v="2020-02-13T00:00:00"/>
    <s v="Fire"/>
    <n v="1"/>
    <s v="Vinay"/>
    <s v="Ahmedabad"/>
    <s v="Property / BI"/>
    <x v="0"/>
    <n v="1610"/>
    <d v="2019-02-14T00:00:00"/>
    <s v="Brokerage"/>
    <s v="Inception"/>
    <m/>
    <d v="2020-01-22T00:00:00"/>
  </r>
  <r>
    <s v="DDD"/>
    <s v="'99000011180100000340"/>
    <s v="Active"/>
    <d v="2019-02-14T00:00:00"/>
    <d v="2020-02-13T00:00:00"/>
    <s v="Fire"/>
    <n v="1"/>
    <s v="Vinay"/>
    <s v="Ahmedabad"/>
    <s v="Property / BI"/>
    <x v="0"/>
    <n v="131090.46"/>
    <d v="2019-02-26T00:00:00"/>
    <s v="Brokerage"/>
    <s v="Renewal"/>
    <m/>
    <d v="2020-01-22T00:00:00"/>
  </r>
  <r>
    <s v="DDD"/>
    <s v="'99000011180100000352"/>
    <s v="Active"/>
    <d v="2019-03-16T00:00:00"/>
    <d v="2020-03-15T00:00:00"/>
    <s v="Fire"/>
    <n v="1"/>
    <s v="Vinay"/>
    <s v="Ahmedabad"/>
    <s v="Property / BI"/>
    <x v="0"/>
    <n v="2056.4299999999998"/>
    <d v="2019-03-16T00:00:00"/>
    <s v="Brokerage"/>
    <s v="Inception"/>
    <m/>
    <d v="2020-01-22T00:00:00"/>
  </r>
  <r>
    <s v="DDD"/>
    <s v="'99000011180100000353"/>
    <s v="Active"/>
    <d v="2019-03-12T00:00:00"/>
    <d v="2020-03-11T00:00:00"/>
    <s v="Fire"/>
    <n v="1"/>
    <s v="Vinay"/>
    <s v="Ahmedabad"/>
    <s v="Property / BI"/>
    <x v="0"/>
    <n v="1194.28"/>
    <d v="2019-03-12T00:00:00"/>
    <s v="Brokerage"/>
    <s v="Inception"/>
    <m/>
    <d v="2020-01-22T00:00:00"/>
  </r>
  <r>
    <s v="DDD"/>
    <s v="'99000011190100000078"/>
    <s v="Active"/>
    <d v="2019-06-28T00:00:00"/>
    <d v="2020-06-27T00:00:00"/>
    <s v="Fire"/>
    <n v="1"/>
    <s v="Vinay"/>
    <s v="Ahmedabad"/>
    <s v="Construction, Power &amp; Infrastructure"/>
    <x v="2"/>
    <n v="75395.039999999994"/>
    <d v="2019-06-28T00:00:00"/>
    <s v="Brokerage"/>
    <s v="Renewal"/>
    <m/>
    <d v="2020-01-22T00:00:00"/>
  </r>
  <r>
    <s v="DDD"/>
    <s v="'99000011190100000079"/>
    <s v="Active"/>
    <d v="2019-06-28T00:00:00"/>
    <d v="2020-06-27T00:00:00"/>
    <s v="Fire"/>
    <n v="1"/>
    <s v="Vinay"/>
    <s v="Ahmedabad"/>
    <s v="Construction, Power &amp; Infrastructure"/>
    <x v="2"/>
    <n v="53595"/>
    <d v="2019-06-28T00:00:00"/>
    <s v="Brokerage"/>
    <s v="Renewal"/>
    <m/>
    <d v="2020-01-22T00:00:00"/>
  </r>
  <r>
    <s v="DDD"/>
    <s v="'99000011190100000121"/>
    <s v="Active"/>
    <d v="2019-07-20T00:00:00"/>
    <d v="2020-07-19T00:00:00"/>
    <s v="Fire"/>
    <n v="1"/>
    <s v="Vinay"/>
    <s v="Ahmedabad"/>
    <s v="Property / BI"/>
    <x v="0"/>
    <n v="6595.25"/>
    <d v="2019-07-20T00:00:00"/>
    <s v="Brokerage"/>
    <s v="Renewal"/>
    <m/>
    <d v="2020-01-22T00:00:00"/>
  </r>
  <r>
    <s v="DDD"/>
    <n v="9.9000021170200003E+19"/>
    <s v="Active"/>
    <d v="2017-06-06T00:00:00"/>
    <d v="2018-06-05T00:00:00"/>
    <s v="Marine"/>
    <n v="1"/>
    <s v="Vinay"/>
    <s v="Ahmedabad"/>
    <s v="Construction, Power &amp; Infrastructure"/>
    <x v="2"/>
    <n v="2887.38"/>
    <d v="2017-07-06T00:00:00"/>
    <s v="Brokerage"/>
    <s v="Inception"/>
    <m/>
    <d v="2020-01-22T00:00:00"/>
  </r>
  <r>
    <s v="DDD"/>
    <s v="'99000021180100000013"/>
    <s v="Active"/>
    <d v="2019-01-29T00:00:00"/>
    <d v="2020-01-28T00:00:00"/>
    <s v="Marine"/>
    <n v="1"/>
    <s v="Vinay"/>
    <s v="Ahmedabad"/>
    <s v="Marine"/>
    <x v="2"/>
    <n v="11539.77"/>
    <d v="2019-01-29T00:00:00"/>
    <s v="Brokerage"/>
    <s v="Inception"/>
    <m/>
    <d v="2020-01-22T00:00:00"/>
  </r>
  <r>
    <s v="DDD"/>
    <s v="'99000036181500000054"/>
    <s v="Active"/>
    <d v="2019-02-01T00:00:00"/>
    <d v="2020-01-31T00:00:00"/>
    <s v="Liability"/>
    <n v="1"/>
    <s v="Vinay"/>
    <s v="Ahmedabad"/>
    <s v="Liability"/>
    <x v="2"/>
    <n v="21875"/>
    <d v="2019-02-01T00:00:00"/>
    <s v="Brokerage"/>
    <s v="Inception"/>
    <m/>
    <d v="2020-01-22T00:00:00"/>
  </r>
  <r>
    <s v="DDD"/>
    <n v="9.9000044160300007E+19"/>
    <s v="Active"/>
    <d v="2017-01-09T00:00:00"/>
    <d v="2019-01-08T00:00:00"/>
    <s v="Engineering"/>
    <n v="1"/>
    <s v="Vinay"/>
    <s v="Ahmedabad"/>
    <s v="Construction, Power &amp; Infrastructure"/>
    <x v="2"/>
    <n v="8588.56"/>
    <d v="2017-04-10T00:00:00"/>
    <s v="Brokerage"/>
    <s v="Inception"/>
    <m/>
    <d v="2020-01-22T00:00:00"/>
  </r>
  <r>
    <s v="DDD"/>
    <n v="9.9000044160300007E+19"/>
    <s v="Active"/>
    <d v="2017-02-08T00:00:00"/>
    <d v="2018-08-07T00:00:00"/>
    <s v="Engineering"/>
    <n v="1"/>
    <s v="Vinay"/>
    <s v="Ahmedabad"/>
    <s v="Construction, Power &amp; Infrastructure"/>
    <x v="2"/>
    <n v="3050.6"/>
    <d v="2017-02-08T00:00:00"/>
    <s v="Brokerage"/>
    <s v="Inception"/>
    <m/>
    <d v="2020-01-22T00:00:00"/>
  </r>
  <r>
    <s v="DDD"/>
    <n v="9.9000044160300007E+19"/>
    <s v="Active"/>
    <d v="2017-02-08T00:00:00"/>
    <d v="2018-08-07T00:00:00"/>
    <s v="Engineering"/>
    <n v="1"/>
    <s v="Vinay"/>
    <s v="Ahmedabad"/>
    <s v="Construction, Power &amp; Infrastructure"/>
    <x v="2"/>
    <n v="3050.6"/>
    <d v="2017-08-07T00:00:00"/>
    <s v="Brokerage"/>
    <s v="Inception"/>
    <m/>
    <d v="2020-01-22T00:00:00"/>
  </r>
  <r>
    <s v="DDD"/>
    <n v="9.9000044160300007E+19"/>
    <s v="Active"/>
    <d v="2016-10-20T00:00:00"/>
    <d v="2018-04-19T00:00:00"/>
    <s v="Engineering"/>
    <n v="1"/>
    <s v="Vinay"/>
    <s v="Ahmedabad"/>
    <s v="Construction, Power &amp; Infrastructure"/>
    <x v="2"/>
    <n v="40309.5"/>
    <d v="2017-12-30T00:00:00"/>
    <s v="Brokerage"/>
    <s v="Inception"/>
    <m/>
    <d v="2020-01-22T00:00:00"/>
  </r>
  <r>
    <s v="DDD"/>
    <n v="9.9000044160300007E+19"/>
    <s v="Active"/>
    <d v="2016-10-20T00:00:00"/>
    <d v="2018-04-19T00:00:00"/>
    <s v="Engineering"/>
    <n v="1"/>
    <s v="Vinay"/>
    <s v="Ahmedabad"/>
    <s v="Construction, Power &amp; Infrastructure"/>
    <x v="2"/>
    <n v="40309.68"/>
    <d v="2017-02-06T00:00:00"/>
    <s v="Brokerage"/>
    <s v="Inception"/>
    <m/>
    <d v="2020-01-22T00:00:00"/>
  </r>
  <r>
    <s v="DDD"/>
    <n v="9.9000044160300007E+19"/>
    <s v="Active"/>
    <d v="2016-10-20T00:00:00"/>
    <d v="2018-04-19T00:00:00"/>
    <s v="Engineering"/>
    <n v="1"/>
    <s v="Vinay"/>
    <s v="Ahmedabad"/>
    <s v="Construction, Power &amp; Infrastructure"/>
    <x v="2"/>
    <n v="40309.68"/>
    <d v="2017-05-25T00:00:00"/>
    <s v="Brokerage"/>
    <s v="Inception"/>
    <m/>
    <d v="2020-01-22T00:00:00"/>
  </r>
  <r>
    <s v="DDD"/>
    <n v="9.9000044160300007E+19"/>
    <s v="Active"/>
    <d v="2016-10-20T00:00:00"/>
    <d v="2018-04-19T00:00:00"/>
    <s v="Engineering"/>
    <n v="1"/>
    <s v="Vinay"/>
    <s v="Ahmedabad"/>
    <s v="Construction, Power &amp; Infrastructure"/>
    <x v="2"/>
    <n v="40309.68"/>
    <d v="2017-09-12T00:00:00"/>
    <s v="Brokerage"/>
    <s v="Inception"/>
    <m/>
    <d v="2020-01-22T00:00:00"/>
  </r>
  <r>
    <s v="DDD"/>
    <n v="9.9000044160300007E+19"/>
    <s v="Active"/>
    <d v="2016-10-20T00:00:00"/>
    <d v="2018-04-19T00:00:00"/>
    <s v="Engineering"/>
    <n v="1"/>
    <s v="Vinay"/>
    <s v="Ahmedabad"/>
    <s v="Construction, Power &amp; Infrastructure"/>
    <x v="2"/>
    <n v="50909.599999999999"/>
    <d v="2016-10-20T00:00:00"/>
    <s v="Brokerage"/>
    <s v="Inception"/>
    <m/>
    <d v="2020-01-22T00:00:00"/>
  </r>
  <r>
    <s v="DDD"/>
    <n v="9.9000044160300007E+19"/>
    <s v="Active"/>
    <d v="2016-12-27T00:00:00"/>
    <d v="2018-07-26T00:00:00"/>
    <s v="Engineering"/>
    <n v="1"/>
    <s v="Vinay"/>
    <s v="Ahmedabad"/>
    <s v="Construction, Power &amp; Infrastructure"/>
    <x v="2"/>
    <n v="31079.56"/>
    <d v="2017-03-27T00:00:00"/>
    <s v="Brokerage"/>
    <s v="Inception"/>
    <m/>
    <d v="2020-01-22T00:00:00"/>
  </r>
  <r>
    <s v="DDD"/>
    <n v="9.9000044160300007E+19"/>
    <s v="Active"/>
    <d v="2016-12-27T00:00:00"/>
    <d v="2018-07-26T00:00:00"/>
    <s v="Engineering"/>
    <n v="1"/>
    <s v="Vinay"/>
    <s v="Ahmedabad"/>
    <s v="Construction, Power &amp; Infrastructure"/>
    <x v="2"/>
    <n v="31079.56"/>
    <d v="2017-06-27T00:00:00"/>
    <s v="Brokerage"/>
    <s v="Inception"/>
    <m/>
    <d v="2020-01-22T00:00:00"/>
  </r>
  <r>
    <s v="DDD"/>
    <n v="9.9000044160300007E+19"/>
    <s v="Active"/>
    <d v="2016-12-27T00:00:00"/>
    <d v="2018-07-26T00:00:00"/>
    <s v="Engineering"/>
    <n v="1"/>
    <s v="Vinay"/>
    <s v="Ahmedabad"/>
    <s v="Construction, Power &amp; Infrastructure"/>
    <x v="2"/>
    <n v="31079.56"/>
    <d v="2017-09-27T00:00:00"/>
    <s v="Brokerage"/>
    <s v="Inception"/>
    <m/>
    <d v="2020-01-22T00:00:00"/>
  </r>
  <r>
    <s v="DDD"/>
    <n v="9.9000044160300007E+19"/>
    <s v="Active"/>
    <d v="2016-12-27T00:00:00"/>
    <d v="2018-07-26T00:00:00"/>
    <s v="Engineering"/>
    <n v="1"/>
    <s v="Vinay"/>
    <s v="Ahmedabad"/>
    <s v="Construction, Power &amp; Infrastructure"/>
    <x v="2"/>
    <n v="31088.49"/>
    <d v="2017-12-27T00:00:00"/>
    <s v="Brokerage"/>
    <s v="Inception"/>
    <m/>
    <d v="2020-01-22T00:00:00"/>
  </r>
  <r>
    <s v="DDD"/>
    <n v="9.9000044160300007E+19"/>
    <s v="Active"/>
    <d v="2016-12-27T00:00:00"/>
    <d v="2018-07-26T00:00:00"/>
    <s v="Engineering"/>
    <n v="1"/>
    <s v="Vinay"/>
    <s v="Ahmedabad"/>
    <s v="Construction, Power &amp; Infrastructure"/>
    <x v="2"/>
    <n v="39249.53"/>
    <d v="2016-12-27T00:00:00"/>
    <s v="Brokerage"/>
    <s v="Inception"/>
    <m/>
    <d v="2020-01-22T00:00:00"/>
  </r>
  <r>
    <s v="DDD"/>
    <n v="9.9000044165800002E+19"/>
    <s v="Active"/>
    <d v="2017-03-29T00:00:00"/>
    <d v="2018-03-28T00:00:00"/>
    <s v="Miscellaneous"/>
    <n v="1"/>
    <s v="Vinay"/>
    <s v="Ahmedabad"/>
    <s v="Construction, Power &amp; Infrastructure"/>
    <x v="2"/>
    <n v="8961.75"/>
    <d v="2017-03-29T00:00:00"/>
    <s v="Brokerage"/>
    <s v="Inception"/>
    <m/>
    <d v="2020-01-22T00:00:00"/>
  </r>
  <r>
    <s v="DDD"/>
    <n v="9.9000044170400006E+19"/>
    <s v="Active"/>
    <d v="2017-08-07T00:00:00"/>
    <d v="2018-08-06T00:00:00"/>
    <s v="Engineering"/>
    <n v="1"/>
    <s v="Vinay"/>
    <s v="Ahmedabad"/>
    <s v="Construction, Power &amp; Infrastructure"/>
    <x v="2"/>
    <n v="877.71"/>
    <d v="2018-08-06T00:00:00"/>
    <s v="Brokerage"/>
    <s v="Inception"/>
    <m/>
    <d v="2020-01-22T00:00:00"/>
  </r>
  <r>
    <s v="DDD"/>
    <n v="9.9000044170699997E+19"/>
    <s v="Inactive"/>
    <d v="2017-06-17T00:00:00"/>
    <d v="2018-06-16T00:00:00"/>
    <s v="Engineering"/>
    <n v="1"/>
    <s v="Vinay"/>
    <s v="Ahmedabad"/>
    <s v="Construction, Power &amp; Infrastructure"/>
    <x v="2"/>
    <n v="8107.49"/>
    <d v="2018-07-16T00:00:00"/>
    <s v="Brokerage"/>
    <s v="Inception"/>
    <m/>
    <d v="2020-01-22T00:00:00"/>
  </r>
  <r>
    <s v="DDD"/>
    <n v="9.9000044170699997E+19"/>
    <s v="Active"/>
    <d v="2017-07-06T00:00:00"/>
    <d v="2018-07-05T00:00:00"/>
    <s v="Engineering"/>
    <n v="1"/>
    <s v="Vinay"/>
    <s v="Ahmedabad"/>
    <s v="Construction, Power &amp; Infrastructure"/>
    <x v="2"/>
    <n v="7398.74"/>
    <d v="2018-07-05T00:00:00"/>
    <s v="Brokerage"/>
    <s v="Inception"/>
    <m/>
    <d v="2020-01-22T00:00:00"/>
  </r>
  <r>
    <s v="DDD"/>
    <n v="9.9000044170699997E+19"/>
    <s v="Active"/>
    <d v="2017-10-09T00:00:00"/>
    <d v="2018-10-08T00:00:00"/>
    <s v="Engineering"/>
    <n v="1"/>
    <s v="Vinay"/>
    <s v="Ahmedabad"/>
    <s v="Construction, Power &amp; Infrastructure"/>
    <x v="2"/>
    <n v="15429.84"/>
    <d v="2017-10-09T00:00:00"/>
    <s v="Brokerage"/>
    <s v="Inception"/>
    <m/>
    <d v="2020-01-22T00:00:00"/>
  </r>
  <r>
    <s v="DDD"/>
    <s v="'99000044175800000017"/>
    <s v="Inactive"/>
    <d v="2018-02-14T00:00:00"/>
    <d v="2019-02-13T00:00:00"/>
    <s v="Miscellaneous"/>
    <n v="1"/>
    <s v="Vinay"/>
    <s v="Ahmedabad"/>
    <s v="Construction, Power &amp; Infrastructure"/>
    <x v="2"/>
    <n v="3120.25"/>
    <d v="2018-02-14T00:00:00"/>
    <s v="Brokerage"/>
    <s v="Inception"/>
    <m/>
    <d v="2020-01-22T00:00:00"/>
  </r>
  <r>
    <s v="DDD"/>
    <s v="'99000044180300000004"/>
    <s v="Inactive"/>
    <d v="2018-04-20T00:00:00"/>
    <d v="2019-04-19T00:00:00"/>
    <s v="Engineering"/>
    <n v="1"/>
    <s v="Vinay"/>
    <s v="Ahmedabad"/>
    <s v="Construction, Power &amp; Infrastructure"/>
    <x v="2"/>
    <n v="70725.990000000005"/>
    <d v="2018-04-20T00:00:00"/>
    <s v="Brokerage"/>
    <s v="Lapse"/>
    <s v="JCOM - Job Completed"/>
    <d v="2020-01-22T00:00:00"/>
  </r>
  <r>
    <s v="DDD"/>
    <s v="'99000044180300000009"/>
    <s v="Active"/>
    <d v="2018-04-30T00:00:00"/>
    <d v="2020-10-30T00:00:00"/>
    <s v="Engineering"/>
    <n v="1"/>
    <s v="Vinay"/>
    <s v="Ahmedabad"/>
    <s v="Construction, Power &amp; Infrastructure"/>
    <x v="2"/>
    <n v="4278.13"/>
    <d v="2019-12-27T00:00:00"/>
    <s v="Brokerage"/>
    <s v="Inception"/>
    <m/>
    <d v="2020-01-22T00:00:00"/>
  </r>
  <r>
    <s v="DDD"/>
    <s v="'99000044180300000009"/>
    <s v="Active"/>
    <d v="2018-04-30T00:00:00"/>
    <d v="2020-10-30T00:00:00"/>
    <s v="Engineering"/>
    <n v="1"/>
    <s v="Vinay"/>
    <s v="Ahmedabad"/>
    <s v="Construction, Power &amp; Infrastructure"/>
    <x v="2"/>
    <n v="4278.13"/>
    <d v="2020-04-06T00:00:00"/>
    <s v="Brokerage"/>
    <s v="Inception"/>
    <m/>
    <d v="2020-01-22T00:00:00"/>
  </r>
  <r>
    <s v="DDD"/>
    <s v="'99000044180300000009"/>
    <s v="Active"/>
    <d v="2018-04-30T00:00:00"/>
    <d v="2020-10-30T00:00:00"/>
    <s v="Engineering"/>
    <n v="1"/>
    <s v="Vinay"/>
    <s v="Ahmedabad"/>
    <s v="Construction, Power &amp; Infrastructure"/>
    <x v="2"/>
    <n v="4278.25"/>
    <d v="2020-07-16T00:00:00"/>
    <s v="Brokerage"/>
    <s v="Inception"/>
    <m/>
    <d v="2020-01-22T00:00:00"/>
  </r>
  <r>
    <s v="DDD"/>
    <s v="'99000044180300000009"/>
    <s v="Active"/>
    <d v="2018-04-30T00:00:00"/>
    <d v="2020-10-30T00:00:00"/>
    <s v="Engineering"/>
    <n v="1"/>
    <s v="Vinay"/>
    <s v="Ahmedabad"/>
    <s v="Construction, Power &amp; Infrastructure"/>
    <x v="2"/>
    <n v="4278.25"/>
    <d v="2020-07-16T00:00:00"/>
    <s v="Brokerage"/>
    <s v="Inception"/>
    <m/>
    <d v="2020-01-22T00:00:00"/>
  </r>
  <r>
    <s v="DDD"/>
    <s v="'99000044180300000009"/>
    <s v="Active"/>
    <d v="2018-04-30T00:00:00"/>
    <d v="2020-10-30T00:00:00"/>
    <s v="Engineering"/>
    <n v="1"/>
    <s v="Vinay"/>
    <s v="Ahmedabad"/>
    <s v="Construction, Power &amp; Infrastructure"/>
    <x v="2"/>
    <n v="4278.25"/>
    <d v="2020-07-16T00:00:00"/>
    <s v="Brokerage"/>
    <s v="Inception"/>
    <m/>
    <d v="2020-01-22T00:00:00"/>
  </r>
  <r>
    <s v="DDD"/>
    <s v="'99000044180300000009"/>
    <s v="Active"/>
    <d v="2018-04-30T00:00:00"/>
    <d v="2020-10-30T00:00:00"/>
    <s v="Engineering"/>
    <n v="1"/>
    <s v="Vinay"/>
    <s v="Ahmedabad"/>
    <s v="Construction, Power &amp; Infrastructure"/>
    <x v="2"/>
    <n v="4278.25"/>
    <d v="2020-07-16T00:00:00"/>
    <s v="Brokerage"/>
    <s v="Inception"/>
    <m/>
    <d v="2020-01-22T00:00:00"/>
  </r>
  <r>
    <s v="DDD"/>
    <s v="'99000044180300000009"/>
    <s v="Active"/>
    <d v="2018-04-30T00:00:00"/>
    <d v="2020-10-30T00:00:00"/>
    <s v="Engineering"/>
    <n v="1"/>
    <s v="Vinay"/>
    <s v="Ahmedabad"/>
    <s v="Construction, Power &amp; Infrastructure"/>
    <x v="2"/>
    <n v="4705.88"/>
    <d v="2018-08-09T00:00:00"/>
    <s v="Brokerage"/>
    <s v="Inception"/>
    <m/>
    <d v="2020-01-22T00:00:00"/>
  </r>
  <r>
    <s v="DDD"/>
    <s v="'99000044180300000009"/>
    <s v="Active"/>
    <d v="2018-04-30T00:00:00"/>
    <d v="2020-10-30T00:00:00"/>
    <s v="Engineering"/>
    <n v="1"/>
    <s v="Vinay"/>
    <s v="Ahmedabad"/>
    <s v="Construction, Power &amp; Infrastructure"/>
    <x v="2"/>
    <n v="4705.88"/>
    <d v="2018-11-18T00:00:00"/>
    <s v="Brokerage"/>
    <s v="Inception"/>
    <m/>
    <d v="2020-01-22T00:00:00"/>
  </r>
  <r>
    <s v="DDD"/>
    <s v="'99000044180300000009"/>
    <s v="Active"/>
    <d v="2018-04-30T00:00:00"/>
    <d v="2020-10-30T00:00:00"/>
    <s v="Engineering"/>
    <n v="1"/>
    <s v="Vinay"/>
    <s v="Ahmedabad"/>
    <s v="Construction, Power &amp; Infrastructure"/>
    <x v="2"/>
    <n v="4705.88"/>
    <d v="2019-02-27T00:00:00"/>
    <s v="Brokerage"/>
    <s v="Inception"/>
    <m/>
    <d v="2020-01-22T00:00:00"/>
  </r>
  <r>
    <s v="DDD"/>
    <s v="'99000044180300000009"/>
    <s v="Active"/>
    <d v="2018-04-30T00:00:00"/>
    <d v="2020-10-30T00:00:00"/>
    <s v="Engineering"/>
    <n v="1"/>
    <s v="Vinay"/>
    <s v="Ahmedabad"/>
    <s v="Construction, Power &amp; Infrastructure"/>
    <x v="2"/>
    <n v="4705.88"/>
    <d v="2019-06-08T00:00:00"/>
    <s v="Brokerage"/>
    <s v="Inception"/>
    <m/>
    <d v="2020-01-22T00:00:00"/>
  </r>
  <r>
    <s v="DDD"/>
    <s v="'99000044180300000009"/>
    <s v="Active"/>
    <d v="2018-04-30T00:00:00"/>
    <d v="2020-10-30T00:00:00"/>
    <s v="Engineering"/>
    <n v="1"/>
    <s v="Vinay"/>
    <s v="Ahmedabad"/>
    <s v="Construction, Power &amp; Infrastructure"/>
    <x v="2"/>
    <n v="4705.88"/>
    <d v="2019-09-17T00:00:00"/>
    <s v="Brokerage"/>
    <s v="Inception"/>
    <m/>
    <d v="2020-01-22T00:00:00"/>
  </r>
  <r>
    <s v="DDD"/>
    <s v="'99000044180300000009"/>
    <s v="Active"/>
    <d v="2018-04-30T00:00:00"/>
    <d v="2020-10-30T00:00:00"/>
    <s v="Engineering"/>
    <n v="1"/>
    <s v="Vinay"/>
    <s v="Ahmedabad"/>
    <s v="Construction, Power &amp; Infrastructure"/>
    <x v="2"/>
    <n v="6417.13"/>
    <d v="2018-04-30T00:00:00"/>
    <s v="Brokerage"/>
    <s v="Inception"/>
    <m/>
    <d v="2020-01-22T00:00:00"/>
  </r>
  <r>
    <s v="DDD"/>
    <s v="'99000044180300000022"/>
    <s v="Inactive"/>
    <d v="2018-06-27T00:00:00"/>
    <d v="2019-06-26T00:00:00"/>
    <s v="Engineering"/>
    <n v="1"/>
    <s v="Vinay"/>
    <s v="Ahmedabad"/>
    <s v="Construction, Power &amp; Infrastructure"/>
    <x v="2"/>
    <n v="81783.89"/>
    <d v="2018-06-27T00:00:00"/>
    <s v="Brokerage"/>
    <s v="Lapse"/>
    <s v="OTHR â€“ Other"/>
    <d v="2020-01-22T00:00:00"/>
  </r>
  <r>
    <s v="DDD"/>
    <s v="'99000044180300000047"/>
    <s v="Active"/>
    <d v="2018-08-27T00:00:00"/>
    <d v="2020-08-26T00:00:00"/>
    <s v="Engineering"/>
    <n v="1"/>
    <s v="Vinay"/>
    <s v="Ahmedabad"/>
    <s v="Construction, Power &amp; Infrastructure"/>
    <x v="2"/>
    <n v="70935.55"/>
    <d v="2020-02-27T00:00:00"/>
    <s v="Brokerage"/>
    <s v="Inception"/>
    <m/>
    <d v="2020-01-22T00:00:00"/>
  </r>
  <r>
    <s v="DDD"/>
    <s v="'99000044180300000047"/>
    <s v="Active"/>
    <d v="2018-08-27T00:00:00"/>
    <d v="2020-08-26T00:00:00"/>
    <s v="Engineering"/>
    <n v="1"/>
    <s v="Vinay"/>
    <s v="Ahmedabad"/>
    <s v="Construction, Power &amp; Infrastructure"/>
    <x v="2"/>
    <n v="70935.55"/>
    <d v="2020-02-27T00:00:00"/>
    <s v="Brokerage"/>
    <s v="Inception"/>
    <m/>
    <d v="2020-01-22T00:00:00"/>
  </r>
  <r>
    <s v="DDD"/>
    <s v="'99000044180300000047"/>
    <s v="Active"/>
    <d v="2018-08-27T00:00:00"/>
    <d v="2020-08-26T00:00:00"/>
    <s v="Engineering"/>
    <n v="1"/>
    <s v="Vinay"/>
    <s v="Ahmedabad"/>
    <s v="Construction, Power &amp; Infrastructure"/>
    <x v="2"/>
    <n v="70935.55"/>
    <d v="2020-02-27T00:00:00"/>
    <s v="Brokerage"/>
    <s v="Inception"/>
    <m/>
    <d v="2020-01-22T00:00:00"/>
  </r>
  <r>
    <s v="DDD"/>
    <s v="'99000044180300000047"/>
    <s v="Active"/>
    <d v="2018-08-27T00:00:00"/>
    <d v="2020-08-26T00:00:00"/>
    <s v="Engineering"/>
    <n v="1"/>
    <s v="Vinay"/>
    <s v="Ahmedabad"/>
    <s v="Construction, Power &amp; Infrastructure"/>
    <x v="2"/>
    <n v="70935.55"/>
    <d v="2020-02-27T00:00:00"/>
    <s v="Brokerage"/>
    <s v="Inception"/>
    <m/>
    <d v="2020-01-22T00:00:00"/>
  </r>
  <r>
    <s v="DDD"/>
    <s v="'99000044180300000047"/>
    <s v="Active"/>
    <d v="2018-08-27T00:00:00"/>
    <d v="2020-08-26T00:00:00"/>
    <s v="Engineering"/>
    <n v="1"/>
    <s v="Vinay"/>
    <s v="Ahmedabad"/>
    <s v="Construction, Power &amp; Infrastructure"/>
    <x v="2"/>
    <n v="90281.89"/>
    <d v="2018-11-27T00:00:00"/>
    <s v="Brokerage"/>
    <s v="Inception"/>
    <m/>
    <d v="2020-01-22T00:00:00"/>
  </r>
  <r>
    <s v="DDD"/>
    <s v="'99000044180300000047"/>
    <s v="Active"/>
    <d v="2018-08-27T00:00:00"/>
    <d v="2020-08-26T00:00:00"/>
    <s v="Engineering"/>
    <n v="1"/>
    <s v="Vinay"/>
    <s v="Ahmedabad"/>
    <s v="Construction, Power &amp; Infrastructure"/>
    <x v="2"/>
    <n v="90281.89"/>
    <d v="2019-02-27T00:00:00"/>
    <s v="Brokerage"/>
    <s v="Inception"/>
    <m/>
    <d v="2020-01-22T00:00:00"/>
  </r>
  <r>
    <s v="DDD"/>
    <s v="'99000044180300000047"/>
    <s v="Active"/>
    <d v="2018-08-27T00:00:00"/>
    <d v="2020-08-26T00:00:00"/>
    <s v="Engineering"/>
    <n v="1"/>
    <s v="Vinay"/>
    <s v="Ahmedabad"/>
    <s v="Construction, Power &amp; Infrastructure"/>
    <x v="2"/>
    <n v="90281.89"/>
    <d v="2019-05-27T00:00:00"/>
    <s v="Brokerage"/>
    <s v="Inception"/>
    <m/>
    <d v="2020-01-22T00:00:00"/>
  </r>
  <r>
    <s v="DDD"/>
    <s v="'99000044180300000047"/>
    <s v="Active"/>
    <d v="2018-08-27T00:00:00"/>
    <d v="2020-08-26T00:00:00"/>
    <s v="Engineering"/>
    <n v="1"/>
    <s v="Vinay"/>
    <s v="Ahmedabad"/>
    <s v="Construction, Power &amp; Infrastructure"/>
    <x v="2"/>
    <n v="90281.89"/>
    <d v="2019-08-27T00:00:00"/>
    <s v="Brokerage"/>
    <s v="Inception"/>
    <m/>
    <d v="2020-01-22T00:00:00"/>
  </r>
  <r>
    <s v="DDD"/>
    <s v="'99000044180300000047"/>
    <s v="Active"/>
    <d v="2018-08-27T00:00:00"/>
    <d v="2020-08-26T00:00:00"/>
    <s v="Engineering"/>
    <n v="1"/>
    <s v="Vinay"/>
    <s v="Ahmedabad"/>
    <s v="Construction, Power &amp; Infrastructure"/>
    <x v="2"/>
    <n v="90281.89"/>
    <d v="2019-11-27T00:00:00"/>
    <s v="Brokerage"/>
    <s v="Inception"/>
    <m/>
    <d v="2020-01-22T00:00:00"/>
  </r>
  <r>
    <s v="DDD"/>
    <s v="'99000044180300000047"/>
    <s v="Active"/>
    <d v="2018-08-27T00:00:00"/>
    <d v="2020-08-26T00:00:00"/>
    <s v="Engineering"/>
    <n v="1"/>
    <s v="Vinay"/>
    <s v="Ahmedabad"/>
    <s v="Construction, Power &amp; Infrastructure"/>
    <x v="2"/>
    <n v="122525.38"/>
    <d v="2018-08-27T00:00:00"/>
    <s v="Brokerage"/>
    <s v="Inception"/>
    <m/>
    <d v="2020-01-22T00:00:00"/>
  </r>
  <r>
    <s v="DDD"/>
    <s v="'99000044180300000047"/>
    <s v="Active"/>
    <d v="2018-08-27T00:00:00"/>
    <d v="2020-08-26T00:00:00"/>
    <s v="Engineering"/>
    <n v="1"/>
    <s v="Vinay"/>
    <s v="Ahmedabad"/>
    <s v="Construction, Power &amp; Infrastructure"/>
    <x v="2"/>
    <n v="0"/>
    <d v="2020-02-27T00:00:00"/>
    <s v="Brokerage"/>
    <s v="Inception"/>
    <m/>
    <d v="2020-01-22T00:00:00"/>
  </r>
  <r>
    <s v="DDD"/>
    <s v="'99000044180300000047"/>
    <s v="Active"/>
    <d v="2018-08-27T00:00:00"/>
    <d v="2020-08-26T00:00:00"/>
    <s v="Engineering"/>
    <n v="1"/>
    <s v="Vinay"/>
    <s v="Ahmedabad"/>
    <s v="Construction, Power &amp; Infrastructure"/>
    <x v="2"/>
    <n v="0"/>
    <d v="2020-02-27T00:00:00"/>
    <s v="Brokerage"/>
    <s v="Inception"/>
    <m/>
    <d v="2020-01-22T00:00:00"/>
  </r>
  <r>
    <s v="DDD"/>
    <s v="'99000044180300000047"/>
    <s v="Active"/>
    <d v="2018-08-27T00:00:00"/>
    <d v="2020-08-26T00:00:00"/>
    <s v="Engineering"/>
    <n v="1"/>
    <s v="Vinay"/>
    <s v="Ahmedabad"/>
    <s v="Construction, Power &amp; Infrastructure"/>
    <x v="2"/>
    <n v="0"/>
    <d v="2020-02-27T00:00:00"/>
    <s v="Brokerage"/>
    <s v="Inception"/>
    <m/>
    <d v="2020-01-22T00:00:00"/>
  </r>
  <r>
    <s v="DDD"/>
    <s v="'99000044180300000047"/>
    <s v="Active"/>
    <d v="2018-08-27T00:00:00"/>
    <d v="2020-08-26T00:00:00"/>
    <s v="Engineering"/>
    <n v="1"/>
    <s v="Vinay"/>
    <s v="Ahmedabad"/>
    <s v="Construction, Power &amp; Infrastructure"/>
    <x v="2"/>
    <n v="0"/>
    <d v="2020-02-27T00:00:00"/>
    <s v="Brokerage"/>
    <s v="Inception"/>
    <m/>
    <d v="2020-01-22T00:00:00"/>
  </r>
  <r>
    <s v="DDD"/>
    <s v="'99000044180300000047"/>
    <s v="Active"/>
    <d v="2018-08-27T00:00:00"/>
    <d v="2020-08-26T00:00:00"/>
    <s v="Engineering"/>
    <n v="1"/>
    <s v="Vinay"/>
    <s v="Ahmedabad"/>
    <s v="Construction, Power &amp; Infrastructure"/>
    <x v="2"/>
    <n v="0"/>
    <d v="2018-11-27T00:00:00"/>
    <s v="Brokerage"/>
    <s v="Inception"/>
    <m/>
    <d v="2020-01-22T00:00:00"/>
  </r>
  <r>
    <s v="DDD"/>
    <s v="'99000044180300000047"/>
    <s v="Active"/>
    <d v="2018-08-27T00:00:00"/>
    <d v="2020-08-26T00:00:00"/>
    <s v="Engineering"/>
    <n v="1"/>
    <s v="Vinay"/>
    <s v="Ahmedabad"/>
    <s v="Construction, Power &amp; Infrastructure"/>
    <x v="2"/>
    <n v="0"/>
    <d v="2019-02-27T00:00:00"/>
    <s v="Brokerage"/>
    <s v="Inception"/>
    <m/>
    <d v="2020-01-22T00:00:00"/>
  </r>
  <r>
    <s v="DDD"/>
    <s v="'99000044180300000047"/>
    <s v="Active"/>
    <d v="2018-08-27T00:00:00"/>
    <d v="2020-08-26T00:00:00"/>
    <s v="Engineering"/>
    <n v="1"/>
    <s v="Vinay"/>
    <s v="Ahmedabad"/>
    <s v="Construction, Power &amp; Infrastructure"/>
    <x v="2"/>
    <n v="0"/>
    <d v="2019-05-27T00:00:00"/>
    <s v="Brokerage"/>
    <s v="Inception"/>
    <m/>
    <d v="2020-01-22T00:00:00"/>
  </r>
  <r>
    <s v="DDD"/>
    <s v="'99000044180300000047"/>
    <s v="Active"/>
    <d v="2018-08-27T00:00:00"/>
    <d v="2020-08-26T00:00:00"/>
    <s v="Engineering"/>
    <n v="1"/>
    <s v="Vinay"/>
    <s v="Ahmedabad"/>
    <s v="Construction, Power &amp; Infrastructure"/>
    <x v="2"/>
    <n v="0"/>
    <d v="2019-08-27T00:00:00"/>
    <s v="Brokerage"/>
    <s v="Inception"/>
    <m/>
    <d v="2020-01-22T00:00:00"/>
  </r>
  <r>
    <s v="DDD"/>
    <s v="'99000044180300000047"/>
    <s v="Active"/>
    <d v="2018-08-27T00:00:00"/>
    <d v="2020-08-26T00:00:00"/>
    <s v="Engineering"/>
    <n v="1"/>
    <s v="Vinay"/>
    <s v="Ahmedabad"/>
    <s v="Construction, Power &amp; Infrastructure"/>
    <x v="2"/>
    <n v="0"/>
    <d v="2019-11-27T00:00:00"/>
    <s v="Brokerage"/>
    <s v="Inception"/>
    <m/>
    <d v="2020-01-22T00:00:00"/>
  </r>
  <r>
    <s v="DDD"/>
    <s v="'99000044180300000047"/>
    <s v="Active"/>
    <d v="2018-08-27T00:00:00"/>
    <d v="2020-08-26T00:00:00"/>
    <s v="Engineering"/>
    <n v="1"/>
    <s v="Vinay"/>
    <s v="Ahmedabad"/>
    <s v="Construction, Power &amp; Infrastructure"/>
    <x v="2"/>
    <n v="0"/>
    <d v="2018-08-27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4"/>
    <d v="2020-02-14T00:00:00"/>
    <s v="Brokerage"/>
    <s v="Inception"/>
    <m/>
    <d v="2020-01-22T00:00:00"/>
  </r>
  <r>
    <s v="DDD"/>
    <s v="'99000044180300000048"/>
    <s v="Active"/>
    <d v="2018-08-14T00:00:00"/>
    <d v="2021-02-13T00:00:00"/>
    <s v="Engineering"/>
    <n v="1"/>
    <s v="Vinay"/>
    <s v="Ahmedabad"/>
    <s v="Construction, Power &amp; Infrastructure"/>
    <x v="2"/>
    <n v="62399.4"/>
    <d v="2020-05-14T00:00:00"/>
    <s v="Brokerage"/>
    <s v="Inception"/>
    <m/>
    <d v="2020-01-22T00:00:00"/>
  </r>
  <r>
    <s v="DDD"/>
    <s v="'99000044180300000048"/>
    <s v="Active"/>
    <d v="2018-08-14T00:00:00"/>
    <d v="2021-02-13T00:00:00"/>
    <s v="Engineering"/>
    <n v="1"/>
    <s v="Vinay"/>
    <s v="Ahmedabad"/>
    <s v="Construction, Power &amp; Infrastructure"/>
    <x v="2"/>
    <n v="62399.4"/>
    <d v="2019-11-14T00:00:00"/>
    <s v="Brokerage"/>
    <s v="Inception"/>
    <m/>
    <d v="2020-01-22T00:00:00"/>
  </r>
  <r>
    <s v="DDD"/>
    <s v="'99000044180300000048"/>
    <s v="Active"/>
    <d v="2018-08-14T00:00:00"/>
    <d v="2021-02-13T00:00:00"/>
    <s v="Engineering"/>
    <n v="1"/>
    <s v="Vinay"/>
    <s v="Ahmedabad"/>
    <s v="Construction, Power &amp; Infrastructure"/>
    <x v="2"/>
    <n v="68639.38"/>
    <d v="2018-11-14T00:00:00"/>
    <s v="Brokerage"/>
    <s v="Inception"/>
    <m/>
    <d v="2020-01-22T00:00:00"/>
  </r>
  <r>
    <s v="DDD"/>
    <s v="'99000044180300000048"/>
    <s v="Active"/>
    <d v="2018-08-14T00:00:00"/>
    <d v="2021-02-13T00:00:00"/>
    <s v="Engineering"/>
    <n v="1"/>
    <s v="Vinay"/>
    <s v="Ahmedabad"/>
    <s v="Construction, Power &amp; Infrastructure"/>
    <x v="2"/>
    <n v="68639.38"/>
    <d v="2019-02-14T00:00:00"/>
    <s v="Brokerage"/>
    <s v="Inception"/>
    <m/>
    <d v="2020-01-22T00:00:00"/>
  </r>
  <r>
    <s v="DDD"/>
    <s v="'99000044180300000048"/>
    <s v="Active"/>
    <d v="2018-08-14T00:00:00"/>
    <d v="2021-02-13T00:00:00"/>
    <s v="Engineering"/>
    <n v="1"/>
    <s v="Vinay"/>
    <s v="Ahmedabad"/>
    <s v="Construction, Power &amp; Infrastructure"/>
    <x v="2"/>
    <n v="68639.38"/>
    <d v="2019-05-14T00:00:00"/>
    <s v="Brokerage"/>
    <s v="Inception"/>
    <m/>
    <d v="2020-01-22T00:00:00"/>
  </r>
  <r>
    <s v="DDD"/>
    <s v="'99000044180300000048"/>
    <s v="Active"/>
    <d v="2018-08-14T00:00:00"/>
    <d v="2021-02-13T00:00:00"/>
    <s v="Engineering"/>
    <n v="1"/>
    <s v="Vinay"/>
    <s v="Ahmedabad"/>
    <s v="Construction, Power &amp; Infrastructure"/>
    <x v="2"/>
    <n v="68639.38"/>
    <d v="2019-08-14T00:00:00"/>
    <s v="Brokerage"/>
    <s v="Inception"/>
    <m/>
    <d v="2020-01-22T00:00:00"/>
  </r>
  <r>
    <s v="DDD"/>
    <s v="'99000044180300000048"/>
    <s v="Active"/>
    <d v="2018-08-14T00:00:00"/>
    <d v="2021-02-13T00:00:00"/>
    <s v="Engineering"/>
    <n v="1"/>
    <s v="Vinay"/>
    <s v="Ahmedabad"/>
    <s v="Construction, Power &amp; Infrastructure"/>
    <x v="2"/>
    <n v="99839.08"/>
    <d v="2018-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2-14T00:00:00"/>
    <s v="Brokerage"/>
    <s v="Inception"/>
    <m/>
    <d v="2020-01-22T00:00:00"/>
  </r>
  <r>
    <s v="DDD"/>
    <s v="'99000044180300000048"/>
    <s v="Active"/>
    <d v="2018-08-14T00:00:00"/>
    <d v="2021-02-13T00:00:00"/>
    <s v="Engineering"/>
    <n v="1"/>
    <s v="Vinay"/>
    <s v="Ahmedabad"/>
    <s v="Construction, Power &amp; Infrastructure"/>
    <x v="2"/>
    <n v="0"/>
    <d v="2020-05-14T00:00:00"/>
    <s v="Brokerage"/>
    <s v="Inception"/>
    <m/>
    <d v="2020-01-22T00:00:00"/>
  </r>
  <r>
    <s v="DDD"/>
    <s v="'99000044180300000048"/>
    <s v="Active"/>
    <d v="2018-08-14T00:00:00"/>
    <d v="2021-02-13T00:00:00"/>
    <s v="Engineering"/>
    <n v="1"/>
    <s v="Vinay"/>
    <s v="Ahmedabad"/>
    <s v="Construction, Power &amp; Infrastructure"/>
    <x v="2"/>
    <n v="0"/>
    <d v="2019-11-14T00:00:00"/>
    <s v="Brokerage"/>
    <s v="Inception"/>
    <m/>
    <d v="2020-01-22T00:00:00"/>
  </r>
  <r>
    <s v="DDD"/>
    <s v="'99000044180300000048"/>
    <s v="Active"/>
    <d v="2018-08-14T00:00:00"/>
    <d v="2021-02-13T00:00:00"/>
    <s v="Engineering"/>
    <n v="1"/>
    <s v="Vinay"/>
    <s v="Ahmedabad"/>
    <s v="Construction, Power &amp; Infrastructure"/>
    <x v="2"/>
    <n v="0"/>
    <d v="2018-11-14T00:00:00"/>
    <s v="Brokerage"/>
    <s v="Inception"/>
    <m/>
    <d v="2020-01-22T00:00:00"/>
  </r>
  <r>
    <s v="DDD"/>
    <s v="'99000044180300000048"/>
    <s v="Active"/>
    <d v="2018-08-14T00:00:00"/>
    <d v="2021-02-13T00:00:00"/>
    <s v="Engineering"/>
    <n v="1"/>
    <s v="Vinay"/>
    <s v="Ahmedabad"/>
    <s v="Construction, Power &amp; Infrastructure"/>
    <x v="2"/>
    <n v="0"/>
    <d v="2019-02-14T00:00:00"/>
    <s v="Brokerage"/>
    <s v="Inception"/>
    <m/>
    <d v="2020-01-22T00:00:00"/>
  </r>
  <r>
    <s v="DDD"/>
    <s v="'99000044180300000048"/>
    <s v="Active"/>
    <d v="2018-08-14T00:00:00"/>
    <d v="2021-02-13T00:00:00"/>
    <s v="Engineering"/>
    <n v="1"/>
    <s v="Vinay"/>
    <s v="Ahmedabad"/>
    <s v="Construction, Power &amp; Infrastructure"/>
    <x v="2"/>
    <n v="0"/>
    <d v="2019-05-14T00:00:00"/>
    <s v="Brokerage"/>
    <s v="Inception"/>
    <m/>
    <d v="2020-01-22T00:00:00"/>
  </r>
  <r>
    <s v="DDD"/>
    <s v="'99000044180300000048"/>
    <s v="Active"/>
    <d v="2018-08-14T00:00:00"/>
    <d v="2021-02-13T00:00:00"/>
    <s v="Engineering"/>
    <n v="1"/>
    <s v="Vinay"/>
    <s v="Ahmedabad"/>
    <s v="Construction, Power &amp; Infrastructure"/>
    <x v="2"/>
    <n v="0"/>
    <d v="2019-08-14T00:00:00"/>
    <s v="Brokerage"/>
    <s v="Inception"/>
    <m/>
    <d v="2020-01-22T00:00:00"/>
  </r>
  <r>
    <s v="DDD"/>
    <s v="'99000044180300000048"/>
    <s v="Active"/>
    <d v="2018-08-14T00:00:00"/>
    <d v="2021-02-13T00:00:00"/>
    <s v="Engineering"/>
    <n v="1"/>
    <s v="Vinay"/>
    <s v="Ahmedabad"/>
    <s v="Construction, Power &amp; Infrastructure"/>
    <x v="2"/>
    <n v="0"/>
    <d v="2018-08-14T00:00:00"/>
    <s v="Brokerage"/>
    <s v="Inception"/>
    <m/>
    <d v="2020-01-22T00:00:00"/>
  </r>
  <r>
    <s v="DDD"/>
    <s v="'99000044180300000053"/>
    <s v="Active"/>
    <d v="2018-09-25T00:00:00"/>
    <d v="2020-09-24T00:00:00"/>
    <s v="Engineering"/>
    <n v="1"/>
    <s v="Vinay"/>
    <s v="Ahmedabad"/>
    <s v="Construction, Power &amp; Infrastructure"/>
    <x v="2"/>
    <n v="65412.72"/>
    <d v="2020-03-25T00:00:00"/>
    <s v="Brokerage"/>
    <s v="Inception"/>
    <m/>
    <d v="2020-01-22T00:00:00"/>
  </r>
  <r>
    <s v="DDD"/>
    <s v="'99000044180300000053"/>
    <s v="Active"/>
    <d v="2018-09-25T00:00:00"/>
    <d v="2020-09-24T00:00:00"/>
    <s v="Engineering"/>
    <n v="1"/>
    <s v="Vinay"/>
    <s v="Ahmedabad"/>
    <s v="Construction, Power &amp; Infrastructure"/>
    <x v="2"/>
    <n v="83253.179999999993"/>
    <d v="2018-12-25T00:00:00"/>
    <s v="Brokerage"/>
    <s v="Inception"/>
    <m/>
    <d v="2020-01-22T00:00:00"/>
  </r>
  <r>
    <s v="DDD"/>
    <s v="'99000044180300000053"/>
    <s v="Active"/>
    <d v="2018-09-25T00:00:00"/>
    <d v="2020-09-24T00:00:00"/>
    <s v="Engineering"/>
    <n v="1"/>
    <s v="Vinay"/>
    <s v="Ahmedabad"/>
    <s v="Construction, Power &amp; Infrastructure"/>
    <x v="2"/>
    <n v="83253.179999999993"/>
    <d v="2019-03-25T00:00:00"/>
    <s v="Brokerage"/>
    <s v="Inception"/>
    <m/>
    <d v="2020-01-22T00:00:00"/>
  </r>
  <r>
    <s v="DDD"/>
    <s v="'99000044180300000053"/>
    <s v="Active"/>
    <d v="2018-09-25T00:00:00"/>
    <d v="2020-09-24T00:00:00"/>
    <s v="Engineering"/>
    <n v="1"/>
    <s v="Vinay"/>
    <s v="Ahmedabad"/>
    <s v="Construction, Power &amp; Infrastructure"/>
    <x v="2"/>
    <n v="83253.179999999993"/>
    <d v="2019-06-25T00:00:00"/>
    <s v="Brokerage"/>
    <s v="Inception"/>
    <m/>
    <d v="2020-01-22T00:00:00"/>
  </r>
  <r>
    <s v="DDD"/>
    <s v="'99000044180300000053"/>
    <s v="Active"/>
    <d v="2018-09-25T00:00:00"/>
    <d v="2020-09-24T00:00:00"/>
    <s v="Engineering"/>
    <n v="1"/>
    <s v="Vinay"/>
    <s v="Ahmedabad"/>
    <s v="Construction, Power &amp; Infrastructure"/>
    <x v="2"/>
    <n v="83253.179999999993"/>
    <d v="2019-09-25T00:00:00"/>
    <s v="Brokerage"/>
    <s v="Inception"/>
    <m/>
    <d v="2020-01-22T00:00:00"/>
  </r>
  <r>
    <s v="DDD"/>
    <s v="'99000044180300000053"/>
    <s v="Active"/>
    <d v="2018-09-25T00:00:00"/>
    <d v="2020-09-24T00:00:00"/>
    <s v="Engineering"/>
    <n v="1"/>
    <s v="Vinay"/>
    <s v="Ahmedabad"/>
    <s v="Construction, Power &amp; Infrastructure"/>
    <x v="2"/>
    <n v="83253.179999999993"/>
    <d v="2019-12-25T00:00:00"/>
    <s v="Brokerage"/>
    <s v="Inception"/>
    <m/>
    <d v="2020-01-22T00:00:00"/>
  </r>
  <r>
    <s v="DDD"/>
    <s v="'99000044180300000053"/>
    <s v="Active"/>
    <d v="2018-09-25T00:00:00"/>
    <d v="2020-09-24T00:00:00"/>
    <s v="Engineering"/>
    <n v="1"/>
    <s v="Vinay"/>
    <s v="Ahmedabad"/>
    <s v="Construction, Power &amp; Infrastructure"/>
    <x v="2"/>
    <n v="112986.38"/>
    <d v="2018-09-25T00:00:00"/>
    <s v="Brokerage"/>
    <s v="Inception"/>
    <m/>
    <d v="2020-01-22T00:00:00"/>
  </r>
  <r>
    <s v="DDD"/>
    <s v="'99000044180300000053"/>
    <s v="Active"/>
    <d v="2018-09-25T00:00:00"/>
    <d v="2020-09-24T00:00:00"/>
    <s v="Engineering"/>
    <n v="1"/>
    <s v="Vinay"/>
    <s v="Ahmedabad"/>
    <s v="Construction, Power &amp; Infrastructure"/>
    <x v="2"/>
    <n v="0"/>
    <d v="2020-03-25T00:00:00"/>
    <s v="Brokerage"/>
    <s v="Inception"/>
    <m/>
    <d v="2020-01-22T00:00:00"/>
  </r>
  <r>
    <s v="DDD"/>
    <s v="'99000044180300000053"/>
    <s v="Active"/>
    <d v="2018-09-25T00:00:00"/>
    <d v="2020-09-24T00:00:00"/>
    <s v="Engineering"/>
    <n v="1"/>
    <s v="Vinay"/>
    <s v="Ahmedabad"/>
    <s v="Construction, Power &amp; Infrastructure"/>
    <x v="2"/>
    <n v="0"/>
    <d v="2018-12-25T00:00:00"/>
    <s v="Brokerage"/>
    <s v="Inception"/>
    <m/>
    <d v="2020-01-22T00:00:00"/>
  </r>
  <r>
    <s v="DDD"/>
    <s v="'99000044180300000053"/>
    <s v="Active"/>
    <d v="2018-09-25T00:00:00"/>
    <d v="2020-09-24T00:00:00"/>
    <s v="Engineering"/>
    <n v="1"/>
    <s v="Vinay"/>
    <s v="Ahmedabad"/>
    <s v="Construction, Power &amp; Infrastructure"/>
    <x v="2"/>
    <n v="0"/>
    <d v="2019-03-25T00:00:00"/>
    <s v="Brokerage"/>
    <s v="Inception"/>
    <m/>
    <d v="2020-01-22T00:00:00"/>
  </r>
  <r>
    <s v="DDD"/>
    <s v="'99000044180300000053"/>
    <s v="Active"/>
    <d v="2018-09-25T00:00:00"/>
    <d v="2020-09-24T00:00:00"/>
    <s v="Engineering"/>
    <n v="1"/>
    <s v="Vinay"/>
    <s v="Ahmedabad"/>
    <s v="Construction, Power &amp; Infrastructure"/>
    <x v="2"/>
    <n v="0"/>
    <d v="2019-06-25T00:00:00"/>
    <s v="Brokerage"/>
    <s v="Inception"/>
    <m/>
    <d v="2020-01-22T00:00:00"/>
  </r>
  <r>
    <s v="DDD"/>
    <s v="'99000044180300000053"/>
    <s v="Active"/>
    <d v="2018-09-25T00:00:00"/>
    <d v="2020-09-24T00:00:00"/>
    <s v="Engineering"/>
    <n v="1"/>
    <s v="Vinay"/>
    <s v="Ahmedabad"/>
    <s v="Construction, Power &amp; Infrastructure"/>
    <x v="2"/>
    <n v="0"/>
    <d v="2019-09-25T00:00:00"/>
    <s v="Brokerage"/>
    <s v="Inception"/>
    <m/>
    <d v="2020-01-22T00:00:00"/>
  </r>
  <r>
    <s v="DDD"/>
    <s v="'99000044180300000053"/>
    <s v="Active"/>
    <d v="2018-09-25T00:00:00"/>
    <d v="2020-09-24T00:00:00"/>
    <s v="Engineering"/>
    <n v="1"/>
    <s v="Vinay"/>
    <s v="Ahmedabad"/>
    <s v="Construction, Power &amp; Infrastructure"/>
    <x v="2"/>
    <n v="0"/>
    <d v="2019-12-25T00:00:00"/>
    <s v="Brokerage"/>
    <s v="Inception"/>
    <m/>
    <d v="2020-01-22T00:00:00"/>
  </r>
  <r>
    <s v="DDD"/>
    <s v="'99000044180300000053"/>
    <s v="Active"/>
    <d v="2018-09-25T00:00:00"/>
    <d v="2020-09-24T00:00:00"/>
    <s v="Engineering"/>
    <n v="1"/>
    <s v="Vinay"/>
    <s v="Ahmedabad"/>
    <s v="Construction, Power &amp; Infrastructure"/>
    <x v="2"/>
    <n v="0"/>
    <d v="2018-09-25T00:00:00"/>
    <s v="Brokerage"/>
    <s v="Inception"/>
    <m/>
    <d v="2020-01-22T00:00:00"/>
  </r>
  <r>
    <s v="DDD"/>
    <s v="'99000044180300000056"/>
    <s v="Inactive"/>
    <d v="2018-10-20T00:00:00"/>
    <d v="2019-04-19T00:00:00"/>
    <s v="Engineering"/>
    <n v="1"/>
    <s v="Vinay"/>
    <s v="Ahmedabad"/>
    <s v="Construction, Power &amp; Infrastructure"/>
    <x v="2"/>
    <n v="101037"/>
    <d v="2018-10-20T00:00:00"/>
    <s v="Brokerage"/>
    <s v="Inception"/>
    <m/>
    <d v="2020-01-22T00:00:00"/>
  </r>
  <r>
    <s v="DDD"/>
    <s v="'99000044180300000064"/>
    <s v="Inactive"/>
    <d v="2019-01-09T00:00:00"/>
    <d v="2019-07-08T00:00:00"/>
    <s v="Engineering"/>
    <n v="1"/>
    <s v="Vinay"/>
    <s v="Ahmedabad"/>
    <s v="Construction, Power &amp; Infrastructure"/>
    <x v="2"/>
    <n v="16455"/>
    <d v="2019-01-09T00:00:00"/>
    <s v="Brokerage"/>
    <s v="Inception"/>
    <m/>
    <d v="2020-01-22T00:00:00"/>
  </r>
  <r>
    <s v="DDD"/>
    <s v="'99000044180300000064"/>
    <s v="Inactive"/>
    <d v="2019-01-09T00:00:00"/>
    <d v="2019-07-08T00:00:00"/>
    <s v="Engineering"/>
    <n v="1"/>
    <s v="Vinay"/>
    <s v="Ahmedabad"/>
    <s v="Construction, Power &amp; Infrastructure"/>
    <x v="2"/>
    <n v="0"/>
    <d v="2019-01-09T00:00:00"/>
    <s v="Brokerage"/>
    <s v="Inception"/>
    <m/>
    <d v="2020-01-22T00:00:00"/>
  </r>
  <r>
    <s v="DDD"/>
    <s v="'99000044180300000074"/>
    <s v="Active"/>
    <d v="2019-03-07T00:00:00"/>
    <d v="2020-06-06T00:00:00"/>
    <s v="Engineering"/>
    <n v="1"/>
    <s v="Vinay"/>
    <s v="Ahmedabad"/>
    <s v="Construction, Power &amp; Infrastructure"/>
    <x v="2"/>
    <n v="11360"/>
    <d v="2019-03-07T00:00:00"/>
    <s v="Brokerage"/>
    <s v="Inception"/>
    <m/>
    <d v="2020-01-22T00:00:00"/>
  </r>
  <r>
    <s v="DDD"/>
    <s v="'99000044180300000076"/>
    <s v="Inactive"/>
    <d v="2019-03-27T00:00:00"/>
    <d v="2019-09-26T00:00:00"/>
    <s v="Engineering"/>
    <n v="1"/>
    <s v="Vinay"/>
    <s v="Ahmedabad"/>
    <s v="Construction, Power &amp; Infrastructure"/>
    <x v="2"/>
    <n v="67102"/>
    <d v="2019-03-27T00:00:00"/>
    <s v="Brokerage"/>
    <s v="Inception"/>
    <m/>
    <d v="2020-01-22T00:00:00"/>
  </r>
  <r>
    <s v="DDD"/>
    <s v="'99000044180300000076"/>
    <s v="Inactive"/>
    <d v="2019-03-27T00:00:00"/>
    <d v="2019-09-26T00:00:00"/>
    <s v="Engineering"/>
    <n v="1"/>
    <s v="Vinay"/>
    <s v="Ahmedabad"/>
    <s v="Construction, Power &amp; Infrastructure"/>
    <x v="2"/>
    <n v="0"/>
    <d v="2019-03-27T00:00:00"/>
    <s v="Brokerage"/>
    <s v="Inception"/>
    <m/>
    <d v="2020-01-22T00:00:00"/>
  </r>
  <r>
    <s v="DDD"/>
    <s v="'99000044180300000078"/>
    <s v="Active"/>
    <d v="2019-03-25T00:00:00"/>
    <d v="2021-03-24T00:00:00"/>
    <s v="Engineering"/>
    <n v="1"/>
    <s v="Vinay"/>
    <s v="Ahmedabad"/>
    <s v="Construction, Power &amp; Infrastructure"/>
    <x v="2"/>
    <n v="120474.73"/>
    <d v="2020-12-08T00:00:00"/>
    <s v="Brokerage"/>
    <s v="Inception"/>
    <m/>
    <d v="2020-01-22T00:00:00"/>
  </r>
  <r>
    <s v="DDD"/>
    <s v="'99000044180300000078"/>
    <s v="Active"/>
    <d v="2019-03-25T00:00:00"/>
    <d v="2021-03-24T00:00:00"/>
    <s v="Engineering"/>
    <n v="1"/>
    <s v="Vinay"/>
    <s v="Ahmedabad"/>
    <s v="Construction, Power &amp; Infrastructure"/>
    <x v="2"/>
    <n v="120474.73"/>
    <d v="2020-12-08T00:00:00"/>
    <s v="Brokerage"/>
    <s v="Inception"/>
    <m/>
    <d v="2020-01-22T00:00:00"/>
  </r>
  <r>
    <s v="DDD"/>
    <s v="'99000044180300000078"/>
    <s v="Active"/>
    <d v="2019-03-25T00:00:00"/>
    <d v="2021-03-24T00:00:00"/>
    <s v="Engineering"/>
    <n v="1"/>
    <s v="Vinay"/>
    <s v="Ahmedabad"/>
    <s v="Construction, Power &amp; Infrastructure"/>
    <x v="2"/>
    <n v="153332.03"/>
    <d v="2020-01-31T00:00:00"/>
    <s v="Brokerage"/>
    <s v="Inception"/>
    <m/>
    <d v="2020-01-22T00:00:00"/>
  </r>
  <r>
    <s v="DDD"/>
    <s v="'99000044180300000078"/>
    <s v="Active"/>
    <d v="2019-03-25T00:00:00"/>
    <d v="2021-03-24T00:00:00"/>
    <s v="Engineering"/>
    <n v="1"/>
    <s v="Vinay"/>
    <s v="Ahmedabad"/>
    <s v="Construction, Power &amp; Infrastructure"/>
    <x v="2"/>
    <n v="153332.03"/>
    <d v="2020-05-14T00:00:00"/>
    <s v="Brokerage"/>
    <s v="Inception"/>
    <m/>
    <d v="2020-01-22T00:00:00"/>
  </r>
  <r>
    <s v="DDD"/>
    <s v="'99000044180300000078"/>
    <s v="Active"/>
    <d v="2019-03-25T00:00:00"/>
    <d v="2021-03-24T00:00:00"/>
    <s v="Engineering"/>
    <n v="1"/>
    <s v="Vinay"/>
    <s v="Ahmedabad"/>
    <s v="Construction, Power &amp; Infrastructure"/>
    <x v="2"/>
    <n v="153332.03"/>
    <d v="2020-08-26T00:00:00"/>
    <s v="Brokerage"/>
    <s v="Inception"/>
    <m/>
    <d v="2020-01-22T00:00:00"/>
  </r>
  <r>
    <s v="DDD"/>
    <s v="'99000044180300000078"/>
    <s v="Active"/>
    <d v="2019-03-25T00:00:00"/>
    <d v="2021-03-24T00:00:00"/>
    <s v="Engineering"/>
    <n v="1"/>
    <s v="Vinay"/>
    <s v="Ahmedabad"/>
    <s v="Construction, Power &amp; Infrastructure"/>
    <x v="2"/>
    <n v="153332.03"/>
    <d v="2019-07-07T00:00:00"/>
    <s v="Brokerage"/>
    <s v="Inception"/>
    <m/>
    <d v="2020-01-22T00:00:00"/>
  </r>
  <r>
    <s v="DDD"/>
    <s v="'99000044180300000078"/>
    <s v="Active"/>
    <d v="2019-03-25T00:00:00"/>
    <d v="2021-03-24T00:00:00"/>
    <s v="Engineering"/>
    <n v="1"/>
    <s v="Vinay"/>
    <s v="Ahmedabad"/>
    <s v="Construction, Power &amp; Infrastructure"/>
    <x v="2"/>
    <n v="153332.03"/>
    <d v="2019-10-19T00:00:00"/>
    <s v="Brokerage"/>
    <s v="Inception"/>
    <m/>
    <d v="2020-01-22T00:00:00"/>
  </r>
  <r>
    <s v="DDD"/>
    <s v="'99000044180300000078"/>
    <s v="Active"/>
    <d v="2019-03-25T00:00:00"/>
    <d v="2021-03-24T00:00:00"/>
    <s v="Engineering"/>
    <n v="1"/>
    <s v="Vinay"/>
    <s v="Ahmedabad"/>
    <s v="Construction, Power &amp; Infrastructure"/>
    <x v="2"/>
    <n v="208093.46"/>
    <d v="2019-03-25T00:00:00"/>
    <s v="Brokerage"/>
    <s v="Inception"/>
    <m/>
    <d v="2020-01-22T00:00:00"/>
  </r>
  <r>
    <s v="DDD"/>
    <s v="'99000044180300000078"/>
    <s v="Active"/>
    <d v="2019-03-25T00:00:00"/>
    <d v="2021-03-24T00:00:00"/>
    <s v="Engineering"/>
    <n v="1"/>
    <s v="Vinay"/>
    <s v="Ahmedabad"/>
    <s v="Construction, Power &amp; Infrastructure"/>
    <x v="2"/>
    <n v="0"/>
    <d v="2020-12-08T00:00:00"/>
    <s v="Brokerage"/>
    <s v="Inception"/>
    <m/>
    <d v="2020-01-22T00:00:00"/>
  </r>
  <r>
    <s v="DDD"/>
    <s v="'99000044180300000078"/>
    <s v="Active"/>
    <d v="2019-03-25T00:00:00"/>
    <d v="2021-03-24T00:00:00"/>
    <s v="Engineering"/>
    <n v="1"/>
    <s v="Vinay"/>
    <s v="Ahmedabad"/>
    <s v="Construction, Power &amp; Infrastructure"/>
    <x v="2"/>
    <n v="0"/>
    <d v="2020-12-08T00:00:00"/>
    <s v="Brokerage"/>
    <s v="Inception"/>
    <m/>
    <d v="2020-01-22T00:00:00"/>
  </r>
  <r>
    <s v="DDD"/>
    <s v="'99000044180300000078"/>
    <s v="Active"/>
    <d v="2019-03-25T00:00:00"/>
    <d v="2021-03-24T00:00:00"/>
    <s v="Engineering"/>
    <n v="1"/>
    <s v="Vinay"/>
    <s v="Ahmedabad"/>
    <s v="Construction, Power &amp; Infrastructure"/>
    <x v="2"/>
    <n v="0"/>
    <d v="2020-01-31T00:00:00"/>
    <s v="Brokerage"/>
    <s v="Inception"/>
    <m/>
    <d v="2020-01-22T00:00:00"/>
  </r>
  <r>
    <s v="DDD"/>
    <s v="'99000044180300000078"/>
    <s v="Active"/>
    <d v="2019-03-25T00:00:00"/>
    <d v="2021-03-24T00:00:00"/>
    <s v="Engineering"/>
    <n v="1"/>
    <s v="Vinay"/>
    <s v="Ahmedabad"/>
    <s v="Construction, Power &amp; Infrastructure"/>
    <x v="2"/>
    <n v="0"/>
    <d v="2020-05-14T00:00:00"/>
    <s v="Brokerage"/>
    <s v="Inception"/>
    <m/>
    <d v="2020-01-22T00:00:00"/>
  </r>
  <r>
    <s v="DDD"/>
    <s v="'99000044180300000078"/>
    <s v="Active"/>
    <d v="2019-03-25T00:00:00"/>
    <d v="2021-03-24T00:00:00"/>
    <s v="Engineering"/>
    <n v="1"/>
    <s v="Vinay"/>
    <s v="Ahmedabad"/>
    <s v="Construction, Power &amp; Infrastructure"/>
    <x v="2"/>
    <n v="0"/>
    <d v="2020-08-26T00:00:00"/>
    <s v="Brokerage"/>
    <s v="Inception"/>
    <m/>
    <d v="2020-01-22T00:00:00"/>
  </r>
  <r>
    <s v="DDD"/>
    <s v="'99000044180300000078"/>
    <s v="Active"/>
    <d v="2019-03-25T00:00:00"/>
    <d v="2021-03-24T00:00:00"/>
    <s v="Engineering"/>
    <n v="1"/>
    <s v="Vinay"/>
    <s v="Ahmedabad"/>
    <s v="Construction, Power &amp; Infrastructure"/>
    <x v="2"/>
    <n v="0"/>
    <d v="2019-07-07T00:00:00"/>
    <s v="Brokerage"/>
    <s v="Inception"/>
    <m/>
    <d v="2020-01-22T00:00:00"/>
  </r>
  <r>
    <s v="DDD"/>
    <s v="'99000044180300000078"/>
    <s v="Active"/>
    <d v="2019-03-25T00:00:00"/>
    <d v="2021-03-24T00:00:00"/>
    <s v="Engineering"/>
    <n v="1"/>
    <s v="Vinay"/>
    <s v="Ahmedabad"/>
    <s v="Construction, Power &amp; Infrastructure"/>
    <x v="2"/>
    <n v="0"/>
    <d v="2019-10-19T00:00:00"/>
    <s v="Brokerage"/>
    <s v="Inception"/>
    <m/>
    <d v="2020-01-22T00:00:00"/>
  </r>
  <r>
    <s v="DDD"/>
    <s v="'99000044180300000078"/>
    <s v="Active"/>
    <d v="2019-03-25T00:00:00"/>
    <d v="2021-03-24T00:00:00"/>
    <s v="Engineering"/>
    <n v="1"/>
    <s v="Vinay"/>
    <s v="Ahmedabad"/>
    <s v="Construction, Power &amp; Infrastructure"/>
    <x v="2"/>
    <n v="0"/>
    <d v="2019-03-25T00:00:00"/>
    <s v="Brokerage"/>
    <s v="Inception"/>
    <m/>
    <d v="2020-01-22T00:00:00"/>
  </r>
  <r>
    <s v="DDD"/>
    <n v="9.9000044180700004E+19"/>
    <s v="Inactive"/>
    <d v="2018-07-18T00:00:00"/>
    <d v="2019-07-17T00:00:00"/>
    <s v="Engineering"/>
    <n v="1"/>
    <s v="Vinay"/>
    <s v="Ahmedabad"/>
    <s v="Property / BI"/>
    <x v="0"/>
    <n v="8107.49"/>
    <d v="2018-07-18T00:00:00"/>
    <s v="Brokerage"/>
    <s v="Inception"/>
    <m/>
    <d v="2020-01-22T00:00:00"/>
  </r>
  <r>
    <s v="DDD"/>
    <s v="'99000044180700000011"/>
    <s v="Active"/>
    <d v="2019-02-18T00:00:00"/>
    <d v="2020-02-17T00:00:00"/>
    <s v="Engineering"/>
    <n v="1"/>
    <s v="Vinay"/>
    <s v="Ahmedabad"/>
    <s v="Construction, Power &amp; Infrastructure"/>
    <x v="2"/>
    <n v="19113.41"/>
    <d v="2019-02-18T00:00:00"/>
    <s v="Brokerage"/>
    <s v="Inception"/>
    <m/>
    <d v="2020-01-22T00:00:00"/>
  </r>
  <r>
    <s v="DDD"/>
    <s v="'99000044180700000012"/>
    <s v="Active"/>
    <d v="2019-02-14T00:00:00"/>
    <d v="2020-02-13T00:00:00"/>
    <s v="Engineering"/>
    <n v="1"/>
    <s v="Vinay"/>
    <s v="Ahmedabad"/>
    <s v="Construction, Power &amp; Infrastructure"/>
    <x v="0"/>
    <n v="12055.25"/>
    <d v="2019-02-14T00:00:00"/>
    <s v="Brokerage"/>
    <s v="Inception"/>
    <m/>
    <d v="2020-01-22T00:00:00"/>
  </r>
  <r>
    <s v="DDD"/>
    <n v="9.9000044185099993E+19"/>
    <s v="Active"/>
    <d v="2018-09-10T00:00:00"/>
    <d v="2019-09-09T00:00:00"/>
    <s v="Miscellaneous"/>
    <n v="1"/>
    <s v="Vinay"/>
    <s v="Ahmedabad"/>
    <s v="Property / BI"/>
    <x v="0"/>
    <n v="484.75"/>
    <d v="2018-09-10T00:00:00"/>
    <s v="Brokerage"/>
    <s v="Inception"/>
    <m/>
    <d v="2020-01-22T00:00:00"/>
  </r>
  <r>
    <s v="DDD"/>
    <n v="9.9000044185799999E+19"/>
    <s v="Active"/>
    <d v="2018-09-10T00:00:00"/>
    <d v="2019-09-09T00:00:00"/>
    <s v="Miscellaneous"/>
    <n v="1"/>
    <s v="Vinay"/>
    <s v="Ahmedabad"/>
    <s v="Construction, Power &amp; Infrastructure"/>
    <x v="0"/>
    <n v="109.88"/>
    <d v="2018-09-10T00:00:00"/>
    <s v="Brokerage"/>
    <s v="Inception"/>
    <m/>
    <d v="2020-01-22T00:00:00"/>
  </r>
  <r>
    <s v="DDD"/>
    <s v="'99000044185800000014"/>
    <s v="Active"/>
    <d v="2019-02-14T00:00:00"/>
    <d v="2020-02-13T00:00:00"/>
    <s v="Miscellaneous"/>
    <n v="1"/>
    <s v="Vinay"/>
    <s v="Ahmedabad"/>
    <s v="Construction, Power &amp; Infrastructure"/>
    <x v="0"/>
    <n v="27069"/>
    <d v="2019-02-14T00:00:00"/>
    <s v="Brokerage"/>
    <s v="Renewal"/>
    <m/>
    <d v="2020-01-22T00:00:00"/>
  </r>
  <r>
    <s v="DDD"/>
    <s v="'99000044185900000001"/>
    <s v="Active"/>
    <d v="2018-08-14T00:00:00"/>
    <d v="2021-02-13T00:00:00"/>
    <s v="Fire"/>
    <n v="1"/>
    <s v="Vinay"/>
    <s v="Ahmedabad"/>
    <s v="Construction, Power &amp; Infrastructure"/>
    <x v="2"/>
    <n v="66556.88"/>
    <d v="2018-08-14T00:00:00"/>
    <s v="Brokerage"/>
    <s v="Inception"/>
    <m/>
    <d v="2020-01-22T00:00:00"/>
  </r>
  <r>
    <s v="DDD"/>
    <s v="'99000044190300000004"/>
    <s v="Active"/>
    <d v="2019-04-20T00:00:00"/>
    <d v="2019-07-19T00:00:00"/>
    <s v="Engineering"/>
    <n v="1"/>
    <s v="Vinay"/>
    <s v="Ahmedabad"/>
    <s v="Construction, Power &amp; Infrastructure"/>
    <x v="2"/>
    <n v="40959.629999999997"/>
    <d v="2019-04-20T00:00:00"/>
    <s v="Brokerage"/>
    <s v="Renewal"/>
    <m/>
    <d v="2020-01-22T00:00:00"/>
  </r>
  <r>
    <s v="DDD"/>
    <s v="'99000044190300000023"/>
    <s v="Active"/>
    <d v="2019-07-09T00:00:00"/>
    <d v="2019-10-08T00:00:00"/>
    <s v="Engineering"/>
    <n v="11"/>
    <s v="Raju Kumar"/>
    <s v="Ahmedabad"/>
    <s v="Construction, Power &amp; Infrastructure"/>
    <x v="2"/>
    <n v="8263.94"/>
    <d v="2019-07-09T00:00:00"/>
    <s v="Brokerage"/>
    <s v="Renewal"/>
    <m/>
    <d v="2020-01-22T00:00:00"/>
  </r>
  <r>
    <s v="DDD"/>
    <s v="'99000044190300000023"/>
    <s v="Active"/>
    <d v="2019-07-09T00:00:00"/>
    <d v="2019-10-08T00:00:00"/>
    <s v="Engineering"/>
    <n v="11"/>
    <s v="Raju Kumar"/>
    <s v="Ahmedabad"/>
    <s v="Construction, Power &amp; Infrastructure"/>
    <x v="2"/>
    <n v="0"/>
    <d v="2019-07-09T00:00:00"/>
    <s v="Brokerage"/>
    <s v="Renewal"/>
    <m/>
    <d v="2020-01-22T00:00:00"/>
  </r>
  <r>
    <s v="DDD"/>
    <s v="'99000044190300000046"/>
    <s v="Active"/>
    <d v="2019-09-27T00:00:00"/>
    <d v="2020-03-26T00:00:00"/>
    <s v="Engineering"/>
    <n v="11"/>
    <s v="Raju Kumar"/>
    <s v="Ahmedabad"/>
    <s v="Construction, Power &amp; Infrastructure"/>
    <x v="2"/>
    <n v="67102.13"/>
    <d v="2019-09-27T00:00:00"/>
    <s v="Brokerage"/>
    <s v="Renewal"/>
    <m/>
    <d v="2020-01-22T00:00:00"/>
  </r>
  <r>
    <s v="DDD"/>
    <s v="'99000044190700000001"/>
    <s v="Inactive"/>
    <d v="2019-04-01T00:00:00"/>
    <d v="2020-03-31T00:00:00"/>
    <s v="Engineering"/>
    <n v="11"/>
    <s v="Raju Kumar"/>
    <s v="Ahmedabad"/>
    <s v="Construction, Power &amp; Infrastructure"/>
    <x v="0"/>
    <n v="90663.25"/>
    <d v="2019-04-01T00:00:00"/>
    <s v="Brokerage"/>
    <s v="Lapse"/>
    <s v="OTHR â€“ Other"/>
    <d v="2020-01-22T00:00:00"/>
  </r>
  <r>
    <s v="DDD"/>
    <s v="''99000044190700000001"/>
    <s v="Active"/>
    <d v="2019-04-01T00:00:00"/>
    <d v="2020-03-31T00:00:00"/>
    <s v="Engineering"/>
    <n v="11"/>
    <s v="Raju Kumar"/>
    <s v="Ahmedabad"/>
    <s v="Construction, Power &amp; Infrastructure"/>
    <x v="2"/>
    <n v="90663.25"/>
    <d v="2019-04-01T00:00:00"/>
    <s v="Brokerage"/>
    <s v="Inception"/>
    <m/>
    <d v="2020-01-22T00:00:00"/>
  </r>
  <r>
    <s v="DDD"/>
    <s v="'99000044190700000002"/>
    <s v="Active"/>
    <d v="2019-07-18T00:00:00"/>
    <d v="2020-07-17T00:00:00"/>
    <s v="Engineering"/>
    <n v="1"/>
    <s v="Vinay"/>
    <s v="Ahmedabad"/>
    <s v="Property / BI"/>
    <x v="0"/>
    <n v="8854.8799999999992"/>
    <d v="2019-07-18T00:00:00"/>
    <s v="Brokerage"/>
    <s v="Renewal"/>
    <m/>
    <d v="2020-01-22T00:00:00"/>
  </r>
  <r>
    <s v="DDD"/>
    <s v="'99000044196500000008"/>
    <s v="Active"/>
    <d v="2019-04-01T00:00:00"/>
    <d v="2020-03-31T00:00:00"/>
    <s v="Engineering"/>
    <n v="1"/>
    <s v="Vinay"/>
    <s v="Ahmedabad"/>
    <s v="Construction, Power &amp; Infrastructure"/>
    <x v="0"/>
    <n v="7187.34"/>
    <d v="2019-04-01T00:00:00"/>
    <s v="Brokerage"/>
    <s v="Inception"/>
    <m/>
    <d v="2020-01-22T00:00:00"/>
  </r>
  <r>
    <s v="DDD"/>
    <s v="'99000044196500000008"/>
    <s v="Active"/>
    <d v="2019-04-01T00:00:00"/>
    <d v="2020-03-31T00:00:00"/>
    <s v="Engineering"/>
    <n v="1"/>
    <s v="Vinay"/>
    <s v="Ahmedabad"/>
    <s v="Construction, Power &amp; Infrastructure"/>
    <x v="0"/>
    <n v="0"/>
    <d v="2019-04-01T00:00:00"/>
    <s v="Brokerage"/>
    <s v="Inception"/>
    <m/>
    <d v="2020-01-22T00:00:00"/>
  </r>
  <r>
    <s v="DDD"/>
    <n v="9.9000046172479996E+19"/>
    <s v="Inactive"/>
    <d v="2017-04-27T00:00:00"/>
    <d v="2018-04-26T00:00:00"/>
    <s v="Miscellaneous"/>
    <n v="1"/>
    <s v="Vinay"/>
    <s v="Ahmedabad"/>
    <s v="Construction, Power &amp; Infrastructure"/>
    <x v="2"/>
    <n v="121755.9"/>
    <d v="2017-04-27T00:00:00"/>
    <s v="Brokerage"/>
    <s v="Lapse"/>
    <s v="Policy Renewed"/>
    <d v="2020-01-22T00:00:00"/>
  </r>
  <r>
    <s v="DDD"/>
    <s v="'99000046182400000003"/>
    <s v="Inactive"/>
    <d v="2018-04-01T00:00:00"/>
    <d v="2019-03-31T00:00:00"/>
    <s v="Miscellaneous"/>
    <n v="1"/>
    <s v="Vinay"/>
    <s v="Ahmedabad"/>
    <s v="Property / BI"/>
    <x v="2"/>
    <n v="96758.81"/>
    <d v="2018-04-01T00:00:00"/>
    <s v="Brokerage"/>
    <s v="Inception"/>
    <m/>
    <d v="2020-01-22T00:00:00"/>
  </r>
  <r>
    <s v="DDD"/>
    <n v="9.90000461824E+19"/>
    <s v="Inactive"/>
    <d v="2018-04-27T00:00:00"/>
    <d v="2019-04-26T00:00:00"/>
    <s v="Miscellaneous"/>
    <n v="1"/>
    <s v="Vinay"/>
    <s v="Ahmedabad"/>
    <s v="Construction, Power &amp; Infrastructure"/>
    <x v="0"/>
    <n v="149758.53"/>
    <d v="2018-05-27T00:00:00"/>
    <s v="Brokerage"/>
    <s v="Inception"/>
    <m/>
    <d v="2020-01-22T00:00:00"/>
  </r>
  <r>
    <s v="DDD"/>
    <s v="'99000046182400000039"/>
    <s v="Inactive"/>
    <d v="2018-06-07T00:00:00"/>
    <d v="2019-06-06T00:00:00"/>
    <s v="Miscellaneous"/>
    <n v="1"/>
    <s v="Vinay"/>
    <s v="Ahmedabad"/>
    <s v="Property / BI"/>
    <x v="2"/>
    <n v="9277.1"/>
    <d v="2018-06-07T00:00:00"/>
    <s v="Brokerage"/>
    <s v="Inception"/>
    <m/>
    <d v="2020-01-22T00:00:00"/>
  </r>
  <r>
    <s v="DDD"/>
    <s v="'99000046182400000053"/>
    <s v="Inactive"/>
    <d v="2018-07-16T00:00:00"/>
    <d v="2019-07-15T00:00:00"/>
    <s v="Miscellaneous"/>
    <n v="1"/>
    <s v="Vinay"/>
    <s v="Ahmedabad"/>
    <s v="Construction, Power &amp; Infrastructure"/>
    <x v="2"/>
    <n v="16533.25"/>
    <d v="2018-07-16T00:00:00"/>
    <s v="Brokerage"/>
    <s v="Inception"/>
    <m/>
    <d v="2020-01-22T00:00:00"/>
  </r>
  <r>
    <s v="DDD"/>
    <s v="'99000046182400000054"/>
    <s v="Inactive"/>
    <d v="2018-07-16T00:00:00"/>
    <d v="2019-07-15T00:00:00"/>
    <s v="Miscellaneous"/>
    <n v="1"/>
    <s v="Vinay"/>
    <s v="Ahmedabad"/>
    <s v="Property / BI"/>
    <x v="2"/>
    <n v="15408.4"/>
    <d v="2018-07-16T00:00:00"/>
    <s v="Brokerage"/>
    <s v="Inception"/>
    <m/>
    <d v="2020-01-22T00:00:00"/>
  </r>
  <r>
    <s v="DDD"/>
    <s v="'99000046182400000055"/>
    <s v="Inactive"/>
    <d v="2018-07-16T00:00:00"/>
    <d v="2019-07-15T00:00:00"/>
    <s v="Miscellaneous"/>
    <n v="1"/>
    <s v="Vinay"/>
    <s v="Ahmedabad"/>
    <s v="Property / BI"/>
    <x v="2"/>
    <n v="56757.75"/>
    <d v="2018-07-16T00:00:00"/>
    <s v="Brokerage"/>
    <s v="Inception"/>
    <m/>
    <d v="2020-01-22T00:00:00"/>
  </r>
  <r>
    <s v="DDD"/>
    <s v="'99000046192400000001"/>
    <s v="Active"/>
    <d v="2019-04-01T00:00:00"/>
    <d v="2020-03-31T00:00:00"/>
    <s v="Miscellaneous"/>
    <n v="1"/>
    <s v="Vinay"/>
    <s v="Ahmedabad"/>
    <s v="Property / BI"/>
    <x v="0"/>
    <n v="60229.25"/>
    <d v="2019-04-01T00:00:00"/>
    <s v="Brokerage"/>
    <s v="Renewal"/>
    <m/>
    <d v="2020-01-22T00:00:00"/>
  </r>
  <r>
    <s v="DDD"/>
    <s v="'99000046192400000020"/>
    <s v="Active"/>
    <d v="2019-04-27T00:00:00"/>
    <d v="2019-05-26T00:00:00"/>
    <s v="Miscellaneous"/>
    <n v="1"/>
    <s v="Vinay"/>
    <s v="Ahmedabad"/>
    <s v="Construction, Power &amp; Infrastructure"/>
    <x v="0"/>
    <n v="21358.38"/>
    <d v="2019-04-27T00:00:00"/>
    <s v="Brokerage"/>
    <s v="Renewal"/>
    <m/>
    <d v="2020-01-22T00:00:00"/>
  </r>
  <r>
    <s v="DDD"/>
    <s v="'99000046192400000039"/>
    <s v="Active"/>
    <d v="2019-06-12T00:00:00"/>
    <d v="2020-06-11T00:00:00"/>
    <s v="Miscellaneous"/>
    <n v="1"/>
    <s v="Vinay"/>
    <s v="Ahmedabad"/>
    <s v="Property / BI"/>
    <x v="2"/>
    <n v="10937.5"/>
    <d v="2019-06-12T00:00:00"/>
    <s v="Brokerage"/>
    <s v="Renewal"/>
    <m/>
    <d v="2020-01-22T00:00:00"/>
  </r>
  <r>
    <s v="DDD"/>
    <s v="'99000046192400000057"/>
    <s v="Active"/>
    <d v="2019-07-16T00:00:00"/>
    <d v="2020-07-15T00:00:00"/>
    <s v="Miscellaneous"/>
    <n v="1"/>
    <s v="Vinay"/>
    <s v="Ahmedabad"/>
    <s v="Property / BI"/>
    <x v="2"/>
    <n v="16474.5"/>
    <d v="2019-07-16T00:00:00"/>
    <s v="Brokerage"/>
    <s v="Renewal"/>
    <m/>
    <d v="2020-01-22T00:00:00"/>
  </r>
  <r>
    <s v="DDD"/>
    <s v="'99000046192400000058"/>
    <s v="Active"/>
    <d v="2019-07-16T00:00:00"/>
    <d v="2020-07-15T00:00:00"/>
    <s v="Miscellaneous"/>
    <n v="1"/>
    <s v="Vinay"/>
    <s v="Ahmedabad"/>
    <s v="Construction, Power &amp; Infrastructure"/>
    <x v="2"/>
    <n v="10776.25"/>
    <d v="2019-07-16T00:00:00"/>
    <s v="Brokerage"/>
    <s v="Renewal"/>
    <m/>
    <d v="2020-01-22T00:00:00"/>
  </r>
  <r>
    <s v="DDD"/>
    <s v="'99000046192400000059"/>
    <s v="Active"/>
    <d v="2019-07-16T00:00:00"/>
    <d v="2020-07-15T00:00:00"/>
    <s v="Miscellaneous"/>
    <n v="1"/>
    <s v="Vinay"/>
    <s v="Ahmedabad"/>
    <s v="Property / BI"/>
    <x v="2"/>
    <n v="61042.25"/>
    <d v="2019-07-16T00:00:00"/>
    <s v="Brokerage"/>
    <s v="Renewal"/>
    <m/>
    <d v="2020-01-22T00:00:00"/>
  </r>
  <r>
    <s v="DDD"/>
    <s v="'99000046192400000060"/>
    <s v="Active"/>
    <d v="2019-07-15T00:00:00"/>
    <d v="2020-07-14T00:00:00"/>
    <s v="Fire"/>
    <n v="11"/>
    <s v="Raju Kumar"/>
    <s v="Ahmedabad"/>
    <s v="Property / BI"/>
    <x v="2"/>
    <n v="15601.02"/>
    <d v="2019-07-15T00:00:00"/>
    <s v="Brokerage"/>
    <s v="Inception"/>
    <m/>
    <d v="2020-01-22T00:00:00"/>
  </r>
  <r>
    <s v="DDD"/>
    <s v="&quot;_x0009_99000048170300000007&quot;"/>
    <s v="Active"/>
    <d v="2017-04-27T00:00:00"/>
    <d v="2018-04-26T00:00:00"/>
    <s v="Miscellaneous"/>
    <n v="1"/>
    <s v="Vinay"/>
    <s v="Ahmedabad"/>
    <s v="Construction, Power &amp; Infrastructure"/>
    <x v="2"/>
    <n v="7000"/>
    <d v="2018-04-26T00:00:00"/>
    <s v="Brokerage"/>
    <s v="Inception"/>
    <m/>
    <d v="2020-01-22T00:00:00"/>
  </r>
  <r>
    <s v="DDD"/>
    <n v="1.6023182843E+17"/>
    <s v="Inactive"/>
    <d v="2018-08-06T00:00:00"/>
    <d v="2019-08-05T00:00:00"/>
    <s v="Employee Benefits"/>
    <n v="13"/>
    <s v="Vididt Saha"/>
    <s v="Ahmedabad"/>
    <s v="Employee Benefits (EB)"/>
    <x v="0"/>
    <n v="21000"/>
    <d v="2018-08-06T00:00:00"/>
    <s v="Brokerage"/>
    <s v="Lapse"/>
    <s v="OTHR â€“ Other"/>
    <d v="2020-01-22T00:00:00"/>
  </r>
  <r>
    <s v="DDD"/>
    <s v="HG00003377000100"/>
    <s v="Active"/>
    <d v="2019-08-10T00:00:00"/>
    <d v="2020-08-09T00:00:00"/>
    <s v="Employee Benefits"/>
    <n v="13"/>
    <s v="Vididt Saha"/>
    <s v="Ahmedabad"/>
    <s v="Employee Benefits (EB)"/>
    <x v="2"/>
    <n v="28069.13"/>
    <d v="2019-08-10T00:00:00"/>
    <s v="Brokerage"/>
    <s v="Inception"/>
    <m/>
    <d v="2020-01-22T00:00:00"/>
  </r>
  <r>
    <s v="DDD"/>
    <n v="41047870"/>
    <s v="Active"/>
    <d v="2019-07-05T00:00:00"/>
    <d v="2020-07-04T00:00:00"/>
    <s v="Liability"/>
    <n v="2"/>
    <s v="Abhinav Shivam"/>
    <s v="Ahmedabad"/>
    <s v="Liability"/>
    <x v="1"/>
    <n v="72675"/>
    <d v="2019-07-05T00:00:00"/>
    <s v="Brokerage"/>
    <s v="Inception"/>
    <m/>
    <d v="2020-01-22T00:00:00"/>
  </r>
  <r>
    <s v="DDD"/>
    <n v="41047870"/>
    <s v="Active"/>
    <d v="2019-07-05T00:00:00"/>
    <d v="2020-07-04T00:00:00"/>
    <s v="Liability"/>
    <n v="2"/>
    <s v="Abhinav Shivam"/>
    <s v="Ahmedabad"/>
    <s v="Liability"/>
    <x v="1"/>
    <n v="72675"/>
    <d v="2019-07-05T00:00:00"/>
    <s v="Brokerage"/>
    <s v="Inception"/>
    <m/>
    <d v="2020-01-22T00:00:00"/>
  </r>
  <r>
    <s v="LAP"/>
    <s v="0865000748 01"/>
    <s v="Inactive"/>
    <d v="2018-04-01T00:00:00"/>
    <d v="2019-03-31T00:00:00"/>
    <s v="Marine"/>
    <n v="6"/>
    <s v="Ketan Jain"/>
    <s v="Ahmedabad"/>
    <s v="Marine"/>
    <x v="0"/>
    <n v="23771.05"/>
    <d v="2018-04-01T00:00:00"/>
    <s v="Brokerage"/>
    <s v="Inception"/>
    <m/>
    <d v="2020-01-22T00:00:00"/>
  </r>
  <r>
    <s v="LAP"/>
    <s v="0865000748 02"/>
    <s v="Active"/>
    <d v="2019-04-01T00:00:00"/>
    <d v="2020-03-31T00:00:00"/>
    <s v="Marine"/>
    <n v="6"/>
    <s v="Ketan Jain"/>
    <s v="Ahmedabad"/>
    <s v="Marine"/>
    <x v="0"/>
    <n v="21399.439999999999"/>
    <d v="2019-05-31T00:00:00"/>
    <s v="Brokerage"/>
    <s v="Renewal"/>
    <m/>
    <d v="2020-01-22T00:00:00"/>
  </r>
  <r>
    <s v="LAP"/>
    <n v="22364363"/>
    <s v="Active"/>
    <d v="2018-11-01T00:00:00"/>
    <d v="2019-10-31T00:00:00"/>
    <s v="Marine"/>
    <n v="1"/>
    <s v="Vinay"/>
    <s v="Ahmedabad"/>
    <s v="Affinity"/>
    <x v="0"/>
    <n v="23100.17"/>
    <d v="2019-10-31T00:00:00"/>
    <s v="Brokerage"/>
    <s v="Inception"/>
    <m/>
    <d v="2020-01-22T00:00:00"/>
  </r>
  <r>
    <s v="LAP"/>
    <n v="22387698"/>
    <s v="Active"/>
    <d v="2018-12-24T00:00:00"/>
    <d v="2019-12-23T00:00:00"/>
    <s v="Marine"/>
    <n v="1"/>
    <s v="Vinay"/>
    <s v="Ahmedabad"/>
    <s v="Marine"/>
    <x v="0"/>
    <n v="1113.92"/>
    <d v="2018-12-24T00:00:00"/>
    <s v="Brokerage"/>
    <s v="Inception"/>
    <m/>
    <d v="2020-01-22T00:00:00"/>
  </r>
  <r>
    <s v="LAP"/>
    <n v="9.9000036180199997E+19"/>
    <s v="Active"/>
    <d v="2018-09-06T00:00:00"/>
    <d v="2019-09-05T00:00:00"/>
    <s v="Liability"/>
    <n v="13"/>
    <s v="Vididt Saha"/>
    <s v="Ahmedabad"/>
    <s v="Liability"/>
    <x v="2"/>
    <n v="65000"/>
    <d v="2018-09-06T00:00:00"/>
    <s v="Brokerage"/>
    <s v="Inception"/>
    <m/>
    <d v="2020-01-22T00:00:00"/>
  </r>
  <r>
    <s v="LAP"/>
    <n v="32117648"/>
    <s v="Active"/>
    <d v="2019-02-26T00:00:00"/>
    <d v="2020-02-25T00:00:00"/>
    <s v="Engineering"/>
    <n v="13"/>
    <s v="Vididt Saha"/>
    <s v="Ahmedabad"/>
    <s v="Construction, Power &amp; Infrastructure"/>
    <x v="2"/>
    <n v="2077.5"/>
    <d v="2019-02-26T00:00:00"/>
    <s v="Brokerage"/>
    <s v="Inception"/>
    <m/>
    <d v="2020-01-22T00:00:00"/>
  </r>
  <r>
    <s v="LAP"/>
    <n v="43152633"/>
    <s v="Inactive"/>
    <d v="2017-11-10T00:00:00"/>
    <d v="2018-05-09T00:00:00"/>
    <s v="Miscellaneous"/>
    <n v="13"/>
    <s v="Vididt Saha"/>
    <s v="Ahmedabad"/>
    <s v="Liability"/>
    <x v="2"/>
    <n v="1566.2"/>
    <d v="2017-11-10T00:00:00"/>
    <s v="Brokerage"/>
    <s v="Lapse"/>
    <s v="NOLN - No Longer Needed"/>
    <d v="2020-01-22T00:00:00"/>
  </r>
  <r>
    <s v="LAP"/>
    <n v="43167538"/>
    <s v="Inactive"/>
    <d v="2018-06-15T00:00:00"/>
    <d v="2018-07-14T00:00:00"/>
    <s v="Miscellaneous"/>
    <n v="13"/>
    <s v="Vididt Saha"/>
    <s v="Ahmedabad"/>
    <s v="Liability"/>
    <x v="2"/>
    <n v="639.25"/>
    <d v="2018-06-15T00:00:00"/>
    <s v="Brokerage"/>
    <s v="Lapse"/>
    <s v="NOLN - No Longer Needed"/>
    <d v="2020-01-22T00:00:00"/>
  </r>
  <r>
    <s v="LAP"/>
    <n v="43167694"/>
    <s v="Inactive"/>
    <d v="2018-06-06T00:00:00"/>
    <d v="2019-06-05T00:00:00"/>
    <s v="Miscellaneous"/>
    <n v="13"/>
    <s v="Vididt Saha"/>
    <s v="Ahmedabad"/>
    <s v="Liability"/>
    <x v="2"/>
    <n v="1180.8800000000001"/>
    <d v="2018-06-06T00:00:00"/>
    <s v="Brokerage"/>
    <s v="Lapse"/>
    <s v="NOLN - No Longer Needed"/>
    <d v="2020-01-22T00:00:00"/>
  </r>
  <r>
    <s v="LAP"/>
    <n v="43191701"/>
    <s v="Active"/>
    <d v="2019-07-02T00:00:00"/>
    <d v="2020-01-01T00:00:00"/>
    <s v="Miscellaneous"/>
    <n v="13"/>
    <s v="Vididt Saha"/>
    <s v="Ahmedabad"/>
    <s v="Liability"/>
    <x v="2"/>
    <n v="1558.76"/>
    <d v="2019-07-02T00:00:00"/>
    <s v="Brokerage"/>
    <s v="Inception"/>
    <m/>
    <d v="2020-01-22T00:00:00"/>
  </r>
  <r>
    <s v="LAP"/>
    <n v="9.9000036180199997E+19"/>
    <s v="Active"/>
    <d v="2018-09-06T00:00:00"/>
    <d v="2024-03-05T00:00:00"/>
    <s v="Liability"/>
    <n v="13"/>
    <s v="Vididt Saha"/>
    <s v="Ahmedabad"/>
    <s v="Liability"/>
    <x v="2"/>
    <n v="59375"/>
    <d v="2018-09-06T00:00:00"/>
    <s v="Brokerage"/>
    <s v="Inception"/>
    <m/>
    <d v="2020-01-22T00:00:00"/>
  </r>
  <r>
    <s v="LAP"/>
    <n v="9.9000044160300007E+19"/>
    <s v="Inactive"/>
    <d v="2017-01-09T00:00:00"/>
    <d v="2018-04-08T00:00:00"/>
    <s v="Engineering"/>
    <n v="13"/>
    <s v="Vididt Saha"/>
    <s v="Ahmedabad"/>
    <s v="Construction, Power &amp; Infrastructure"/>
    <x v="2"/>
    <n v="56150.75"/>
    <d v="2017-01-09T00:00:00"/>
    <s v="Brokerage"/>
    <s v="Lapse"/>
    <s v="NOLN - No Longer Needed"/>
    <d v="2020-01-22T00:00:00"/>
  </r>
  <r>
    <s v="LAP"/>
    <n v="9.9000044170299998E+19"/>
    <s v="Inactive"/>
    <d v="2017-11-10T00:00:00"/>
    <d v="2018-11-09T00:00:00"/>
    <s v="Miscellaneous"/>
    <n v="13"/>
    <s v="Vididt Saha"/>
    <s v="Ahmedabad"/>
    <s v="Construction, Power &amp; Infrastructure"/>
    <x v="2"/>
    <n v="3132.5"/>
    <d v="2017-11-10T00:00:00"/>
    <s v="Brokerage"/>
    <s v="Lapse"/>
    <s v="NOLN - No Longer Needed"/>
    <d v="2020-01-22T00:00:00"/>
  </r>
  <r>
    <s v="LAP"/>
    <n v="9.9000044170299998E+19"/>
    <s v="Active"/>
    <d v="2017-11-10T00:00:00"/>
    <d v="2019-11-09T00:00:00"/>
    <s v="Engineering"/>
    <n v="13"/>
    <s v="Vididt Saha"/>
    <s v="Ahmedabad"/>
    <s v="Construction, Power &amp; Infrastructure"/>
    <x v="2"/>
    <n v="30978.63"/>
    <d v="2017-11-10T00:00:00"/>
    <s v="Brokerage"/>
    <s v="Inception"/>
    <m/>
    <d v="2020-01-22T00:00:00"/>
  </r>
  <r>
    <s v="LAP"/>
    <n v="9.9000044170299998E+19"/>
    <s v="Active"/>
    <d v="2018-02-02T00:00:00"/>
    <d v="2020-02-01T00:00:00"/>
    <s v="Engineering"/>
    <n v="13"/>
    <s v="Vididt Saha"/>
    <s v="Ahmedabad"/>
    <s v="Liability"/>
    <x v="2"/>
    <n v="17934.88"/>
    <d v="2018-02-02T00:00:00"/>
    <s v="Brokerage"/>
    <s v="Inception"/>
    <m/>
    <d v="2020-01-22T00:00:00"/>
  </r>
  <r>
    <s v="LAP"/>
    <n v="9.9000044170299998E+19"/>
    <s v="Active"/>
    <d v="2018-02-21T00:00:00"/>
    <d v="2020-02-20T00:00:00"/>
    <s v="Engineering"/>
    <n v="13"/>
    <s v="Vididt Saha"/>
    <s v="Ahmedabad"/>
    <s v="Construction, Power &amp; Infrastructure"/>
    <x v="2"/>
    <n v="15668.25"/>
    <d v="2018-02-21T00:00:00"/>
    <s v="Brokerage"/>
    <s v="Inception"/>
    <m/>
    <d v="2020-01-22T00:00:00"/>
  </r>
  <r>
    <s v="LAP"/>
    <n v="9.9000044180300005E+19"/>
    <s v="Active"/>
    <d v="2018-04-09T00:00:00"/>
    <d v="2019-07-08T00:00:00"/>
    <s v="Engineering"/>
    <n v="13"/>
    <s v="Vididt Saha"/>
    <s v="Ahmedabad"/>
    <s v="Construction, Power &amp; Infrastructure"/>
    <x v="2"/>
    <n v="11239.38"/>
    <d v="2018-04-09T00:00:00"/>
    <s v="Brokerage"/>
    <s v="Inception"/>
    <m/>
    <d v="2020-01-22T00:00:00"/>
  </r>
  <r>
    <s v="LAP"/>
    <n v="9.9000044180300005E+19"/>
    <s v="Inactive"/>
    <d v="2018-07-09T00:00:00"/>
    <d v="2018-10-08T00:00:00"/>
    <s v="Engineering"/>
    <n v="13"/>
    <s v="Vididt Saha"/>
    <s v="Ahmedabad"/>
    <s v="Construction, Power &amp; Infrastructure"/>
    <x v="0"/>
    <n v="11239.38"/>
    <d v="2018-07-09T00:00:00"/>
    <s v="Brokerage"/>
    <s v="Lapse"/>
    <s v="NOLN - No Longer Needed"/>
    <d v="2020-01-22T00:00:00"/>
  </r>
  <r>
    <s v="LAP"/>
    <n v="9.9000044180300005E+19"/>
    <s v="Active"/>
    <d v="2018-08-10T00:00:00"/>
    <d v="2020-02-09T00:00:00"/>
    <s v="Engineering"/>
    <n v="13"/>
    <s v="Vididt Saha"/>
    <s v="Ahmedabad"/>
    <s v="Construction, Power &amp; Infrastructure"/>
    <x v="2"/>
    <n v="21442.38"/>
    <d v="2019-10-20T00:00:00"/>
    <s v="Brokerage"/>
    <s v="Inception"/>
    <m/>
    <d v="2020-01-22T00:00:00"/>
  </r>
  <r>
    <s v="LAP"/>
    <n v="9.9000044180300005E+19"/>
    <s v="Active"/>
    <d v="2018-08-10T00:00:00"/>
    <d v="2020-02-09T00:00:00"/>
    <s v="Engineering"/>
    <n v="13"/>
    <s v="Vididt Saha"/>
    <s v="Ahmedabad"/>
    <s v="Construction, Power &amp; Infrastructure"/>
    <x v="2"/>
    <n v="21442.75"/>
    <d v="2018-11-27T00:00:00"/>
    <s v="Brokerage"/>
    <s v="Inception"/>
    <m/>
    <d v="2020-01-22T00:00:00"/>
  </r>
  <r>
    <s v="LAP"/>
    <n v="9.9000044180300005E+19"/>
    <s v="Active"/>
    <d v="2018-08-10T00:00:00"/>
    <d v="2020-02-09T00:00:00"/>
    <s v="Engineering"/>
    <n v="13"/>
    <s v="Vididt Saha"/>
    <s v="Ahmedabad"/>
    <s v="Construction, Power &amp; Infrastructure"/>
    <x v="2"/>
    <n v="21442.75"/>
    <d v="2019-03-16T00:00:00"/>
    <s v="Brokerage"/>
    <s v="Inception"/>
    <m/>
    <d v="2020-01-22T00:00:00"/>
  </r>
  <r>
    <s v="LAP"/>
    <n v="9.9000044180300005E+19"/>
    <s v="Active"/>
    <d v="2018-08-10T00:00:00"/>
    <d v="2020-02-09T00:00:00"/>
    <s v="Engineering"/>
    <n v="13"/>
    <s v="Vididt Saha"/>
    <s v="Ahmedabad"/>
    <s v="Construction, Power &amp; Infrastructure"/>
    <x v="2"/>
    <n v="21442.75"/>
    <d v="2019-07-03T00:00:00"/>
    <s v="Brokerage"/>
    <s v="Inception"/>
    <m/>
    <d v="2020-01-22T00:00:00"/>
  </r>
  <r>
    <s v="LAP"/>
    <n v="9.9000044180300005E+19"/>
    <s v="Active"/>
    <d v="2018-08-10T00:00:00"/>
    <d v="2020-02-09T00:00:00"/>
    <s v="Engineering"/>
    <n v="13"/>
    <s v="Vididt Saha"/>
    <s v="Ahmedabad"/>
    <s v="Construction, Power &amp; Infrastructure"/>
    <x v="2"/>
    <n v="27085.5"/>
    <d v="2018-08-10T00:00:00"/>
    <s v="Brokerage"/>
    <s v="Inception"/>
    <m/>
    <d v="2020-01-22T00:00:00"/>
  </r>
  <r>
    <s v="LAP"/>
    <n v="9.9000044180300005E+19"/>
    <s v="Active"/>
    <d v="2018-08-10T00:00:00"/>
    <d v="2020-02-09T00:00:00"/>
    <s v="Engineering"/>
    <n v="13"/>
    <s v="Vididt Saha"/>
    <s v="Ahmedabad"/>
    <s v="Construction, Power &amp; Infrastructure"/>
    <x v="2"/>
    <n v="17949.04"/>
    <d v="2018-11-27T00:00:00"/>
    <s v="Brokerage"/>
    <s v="Inception"/>
    <m/>
    <d v="2020-01-22T00:00:00"/>
  </r>
  <r>
    <s v="LAP"/>
    <n v="9.9000044180300005E+19"/>
    <s v="Active"/>
    <d v="2018-08-10T00:00:00"/>
    <d v="2020-02-09T00:00:00"/>
    <s v="Engineering"/>
    <n v="13"/>
    <s v="Vididt Saha"/>
    <s v="Ahmedabad"/>
    <s v="Construction, Power &amp; Infrastructure"/>
    <x v="2"/>
    <n v="17949.04"/>
    <d v="2019-03-16T00:00:00"/>
    <s v="Brokerage"/>
    <s v="Inception"/>
    <m/>
    <d v="2020-01-22T00:00:00"/>
  </r>
  <r>
    <s v="LAP"/>
    <n v="9.9000044180300005E+19"/>
    <s v="Active"/>
    <d v="2018-08-10T00:00:00"/>
    <d v="2020-02-09T00:00:00"/>
    <s v="Engineering"/>
    <n v="13"/>
    <s v="Vididt Saha"/>
    <s v="Ahmedabad"/>
    <s v="Construction, Power &amp; Infrastructure"/>
    <x v="2"/>
    <n v="17949.04"/>
    <d v="2019-07-03T00:00:00"/>
    <s v="Brokerage"/>
    <s v="Inception"/>
    <m/>
    <d v="2020-01-22T00:00:00"/>
  </r>
  <r>
    <s v="LAP"/>
    <n v="9.9000044180300005E+19"/>
    <s v="Active"/>
    <d v="2018-08-10T00:00:00"/>
    <d v="2020-02-09T00:00:00"/>
    <s v="Engineering"/>
    <n v="13"/>
    <s v="Vididt Saha"/>
    <s v="Ahmedabad"/>
    <s v="Construction, Power &amp; Infrastructure"/>
    <x v="2"/>
    <n v="17949.04"/>
    <d v="2019-10-20T00:00:00"/>
    <s v="Brokerage"/>
    <s v="Inception"/>
    <m/>
    <d v="2020-01-22T00:00:00"/>
  </r>
  <r>
    <s v="LAP"/>
    <n v="9.9000044180300005E+19"/>
    <s v="Active"/>
    <d v="2018-08-10T00:00:00"/>
    <d v="2020-02-09T00:00:00"/>
    <s v="Engineering"/>
    <n v="13"/>
    <s v="Vididt Saha"/>
    <s v="Ahmedabad"/>
    <s v="Construction, Power &amp; Infrastructure"/>
    <x v="2"/>
    <n v="22672.47"/>
    <d v="2018-08-10T00:00:00"/>
    <s v="Brokerage"/>
    <s v="Inception"/>
    <m/>
    <d v="2020-01-22T00:00:00"/>
  </r>
  <r>
    <s v="LAP"/>
    <n v="9.9000044180300005E+19"/>
    <s v="Active"/>
    <d v="2018-10-09T00:00:00"/>
    <d v="2019-10-08T00:00:00"/>
    <s v="Engineering"/>
    <n v="13"/>
    <s v="Vididt Saha"/>
    <s v="Ahmedabad"/>
    <s v="Construction, Power &amp; Infrastructure"/>
    <x v="2"/>
    <n v="11239.38"/>
    <d v="2018-10-09T00:00:00"/>
    <s v="Brokerage"/>
    <s v="Inception"/>
    <m/>
    <d v="2020-01-22T00:00:00"/>
  </r>
  <r>
    <s v="LAP"/>
    <n v="9.9000044190300006E+17"/>
    <s v="Active"/>
    <d v="2019-04-10T00:00:00"/>
    <d v="2019-06-09T00:00:00"/>
    <s v="Engineering"/>
    <n v="13"/>
    <s v="Vididt Saha"/>
    <s v="Ahmedabad"/>
    <s v="Construction, Power &amp; Infrastructure"/>
    <x v="2"/>
    <n v="2212.38"/>
    <d v="2019-04-10T00:00:00"/>
    <s v="Brokerage"/>
    <s v="Inception"/>
    <m/>
    <d v="2020-01-22T00:00:00"/>
  </r>
  <r>
    <s v="LAP"/>
    <s v="LWC/I2688106/71/10/006144"/>
    <s v="Inactive"/>
    <d v="2018-07-10T00:00:00"/>
    <d v="2018-10-09T00:00:00"/>
    <s v="Miscellaneous"/>
    <n v="13"/>
    <s v="Vididt Saha"/>
    <s v="Ahmedabad"/>
    <s v="Liability"/>
    <x v="2"/>
    <n v="1363"/>
    <d v="2018-07-10T00:00:00"/>
    <s v="Brokerage"/>
    <s v="Lapse"/>
    <s v="NOLN - No Longer Needed"/>
    <d v="2020-01-22T00:00:00"/>
  </r>
  <r>
    <s v="LAP"/>
    <s v="M6867997"/>
    <s v="Active"/>
    <d v="2019-03-25T00:00:00"/>
    <d v="2020-03-24T00:00:00"/>
    <s v="Motor"/>
    <n v="13"/>
    <s v="Vididt Saha"/>
    <s v="Ahmedabad"/>
    <s v="Motor"/>
    <x v="2"/>
    <n v="157.5"/>
    <d v="2019-03-25T00:00:00"/>
    <s v="Brokerage"/>
    <s v="Inception"/>
    <m/>
    <d v="2020-01-22T00:00:00"/>
  </r>
  <r>
    <s v="LAP"/>
    <s v="M7016785"/>
    <s v="Active"/>
    <d v="2019-03-29T00:00:00"/>
    <d v="2020-03-28T00:00:00"/>
    <s v="Motor"/>
    <n v="13"/>
    <s v="Vididt Saha"/>
    <s v="Ahmedabad"/>
    <s v="Motor"/>
    <x v="2"/>
    <n v="1749.45"/>
    <d v="2019-03-29T00:00:00"/>
    <s v="Brokerage"/>
    <s v="Inception"/>
    <m/>
    <d v="2020-01-22T00:00:00"/>
  </r>
  <r>
    <s v="LAP"/>
    <s v="'310304491710000022"/>
    <s v="Active"/>
    <d v="2018-03-25T00:00:00"/>
    <d v="2019-03-24T00:00:00"/>
    <s v="Liability"/>
    <n v="1"/>
    <s v="Vinay"/>
    <s v="Ahmedabad"/>
    <s v="Liability"/>
    <x v="0"/>
    <n v="6250"/>
    <d v="2018-03-25T00:00:00"/>
    <s v="Brokerage"/>
    <s v="Inception"/>
    <m/>
    <d v="2020-01-22T00:00:00"/>
  </r>
  <r>
    <s v="LAP"/>
    <s v="OG-20-2202-3305-00000123"/>
    <s v="Active"/>
    <d v="2019-03-25T00:00:00"/>
    <d v="2020-03-24T00:00:00"/>
    <s v="Liability"/>
    <n v="9"/>
    <s v="Manish Sharma"/>
    <s v="Ahmedabad"/>
    <s v="Liability"/>
    <x v="0"/>
    <n v="8125"/>
    <d v="2019-03-25T00:00:00"/>
    <s v="Brokerage"/>
    <s v="Inception"/>
    <m/>
    <d v="2020-01-22T00:00:00"/>
  </r>
  <r>
    <s v="LAP"/>
    <n v="2280038722"/>
    <s v="Active"/>
    <d v="2019-07-15T00:00:00"/>
    <d v="2020-01-14T00:00:00"/>
    <s v="Miscellaneous"/>
    <n v="13"/>
    <s v="Vididt Saha"/>
    <s v="Ahmedabad"/>
    <s v="Emerging Corporates Group (ECG)"/>
    <x v="2"/>
    <n v="2788.75"/>
    <d v="2019-07-15T00:00:00"/>
    <s v="Brokerage"/>
    <s v="Inception"/>
    <m/>
    <d v="2020-01-22T00:00:00"/>
  </r>
  <r>
    <s v="LAP"/>
    <n v="43170791"/>
    <s v="Active"/>
    <d v="2018-08-10T00:00:00"/>
    <d v="2019-06-09T00:00:00"/>
    <s v="Miscellaneous"/>
    <n v="13"/>
    <s v="Vididt Saha"/>
    <s v="Ahmedabad"/>
    <s v="Liability"/>
    <x v="1"/>
    <n v="7827.77"/>
    <d v="2018-08-10T00:00:00"/>
    <s v="Brokerage"/>
    <s v="Endorsement"/>
    <m/>
    <d v="2020-01-22T00:00:00"/>
  </r>
  <r>
    <s v="LAP"/>
    <n v="43170791"/>
    <s v="Active"/>
    <d v="2018-08-10T00:00:00"/>
    <d v="2019-06-09T00:00:00"/>
    <s v="Miscellaneous"/>
    <n v="13"/>
    <s v="Vididt Saha"/>
    <s v="Ahmedabad"/>
    <s v="Liability"/>
    <x v="1"/>
    <n v="0"/>
    <d v="2018-10-25T00:00:00"/>
    <s v="Brokerage "/>
    <s v="Endorsement"/>
    <m/>
    <d v="2020-01-22T00:00:00"/>
  </r>
  <r>
    <s v="LAP"/>
    <n v="43170791"/>
    <s v="Active"/>
    <d v="2018-08-10T00:00:00"/>
    <d v="2019-06-09T00:00:00"/>
    <s v="Miscellaneous"/>
    <n v="13"/>
    <s v="Vididt Saha"/>
    <s v="Ahmedabad"/>
    <s v="Liability"/>
    <x v="1"/>
    <n v="4194.8"/>
    <d v="2019-01-22T00:00:00"/>
    <s v="Brokerage "/>
    <s v="Endorsement"/>
    <m/>
    <d v="2020-01-22T00:00:00"/>
  </r>
  <r>
    <s v="LAP"/>
    <n v="43182398"/>
    <s v="Inactive"/>
    <d v="2019-02-19T00:00:00"/>
    <d v="2020-05-18T00:00:00"/>
    <s v="Miscellaneous"/>
    <n v="13"/>
    <s v="Vididt Saha"/>
    <s v="Ahmedabad"/>
    <s v="Liability"/>
    <x v="2"/>
    <n v="1390.13"/>
    <d v="2019-02-19T00:00:00"/>
    <s v="Brokerage"/>
    <s v="Inception"/>
    <m/>
    <d v="2020-01-22T00:00:00"/>
  </r>
  <r>
    <s v="LAP"/>
    <n v="4318239800002"/>
    <s v="Active"/>
    <d v="2020-05-18T00:00:00"/>
    <d v="2020-08-18T00:00:00"/>
    <s v="Miscellaneous"/>
    <n v="13"/>
    <s v="Vididt Saha"/>
    <s v="Ahmedabad"/>
    <s v="Liability"/>
    <x v="2"/>
    <n v="1390.13"/>
    <d v="2020-05-18T00:00:00"/>
    <s v="Brokerage"/>
    <s v="Renewal"/>
    <m/>
    <d v="2020-01-22T00:00:00"/>
  </r>
  <r>
    <s v="LAP"/>
    <n v="43189992"/>
    <s v="Active"/>
    <d v="2019-06-10T00:00:00"/>
    <d v="2019-12-09T00:00:00"/>
    <s v="Miscellaneous"/>
    <n v="13"/>
    <s v="Vididt Saha"/>
    <s v="Ahmedabad"/>
    <s v="Liability"/>
    <x v="2"/>
    <n v="7835.19"/>
    <d v="2019-06-10T00:00:00"/>
    <s v="Brokerage"/>
    <s v="Inception"/>
    <m/>
    <d v="2020-01-22T00:00:00"/>
  </r>
  <r>
    <s v="LAP"/>
    <n v="43190133"/>
    <s v="Active"/>
    <d v="2019-06-11T00:00:00"/>
    <d v="2019-12-10T00:00:00"/>
    <s v="Miscellaneous"/>
    <n v="13"/>
    <s v="Vididt Saha"/>
    <s v="Ahmedabad"/>
    <s v="Liability"/>
    <x v="2"/>
    <n v="7782.56"/>
    <d v="2019-06-11T00:00:00"/>
    <s v="Brokerage"/>
    <s v="Inception"/>
    <m/>
    <d v="2020-01-22T00:00:00"/>
  </r>
  <r>
    <s v="LAP"/>
    <n v="43191701"/>
    <s v="Active"/>
    <d v="2019-07-02T00:00:00"/>
    <d v="2020-07-01T00:00:00"/>
    <s v="Miscellaneous"/>
    <n v="13"/>
    <s v="Vididt Saha"/>
    <s v="Ahmedabad"/>
    <s v="Liability"/>
    <x v="3"/>
    <n v="1558.76"/>
    <d v="2019-07-02T00:00:00"/>
    <s v="Brokerage"/>
    <s v="Inception"/>
    <m/>
    <d v="2020-01-22T00:00:00"/>
  </r>
  <r>
    <s v="LAP"/>
    <n v="9.9000044190299996E+19"/>
    <s v="Active"/>
    <d v="2019-04-12T00:00:00"/>
    <d v="2019-10-11T00:00:00"/>
    <s v="Engineering"/>
    <n v="13"/>
    <s v="Vididt Saha"/>
    <s v="Ahmedabad"/>
    <s v="Construction, Power &amp; Infrastructure"/>
    <x v="2"/>
    <n v="3007.5"/>
    <d v="2019-04-12T00:00:00"/>
    <s v="Brokerage"/>
    <s v="Inception"/>
    <m/>
    <d v="2020-01-22T00:00:00"/>
  </r>
  <r>
    <s v="LAP"/>
    <n v="9.9000044190299996E+19"/>
    <s v="Active"/>
    <d v="2019-11-19T00:00:00"/>
    <d v="2020-11-18T00:00:00"/>
    <s v="Engineering"/>
    <n v="13"/>
    <s v="Vididt Saha"/>
    <s v="Ahmedabad"/>
    <s v="Construction, Power &amp; Infrastructure"/>
    <x v="2"/>
    <n v="26804.5"/>
    <d v="2019-11-19T00:00:00"/>
    <s v="Brokerage"/>
    <s v="Inception"/>
    <m/>
    <d v="2020-01-22T00:00:00"/>
  </r>
  <r>
    <s v="LAP"/>
    <s v="OG-19-2201-0420-00000001"/>
    <s v="Inactive"/>
    <d v="2018-04-01T00:00:00"/>
    <d v="2019-03-31T00:00:00"/>
    <s v="Miscellaneous"/>
    <n v="3"/>
    <s v="Animesh Rawat"/>
    <s v="Ahmedabad"/>
    <s v="Global Client Network (GNB Inward)"/>
    <x v="0"/>
    <n v="1771.98"/>
    <d v="2018-04-01T00:00:00"/>
    <s v="Brokerage"/>
    <s v="Inception"/>
    <m/>
    <d v="2020-01-22T00:00:00"/>
  </r>
  <r>
    <s v="LAP"/>
    <s v="OG-19-2201-0420-00000001"/>
    <s v="Inactive"/>
    <d v="2018-04-01T00:00:00"/>
    <d v="2019-03-31T00:00:00"/>
    <s v="Miscellaneous"/>
    <n v="3"/>
    <s v="Animesh Rawat"/>
    <s v="Ahmedabad"/>
    <s v="Global Client Network (GNB Inward)"/>
    <x v="0"/>
    <n v="681.53"/>
    <d v="2018-04-01T00:00:00"/>
    <s v="Brokerage"/>
    <s v="Inception"/>
    <m/>
    <d v="2020-01-22T00:00:00"/>
  </r>
  <r>
    <s v="LAP"/>
    <s v="OG-19-2201-0420-00000001"/>
    <s v="Inactive"/>
    <d v="2018-04-01T00:00:00"/>
    <d v="2019-03-31T00:00:00"/>
    <s v="Miscellaneous"/>
    <n v="3"/>
    <s v="Animesh Rawat"/>
    <s v="Ahmedabad"/>
    <s v="Global Client Network (GNB Inward)"/>
    <x v="0"/>
    <n v="272.61"/>
    <d v="2018-04-01T00:00:00"/>
    <s v="Brokerage"/>
    <s v="Inception"/>
    <m/>
    <d v="2020-01-22T00:00:00"/>
  </r>
  <r>
    <s v="LAP"/>
    <s v="OG-19-2201-0425-00000001"/>
    <s v="Inactive"/>
    <d v="2018-04-01T00:00:00"/>
    <d v="2019-03-31T00:00:00"/>
    <s v="Miscellaneous"/>
    <n v="3"/>
    <s v="Animesh Rawat"/>
    <s v="Ahmedabad"/>
    <s v="Global Client Network (GNB Inward)"/>
    <x v="0"/>
    <n v="4175.3599999999997"/>
    <d v="2018-04-01T00:00:00"/>
    <s v="Brokerage"/>
    <s v="Inception"/>
    <m/>
    <d v="2020-01-22T00:00:00"/>
  </r>
  <r>
    <s v="LAP"/>
    <s v="OG-19-2201-0425-00000001"/>
    <s v="Inactive"/>
    <d v="2018-04-01T00:00:00"/>
    <d v="2019-03-31T00:00:00"/>
    <s v="Miscellaneous"/>
    <n v="3"/>
    <s v="Animesh Rawat"/>
    <s v="Ahmedabad"/>
    <s v="Global Client Network (GNB Inward)"/>
    <x v="0"/>
    <n v="1605.91"/>
    <d v="2018-04-01T00:00:00"/>
    <s v="Brokerage"/>
    <s v="Inception"/>
    <m/>
    <d v="2020-01-22T00:00:00"/>
  </r>
  <r>
    <s v="LAP"/>
    <s v="OG-19-2201-0425-00000001"/>
    <s v="Inactive"/>
    <d v="2018-04-01T00:00:00"/>
    <d v="2019-03-31T00:00:00"/>
    <s v="Miscellaneous"/>
    <n v="3"/>
    <s v="Animesh Rawat"/>
    <s v="Ahmedabad"/>
    <s v="Global Client Network (GNB Inward)"/>
    <x v="0"/>
    <n v="642.36"/>
    <d v="2018-04-01T00:00:00"/>
    <s v="Brokerage"/>
    <s v="Inception"/>
    <m/>
    <d v="2020-01-22T00:00:00"/>
  </r>
  <r>
    <s v="LAP"/>
    <s v="OG-19-2201-4001-00000061"/>
    <s v="Inactive"/>
    <d v="2018-04-01T00:00:00"/>
    <d v="2019-03-31T00:00:00"/>
    <s v="Fire"/>
    <n v="3"/>
    <s v="Animesh Rawat"/>
    <s v="Ahmedabad"/>
    <s v="Global Client Network (GNB Inward)"/>
    <x v="0"/>
    <n v="23863.13"/>
    <d v="2108-03-31T00:00:00"/>
    <s v="Brokerage"/>
    <s v="Inception"/>
    <m/>
    <d v="2020-01-22T00:00:00"/>
  </r>
  <r>
    <s v="LAP"/>
    <s v="OG-19-2201-4001-00000061"/>
    <s v="Inactive"/>
    <d v="2018-04-01T00:00:00"/>
    <d v="2019-03-31T00:00:00"/>
    <s v="Fire"/>
    <n v="3"/>
    <s v="Animesh Rawat"/>
    <s v="Ahmedabad"/>
    <s v="Global Client Network (GNB Inward)"/>
    <x v="0"/>
    <n v="9178.1299999999992"/>
    <d v="2108-03-31T00:00:00"/>
    <s v="Brokerage"/>
    <s v="Inception"/>
    <m/>
    <d v="2020-01-22T00:00:00"/>
  </r>
  <r>
    <s v="LAP"/>
    <s v="OG-19-2201-4001-00000061"/>
    <s v="Inactive"/>
    <d v="2018-04-01T00:00:00"/>
    <d v="2019-03-31T00:00:00"/>
    <s v="Fire"/>
    <n v="3"/>
    <s v="Animesh Rawat"/>
    <s v="Ahmedabad"/>
    <s v="Global Client Network (GNB Inward)"/>
    <x v="0"/>
    <n v="3671.25"/>
    <d v="2108-03-31T00:00:00"/>
    <s v="Brokerage"/>
    <s v="Inception"/>
    <m/>
    <d v="2020-01-22T00:00:00"/>
  </r>
  <r>
    <s v="LAP"/>
    <s v="OG-19-2201-4001-00000063"/>
    <s v="Inactive"/>
    <d v="2018-04-01T00:00:00"/>
    <d v="2019-03-31T00:00:00"/>
    <s v="Fire"/>
    <n v="3"/>
    <s v="Animesh Rawat"/>
    <s v="Ahmedabad"/>
    <s v="Global Client Network (GNB Inward)"/>
    <x v="0"/>
    <n v="157.13999999999999"/>
    <d v="2018-04-01T00:00:00"/>
    <s v="Brokerage"/>
    <s v="Inception"/>
    <m/>
    <d v="2020-01-22T00:00:00"/>
  </r>
  <r>
    <s v="LAP"/>
    <s v="OG-19-2201-4001-00000063"/>
    <s v="Inactive"/>
    <d v="2018-04-01T00:00:00"/>
    <d v="2019-03-31T00:00:00"/>
    <s v="Fire"/>
    <n v="3"/>
    <s v="Animesh Rawat"/>
    <s v="Ahmedabad"/>
    <s v="Global Client Network (GNB Inward)"/>
    <x v="0"/>
    <n v="60.44"/>
    <d v="2018-04-01T00:00:00"/>
    <s v="Brokerage"/>
    <s v="Inception"/>
    <m/>
    <d v="2020-01-22T00:00:00"/>
  </r>
  <r>
    <s v="LAP"/>
    <s v="OG-19-2201-4001-00000063"/>
    <s v="Inactive"/>
    <d v="2018-04-01T00:00:00"/>
    <d v="2019-03-31T00:00:00"/>
    <s v="Fire"/>
    <n v="3"/>
    <s v="Animesh Rawat"/>
    <s v="Ahmedabad"/>
    <s v="Global Client Network (GNB Inward)"/>
    <x v="0"/>
    <n v="24.17"/>
    <d v="2018-04-01T00:00:00"/>
    <s v="Brokerage"/>
    <s v="Inception"/>
    <m/>
    <d v="2020-01-22T00:00:00"/>
  </r>
  <r>
    <s v="LAP"/>
    <s v="OG-19-2201-4005-00000001"/>
    <s v="Active"/>
    <d v="2018-04-01T00:00:00"/>
    <d v="2019-03-31T00:00:00"/>
    <s v="Fire"/>
    <n v="3"/>
    <s v="Animesh Rawat"/>
    <s v="Ahmedabad"/>
    <s v="Global Client Network (GNB Inward)"/>
    <x v="0"/>
    <n v="23753.439999999999"/>
    <d v="2018-04-01T00:00:00"/>
    <s v="Brokerage"/>
    <s v="Inception"/>
    <m/>
    <d v="2020-01-22T00:00:00"/>
  </r>
  <r>
    <s v="LAP"/>
    <s v="OG-19-2201-4005-00000001"/>
    <s v="Active"/>
    <d v="2018-04-01T00:00:00"/>
    <d v="2019-03-31T00:00:00"/>
    <s v="Fire"/>
    <n v="3"/>
    <s v="Animesh Rawat"/>
    <s v="Ahmedabad"/>
    <s v="Global Client Network (GNB Inward)"/>
    <x v="0"/>
    <n v="9135.94"/>
    <d v="2018-04-01T00:00:00"/>
    <s v="Brokerage"/>
    <s v="Inception"/>
    <m/>
    <d v="2020-01-22T00:00:00"/>
  </r>
  <r>
    <s v="LAP"/>
    <s v="OG-19-2201-4005-00000001"/>
    <s v="Active"/>
    <d v="2018-04-01T00:00:00"/>
    <d v="2019-03-31T00:00:00"/>
    <s v="Fire"/>
    <n v="3"/>
    <s v="Animesh Rawat"/>
    <s v="Ahmedabad"/>
    <s v="Global Client Network (GNB Inward)"/>
    <x v="0"/>
    <n v="3654.37"/>
    <d v="2018-04-01T00:00:00"/>
    <s v="Brokerage"/>
    <s v="Inception"/>
    <m/>
    <d v="2020-01-22T00:00:00"/>
  </r>
  <r>
    <s v="LAP"/>
    <s v="OG-20-2201-9931-00000664"/>
    <s v="Active"/>
    <d v="2019-04-01T00:00:00"/>
    <d v="2020-03-31T00:00:00"/>
    <s v="Miscellaneous"/>
    <n v="3"/>
    <s v="Animesh Rawat"/>
    <s v="Ahmedabad"/>
    <s v="Global Client Network (GNB Inward)"/>
    <x v="0"/>
    <n v="445.18"/>
    <d v="2019-04-01T00:00:00"/>
    <s v="Brokerage"/>
    <s v="Inception"/>
    <m/>
    <d v="2020-01-22T00:00:00"/>
  </r>
  <r>
    <s v="LAP"/>
    <s v="OG-19-2201-4011-00000002"/>
    <s v="Inactive"/>
    <d v="2018-04-01T00:00:00"/>
    <d v="2019-03-31T00:00:00"/>
    <s v="Miscellaneous"/>
    <n v="3"/>
    <s v="Animesh Rawat"/>
    <s v="Ahmedabad"/>
    <s v="Global Client Network (GNB Inward)"/>
    <x v="0"/>
    <n v="1598.68"/>
    <d v="2018-04-01T00:00:00"/>
    <s v="Brokerage"/>
    <s v="Inception"/>
    <m/>
    <d v="2020-01-22T00:00:00"/>
  </r>
  <r>
    <s v="LAP"/>
    <s v="OG-19-2201-4011-00000002"/>
    <s v="Inactive"/>
    <d v="2018-04-01T00:00:00"/>
    <d v="2019-03-31T00:00:00"/>
    <s v="Miscellaneous"/>
    <n v="3"/>
    <s v="Animesh Rawat"/>
    <s v="Ahmedabad"/>
    <s v="Global Client Network (GNB Inward)"/>
    <x v="0"/>
    <n v="614.88"/>
    <d v="2018-04-01T00:00:00"/>
    <s v="Brokerage"/>
    <s v="Inception"/>
    <m/>
    <d v="2020-01-22T00:00:00"/>
  </r>
  <r>
    <s v="LAP"/>
    <s v="OG-19-2201-4011-00000002"/>
    <s v="Inactive"/>
    <d v="2018-04-01T00:00:00"/>
    <d v="2019-03-31T00:00:00"/>
    <s v="Miscellaneous"/>
    <n v="3"/>
    <s v="Animesh Rawat"/>
    <s v="Ahmedabad"/>
    <s v="Global Client Network (GNB Inward)"/>
    <x v="0"/>
    <n v="245.95"/>
    <d v="2018-04-01T00:00:00"/>
    <s v="Brokerage"/>
    <s v="Inception"/>
    <m/>
    <d v="2020-01-22T00:00:00"/>
  </r>
  <r>
    <s v="LAP"/>
    <s v="OG-20-2201-9931-00000664"/>
    <s v="Active"/>
    <d v="2019-04-01T00:00:00"/>
    <d v="2020-03-31T00:00:00"/>
    <s v="Miscellaneous"/>
    <n v="3"/>
    <s v="Animesh Rawat"/>
    <s v="Ahmedabad"/>
    <s v="Global Client Network (GNB Inward)"/>
    <x v="0"/>
    <n v="2077.5100000000002"/>
    <d v="2019-04-01T00:00:00"/>
    <s v="Brokerage"/>
    <s v="Inception"/>
    <m/>
    <d v="2020-01-22T00:00:00"/>
  </r>
  <r>
    <s v="LAP"/>
    <s v="OG-20-2201-9931-00000664"/>
    <s v="Active"/>
    <d v="2019-04-01T00:00:00"/>
    <d v="2020-03-31T00:00:00"/>
    <s v="Miscellaneous"/>
    <n v="3"/>
    <s v="Animesh Rawat"/>
    <s v="Ahmedabad"/>
    <s v="Global Client Network (GNB Inward)"/>
    <x v="0"/>
    <n v="445.18"/>
    <d v="2019-04-01T00:00:00"/>
    <s v="Brokerage"/>
    <s v="Inception"/>
    <m/>
    <d v="2020-01-22T00:00:00"/>
  </r>
  <r>
    <s v="LAP"/>
    <s v="0000000007817932-01"/>
    <s v="Active"/>
    <d v="2018-12-16T00:00:00"/>
    <d v="2019-12-15T00:00:00"/>
    <s v="Fire"/>
    <n v="1"/>
    <s v="Vinay"/>
    <s v="Ahmedabad"/>
    <s v="Property / BI"/>
    <x v="0"/>
    <n v="33484.339999999997"/>
    <d v="2018-12-16T00:00:00"/>
    <s v="Brokerage"/>
    <s v="Inception"/>
    <m/>
    <d v="2020-01-22T00:00:00"/>
  </r>
  <r>
    <s v="LAP"/>
    <s v="0000000007817932-02"/>
    <s v="Active"/>
    <d v="2019-12-16T00:00:00"/>
    <d v="2020-12-15T00:00:00"/>
    <s v="Fire"/>
    <n v="2"/>
    <s v="Abhinav Shivam"/>
    <s v="Ahmedabad"/>
    <s v="Small Medium Enterpries (SME)"/>
    <x v="0"/>
    <n v="109812.12"/>
    <d v="2019-12-16T00:00:00"/>
    <s v="Brokerage"/>
    <s v="Inception"/>
    <m/>
    <d v="2020-01-22T00:00:00"/>
  </r>
  <r>
    <s v="LAP"/>
    <n v="3.1242020675749002E+18"/>
    <s v="Active"/>
    <d v="2018-01-10T00:00:00"/>
    <d v="2018-05-31T00:00:00"/>
    <s v="Liability"/>
    <n v="12"/>
    <s v="Shivani Sharma"/>
    <s v="Ahmedabad"/>
    <s v="Global Client Network (GNB Inward)"/>
    <x v="0"/>
    <n v="12084.5"/>
    <d v="2018-01-10T00:00:00"/>
    <s v="Brokerage"/>
    <s v="Inception"/>
    <m/>
    <d v="2020-01-22T00:00:00"/>
  </r>
  <r>
    <s v="LAP"/>
    <n v="9.9000044170299998E+19"/>
    <s v="Inactive"/>
    <d v="2018-03-26T00:00:00"/>
    <d v="2019-06-25T00:00:00"/>
    <s v="Engineering"/>
    <n v="13"/>
    <s v="Vididt Saha"/>
    <s v="Ahmedabad"/>
    <s v="Construction, Power &amp; Infrastructure"/>
    <x v="1"/>
    <n v="51965.88"/>
    <d v="2018-03-26T00:00:00"/>
    <s v="Brokerage"/>
    <s v="Lapse"/>
    <s v="OTHR â€“ Other"/>
    <d v="2020-01-22T00:00:00"/>
  </r>
  <r>
    <s v="LAP"/>
    <n v="9.9000044180300005E+19"/>
    <s v="Inactive"/>
    <d v="2018-06-07T00:00:00"/>
    <d v="2019-06-06T00:00:00"/>
    <s v="Engineering"/>
    <n v="13"/>
    <s v="Vididt Saha"/>
    <s v="Ahmedabad"/>
    <s v="Construction, Power &amp; Infrastructure"/>
    <x v="2"/>
    <n v="25619.25"/>
    <d v="2018-06-07T00:00:00"/>
    <s v="Brokerage"/>
    <s v="Lapse"/>
    <s v="OTHR â€“ Other"/>
    <d v="2020-01-22T00:00:00"/>
  </r>
  <r>
    <s v="LAP"/>
    <n v="9.9000044190299996E+19"/>
    <s v="Active"/>
    <d v="2019-06-26T00:00:00"/>
    <d v="2019-12-25T00:00:00"/>
    <s v="Engineering"/>
    <n v="13"/>
    <s v="Vididt Saha"/>
    <s v="Ahmedabad"/>
    <s v="Construction, Power &amp; Infrastructure"/>
    <x v="2"/>
    <n v="25598"/>
    <d v="2019-06-26T00:00:00"/>
    <s v="Brokerage"/>
    <s v="Inception"/>
    <m/>
    <d v="2020-01-22T00:00:00"/>
  </r>
  <r>
    <s v="LAP"/>
    <n v="9.9000044190299996E+19"/>
    <s v="Active"/>
    <d v="2019-06-26T00:00:00"/>
    <d v="2019-12-25T00:00:00"/>
    <s v="Engineering"/>
    <n v="13"/>
    <s v="Vididt Saha"/>
    <s v="Ahmedabad"/>
    <s v="Construction, Power &amp; Infrastructure"/>
    <x v="2"/>
    <n v="25598"/>
    <d v="2019-06-26T00:00:00"/>
    <s v="Brokerage"/>
    <s v="Inception"/>
    <m/>
    <d v="2020-01-22T00:00:00"/>
  </r>
  <r>
    <s v="LAP"/>
    <n v="9.9000044190299996E+19"/>
    <s v="Active"/>
    <d v="2019-11-22T00:00:00"/>
    <d v="2020-03-21T00:00:00"/>
    <s v="Engineering"/>
    <n v="13"/>
    <s v="Vididt Saha"/>
    <s v="Ahmedabad"/>
    <s v="Construction, Power &amp; Infrastructure"/>
    <x v="1"/>
    <n v="12643.38"/>
    <d v="2019-11-22T00:00:00"/>
    <s v="Brokerage"/>
    <s v="Inception"/>
    <m/>
    <d v="2020-01-22T00:00:00"/>
  </r>
  <r>
    <s v="LAP"/>
    <n v="9.9000044190299996E+19"/>
    <s v="Active"/>
    <d v="2019-12-26T00:00:00"/>
    <d v="2020-06-25T00:00:00"/>
    <s v="Engineering"/>
    <n v="13"/>
    <s v="Vididt Saha"/>
    <s v="Ahmedabad"/>
    <s v="Construction, Power &amp; Infrastructure"/>
    <x v="2"/>
    <n v="25598"/>
    <d v="2019-12-26T00:00:00"/>
    <s v="Brokerage"/>
    <s v="Inception"/>
    <m/>
    <d v="2020-01-22T00:00:00"/>
  </r>
  <r>
    <s v="LAP"/>
    <s v="0526002817P114267969/0"/>
    <s v="Inactive"/>
    <d v="2018-01-01T00:00:00"/>
    <d v="2018-12-31T00:00:00"/>
    <s v="Employee Benefits"/>
    <n v="10"/>
    <s v="Mark"/>
    <s v="Ahmedabad"/>
    <s v="Employee Benefits (EB)"/>
    <x v="0"/>
    <n v="1474120.36"/>
    <d v="2018-01-01T00:00:00"/>
    <s v="Brokerage"/>
    <s v="Lapse"/>
    <s v="GMAN â€“ Global Mandate"/>
    <d v="2020-01-22T00:00:00"/>
  </r>
  <r>
    <s v="LAP"/>
    <s v="0526002817P114267969/0"/>
    <s v="Inactive"/>
    <d v="2018-01-01T00:00:00"/>
    <d v="2018-12-31T00:00:00"/>
    <s v="Employee Benefits"/>
    <n v="10"/>
    <s v="Mark"/>
    <s v="Ahmedabad"/>
    <s v="Employee Benefits (EB)"/>
    <x v="0"/>
    <m/>
    <d v="2018-09-28T00:00:00"/>
    <s v="Brokerage "/>
    <s v="Lapse"/>
    <m/>
    <d v="2020-01-22T00:00:00"/>
  </r>
  <r>
    <s v="LAP"/>
    <s v="0526004217P114582552/0"/>
    <s v="Inactive"/>
    <d v="2018-01-01T00:00:00"/>
    <d v="2018-12-31T00:00:00"/>
    <s v="Employee Benefits"/>
    <n v="10"/>
    <s v="Mark"/>
    <s v="Ahmedabad"/>
    <s v="Employee Benefits (EB)"/>
    <x v="0"/>
    <n v="34349.81"/>
    <d v="2018-01-01T00:00:00"/>
    <s v="Brokerage"/>
    <s v="Lapse"/>
    <s v="GMAN â€“ Global Mandate"/>
    <d v="2020-01-22T00:00:00"/>
  </r>
  <r>
    <s v="LAP"/>
    <n v="5051621"/>
    <s v="Inactive"/>
    <d v="2018-01-01T00:00:00"/>
    <d v="2018-12-31T00:00:00"/>
    <s v="Employee Benefits"/>
    <n v="10"/>
    <s v="Mark"/>
    <s v="Ahmedabad"/>
    <s v="Employee Benefits (EB)"/>
    <x v="0"/>
    <n v="51883.58"/>
    <d v="2018-01-01T00:00:00"/>
    <s v="Brokerage"/>
    <s v="Lapse"/>
    <s v="GMAN â€“ Global Mandate"/>
    <d v="2020-01-22T00:00:00"/>
  </r>
  <r>
    <s v="LAP"/>
    <n v="43145480"/>
    <s v="Inactive"/>
    <d v="2017-07-03T00:00:00"/>
    <d v="2018-07-02T00:00:00"/>
    <s v="Miscellaneous"/>
    <n v="13"/>
    <s v="Vididt Saha"/>
    <s v="Ahmedabad"/>
    <s v="Employee Benefits (EB)"/>
    <x v="0"/>
    <n v="15963.92"/>
    <d v="2017-07-03T00:00:00"/>
    <s v="Brokerage"/>
    <s v="Inception"/>
    <m/>
    <d v="2020-01-22T00:00:00"/>
  </r>
  <r>
    <s v="LAP"/>
    <n v="43168449"/>
    <s v="Inactive"/>
    <d v="2018-07-03T00:00:00"/>
    <d v="2019-07-02T00:00:00"/>
    <s v="Miscellaneous"/>
    <n v="13"/>
    <s v="Vididt Saha"/>
    <s v="Ahmedabad"/>
    <s v="Employee Benefits (EB)"/>
    <x v="0"/>
    <n v="0"/>
    <d v="2018-07-03T00:00:00"/>
    <s v="Brokerage"/>
    <s v="Renewal"/>
    <m/>
    <d v="2020-01-22T00:00:00"/>
  </r>
  <r>
    <s v="LAP"/>
    <n v="43191791"/>
    <s v="Active"/>
    <d v="2019-07-03T00:00:00"/>
    <d v="2019-10-02T00:00:00"/>
    <s v="Miscellaneous"/>
    <n v="13"/>
    <s v="Vididt Saha"/>
    <s v="Ahmedabad"/>
    <s v="Employee Benefits (EB)"/>
    <x v="0"/>
    <n v="956.34"/>
    <d v="2019-07-03T00:00:00"/>
    <s v="Brokerage"/>
    <s v="Renewal"/>
    <m/>
    <d v="2020-01-22T00:00:00"/>
  </r>
  <r>
    <s v="LAP"/>
    <n v="2.2210011170099999E+19"/>
    <s v="Inactive"/>
    <d v="2018-01-12T00:00:00"/>
    <d v="2019-01-11T00:00:00"/>
    <s v="Fire"/>
    <n v="13"/>
    <s v="Vididt Saha"/>
    <s v="Ahmedabad"/>
    <s v="Property / BI"/>
    <x v="1"/>
    <n v="5416.62"/>
    <d v="2018-01-12T00:00:00"/>
    <s v="Brokerage"/>
    <s v="Inception"/>
    <m/>
    <d v="2020-01-22T00:00:00"/>
  </r>
  <r>
    <s v="LAP"/>
    <n v="2.2210021170199998E+19"/>
    <s v="Inactive"/>
    <d v="2018-01-12T00:00:00"/>
    <d v="2019-01-11T00:00:00"/>
    <s v="Marine"/>
    <n v="13"/>
    <s v="Vididt Saha"/>
    <s v="Ahmedabad"/>
    <s v="Marine"/>
    <x v="1"/>
    <n v="6195.75"/>
    <d v="2018-01-12T00:00:00"/>
    <s v="Brokerage"/>
    <s v="Inception"/>
    <m/>
    <d v="2020-01-22T00:00:00"/>
  </r>
  <r>
    <s v="LAP"/>
    <n v="2.2210046170099999E+19"/>
    <s v="Inactive"/>
    <d v="2018-01-12T00:00:00"/>
    <d v="2019-01-11T00:00:00"/>
    <s v="Miscellaneous"/>
    <n v="13"/>
    <s v="Vididt Saha"/>
    <s v="Ahmedabad"/>
    <s v="Property / BI"/>
    <x v="2"/>
    <n v="518.13"/>
    <d v="2018-01-12T00:00:00"/>
    <s v="Brokerage"/>
    <s v="Inception"/>
    <m/>
    <d v="2020-01-22T00:00:00"/>
  </r>
  <r>
    <s v="LAP"/>
    <n v="3.1142019576752998E+18"/>
    <s v="Inactive"/>
    <d v="2018-10-19T00:00:00"/>
    <d v="2019-10-18T00:00:00"/>
    <s v="Miscellaneous"/>
    <n v="13"/>
    <s v="Vididt Saha"/>
    <s v="Ahmedabad"/>
    <s v="Liability"/>
    <x v="2"/>
    <n v="2767.5"/>
    <d v="2018-10-19T00:00:00"/>
    <s v="Brokerage"/>
    <s v="Lapse"/>
    <s v="NOLN - No Longer Needed"/>
    <d v="2020-01-22T00:00:00"/>
  </r>
  <r>
    <s v="LAP"/>
    <n v="3.1142031258438999E+18"/>
    <s v="Active"/>
    <d v="2019-10-25T00:00:00"/>
    <d v="2020-10-24T00:00:00"/>
    <s v="Miscellaneous"/>
    <n v="13"/>
    <s v="Vididt Saha"/>
    <s v="Ahmedabad"/>
    <s v="Liability"/>
    <x v="2"/>
    <n v="8198.25"/>
    <d v="2019-10-25T00:00:00"/>
    <s v="Brokerage"/>
    <s v="Inception"/>
    <m/>
    <d v="2020-01-22T00:00:00"/>
  </r>
  <r>
    <s v="LAP"/>
    <s v="MCO/I3350570/71/01/006343"/>
    <s v="Active"/>
    <d v="2019-01-12T00:00:00"/>
    <d v="2020-01-11T00:00:00"/>
    <s v="Marine"/>
    <n v="13"/>
    <s v="Vididt Saha"/>
    <s v="Ahmedabad"/>
    <s v="Marine"/>
    <x v="1"/>
    <n v="9075"/>
    <d v="2019-01-12T00:00:00"/>
    <s v="Brokerage"/>
    <s v="Renewal"/>
    <m/>
    <d v="2020-01-22T00:00:00"/>
  </r>
  <r>
    <s v="LAP"/>
    <s v="MCO/I3350570/71/01/006343"/>
    <s v="Active"/>
    <d v="2019-01-12T00:00:00"/>
    <d v="2020-01-11T00:00:00"/>
    <s v="Marine"/>
    <n v="13"/>
    <s v="Vididt Saha"/>
    <s v="Ahmedabad"/>
    <s v="Marine"/>
    <x v="1"/>
    <n v="9075"/>
    <d v="2019-01-12T00:00:00"/>
    <s v="Brokerage"/>
    <s v="Renewal"/>
    <m/>
    <d v="2020-01-22T00:00:00"/>
  </r>
  <r>
    <s v="LAP"/>
    <s v="PBI/I3352741/71/01/006343"/>
    <s v="Active"/>
    <d v="2019-01-12T00:00:00"/>
    <d v="2020-01-11T00:00:00"/>
    <s v="Miscellaneous"/>
    <n v="13"/>
    <s v="Vididt Saha"/>
    <s v="Ahmedabad"/>
    <s v="Property / BI"/>
    <x v="2"/>
    <n v="521.25"/>
    <d v="2019-01-12T00:00:00"/>
    <s v="Brokerage"/>
    <s v="Renewal"/>
    <m/>
    <d v="2020-01-22T00:00:00"/>
  </r>
  <r>
    <s v="LAP"/>
    <s v="PFS/I3353707/71/01/006343"/>
    <s v="Active"/>
    <d v="2019-01-12T00:00:00"/>
    <d v="2020-01-11T00:00:00"/>
    <s v="Fire"/>
    <n v="13"/>
    <s v="Vididt Saha"/>
    <s v="Ahmedabad"/>
    <s v="Property / BI"/>
    <x v="1"/>
    <n v="7889.31"/>
    <d v="2019-01-12T00:00:00"/>
    <s v="Brokerage"/>
    <s v="Renewal"/>
    <m/>
    <d v="2020-01-22T00:00:00"/>
  </r>
  <r>
    <s v="LAP"/>
    <n v="33393"/>
    <s v="Inactive"/>
    <d v="2018-11-01T00:00:00"/>
    <d v="2019-10-31T00:00:00"/>
    <s v="Employee Benefits"/>
    <n v="10"/>
    <s v="Mark"/>
    <s v="Ahmedabad"/>
    <s v="Employee Benefits (EB)"/>
    <x v="0"/>
    <n v="90307.75"/>
    <d v="2018-11-01T00:00:00"/>
    <s v="Brokerage"/>
    <s v="Inception"/>
    <m/>
    <d v="2020-01-22T00:00:00"/>
  </r>
  <r>
    <s v="LAP"/>
    <n v="3393"/>
    <s v="Active"/>
    <d v="2019-11-01T00:00:00"/>
    <d v="2020-10-31T00:00:00"/>
    <s v="Employee Benefits"/>
    <n v="10"/>
    <s v="Mark"/>
    <s v="Ahmedabad"/>
    <s v="Employee Benefits (EB)"/>
    <x v="0"/>
    <n v="114751.5"/>
    <d v="2019-11-01T00:00:00"/>
    <s v="Brokerage"/>
    <s v="Renewal"/>
    <m/>
    <d v="2020-01-22T00:00:00"/>
  </r>
  <r>
    <s v="LAP"/>
    <n v="2301001342"/>
    <s v="Active"/>
    <d v="2018-11-01T00:00:00"/>
    <d v="2019-10-31T00:00:00"/>
    <s v="Liability"/>
    <n v="3"/>
    <s v="Animesh Rawat"/>
    <s v="Ahmedabad"/>
    <s v="Global Client Network (GNB Inward)"/>
    <x v="0"/>
    <n v="52751.13"/>
    <d v="2018-11-01T00:00:00"/>
    <s v="Brokerage"/>
    <s v="Inception"/>
    <m/>
    <d v="2020-01-22T00:00:00"/>
  </r>
  <r>
    <s v="LAP"/>
    <n v="2302002435"/>
    <s v="Active"/>
    <d v="2018-11-01T00:00:00"/>
    <d v="2019-10-31T00:00:00"/>
    <s v="Liability"/>
    <n v="3"/>
    <s v="Animesh Rawat"/>
    <s v="Ahmedabad"/>
    <s v="Global Client Network (GNB Inward)"/>
    <x v="0"/>
    <n v="53125"/>
    <d v="2018-11-01T00:00:00"/>
    <s v="Brokerage"/>
    <s v="Inception"/>
    <m/>
    <d v="2020-01-22T00:00:00"/>
  </r>
  <r>
    <s v="LAP"/>
    <s v="4006/79486382/05/000"/>
    <s v="Active"/>
    <d v="2018-11-01T00:00:00"/>
    <d v="2019-10-31T00:00:00"/>
    <s v="Miscellaneous"/>
    <n v="3"/>
    <s v="Animesh Rawat"/>
    <s v="Ahmedabad"/>
    <s v="Global Client Network (GNB Inward)"/>
    <x v="0"/>
    <n v="359.13"/>
    <d v="2018-11-01T00:00:00"/>
    <s v="Brokerage"/>
    <s v="Inception"/>
    <m/>
    <d v="2020-01-22T00:00:00"/>
  </r>
  <r>
    <s v="LAP"/>
    <s v="4010/141353816/01/000"/>
    <s v="Active"/>
    <d v="2018-11-01T00:00:00"/>
    <d v="2019-10-31T00:00:00"/>
    <s v="Miscellaneous"/>
    <n v="3"/>
    <s v="Animesh Rawat"/>
    <s v="Ahmedabad"/>
    <s v="Global Client Network (GNB Inward)"/>
    <x v="0"/>
    <n v="0"/>
    <d v="2018-11-01T00:00:00"/>
    <s v="Brokerage"/>
    <s v="Inception"/>
    <m/>
    <d v="2020-01-22T00:00:00"/>
  </r>
  <r>
    <s v="LAP"/>
    <s v="4066/140501600/01/000"/>
    <s v="Active"/>
    <d v="2018-11-01T00:00:00"/>
    <d v="2019-10-31T00:00:00"/>
    <s v="Liability"/>
    <n v="3"/>
    <s v="Animesh Rawat"/>
    <s v="Ahmedabad"/>
    <s v="Global Client Network (GNB Inward)"/>
    <x v="0"/>
    <n v="0"/>
    <d v="2018-11-01T00:00:00"/>
    <s v="Brokerage"/>
    <s v="Inception"/>
    <m/>
    <d v="2020-01-22T00:00:00"/>
  </r>
  <r>
    <s v="LAP"/>
    <s v="4086/160357783/00/000"/>
    <s v="Active"/>
    <d v="2018-11-01T00:00:00"/>
    <d v="2019-10-31T00:00:00"/>
    <s v="Fire"/>
    <n v="3"/>
    <s v="Animesh Rawat"/>
    <s v="Ahmedabad"/>
    <s v="Global Client Network (GNB Inward)"/>
    <x v="0"/>
    <n v="0"/>
    <d v="2018-11-01T00:00:00"/>
    <s v="Brokerage"/>
    <s v="Inception"/>
    <m/>
    <d v="2020-01-22T00:00:00"/>
  </r>
  <r>
    <s v="LAP"/>
    <n v="54407334"/>
    <s v="Active"/>
    <d v="2019-01-01T00:00:00"/>
    <d v="2019-12-31T00:00:00"/>
    <s v="Employee Benefits"/>
    <n v="10"/>
    <s v="Mark"/>
    <s v="Ahmedabad"/>
    <s v="Employee Benefits (EB)"/>
    <x v="0"/>
    <n v="23387.4"/>
    <d v="2019-01-01T00:00:00"/>
    <s v="Brokerage"/>
    <s v="Inception"/>
    <m/>
    <d v="2020-01-22T00:00:00"/>
  </r>
  <r>
    <s v="LAP"/>
    <s v="H0048996"/>
    <s v="Active"/>
    <d v="2019-01-01T00:00:00"/>
    <d v="2019-12-31T00:00:00"/>
    <s v="Employee Benefits"/>
    <n v="10"/>
    <s v="Mark"/>
    <s v="Ahmedabad"/>
    <s v="Employee Benefits (EB)"/>
    <x v="0"/>
    <n v="914998.58"/>
    <d v="2019-01-01T00:00:00"/>
    <s v="Brokerage"/>
    <s v="Endorsement"/>
    <m/>
    <d v="2020-01-22T00:00:00"/>
  </r>
  <r>
    <s v="LAP"/>
    <s v="H0048996"/>
    <s v="Active"/>
    <d v="2019-01-01T00:00:00"/>
    <d v="2019-12-31T00:00:00"/>
    <s v="Employee Benefits"/>
    <n v="10"/>
    <s v="Mark"/>
    <s v="Ahmedabad"/>
    <s v="Employee Benefits (EB)"/>
    <x v="0"/>
    <n v="93906.08"/>
    <d v="2019-03-07T00:00:00"/>
    <s v="Brokerage "/>
    <s v="Endorsement"/>
    <m/>
    <d v="2020-01-22T00:00:00"/>
  </r>
  <r>
    <s v="LAP"/>
    <s v="H0048996"/>
    <s v="Active"/>
    <d v="2019-01-01T00:00:00"/>
    <d v="2019-12-31T00:00:00"/>
    <s v="Employee Benefits"/>
    <n v="10"/>
    <s v="Mark"/>
    <s v="Ahmedabad"/>
    <s v="Employee Benefits (EB)"/>
    <x v="0"/>
    <n v="27435"/>
    <d v="2019-01-23T00:00:00"/>
    <s v="Brokerage "/>
    <s v="Endorsement"/>
    <m/>
    <d v="2020-01-22T00:00:00"/>
  </r>
  <r>
    <s v="LAP"/>
    <s v="H0048996"/>
    <s v="Active"/>
    <d v="2019-01-01T00:00:00"/>
    <d v="2019-12-31T00:00:00"/>
    <s v="Employee Benefits"/>
    <n v="10"/>
    <s v="Mark"/>
    <s v="Ahmedabad"/>
    <s v="Employee Benefits (EB)"/>
    <x v="0"/>
    <n v="32391.85"/>
    <d v="2019-05-10T00:00:00"/>
    <s v="Brokerage "/>
    <s v="Endorsement"/>
    <m/>
    <d v="2020-01-22T00:00:00"/>
  </r>
  <r>
    <s v="LAP"/>
    <s v="H0048996"/>
    <s v="Active"/>
    <d v="2019-01-01T00:00:00"/>
    <d v="2019-12-31T00:00:00"/>
    <s v="Employee Benefits"/>
    <n v="10"/>
    <s v="Mark"/>
    <s v="Ahmedabad"/>
    <s v="Employee Benefits (EB)"/>
    <x v="0"/>
    <n v="9941.16"/>
    <d v="2019-07-10T00:00:00"/>
    <s v="Brokerage "/>
    <s v="Endorsement"/>
    <m/>
    <d v="2020-01-22T00:00:00"/>
  </r>
  <r>
    <s v="LAP"/>
    <s v="H0048996"/>
    <s v="Active"/>
    <d v="2019-01-01T00:00:00"/>
    <d v="2019-12-31T00:00:00"/>
    <s v="Employee Benefits"/>
    <n v="10"/>
    <s v="Mark"/>
    <s v="Ahmedabad"/>
    <s v="Employee Benefits (EB)"/>
    <x v="0"/>
    <n v="27681.48"/>
    <d v="2019-08-14T00:00:00"/>
    <s v="Brokerage "/>
    <s v="Endorsement"/>
    <m/>
    <d v="2020-01-22T00:00:00"/>
  </r>
  <r>
    <s v="LAP"/>
    <s v="H0048996"/>
    <s v="Active"/>
    <d v="2019-01-01T00:00:00"/>
    <d v="2019-12-31T00:00:00"/>
    <s v="Employee Benefits"/>
    <n v="10"/>
    <s v="Mark"/>
    <s v="Ahmedabad"/>
    <s v="Employee Benefits (EB)"/>
    <x v="0"/>
    <n v="18901.02"/>
    <d v="2019-09-14T00:00:00"/>
    <s v="Brokerage "/>
    <s v="Endorsement"/>
    <m/>
    <d v="2020-01-22T00:00:00"/>
  </r>
  <r>
    <s v="LAP"/>
    <s v="H0048996"/>
    <s v="Active"/>
    <d v="2019-01-01T00:00:00"/>
    <d v="2019-12-31T00:00:00"/>
    <s v="Employee Benefits"/>
    <n v="10"/>
    <s v="Mark"/>
    <s v="Ahmedabad"/>
    <s v="Employee Benefits (EB)"/>
    <x v="0"/>
    <n v="46994.85"/>
    <d v="2019-01-29T00:00:00"/>
    <s v="Brokerage "/>
    <s v="Endorsement"/>
    <m/>
    <d v="2020-01-22T00:00:00"/>
  </r>
  <r>
    <s v="LAP"/>
    <s v="H0048996"/>
    <s v="Active"/>
    <d v="2019-01-01T00:00:00"/>
    <d v="2019-12-31T00:00:00"/>
    <s v="Employee Benefits"/>
    <n v="10"/>
    <s v="Mark"/>
    <s v="Ahmedabad"/>
    <s v="Employee Benefits (EB)"/>
    <x v="0"/>
    <n v="17139.5"/>
    <d v="2019-10-11T00:00:00"/>
    <s v="Brokerage "/>
    <s v="Endorsement"/>
    <m/>
    <d v="2020-01-22T00:00:00"/>
  </r>
  <r>
    <s v="LAP"/>
    <s v="H0048996"/>
    <s v="Active"/>
    <d v="2019-01-01T00:00:00"/>
    <d v="2019-12-31T00:00:00"/>
    <s v="Employee Benefits"/>
    <n v="10"/>
    <s v="Mark"/>
    <s v="Ahmedabad"/>
    <s v="Employee Benefits (EB)"/>
    <x v="0"/>
    <n v="8560.86"/>
    <d v="2019-11-14T00:00:00"/>
    <s v="Brokerage "/>
    <s v="Endorsement"/>
    <m/>
    <d v="2020-01-22T00:00:00"/>
  </r>
  <r>
    <s v="LAP"/>
    <s v="H0048996"/>
    <s v="Active"/>
    <d v="2019-01-01T00:00:00"/>
    <d v="2019-12-31T00:00:00"/>
    <s v="Employee Benefits"/>
    <n v="10"/>
    <s v="Mark"/>
    <s v="Ahmedabad"/>
    <s v="Employee Benefits (EB)"/>
    <x v="0"/>
    <n v="1288.6600000000001"/>
    <d v="2019-12-03T00:00:00"/>
    <s v="Brokerage "/>
    <s v="Endorsement"/>
    <m/>
    <d v="2020-01-22T00:00:00"/>
  </r>
  <r>
    <s v="LAP"/>
    <s v="H0048996"/>
    <s v="Active"/>
    <d v="2019-01-01T00:00:00"/>
    <d v="2019-12-31T00:00:00"/>
    <s v="Employee Benefits"/>
    <n v="10"/>
    <s v="Mark"/>
    <s v="Ahmedabad"/>
    <s v="Employee Benefits (EB)"/>
    <x v="0"/>
    <n v="1208.3800000000001"/>
    <d v="2019-12-19T00:00:00"/>
    <s v="Brokerage "/>
    <s v="Endorsement"/>
    <m/>
    <d v="2020-01-22T00:00:00"/>
  </r>
  <r>
    <s v="LAP"/>
    <s v="H0048996"/>
    <s v="Active"/>
    <d v="2019-01-01T00:00:00"/>
    <d v="2019-12-31T00:00:00"/>
    <s v="Employee Benefits"/>
    <n v="10"/>
    <s v="Mark"/>
    <s v="Ahmedabad"/>
    <s v="Employee Benefits (EB)"/>
    <x v="0"/>
    <n v="18696.68"/>
    <d v="2019-03-11T00:00:00"/>
    <s v="Brokerage "/>
    <s v="Endorsement"/>
    <m/>
    <d v="2020-01-22T00:00:00"/>
  </r>
  <r>
    <s v="LAP"/>
    <s v="H0056637"/>
    <s v="Active"/>
    <d v="2019-01-01T00:00:00"/>
    <d v="2019-12-31T00:00:00"/>
    <s v="Employee Benefits"/>
    <n v="10"/>
    <s v="Mark"/>
    <s v="Ahmedabad"/>
    <s v="Employee Benefits (EB)"/>
    <x v="0"/>
    <n v="49788.75"/>
    <d v="2019-01-01T00:00:00"/>
    <s v="Brokerage"/>
    <s v="Endorsement"/>
    <m/>
    <d v="2020-01-22T00:00:00"/>
  </r>
  <r>
    <s v="LAP"/>
    <s v="H0056637"/>
    <s v="Active"/>
    <d v="2019-01-01T00:00:00"/>
    <d v="2019-12-31T00:00:00"/>
    <s v="Employee Benefits"/>
    <n v="10"/>
    <s v="Mark"/>
    <s v="Ahmedabad"/>
    <s v="Employee Benefits (EB)"/>
    <x v="0"/>
    <n v="49026.75"/>
    <d v="2019-01-29T00:00:00"/>
    <s v="Brokerage "/>
    <s v="Endorsement"/>
    <m/>
    <d v="2020-01-22T00:00:00"/>
  </r>
  <r>
    <s v="LAP"/>
    <s v="H0056637"/>
    <s v="Active"/>
    <d v="2019-01-01T00:00:00"/>
    <d v="2019-12-31T00:00:00"/>
    <s v="Employee Benefits"/>
    <n v="10"/>
    <s v="Mark"/>
    <s v="Ahmedabad"/>
    <s v="Employee Benefits (EB)"/>
    <x v="0"/>
    <n v="1613.78"/>
    <d v="2019-03-11T00:00:00"/>
    <s v="Brokerage "/>
    <s v="Endorsement"/>
    <m/>
    <d v="2020-01-22T00:00:00"/>
  </r>
  <r>
    <s v="LAP"/>
    <s v="H0056637"/>
    <s v="Active"/>
    <d v="2019-01-01T00:00:00"/>
    <d v="2019-12-31T00:00:00"/>
    <s v="Employee Benefits"/>
    <n v="10"/>
    <s v="Mark"/>
    <s v="Ahmedabad"/>
    <s v="Employee Benefits (EB)"/>
    <x v="0"/>
    <n v="49026.66"/>
    <d v="2019-02-04T00:00:00"/>
    <s v="Brokerage "/>
    <s v="Endorsement"/>
    <m/>
    <d v="2020-01-22T00:00:00"/>
  </r>
  <r>
    <s v="LAP"/>
    <s v="020W000078800000"/>
    <s v="Active"/>
    <d v="2018-06-08T00:00:00"/>
    <d v="2019-06-07T00:00:00"/>
    <s v="Miscellaneous"/>
    <n v="3"/>
    <s v="Animesh Rawat"/>
    <s v="Ahmedabad"/>
    <s v="Employee Benefits (EB)"/>
    <x v="0"/>
    <n v="8117.5"/>
    <d v="2018-06-08T00:00:00"/>
    <s v="Brokerage"/>
    <s v="Inception"/>
    <m/>
    <d v="2020-01-22T00:00:00"/>
  </r>
  <r>
    <s v="LAP"/>
    <s v="0830017645 02"/>
    <s v="Active"/>
    <d v="2018-06-03T00:00:00"/>
    <d v="2019-06-02T00:00:00"/>
    <s v="Marine"/>
    <n v="3"/>
    <s v="Animesh Rawat"/>
    <s v="Ahmedabad"/>
    <s v="Global Client Network (GNB Inward)"/>
    <x v="0"/>
    <n v="21614.86"/>
    <d v="2018-06-03T00:00:00"/>
    <s v="Brokerage"/>
    <s v="Inception"/>
    <m/>
    <d v="2020-01-22T00:00:00"/>
  </r>
  <r>
    <s v="LAP"/>
    <n v="2640009793"/>
    <s v="Active"/>
    <d v="2018-06-03T00:00:00"/>
    <d v="2019-06-02T00:00:00"/>
    <s v="Engineering"/>
    <n v="3"/>
    <s v="Animesh Rawat"/>
    <s v="Ahmedabad"/>
    <s v="Global Client Network (GNB Inward)"/>
    <x v="0"/>
    <n v="60990.71"/>
    <d v="2018-06-03T00:00:00"/>
    <s v="Brokerage"/>
    <s v="Inception"/>
    <m/>
    <d v="2020-01-22T00:00:00"/>
  </r>
  <r>
    <s v="LAP"/>
    <s v="OG-19-2202-0425-00000002"/>
    <s v="Active"/>
    <d v="2018-04-01T00:00:00"/>
    <d v="2019-03-31T00:00:00"/>
    <s v="Miscellaneous"/>
    <n v="3"/>
    <s v="Animesh Rawat"/>
    <s v="Ahmedabad"/>
    <s v="Global Client Network (GNB Inward)"/>
    <x v="0"/>
    <n v="423.9"/>
    <d v="2018-04-01T00:00:00"/>
    <s v="Brokerage"/>
    <s v="Inception"/>
    <m/>
    <d v="2020-01-22T00:00:00"/>
  </r>
  <r>
    <s v="LAP"/>
    <s v="OG-19-2202-0425-00000002"/>
    <s v="Active"/>
    <d v="2018-04-01T00:00:00"/>
    <d v="2019-03-31T00:00:00"/>
    <s v="Miscellaneous"/>
    <n v="3"/>
    <s v="Animesh Rawat"/>
    <s v="Ahmedabad"/>
    <s v="Global Client Network (GNB Inward)"/>
    <x v="0"/>
    <n v="105.98"/>
    <d v="2018-04-01T00:00:00"/>
    <s v="Brokerage"/>
    <s v="Inception"/>
    <m/>
    <d v="2020-01-22T00:00:00"/>
  </r>
  <r>
    <s v="LAP"/>
    <s v="OG-19-2202-0425-00000003"/>
    <s v="Active"/>
    <d v="2018-04-01T00:00:00"/>
    <d v="2019-03-31T00:00:00"/>
    <s v="Miscellaneous"/>
    <n v="3"/>
    <s v="Animesh Rawat"/>
    <s v="Ahmedabad"/>
    <s v="Global Client Network (GNB Inward)"/>
    <x v="0"/>
    <n v="1897.66"/>
    <d v="2018-04-01T00:00:00"/>
    <s v="Brokerage"/>
    <s v="Inception"/>
    <m/>
    <d v="2020-01-22T00:00:00"/>
  </r>
  <r>
    <s v="LAP"/>
    <s v="OG-19-2202-0425-00000003"/>
    <s v="Active"/>
    <d v="2018-04-01T00:00:00"/>
    <d v="2019-03-31T00:00:00"/>
    <s v="Miscellaneous"/>
    <n v="3"/>
    <s v="Animesh Rawat"/>
    <s v="Ahmedabad"/>
    <s v="Global Client Network (GNB Inward)"/>
    <x v="0"/>
    <n v="474.42"/>
    <d v="2018-04-01T00:00:00"/>
    <s v="Brokerage"/>
    <s v="Inception"/>
    <m/>
    <d v="2020-01-22T00:00:00"/>
  </r>
  <r>
    <s v="LAP"/>
    <s v="OG-19-2202-1018-00000009"/>
    <s v="Active"/>
    <d v="2018-04-01T00:00:00"/>
    <d v="2019-03-31T00:00:00"/>
    <s v="Marine"/>
    <n v="3"/>
    <s v="Animesh Rawat"/>
    <s v="Ahmedabad"/>
    <s v="Marine"/>
    <x v="0"/>
    <n v="44063.25"/>
    <d v="2018-04-01T00:00:00"/>
    <s v="Brokerage"/>
    <s v="Inception"/>
    <m/>
    <d v="2020-01-22T00:00:00"/>
  </r>
  <r>
    <s v="LAP"/>
    <s v="OG-19-2202-4001-00007099"/>
    <s v="Active"/>
    <d v="2018-10-15T00:00:00"/>
    <d v="2019-10-14T00:00:00"/>
    <s v="Fire"/>
    <n v="12"/>
    <s v="Shivani Sharma"/>
    <s v="Ahmedabad"/>
    <s v="Global Client Network (GNB Inward)"/>
    <x v="2"/>
    <n v="16387.5"/>
    <d v="2018-10-15T00:00:00"/>
    <s v="Brokerage"/>
    <s v="Inception"/>
    <m/>
    <d v="2020-01-22T00:00:00"/>
  </r>
  <r>
    <s v="LAP"/>
    <s v="OG-19-2202-4002-00000005"/>
    <s v="Active"/>
    <d v="2018-04-01T00:00:00"/>
    <d v="2019-03-31T00:00:00"/>
    <s v="Fire"/>
    <n v="3"/>
    <s v="Animesh Rawat"/>
    <s v="Ahmedabad"/>
    <s v="Global Client Network (GNB Inward)"/>
    <x v="0"/>
    <n v="15899.07"/>
    <d v="2018-04-01T00:00:00"/>
    <s v="Brokerage"/>
    <s v="Inception"/>
    <m/>
    <d v="2020-01-22T00:00:00"/>
  </r>
  <r>
    <s v="LAP"/>
    <s v="OG-19-2202-4002-00000005"/>
    <s v="Active"/>
    <d v="2018-04-01T00:00:00"/>
    <d v="2019-03-31T00:00:00"/>
    <s v="Fire"/>
    <n v="3"/>
    <s v="Animesh Rawat"/>
    <s v="Ahmedabad"/>
    <s v="Global Client Network (GNB Inward)"/>
    <x v="0"/>
    <n v="3974.77"/>
    <d v="2018-04-01T00:00:00"/>
    <s v="Brokerage"/>
    <s v="Inception"/>
    <m/>
    <d v="2020-01-22T00:00:00"/>
  </r>
  <r>
    <s v="LAP"/>
    <s v="OG-19-2202-4003-00000012"/>
    <s v="Active"/>
    <d v="2018-04-01T00:00:00"/>
    <d v="2019-03-31T00:00:00"/>
    <s v="Fire"/>
    <n v="3"/>
    <s v="Animesh Rawat"/>
    <s v="Ahmedabad"/>
    <s v="Global Client Network (GNB Inward)"/>
    <x v="0"/>
    <n v="6120.48"/>
    <d v="2018-04-01T00:00:00"/>
    <s v="Brokerage"/>
    <s v="Inception"/>
    <m/>
    <d v="2020-01-22T00:00:00"/>
  </r>
  <r>
    <s v="LAP"/>
    <s v="OG-19-2202-4003-00000012"/>
    <s v="Active"/>
    <d v="2018-04-01T00:00:00"/>
    <d v="2019-03-31T00:00:00"/>
    <s v="Fire"/>
    <n v="3"/>
    <s v="Animesh Rawat"/>
    <s v="Ahmedabad"/>
    <s v="Global Client Network (GNB Inward)"/>
    <x v="0"/>
    <n v="1530.12"/>
    <d v="2018-04-01T00:00:00"/>
    <s v="Brokerage"/>
    <s v="Inception"/>
    <m/>
    <d v="2020-01-22T00:00:00"/>
  </r>
  <r>
    <s v="LAP"/>
    <s v="OG-19-2202-4004-00000010"/>
    <s v="Active"/>
    <d v="2018-04-01T00:00:00"/>
    <d v="2019-03-31T00:00:00"/>
    <s v="Fire"/>
    <n v="3"/>
    <s v="Animesh Rawat"/>
    <s v="Ahmedabad"/>
    <s v="Global Client Network (GNB Inward)"/>
    <x v="0"/>
    <n v="32171.200000000001"/>
    <d v="2018-04-01T00:00:00"/>
    <s v="Brokerage"/>
    <s v="Inception"/>
    <m/>
    <d v="2020-01-22T00:00:00"/>
  </r>
  <r>
    <s v="LAP"/>
    <s v="OG-19-2202-4004-00000010"/>
    <s v="Active"/>
    <d v="2018-04-01T00:00:00"/>
    <d v="2019-03-31T00:00:00"/>
    <s v="Fire"/>
    <n v="3"/>
    <s v="Animesh Rawat"/>
    <s v="Ahmedabad"/>
    <s v="Global Client Network (GNB Inward)"/>
    <x v="0"/>
    <n v="8042.8"/>
    <d v="2018-04-01T00:00:00"/>
    <s v="Brokerage"/>
    <s v="Inception"/>
    <m/>
    <d v="2020-01-22T00:00:00"/>
  </r>
  <r>
    <s v="LAP"/>
    <s v="OG-19-2202-4010-00000104"/>
    <s v="Active"/>
    <d v="2018-04-01T00:00:00"/>
    <d v="2019-03-31T00:00:00"/>
    <s v="Miscellaneous"/>
    <n v="3"/>
    <s v="Animesh Rawat"/>
    <s v="Ahmedabad"/>
    <s v="Global Client Network (GNB Inward)"/>
    <x v="0"/>
    <n v="2925"/>
    <d v="2018-04-01T00:00:00"/>
    <s v="Brokerage"/>
    <s v="Inception"/>
    <m/>
    <d v="2020-01-22T00:00:00"/>
  </r>
  <r>
    <s v="LAP"/>
    <s v="OG-19-2202-4010-00000104"/>
    <s v="Active"/>
    <d v="2018-04-01T00:00:00"/>
    <d v="2019-03-31T00:00:00"/>
    <s v="Miscellaneous"/>
    <n v="3"/>
    <s v="Animesh Rawat"/>
    <s v="Ahmedabad"/>
    <s v="Global Client Network (GNB Inward)"/>
    <x v="0"/>
    <n v="731.25"/>
    <d v="2018-04-01T00:00:00"/>
    <s v="Brokerage"/>
    <s v="Inception"/>
    <m/>
    <d v="2020-01-22T00:00:00"/>
  </r>
  <r>
    <s v="LAP"/>
    <s v="OG-19-2202-4010-00000159"/>
    <s v="Active"/>
    <d v="2018-04-01T00:00:00"/>
    <d v="2019-03-31T00:00:00"/>
    <s v="Miscellaneous"/>
    <n v="3"/>
    <s v="Animesh Rawat"/>
    <s v="Ahmedabad"/>
    <s v="Global Client Network (GNB Inward)"/>
    <x v="0"/>
    <n v="627"/>
    <d v="2018-04-01T00:00:00"/>
    <s v="Brokerage"/>
    <s v="Inception"/>
    <m/>
    <d v="2020-01-22T00:00:00"/>
  </r>
  <r>
    <s v="LAP"/>
    <s v="OG-19-2202-4010-00000159"/>
    <s v="Active"/>
    <d v="2018-04-01T00:00:00"/>
    <d v="2019-03-31T00:00:00"/>
    <s v="Miscellaneous"/>
    <n v="3"/>
    <s v="Animesh Rawat"/>
    <s v="Ahmedabad"/>
    <s v="Global Client Network (GNB Inward)"/>
    <x v="0"/>
    <n v="156.75"/>
    <d v="2018-04-01T00:00:00"/>
    <s v="Brokerage"/>
    <s v="Inception"/>
    <m/>
    <d v="2020-01-22T00:00:00"/>
  </r>
  <r>
    <s v="LAP"/>
    <s v="OG-19-2202-4011-00000003"/>
    <s v="Active"/>
    <d v="2018-04-01T00:00:00"/>
    <d v="2019-03-31T00:00:00"/>
    <s v="Miscellaneous"/>
    <n v="3"/>
    <s v="Animesh Rawat"/>
    <s v="Ahmedabad"/>
    <s v="Global Client Network (GNB Inward)"/>
    <x v="0"/>
    <n v="1186"/>
    <d v="2018-04-01T00:00:00"/>
    <s v="Brokerage"/>
    <s v="Inception"/>
    <m/>
    <d v="2020-01-22T00:00:00"/>
  </r>
  <r>
    <s v="LAP"/>
    <s v="OG-19-2202-9931-00000002"/>
    <s v="Active"/>
    <d v="2018-04-01T00:00:00"/>
    <d v="2019-01-03T00:00:00"/>
    <s v="Miscellaneous"/>
    <n v="3"/>
    <s v="Animesh Rawat"/>
    <s v="Ahmedabad"/>
    <s v="Global Client Network (GNB Inward)"/>
    <x v="0"/>
    <n v="465.9"/>
    <d v="2018-04-01T00:00:00"/>
    <s v="Brokerage"/>
    <s v="Inception"/>
    <m/>
    <d v="2020-01-22T00:00:00"/>
  </r>
  <r>
    <s v="LAP"/>
    <s v="OG-19-2202-9931-00000002"/>
    <s v="Active"/>
    <d v="2018-04-01T00:00:00"/>
    <d v="2019-01-03T00:00:00"/>
    <s v="Miscellaneous"/>
    <n v="3"/>
    <s v="Animesh Rawat"/>
    <s v="Ahmedabad"/>
    <s v="Global Client Network (GNB Inward)"/>
    <x v="0"/>
    <n v="116.48"/>
    <d v="2018-04-01T00:00:00"/>
    <s v="Brokerage"/>
    <s v="Inception"/>
    <m/>
    <d v="2020-01-22T00:00:00"/>
  </r>
  <r>
    <s v="LAP"/>
    <s v="OG-19-2202-9931-00000163"/>
    <s v="Active"/>
    <d v="2018-04-01T00:00:00"/>
    <d v="2019-03-31T00:00:00"/>
    <s v="Miscellaneous"/>
    <n v="3"/>
    <s v="Animesh Rawat"/>
    <s v="Ahmedabad"/>
    <s v="Global Client Network (GNB Inward)"/>
    <x v="0"/>
    <n v="3456.13"/>
    <d v="2018-04-01T00:00:00"/>
    <s v="Brokerage"/>
    <s v="Inception"/>
    <m/>
    <d v="2020-01-22T00:00:00"/>
  </r>
  <r>
    <s v="LAP"/>
    <n v="2.1300042180100002E+19"/>
    <s v="Inactive"/>
    <d v="2018-04-01T00:00:00"/>
    <d v="2019-03-31T00:00:00"/>
    <s v="Employee Benefits"/>
    <n v="10"/>
    <s v="Mark"/>
    <s v="Ahmedabad"/>
    <s v="Employee Benefits (EB)"/>
    <x v="0"/>
    <n v="0"/>
    <d v="2018-04-01T00:00:00"/>
    <s v="Brokerage"/>
    <s v="Inception"/>
    <m/>
    <d v="2020-01-22T00:00:00"/>
  </r>
  <r>
    <s v="LAP"/>
    <s v="2200130820 02"/>
    <s v="Active"/>
    <d v="2018-05-09T00:00:00"/>
    <d v="2019-05-08T00:00:00"/>
    <s v="Fire"/>
    <n v="3"/>
    <s v="Animesh Rawat"/>
    <s v="Ahmedabad"/>
    <s v="Global Client Network (GNB Inward)"/>
    <x v="0"/>
    <n v="976.81"/>
    <d v="2018-05-09T00:00:00"/>
    <s v="Brokerage"/>
    <s v="Inception"/>
    <m/>
    <d v="2020-01-22T00:00:00"/>
  </r>
  <r>
    <s v="LAP"/>
    <s v="4016/120415654/02/00"/>
    <s v="Inactive"/>
    <d v="2018-07-14T00:00:00"/>
    <d v="2019-07-13T00:00:00"/>
    <s v="Employee Benefits"/>
    <n v="10"/>
    <s v="Mark"/>
    <s v="Ahmedabad"/>
    <s v="Employee Benefits (EB)"/>
    <x v="0"/>
    <n v="26250"/>
    <d v="2018-07-14T00:00:00"/>
    <s v="Brokerage"/>
    <s v="Inception"/>
    <m/>
    <d v="2020-01-22T00:00:00"/>
  </r>
  <r>
    <s v="LAP"/>
    <s v="4016/120415654/03/00"/>
    <s v="Active"/>
    <d v="2019-07-14T00:00:00"/>
    <d v="2020-07-13T00:00:00"/>
    <s v="Employee Benefits"/>
    <n v="10"/>
    <s v="Mark"/>
    <s v="Ahmedabad"/>
    <s v="Employee Benefits (EB)"/>
    <x v="0"/>
    <n v="22245.75"/>
    <d v="2019-07-14T00:00:00"/>
    <s v="Brokerage"/>
    <s v="Renewal"/>
    <m/>
    <d v="2020-01-22T00:00:00"/>
  </r>
  <r>
    <s v="LAP"/>
    <s v="AG00059046000100"/>
    <s v="Active"/>
    <d v="2019-04-01T00:00:00"/>
    <d v="2020-03-31T00:00:00"/>
    <s v="Employee Benefits"/>
    <n v="10"/>
    <s v="Mark"/>
    <s v="Ahmedabad"/>
    <s v="Employee Benefits (EB)"/>
    <x v="0"/>
    <n v="3346.95"/>
    <d v="2019-04-01T00:00:00"/>
    <s v="Brokerage"/>
    <s v="Renewal"/>
    <m/>
    <d v="2020-01-22T00:00:00"/>
  </r>
  <r>
    <s v="LAP"/>
    <s v="OG-19-2202-3315-00000009"/>
    <s v="Inactive"/>
    <d v="2018-07-23T00:00:00"/>
    <d v="2019-07-20T00:00:00"/>
    <s v="Liability"/>
    <n v="3"/>
    <s v="Animesh Rawat"/>
    <s v="Ahmedabad"/>
    <s v="Global Client Network (GNB Inward)"/>
    <x v="0"/>
    <n v="0"/>
    <d v="2018-07-23T00:00:00"/>
    <s v="Brokerage"/>
    <s v="Inception"/>
    <m/>
    <d v="2020-01-22T00:00:00"/>
  </r>
  <r>
    <s v="LAP"/>
    <s v="OG-20-2202-3315-00000009"/>
    <s v="Active"/>
    <d v="2019-07-23T00:00:00"/>
    <d v="2020-07-20T00:00:00"/>
    <s v="Liability"/>
    <n v="3"/>
    <s v="Animesh Rawat"/>
    <s v="Ahmedabad"/>
    <s v="Global Client Network (GNB Inward)"/>
    <x v="0"/>
    <n v="0"/>
    <d v="2019-07-23T00:00:00"/>
    <s v="Brokerage"/>
    <s v="Renewal"/>
    <m/>
    <d v="2020-01-22T00:00:00"/>
  </r>
  <r>
    <s v="LAP"/>
    <s v="P0019200001/9999/100301"/>
    <s v="Active"/>
    <d v="2019-01-01T00:00:00"/>
    <d v="2019-12-31T00:00:00"/>
    <s v="Liability"/>
    <n v="3"/>
    <s v="Animesh Rawat"/>
    <s v="Ahmedabad"/>
    <s v="Global Client Network (GNB Inward)"/>
    <x v="0"/>
    <n v="19910.88"/>
    <d v="2019-01-01T00:00:00"/>
    <s v="Brokerage"/>
    <s v="Endorsement"/>
    <m/>
    <d v="2020-01-22T00:00:00"/>
  </r>
  <r>
    <s v="LAP"/>
    <s v="P0019200001/9999/100301"/>
    <s v="Active"/>
    <d v="2019-01-01T00:00:00"/>
    <d v="2019-12-31T00:00:00"/>
    <s v="Liability"/>
    <n v="3"/>
    <s v="Animesh Rawat"/>
    <s v="Ahmedabad"/>
    <s v="Global Client Network (GNB Inward)"/>
    <x v="0"/>
    <n v="2139.63"/>
    <d v="2019-01-30T00:00:00"/>
    <s v="Brokerage "/>
    <s v="Endorsement"/>
    <m/>
    <d v="2020-01-22T00:00:00"/>
  </r>
  <r>
    <s v="LAP"/>
    <s v="P0218200001/9999/100262"/>
    <s v="Inactive"/>
    <d v="2018-01-01T00:00:00"/>
    <d v="2018-12-31T00:00:00"/>
    <s v="Liability"/>
    <n v="3"/>
    <s v="Animesh Rawat"/>
    <s v="Ahmedabad"/>
    <s v="Global Client Network (GNB Inward)"/>
    <x v="0"/>
    <n v="20814.38"/>
    <d v="2018-01-01T00:00:00"/>
    <s v="Brokerage"/>
    <s v="Inception"/>
    <m/>
    <d v="2020-01-22T00:00:00"/>
  </r>
  <r>
    <s v="LAP"/>
    <s v="0830018887 01"/>
    <s v="Active"/>
    <d v="2018-03-01T00:00:00"/>
    <d v="2019-02-28T00:00:00"/>
    <s v="Marine"/>
    <n v="3"/>
    <s v="Animesh Rawat"/>
    <s v="Ahmedabad"/>
    <s v="Global Client Network (GNB Inward)"/>
    <x v="0"/>
    <n v="126225"/>
    <d v="2018-03-01T00:00:00"/>
    <s v="Brokerage"/>
    <s v="Inception"/>
    <m/>
    <d v="2020-01-22T00:00:00"/>
  </r>
  <r>
    <s v="LAP"/>
    <s v="0830018888 01"/>
    <s v="Inactive"/>
    <d v="2018-03-01T00:00:00"/>
    <d v="2019-02-28T00:00:00"/>
    <s v="Marine"/>
    <n v="3"/>
    <s v="Animesh Rawat"/>
    <s v="Ahmedabad"/>
    <s v="Global Client Network (GNB Inward)"/>
    <x v="0"/>
    <n v="63112.5"/>
    <d v="2018-03-01T00:00:00"/>
    <s v="Brokerage"/>
    <s v="Inception"/>
    <m/>
    <d v="2020-01-22T00:00:00"/>
  </r>
  <r>
    <s v="LAP"/>
    <s v="OG-19-2202-1018-00000060"/>
    <s v="Active"/>
    <d v="2019-03-01T00:00:00"/>
    <d v="2020-02-29T00:00:00"/>
    <s v="Marine"/>
    <n v="3"/>
    <s v="Animesh Rawat"/>
    <s v="Ahmedabad"/>
    <s v="Global Client Network (GNB Inward)"/>
    <x v="0"/>
    <n v="148500"/>
    <d v="2019-03-01T00:00:00"/>
    <s v="Brokerage"/>
    <s v="Renewal"/>
    <m/>
    <d v="2020-01-22T00:00:00"/>
  </r>
  <r>
    <s v="LAP"/>
    <n v="12031703"/>
    <s v="Active"/>
    <d v="2018-06-30T00:00:00"/>
    <d v="2019-06-29T00:00:00"/>
    <s v="Fire"/>
    <n v="1"/>
    <s v="Vinay"/>
    <s v="Ahmedabad"/>
    <s v="Property / BI"/>
    <x v="0"/>
    <n v="39762.71"/>
    <d v="2018-06-30T00:00:00"/>
    <s v="Brokerage"/>
    <s v="Inception"/>
    <m/>
    <d v="2020-01-22T00:00:00"/>
  </r>
  <r>
    <s v="LAP"/>
    <n v="2.4142025629033999E+18"/>
    <s v="Active"/>
    <d v="2018-12-14T00:00:00"/>
    <d v="2019-12-13T00:00:00"/>
    <s v="Marine"/>
    <n v="2"/>
    <s v="Abhinav Shivam"/>
    <s v="Ahmedabad"/>
    <s v="Marine"/>
    <x v="2"/>
    <n v="28050"/>
    <d v="2018-12-14T00:00:00"/>
    <s v="Brokerage"/>
    <s v="Endorsement"/>
    <m/>
    <d v="2020-01-22T00:00:00"/>
  </r>
  <r>
    <s v="LAP"/>
    <n v="2.4142025629033999E+18"/>
    <s v="Active"/>
    <d v="2018-12-14T00:00:00"/>
    <d v="2019-12-13T00:00:00"/>
    <s v="Marine"/>
    <n v="2"/>
    <s v="Abhinav Shivam"/>
    <s v="Ahmedabad"/>
    <s v="Marine"/>
    <x v="2"/>
    <n v="56100"/>
    <d v="2019-03-08T00:00:00"/>
    <s v="Brokerage "/>
    <s v="Endorsement"/>
    <m/>
    <d v="2020-01-22T00:00:00"/>
  </r>
  <r>
    <s v="LAP"/>
    <n v="2.4142025629033999E+18"/>
    <s v="Active"/>
    <d v="2018-12-14T00:00:00"/>
    <d v="2019-12-13T00:00:00"/>
    <s v="Marine"/>
    <n v="2"/>
    <s v="Abhinav Shivam"/>
    <s v="Ahmedabad"/>
    <s v="Marine"/>
    <x v="2"/>
    <n v="56100"/>
    <d v="2019-03-08T00:00:00"/>
    <s v="Brokerage "/>
    <s v="Endorsement"/>
    <m/>
    <d v="2020-01-22T00:00:00"/>
  </r>
  <r>
    <s v="LAP"/>
    <n v="2.4142025629033999E+18"/>
    <s v="Active"/>
    <d v="2018-12-14T00:00:00"/>
    <d v="2019-12-13T00:00:00"/>
    <s v="Marine"/>
    <n v="2"/>
    <s v="Abhinav Shivam"/>
    <s v="Ahmedabad"/>
    <s v="Marine"/>
    <x v="2"/>
    <n v="14025"/>
    <d v="2019-10-22T00:00:00"/>
    <s v="Brokerage "/>
    <s v="Endorsement"/>
    <m/>
    <d v="2020-01-22T00:00:00"/>
  </r>
  <r>
    <s v="LAP"/>
    <n v="2.4142025629033999E+18"/>
    <s v="Active"/>
    <d v="2018-12-14T00:00:00"/>
    <d v="2019-12-13T00:00:00"/>
    <s v="Marine"/>
    <n v="2"/>
    <s v="Abhinav Shivam"/>
    <s v="Ahmedabad"/>
    <s v="Marine"/>
    <x v="2"/>
    <n v="14025"/>
    <d v="2019-10-22T00:00:00"/>
    <s v="Brokerage "/>
    <s v="Endorsement"/>
    <m/>
    <d v="2020-01-22T00:00:00"/>
  </r>
  <r>
    <s v="LAP"/>
    <n v="41040284"/>
    <s v="Inactive"/>
    <d v="2018-04-09T00:00:00"/>
    <d v="2019-04-08T00:00:00"/>
    <s v="Liability"/>
    <n v="11"/>
    <s v="Raju Kumar"/>
    <s v="Ahmedabad"/>
    <s v="Liability"/>
    <x v="0"/>
    <n v="59851.63"/>
    <d v="2018-04-09T00:00:00"/>
    <s v="Brokerage"/>
    <s v="Inception"/>
    <m/>
    <d v="2020-01-22T00:00:00"/>
  </r>
  <r>
    <s v="LAP"/>
    <n v="41046110"/>
    <s v="Active"/>
    <d v="2019-04-09T00:00:00"/>
    <d v="2020-04-08T00:00:00"/>
    <s v="Liability"/>
    <n v="1"/>
    <s v="Vinay"/>
    <s v="Ahmedabad"/>
    <s v="Liability"/>
    <x v="0"/>
    <n v="74250"/>
    <d v="2019-04-09T00:00:00"/>
    <s v="Brokerage"/>
    <s v="Inception"/>
    <m/>
    <d v="2020-01-22T00:00:00"/>
  </r>
  <r>
    <s v="LAP"/>
    <s v="HCL"/>
    <s v="Active"/>
    <d v="2019-04-09T00:00:00"/>
    <d v="2020-04-08T00:00:00"/>
    <s v="Liability"/>
    <n v="11"/>
    <s v="Raju Kumar"/>
    <s v="Ahmedabad"/>
    <s v="Liability"/>
    <x v="0"/>
    <n v="68125"/>
    <d v="2019-04-09T00:00:00"/>
    <s v="Brokerage"/>
    <s v="Renewal"/>
    <m/>
    <d v="2020-01-22T00:00:00"/>
  </r>
  <r>
    <s v="LAP"/>
    <n v="2.1300036181700002E+19"/>
    <s v="Inactive"/>
    <d v="2018-04-01T00:00:00"/>
    <d v="2019-03-31T00:00:00"/>
    <s v="Liability"/>
    <n v="6"/>
    <s v="Ketan Jain"/>
    <s v="Ahmedabad"/>
    <s v="Liability"/>
    <x v="1"/>
    <n v="117812.5"/>
    <d v="2018-04-01T00:00:00"/>
    <s v="Brokerage"/>
    <s v="Inception"/>
    <m/>
    <d v="2020-01-22T00:00:00"/>
  </r>
  <r>
    <s v="LAP"/>
    <n v="2.1300036191700001E+19"/>
    <s v="Active"/>
    <d v="2019-04-01T00:00:00"/>
    <d v="2020-03-31T00:00:00"/>
    <s v="Liability"/>
    <n v="6"/>
    <s v="Ketan Jain"/>
    <s v="Ahmedabad"/>
    <s v="Liability"/>
    <x v="0"/>
    <n v="115625"/>
    <d v="2019-04-01T00:00:00"/>
    <s v="Brokerage"/>
    <s v="Renewal"/>
    <m/>
    <d v="2020-01-22T00:00:00"/>
  </r>
  <r>
    <s v="LAP"/>
    <s v="'2200060187 06"/>
    <s v="Active"/>
    <d v="2019-05-03T00:00:00"/>
    <d v="2020-05-02T00:00:00"/>
    <s v="Fire"/>
    <n v="1"/>
    <s v="Vinay"/>
    <s v="Ahmedabad"/>
    <s v="Liability"/>
    <x v="0"/>
    <n v="10427"/>
    <d v="2019-05-03T00:00:00"/>
    <s v="Brokerage"/>
    <s v="Inception"/>
    <m/>
    <d v="2020-01-22T00:00:00"/>
  </r>
  <r>
    <s v="LAP"/>
    <n v="43168456"/>
    <s v="Inactive"/>
    <d v="2018-06-03T00:00:00"/>
    <d v="2019-06-02T00:00:00"/>
    <s v="Liability"/>
    <n v="13"/>
    <s v="Vididt Saha"/>
    <s v="Ahmedabad"/>
    <s v="Liability"/>
    <x v="0"/>
    <n v="2930.9"/>
    <d v="2018-06-03T00:00:00"/>
    <s v="Brokerage"/>
    <s v="Inception"/>
    <m/>
    <d v="2020-01-22T00:00:00"/>
  </r>
  <r>
    <s v="LAP"/>
    <n v="43191787"/>
    <s v="Active"/>
    <d v="2019-07-03T00:00:00"/>
    <d v="2020-07-02T00:00:00"/>
    <s v="Liability"/>
    <n v="13"/>
    <s v="Vididt Saha"/>
    <s v="Ahmedabad"/>
    <s v="Liability"/>
    <x v="0"/>
    <n v="6213.24"/>
    <d v="2019-07-03T00:00:00"/>
    <s v="Brokerage"/>
    <s v="Renewal"/>
    <m/>
    <d v="2020-01-22T00:00:00"/>
  </r>
  <r>
    <s v="LAP"/>
    <n v="431172859"/>
    <s v="Inactive"/>
    <d v="2018-09-22T00:00:00"/>
    <d v="2019-09-21T00:00:00"/>
    <s v="Miscellaneous"/>
    <n v="3"/>
    <s v="Animesh Rawat"/>
    <s v="Ahmedabad"/>
    <s v="Global Client Network (GNB Inward)"/>
    <x v="0"/>
    <n v="1772.75"/>
    <d v="2019-09-22T00:00:00"/>
    <s v="Brokerage"/>
    <s v="Inception"/>
    <m/>
    <d v="2020-01-22T00:00:00"/>
  </r>
  <r>
    <s v="LAP"/>
    <n v="43196279"/>
    <s v="Active"/>
    <d v="2019-09-22T00:00:00"/>
    <d v="2020-09-21T00:00:00"/>
    <s v="Miscellaneous"/>
    <n v="3"/>
    <s v="Animesh Rawat"/>
    <s v="Ahmedabad"/>
    <s v="Global Client Network (GNB Inward)"/>
    <x v="0"/>
    <n v="2970"/>
    <d v="2019-09-22T00:00:00"/>
    <s v="Brokerage"/>
    <s v="Renewal"/>
    <m/>
    <d v="2020-01-22T00:00:00"/>
  </r>
  <r>
    <s v="LAP"/>
    <s v="OG-19-2202-1005-00000153"/>
    <s v="Inactive"/>
    <d v="2018-09-21T00:00:00"/>
    <d v="2019-09-20T00:00:00"/>
    <s v="Marine"/>
    <n v="3"/>
    <s v="Animesh Rawat"/>
    <s v="Ahmedabad"/>
    <s v="Global Client Network (GNB Inward)"/>
    <x v="0"/>
    <n v="5610"/>
    <d v="2019-09-21T00:00:00"/>
    <s v="Brokerage"/>
    <s v="Endorsement"/>
    <m/>
    <d v="2020-01-22T00:00:00"/>
  </r>
  <r>
    <s v="LAP"/>
    <s v="OG-19-2202-1005-00000153"/>
    <s v="Inactive"/>
    <d v="2018-09-21T00:00:00"/>
    <d v="2019-09-20T00:00:00"/>
    <s v="Marine"/>
    <n v="3"/>
    <s v="Animesh Rawat"/>
    <s v="Ahmedabad"/>
    <s v="Global Client Network (GNB Inward)"/>
    <x v="0"/>
    <n v="1980"/>
    <d v="2019-06-14T00:00:00"/>
    <s v="Brokerage "/>
    <s v="Endorsement"/>
    <m/>
    <d v="2020-01-22T00:00:00"/>
  </r>
  <r>
    <s v="LAP"/>
    <s v="OG-19-2202-4097-00000073"/>
    <s v="Inactive"/>
    <d v="2018-09-21T00:00:00"/>
    <d v="2019-09-20T00:00:00"/>
    <s v="Miscellaneous"/>
    <n v="3"/>
    <s v="Animesh Rawat"/>
    <s v="Ahmedabad"/>
    <s v="Global Client Network (GNB Inward)"/>
    <x v="0"/>
    <n v="3861.25"/>
    <d v="2018-09-21T00:00:00"/>
    <s v="Brokerage"/>
    <s v="Inception"/>
    <m/>
    <d v="2020-01-22T00:00:00"/>
  </r>
  <r>
    <s v="LAP"/>
    <s v="OG-19-2202-4097-00000077"/>
    <s v="Inactive"/>
    <d v="2018-09-21T00:00:00"/>
    <d v="2019-09-20T00:00:00"/>
    <s v="Miscellaneous"/>
    <n v="3"/>
    <s v="Animesh Rawat"/>
    <s v="Ahmedabad"/>
    <s v="Global Client Network (GNB Inward)"/>
    <x v="0"/>
    <n v="13036.5"/>
    <d v="2018-09-21T00:00:00"/>
    <s v="Brokerage"/>
    <s v="Inception"/>
    <m/>
    <d v="2020-01-22T00:00:00"/>
  </r>
  <r>
    <s v="LAP"/>
    <s v="OG-19-2202-4097-00000079"/>
    <s v="Inactive"/>
    <d v="2018-09-21T00:00:00"/>
    <d v="2019-09-20T00:00:00"/>
    <s v="Miscellaneous"/>
    <n v="3"/>
    <s v="Animesh Rawat"/>
    <s v="Ahmedabad"/>
    <s v="Global Client Network (GNB Inward)"/>
    <x v="0"/>
    <n v="8194.25"/>
    <d v="2018-09-21T00:00:00"/>
    <s v="Brokerage"/>
    <s v="Inception"/>
    <m/>
    <d v="2020-01-22T00:00:00"/>
  </r>
  <r>
    <s v="LAP"/>
    <s v="OG-20-2202-1005-00000171-2019"/>
    <s v="Active"/>
    <d v="2019-09-21T00:00:00"/>
    <d v="2020-09-20T00:00:00"/>
    <s v="Marine"/>
    <n v="3"/>
    <s v="Animesh Rawat"/>
    <s v="Ahmedabad"/>
    <s v="Global Client Network (GNB Inward)"/>
    <x v="0"/>
    <n v="8580"/>
    <d v="2019-09-21T00:00:00"/>
    <s v="Brokerage"/>
    <s v="Renewal"/>
    <m/>
    <d v="2020-01-22T00:00:00"/>
  </r>
  <r>
    <s v="LAP"/>
    <s v="OG-20-2202-4097-00000170"/>
    <s v="Active"/>
    <d v="2019-09-21T00:00:00"/>
    <d v="2020-09-20T00:00:00"/>
    <s v="Miscellaneous"/>
    <n v="3"/>
    <s v="Animesh Rawat"/>
    <s v="Ahmedabad"/>
    <s v="Global Client Network (GNB Inward)"/>
    <x v="0"/>
    <n v="4579"/>
    <d v="2019-09-21T00:00:00"/>
    <s v="Brokerage"/>
    <s v="Renewal"/>
    <m/>
    <d v="2020-01-22T00:00:00"/>
  </r>
  <r>
    <s v="LAP"/>
    <s v="OG-20-2202-4097-00000171"/>
    <s v="Active"/>
    <d v="2019-09-21T00:00:00"/>
    <d v="2020-09-20T00:00:00"/>
    <s v="Miscellaneous"/>
    <n v="3"/>
    <s v="Animesh Rawat"/>
    <s v="Ahmedabad"/>
    <s v="Global Client Network (GNB Inward)"/>
    <x v="0"/>
    <n v="3330"/>
    <d v="2019-09-21T00:00:00"/>
    <s v="Brokerage"/>
    <s v="Renewal"/>
    <m/>
    <d v="2020-01-22T00:00:00"/>
  </r>
  <r>
    <s v="LAP"/>
    <s v="OG-20-2202-4097-00000201"/>
    <s v="Active"/>
    <d v="2019-09-21T00:00:00"/>
    <d v="2020-09-20T00:00:00"/>
    <s v="Miscellaneous"/>
    <n v="3"/>
    <s v="Animesh Rawat"/>
    <s v="Ahmedabad"/>
    <s v="Global Client Network (GNB Inward)"/>
    <x v="0"/>
    <n v="8625.3799999999992"/>
    <d v="2019-09-21T00:00:00"/>
    <s v="Brokerage"/>
    <s v="Renewal"/>
    <m/>
    <d v="2020-01-22T00:00:00"/>
  </r>
  <r>
    <s v="LAP"/>
    <s v="'2411202761687800000"/>
    <s v="Active"/>
    <d v="2019-04-19T00:00:00"/>
    <d v="2020-04-18T00:00:00"/>
    <s v="Marine"/>
    <n v="1"/>
    <s v="Vinay"/>
    <s v="Ahmedabad"/>
    <s v="Marine"/>
    <x v="2"/>
    <n v="150.65"/>
    <d v="2019-04-19T00:00:00"/>
    <s v="Brokerage"/>
    <s v="Inception"/>
    <m/>
    <d v="2020-01-22T00:00:00"/>
  </r>
  <r>
    <s v="ZZ"/>
    <n v="304003070"/>
    <s v="Active"/>
    <d v="2018-11-29T00:00:00"/>
    <d v="2019-11-28T00:00:00"/>
    <s v="Liability"/>
    <n v="6"/>
    <s v="Ketan Jain"/>
    <s v="Ahmedabad"/>
    <s v="Liability"/>
    <x v="1"/>
    <n v="115173.38"/>
    <d v="2018-11-29T00:00:00"/>
    <s v="Brokerage"/>
    <s v="Inception"/>
    <m/>
    <d v="2020-01-22T00:00:00"/>
  </r>
  <r>
    <s v="ZZ"/>
    <s v="ST20002720000101"/>
    <s v="Active"/>
    <d v="2019-01-06T00:00:00"/>
    <d v="2020-01-05T00:00:00"/>
    <s v="Marine"/>
    <n v="11"/>
    <s v="Raju Kumar"/>
    <s v="Ahmedabad"/>
    <s v="Marine"/>
    <x v="2"/>
    <n v="825"/>
    <d v="2019-01-06T00:00:00"/>
    <s v="Brokerage"/>
    <s v="Inception"/>
    <m/>
    <d v="2020-01-22T00:00:00"/>
  </r>
  <r>
    <s v="ZZ"/>
    <s v="'ST20003045000100"/>
    <s v="Active"/>
    <d v="2018-06-13T00:00:00"/>
    <d v="2019-06-12T00:00:00"/>
    <s v="Marine"/>
    <n v="11"/>
    <s v="Raju Kumar"/>
    <s v="Ahmedabad"/>
    <s v="Marine"/>
    <x v="0"/>
    <n v="20625"/>
    <d v="2018-06-13T00:00:00"/>
    <s v="Brokerage"/>
    <s v="Inception"/>
    <m/>
    <d v="2020-01-22T00:00:00"/>
  </r>
  <r>
    <s v="ZZ"/>
    <s v="ST20003618000100"/>
    <s v="Active"/>
    <d v="2019-04-08T00:00:00"/>
    <d v="2020-04-07T00:00:00"/>
    <s v="Marine"/>
    <n v="11"/>
    <s v="Raju Kumar"/>
    <s v="Ahmedabad"/>
    <s v="Marine"/>
    <x v="2"/>
    <n v="2598.75"/>
    <d v="2019-04-08T00:00:00"/>
    <s v="Brokerage"/>
    <s v="Inception"/>
    <m/>
    <d v="2020-01-22T00:00:00"/>
  </r>
  <r>
    <s v="ZZ"/>
    <s v="ST20003619000100"/>
    <s v="Active"/>
    <d v="2019-04-08T00:00:00"/>
    <d v="2020-04-07T00:00:00"/>
    <s v="Marine"/>
    <n v="11"/>
    <s v="Raju Kumar"/>
    <s v="Ahmedabad"/>
    <s v="Marine"/>
    <x v="2"/>
    <n v="693"/>
    <d v="2019-04-08T00:00:00"/>
    <s v="Brokerage"/>
    <s v="Inception"/>
    <m/>
    <d v="2020-01-22T00:00:00"/>
  </r>
  <r>
    <s v="ZZ"/>
    <s v="STS1086243000100"/>
    <s v="Active"/>
    <d v="2019-04-22T00:00:00"/>
    <d v="2020-04-21T00:00:00"/>
    <s v="Marine"/>
    <n v="11"/>
    <s v="Raju Kumar"/>
    <s v="Ahmedabad"/>
    <s v="Marine"/>
    <x v="2"/>
    <n v="357.06"/>
    <d v="2019-04-22T00:00:00"/>
    <s v="Brokerage"/>
    <s v="Inception"/>
    <m/>
    <d v="2020-01-22T00:00:00"/>
  </r>
  <r>
    <s v="ZZ"/>
    <n v="1.31000501801E+19"/>
    <s v="Active"/>
    <d v="2019-03-07T00:00:00"/>
    <d v="2020-03-06T00:00:00"/>
    <s v="Miscellaneous"/>
    <n v="11"/>
    <s v="Raju Kumar"/>
    <s v="Ahmedabad"/>
    <s v="Trade Credit &amp;amp; Political Risk"/>
    <x v="0"/>
    <n v="41625"/>
    <d v="2019-07-06T00:00:00"/>
    <s v="Brokerage"/>
    <s v="Inception"/>
    <m/>
    <d v="2020-01-22T00:00:00"/>
  </r>
  <r>
    <s v="ZZ"/>
    <n v="1.31000501801E+19"/>
    <s v="Active"/>
    <d v="2019-03-07T00:00:00"/>
    <d v="2020-03-06T00:00:00"/>
    <s v="Miscellaneous"/>
    <n v="11"/>
    <s v="Raju Kumar"/>
    <s v="Ahmedabad"/>
    <s v="Trade Credit &amp;amp; Political Risk"/>
    <x v="0"/>
    <n v="41625"/>
    <d v="2019-11-04T00:00:00"/>
    <s v="Brokerage"/>
    <s v="Inception"/>
    <m/>
    <d v="2020-01-22T00:00:00"/>
  </r>
  <r>
    <s v="ZZ"/>
    <n v="1.31000501801E+19"/>
    <s v="Active"/>
    <d v="2019-03-07T00:00:00"/>
    <d v="2020-03-06T00:00:00"/>
    <s v="Miscellaneous"/>
    <n v="11"/>
    <s v="Raju Kumar"/>
    <s v="Ahmedabad"/>
    <s v="Trade Credit &amp;amp; Political Risk"/>
    <x v="0"/>
    <n v="124875"/>
    <d v="2019-03-07T00:00:00"/>
    <s v="Brokerage"/>
    <s v="Inception"/>
    <m/>
    <d v="2020-01-22T00:00:00"/>
  </r>
  <r>
    <s v="ZZ"/>
    <n v="41048751"/>
    <s v="Active"/>
    <d v="2019-08-28T00:00:00"/>
    <d v="2020-08-27T00:00:00"/>
    <s v="Liability"/>
    <n v="1"/>
    <s v="Vinay"/>
    <s v="Ahmedabad"/>
    <s v="Liability"/>
    <x v="0"/>
    <n v="42900"/>
    <d v="2018-08-28T00:00:00"/>
    <s v="Brokerage"/>
    <s v="Inception"/>
    <m/>
    <d v="2020-01-22T00:00:00"/>
  </r>
  <r>
    <s v="ZZ"/>
    <n v="41048762"/>
    <s v="Active"/>
    <d v="2019-08-28T00:00:00"/>
    <d v="2020-08-27T00:00:00"/>
    <s v="Liability"/>
    <n v="1"/>
    <s v="Vinay"/>
    <s v="Ahmedabad"/>
    <s v="Liability"/>
    <x v="0"/>
    <n v="52800"/>
    <d v="2019-08-28T00:00:00"/>
    <s v="Brokerage"/>
    <s v="Inception"/>
    <m/>
    <d v="2020-01-22T00:00:00"/>
  </r>
  <r>
    <s v="ZZ"/>
    <n v="41048763"/>
    <s v="Active"/>
    <d v="2019-08-28T00:00:00"/>
    <d v="2020-08-27T00:00:00"/>
    <s v="Liability"/>
    <n v="1"/>
    <s v="Vinay"/>
    <s v="Ahmedabad"/>
    <s v="Liability"/>
    <x v="0"/>
    <n v="44130.41"/>
    <d v="2019-08-28T00:00:00"/>
    <s v="Brokerage"/>
    <s v="Inception"/>
    <m/>
    <d v="2020-01-22T00:00:00"/>
  </r>
  <r>
    <s v="ZZ"/>
    <s v="100200080123/01/00"/>
    <s v="Active"/>
    <d v="2019-01-04T00:00:00"/>
    <d v="2020-01-03T00:00:00"/>
    <s v="Employee Benefits"/>
    <n v="10"/>
    <s v="Mark"/>
    <s v="Ahmedabad"/>
    <s v="Employee Benefits (EB)"/>
    <x v="0"/>
    <n v="156000"/>
    <d v="2019-01-04T00:00:00"/>
    <s v="Brokerage"/>
    <s v="Endorsement"/>
    <m/>
    <d v="2020-01-22T00:00:00"/>
  </r>
  <r>
    <s v="ZZ"/>
    <s v="100200080123/01/00"/>
    <s v="Active"/>
    <d v="2019-01-04T00:00:00"/>
    <d v="2020-01-03T00:00:00"/>
    <s v="Employee Benefits"/>
    <n v="10"/>
    <s v="Mark"/>
    <s v="Ahmedabad"/>
    <s v="Employee Benefits (EB)"/>
    <x v="0"/>
    <n v="5253.23"/>
    <d v="2019-02-18T00:00:00"/>
    <s v="Brokerage "/>
    <s v="Endorsement"/>
    <m/>
    <d v="2020-01-22T00:00:00"/>
  </r>
  <r>
    <s v="ZZ"/>
    <s v="100200080123/01/00"/>
    <s v="Active"/>
    <d v="2019-01-04T00:00:00"/>
    <d v="2020-01-03T00:00:00"/>
    <s v="Employee Benefits"/>
    <n v="10"/>
    <s v="Mark"/>
    <s v="Ahmedabad"/>
    <s v="Employee Benefits (EB)"/>
    <x v="0"/>
    <n v="6769.65"/>
    <d v="2019-06-15T00:00:00"/>
    <s v="Brokerage "/>
    <s v="Endorsement"/>
    <m/>
    <d v="2020-01-22T00:00:00"/>
  </r>
  <r>
    <s v="ZZ"/>
    <s v="100200080123/01/00"/>
    <s v="Active"/>
    <d v="2019-01-04T00:00:00"/>
    <d v="2020-01-03T00:00:00"/>
    <s v="Employee Benefits"/>
    <n v="10"/>
    <s v="Mark"/>
    <s v="Ahmedabad"/>
    <s v="Employee Benefits (EB)"/>
    <x v="0"/>
    <n v="8961.98"/>
    <d v="2019-06-25T00:00:00"/>
    <s v="Brokerage "/>
    <s v="Endorsement"/>
    <m/>
    <d v="2020-01-22T00:00:00"/>
  </r>
  <r>
    <s v="ZZ"/>
    <s v="10020080123/0000"/>
    <s v="Inactive"/>
    <d v="2018-01-02T00:00:00"/>
    <d v="2019-01-01T00:00:00"/>
    <s v="Employee Benefits"/>
    <n v="10"/>
    <s v="Mark"/>
    <s v="Ahmedabad"/>
    <s v="Employee Benefits (EB)"/>
    <x v="0"/>
    <n v="64155.3"/>
    <d v="2018-01-02T00:00:00"/>
    <s v="Brokerage"/>
    <s v="Lapse"/>
    <s v="OTHR â€“ Other"/>
    <d v="2020-01-22T00:00:00"/>
  </r>
  <r>
    <s v="ZZ"/>
    <s v="LPGPA0000000200"/>
    <s v="Inactive"/>
    <d v="2018-01-02T00:00:00"/>
    <d v="2019-01-01T00:00:00"/>
    <s v="Employee Benefits"/>
    <n v="10"/>
    <s v="Mark"/>
    <s v="Ahmedabad"/>
    <s v="Employee Benefits (EB)"/>
    <x v="0"/>
    <n v="5404.95"/>
    <d v="2018-01-02T00:00:00"/>
    <s v="Brokerage"/>
    <s v="Lapse"/>
    <s v="OTHR â€“ Other"/>
    <d v="2020-01-22T00:00:00"/>
  </r>
  <r>
    <s v="ZZ"/>
    <s v="LPGPA0000000200/01"/>
    <s v="Active"/>
    <d v="2019-01-04T00:00:00"/>
    <d v="2020-01-03T00:00:00"/>
    <s v="Employee Benefits"/>
    <n v="10"/>
    <s v="Mark"/>
    <s v="Ahmedabad"/>
    <s v="Employee Benefits (EB)"/>
    <x v="0"/>
    <n v="5550"/>
    <d v="2019-01-04T00:00:00"/>
    <s v="Brokerage"/>
    <s v="Inception"/>
    <m/>
    <d v="2020-01-22T00:00:00"/>
  </r>
  <r>
    <s v="ZZ"/>
    <s v="4025/136366502/02/000"/>
    <s v="Active"/>
    <d v="2019-09-08T00:00:00"/>
    <d v="2020-09-07T00:00:00"/>
    <s v="Liability"/>
    <n v="13"/>
    <s v="Vididt Saha"/>
    <s v="Ahmedabad"/>
    <s v="Liability"/>
    <x v="0"/>
    <n v="18750"/>
    <d v="2019-09-08T00:00:00"/>
    <s v="Brokerage"/>
    <s v="Inception"/>
    <m/>
    <d v="2020-01-22T00:00:00"/>
  </r>
  <r>
    <s v="ZZ"/>
    <n v="41045707"/>
    <s v="Active"/>
    <d v="2019-04-01T00:00:00"/>
    <d v="2020-03-31T00:00:00"/>
    <s v="Liability"/>
    <n v="13"/>
    <s v="Vididt Saha"/>
    <s v="Ahmedabad"/>
    <s v="Liability"/>
    <x v="2"/>
    <n v="74250"/>
    <d v="2019-04-01T00:00:00"/>
    <s v="Brokerage"/>
    <s v="Inception"/>
    <m/>
    <d v="2020-01-22T00:00:00"/>
  </r>
  <r>
    <s v="ZZ"/>
    <n v="3000001017"/>
    <s v="Active"/>
    <d v="2018-04-01T00:00:00"/>
    <d v="2019-03-31T00:00:00"/>
    <s v="Liability"/>
    <n v="12"/>
    <s v="Shivani Sharma"/>
    <s v="Ahmedabad"/>
    <s v="Global Client Network (GNB Inward)"/>
    <x v="0"/>
    <n v="48652.25"/>
    <d v="2018-04-01T00:00:00"/>
    <s v="Brokerage"/>
    <s v="Inception"/>
    <m/>
    <d v="2020-01-22T00:00:00"/>
  </r>
  <r>
    <s v="ZZ"/>
    <n v="3.1142029652485002E+18"/>
    <s v="Active"/>
    <d v="2019-08-26T00:00:00"/>
    <d v="2020-08-25T00:00:00"/>
    <s v="Miscellaneous"/>
    <n v="3"/>
    <s v="Animesh Rawat"/>
    <s v="Ahmedabad"/>
    <s v="Global Client Network (GNB Inward)"/>
    <x v="2"/>
    <n v="1501.88"/>
    <d v="2019-08-26T00:00:00"/>
    <s v="Brokerage"/>
    <s v="Inception"/>
    <m/>
    <d v="2020-01-22T00:00:00"/>
  </r>
  <r>
    <s v="ZZ"/>
    <s v="OG-19-2202-1018-00000054"/>
    <s v="Active"/>
    <d v="2019-01-01T00:00:00"/>
    <d v="2019-12-31T00:00:00"/>
    <s v="Marine"/>
    <n v="3"/>
    <s v="Animesh Rawat"/>
    <s v="Ahmedabad"/>
    <s v="Global Client Network (GNB Inward)"/>
    <x v="2"/>
    <n v="21157.34"/>
    <d v="2019-01-01T00:00:00"/>
    <s v="Brokerage"/>
    <s v="Inception"/>
    <m/>
    <d v="2020-01-22T00:00:00"/>
  </r>
  <r>
    <s v="ZZ"/>
    <s v="OG-19-2202-3383-00000010"/>
    <s v="Active"/>
    <d v="2019-01-01T00:00:00"/>
    <d v="2019-12-31T00:00:00"/>
    <s v="Liability"/>
    <n v="3"/>
    <s v="Animesh Rawat"/>
    <s v="Ahmedabad"/>
    <s v="Global Client Network (GNB Inward)"/>
    <x v="2"/>
    <n v="12019.2"/>
    <d v="2019-01-01T00:00:00"/>
    <s v="Brokerage"/>
    <s v="Inception"/>
    <m/>
    <d v="2020-01-22T00:00:00"/>
  </r>
  <r>
    <s v="ZZ"/>
    <s v="OG-19-2201-4001-00001050"/>
    <s v="Active"/>
    <d v="2018-08-22T00:00:00"/>
    <d v="2019-08-21T00:00:00"/>
    <s v="Fire"/>
    <n v="3"/>
    <s v="Animesh Rawat"/>
    <s v="Ahmedabad"/>
    <s v="Global Client Network (GNB Inward)"/>
    <x v="0"/>
    <n v="7324.12"/>
    <d v="2018-08-22T00:00:00"/>
    <s v="Brokerage"/>
    <s v="Inception"/>
    <m/>
    <d v="2020-01-22T00:00:00"/>
  </r>
  <r>
    <s v="ZZ"/>
    <s v="OG-19-2201-4001-00000973"/>
    <s v="Active"/>
    <d v="2018-08-22T00:00:00"/>
    <d v="2019-08-21T00:00:00"/>
    <s v="Fire"/>
    <n v="3"/>
    <s v="Animesh Rawat"/>
    <s v="Ahmedabad"/>
    <s v="Global Client Network (GNB Inward)"/>
    <x v="0"/>
    <n v="19316.669999999998"/>
    <d v="2018-08-22T00:00:00"/>
    <s v="Brokerage"/>
    <s v="Inception"/>
    <m/>
    <d v="2020-01-22T00:00:00"/>
  </r>
  <r>
    <s v="ZZ"/>
    <n v="505373"/>
    <s v="Inactive"/>
    <d v="2018-02-26T00:00:00"/>
    <d v="2019-02-25T00:00:00"/>
    <s v="Employee Benefits"/>
    <n v="10"/>
    <s v="Mark"/>
    <s v="Ahmedabad"/>
    <s v="Employee Benefits (EB)"/>
    <x v="0"/>
    <n v="23115.200000000001"/>
    <d v="2018-02-26T00:00:00"/>
    <s v="Brokerage"/>
    <s v="Inception"/>
    <m/>
    <d v="2020-01-22T00:00:00"/>
  </r>
  <r>
    <s v="ZZ"/>
    <s v="505373-01"/>
    <s v="Active"/>
    <d v="2019-02-26T00:00:00"/>
    <d v="2020-02-25T00:00:00"/>
    <s v="Employee Benefits"/>
    <n v="10"/>
    <s v="Mark"/>
    <s v="Ahmedabad"/>
    <s v="Employee Benefits (EB)"/>
    <x v="0"/>
    <n v="25336.44"/>
    <d v="2019-02-26T00:00:00"/>
    <s v="Brokerage"/>
    <s v="Renewal"/>
    <m/>
    <d v="2020-01-22T00:00:00"/>
  </r>
  <r>
    <s v="ZZ"/>
    <n v="51995029"/>
    <s v="Inactive"/>
    <d v="2018-02-28T00:00:00"/>
    <d v="2019-02-27T00:00:00"/>
    <s v="Employee Benefits"/>
    <n v="10"/>
    <s v="Mark"/>
    <s v="Ahmedabad"/>
    <s v="Employee Benefits (EB)"/>
    <x v="0"/>
    <n v="12699.7"/>
    <d v="2018-02-28T00:00:00"/>
    <s v="Brokerage"/>
    <s v="Endorsement"/>
    <m/>
    <d v="2020-01-22T00:00:00"/>
  </r>
  <r>
    <s v="ZZ"/>
    <n v="51995029"/>
    <s v="Inactive"/>
    <d v="2018-02-28T00:00:00"/>
    <d v="2019-02-27T00:00:00"/>
    <s v="Employee Benefits"/>
    <n v="10"/>
    <s v="Mark"/>
    <s v="Ahmedabad"/>
    <s v="Employee Benefits (EB)"/>
    <x v="0"/>
    <m/>
    <d v="2018-04-16T00:00:00"/>
    <s v="Brokerage "/>
    <s v="Endorsement"/>
    <m/>
    <d v="2020-01-22T00:00:00"/>
  </r>
  <r>
    <s v="ZZ"/>
    <n v="52916488"/>
    <s v="Inactive"/>
    <d v="2018-02-28T00:00:00"/>
    <d v="2019-02-27T00:00:00"/>
    <s v="Employee Benefits"/>
    <n v="10"/>
    <s v="Mark"/>
    <s v="Ahmedabad"/>
    <s v="Employee Benefits (EB)"/>
    <x v="0"/>
    <n v="177405.38"/>
    <d v="2018-02-28T00:00:00"/>
    <s v="Brokerage"/>
    <s v="Endorsement"/>
    <m/>
    <d v="2020-01-22T00:00:00"/>
  </r>
  <r>
    <s v="ZZ"/>
    <n v="52916488"/>
    <s v="Inactive"/>
    <d v="2018-02-28T00:00:00"/>
    <d v="2019-02-27T00:00:00"/>
    <s v="Employee Benefits"/>
    <n v="10"/>
    <s v="Mark"/>
    <s v="Ahmedabad"/>
    <s v="Employee Benefits (EB)"/>
    <x v="0"/>
    <m/>
    <d v="2018-07-18T00:00:00"/>
    <s v="Brokerage "/>
    <s v="Endorsement"/>
    <m/>
    <d v="2020-01-22T00:00:00"/>
  </r>
  <r>
    <s v="ZZ"/>
    <n v="52916488"/>
    <s v="Inactive"/>
    <d v="2018-02-28T00:00:00"/>
    <d v="2019-02-27T00:00:00"/>
    <s v="Employee Benefits"/>
    <n v="10"/>
    <s v="Mark"/>
    <s v="Ahmedabad"/>
    <s v="Employee Benefits (EB)"/>
    <x v="0"/>
    <m/>
    <d v="2018-09-05T00:00:00"/>
    <s v="Brokerage "/>
    <s v="Endorsement"/>
    <m/>
    <d v="2020-01-22T00:00:00"/>
  </r>
  <r>
    <s v="ZZ"/>
    <n v="52916488"/>
    <s v="Inactive"/>
    <d v="2018-02-28T00:00:00"/>
    <d v="2019-02-27T00:00:00"/>
    <s v="Employee Benefits"/>
    <n v="10"/>
    <s v="Mark"/>
    <s v="Ahmedabad"/>
    <s v="Employee Benefits (EB)"/>
    <x v="0"/>
    <m/>
    <d v="2018-04-10T00:00:00"/>
    <s v="Brokerage "/>
    <s v="Endorsement"/>
    <m/>
    <d v="2020-01-22T00:00:00"/>
  </r>
  <r>
    <s v="ZZ"/>
    <n v="52971603"/>
    <s v="Inactive"/>
    <d v="2018-06-12T00:00:00"/>
    <d v="2019-06-11T00:00:00"/>
    <s v="Employee Benefits"/>
    <n v="10"/>
    <s v="Mark"/>
    <s v="Ahmedabad"/>
    <s v="Employee Benefits (EB)"/>
    <x v="2"/>
    <n v="63872.4"/>
    <d v="2018-06-12T00:00:00"/>
    <s v="Brokerage"/>
    <s v="Lapse"/>
    <s v="OTHR â€“ Other"/>
    <d v="2020-01-22T00:00:00"/>
  </r>
  <r>
    <s v="ZZ"/>
    <n v="52971603"/>
    <s v="Inactive"/>
    <d v="2018-06-12T00:00:00"/>
    <d v="2019-06-11T00:00:00"/>
    <s v="Employee Benefits"/>
    <n v="10"/>
    <s v="Mark"/>
    <s v="Ahmedabad"/>
    <s v="Employee Benefits (EB)"/>
    <x v="2"/>
    <m/>
    <d v="2018-08-06T00:00:00"/>
    <s v="Brokerage "/>
    <s v="Lapse"/>
    <m/>
    <d v="2020-01-22T00:00:00"/>
  </r>
  <r>
    <s v="ZZ"/>
    <n v="54445288"/>
    <s v="Active"/>
    <d v="2019-02-28T00:00:00"/>
    <d v="2020-02-27T00:00:00"/>
    <s v="Employee Benefits"/>
    <n v="10"/>
    <s v="Mark"/>
    <s v="Ahmedabad"/>
    <s v="Employee Benefits (EB)"/>
    <x v="0"/>
    <n v="11111.4"/>
    <d v="2019-02-28T00:00:00"/>
    <s v="Brokerage"/>
    <s v="Renewal"/>
    <m/>
    <d v="2020-01-22T00:00:00"/>
  </r>
  <r>
    <s v="ZZ"/>
    <s v="H0067187"/>
    <s v="Active"/>
    <d v="2019-02-28T00:00:00"/>
    <d v="2020-02-27T00:00:00"/>
    <s v="Employee Benefits"/>
    <n v="10"/>
    <s v="Mark"/>
    <s v="Ahmedabad"/>
    <s v="Employee Benefits (EB)"/>
    <x v="0"/>
    <n v="329250"/>
    <d v="2019-02-28T00:00:00"/>
    <s v="Brokerage"/>
    <s v="Endorsement"/>
    <m/>
    <d v="2020-01-22T00:00:00"/>
  </r>
  <r>
    <s v="ZZ"/>
    <s v="H0067187"/>
    <s v="Active"/>
    <d v="2019-02-28T00:00:00"/>
    <d v="2020-02-27T00:00:00"/>
    <s v="Employee Benefits"/>
    <n v="10"/>
    <s v="Mark"/>
    <s v="Ahmedabad"/>
    <s v="Employee Benefits (EB)"/>
    <x v="0"/>
    <n v="10772.33"/>
    <d v="2019-03-14T00:00:00"/>
    <s v="Brokerage "/>
    <s v="Endorsement"/>
    <m/>
    <d v="2020-01-22T00:00:00"/>
  </r>
  <r>
    <s v="ZZ"/>
    <s v="H0067187"/>
    <s v="Active"/>
    <d v="2019-02-28T00:00:00"/>
    <d v="2020-02-27T00:00:00"/>
    <s v="Employee Benefits"/>
    <n v="10"/>
    <s v="Mark"/>
    <s v="Ahmedabad"/>
    <s v="Employee Benefits (EB)"/>
    <x v="0"/>
    <n v="9283.0499999999993"/>
    <d v="2019-04-18T00:00:00"/>
    <s v="Brokerage "/>
    <s v="Endorsement"/>
    <m/>
    <d v="2020-01-22T00:00:00"/>
  </r>
  <r>
    <s v="ZZ"/>
    <s v="H0067187"/>
    <s v="Active"/>
    <d v="2019-02-28T00:00:00"/>
    <d v="2020-02-27T00:00:00"/>
    <s v="Employee Benefits"/>
    <n v="10"/>
    <s v="Mark"/>
    <s v="Ahmedabad"/>
    <s v="Employee Benefits (EB)"/>
    <x v="0"/>
    <n v="6903.45"/>
    <d v="2019-05-30T00:00:00"/>
    <s v="Brokerage "/>
    <s v="Endorsement"/>
    <m/>
    <d v="2020-01-22T00:00:00"/>
  </r>
  <r>
    <s v="ZZ"/>
    <s v="H0067187"/>
    <s v="Active"/>
    <d v="2019-02-28T00:00:00"/>
    <d v="2020-02-27T00:00:00"/>
    <s v="Employee Benefits"/>
    <n v="10"/>
    <s v="Mark"/>
    <s v="Ahmedabad"/>
    <s v="Employee Benefits (EB)"/>
    <x v="0"/>
    <n v="399.23"/>
    <d v="2019-06-21T00:00:00"/>
    <s v="Brokerage "/>
    <s v="Endorsement"/>
    <m/>
    <d v="2020-01-22T00:00:00"/>
  </r>
  <r>
    <s v="ZZ"/>
    <s v="H0067187"/>
    <s v="Active"/>
    <d v="2019-02-28T00:00:00"/>
    <d v="2020-02-27T00:00:00"/>
    <s v="Employee Benefits"/>
    <n v="10"/>
    <s v="Mark"/>
    <s v="Ahmedabad"/>
    <s v="Employee Benefits (EB)"/>
    <x v="0"/>
    <n v="6259.35"/>
    <d v="2019-06-21T00:00:00"/>
    <s v="Brokerage "/>
    <s v="Endorsement"/>
    <m/>
    <d v="2020-01-22T00:00:00"/>
  </r>
  <r>
    <s v="ZZ"/>
    <s v="H0067187"/>
    <s v="Active"/>
    <d v="2019-02-28T00:00:00"/>
    <d v="2020-02-27T00:00:00"/>
    <s v="Employee Benefits"/>
    <n v="10"/>
    <s v="Mark"/>
    <s v="Ahmedabad"/>
    <s v="Employee Benefits (EB)"/>
    <x v="0"/>
    <n v="7110.45"/>
    <d v="2019-07-29T00:00:00"/>
    <s v="Brokerage "/>
    <s v="Endorsement"/>
    <m/>
    <d v="2020-01-22T00:00:00"/>
  </r>
  <r>
    <s v="ZZ"/>
    <s v="H0067187"/>
    <s v="Active"/>
    <d v="2019-02-28T00:00:00"/>
    <d v="2020-02-27T00:00:00"/>
    <s v="Employee Benefits"/>
    <n v="10"/>
    <s v="Mark"/>
    <s v="Ahmedabad"/>
    <s v="Employee Benefits (EB)"/>
    <x v="0"/>
    <n v="5501.03"/>
    <d v="2019-10-21T00:00:00"/>
    <s v="Brokerage "/>
    <s v="Endorsement"/>
    <m/>
    <d v="2020-01-22T00:00:00"/>
  </r>
  <r>
    <s v="ZZ"/>
    <s v="4016 X 185834560 00 000"/>
    <s v="Active"/>
    <d v="2019-11-08T00:00:00"/>
    <d v="2020-11-07T00:00:00"/>
    <s v="Employee Benefits"/>
    <n v="10"/>
    <s v="Mark"/>
    <s v="Ahmedabad"/>
    <s v="Employee Benefits (EB)"/>
    <x v="0"/>
    <n v="24311.1"/>
    <d v="2019-11-08T00:00:00"/>
    <s v="Brokerage"/>
    <s v="Inception"/>
    <m/>
    <d v="2020-01-22T00:00:00"/>
  </r>
  <r>
    <s v="ZZ"/>
    <n v="3.1242012736917002E+18"/>
    <s v="Active"/>
    <d v="2018-07-31T00:00:00"/>
    <d v="2019-07-01T00:00:00"/>
    <s v="Liability"/>
    <n v="3"/>
    <s v="Animesh Rawat"/>
    <s v="Ahmedabad"/>
    <s v="Global Client Network (GNB Inward)"/>
    <x v="0"/>
    <n v="42416.75"/>
    <d v="2019-07-01T00:00:00"/>
    <s v="Brokerage"/>
    <s v="Inception"/>
    <m/>
    <d v="2020-01-22T00:00:0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s v="A"/>
    <s v="Ahmedabad"/>
    <s v="Construction, Power &amp; Infrastructure"/>
    <n v="3"/>
    <x v="0"/>
    <x v="0"/>
    <n v="139240"/>
    <d v="2019-07-17T00:00:00"/>
    <x v="0"/>
  </r>
  <r>
    <s v="A"/>
    <s v="Ahmedabad"/>
    <s v="Construction, Power &amp; Infrastructure"/>
    <n v="3"/>
    <x v="0"/>
    <x v="0"/>
    <n v="139240"/>
    <d v="2019-01-21T00:00:00"/>
    <x v="0"/>
  </r>
  <r>
    <s v="B"/>
    <s v="Ahmedabad"/>
    <s v="GL Client Network (GNB Inward)"/>
    <n v="1"/>
    <x v="1"/>
    <x v="1"/>
    <n v="2200"/>
    <d v="2019-12-20T00:00:00"/>
    <x v="0"/>
  </r>
  <r>
    <s v="C"/>
    <s v="Ahmedabad"/>
    <s v="GL Client Network (GNB Inward)"/>
    <n v="1"/>
    <x v="1"/>
    <x v="1"/>
    <n v="4500"/>
    <d v="2019-01-25T00:00:00"/>
    <x v="0"/>
  </r>
  <r>
    <s v="D"/>
    <s v="Ahmedabad"/>
    <s v="Construction, Power &amp; Infrastructure"/>
    <n v="3"/>
    <x v="0"/>
    <x v="0"/>
    <n v="118000"/>
    <d v="2019-03-15T00:00:00"/>
    <x v="0"/>
  </r>
  <r>
    <s v="E"/>
    <s v="Ahmedabad"/>
    <s v="GL Client Network (GNB Inward)"/>
    <n v="1"/>
    <x v="1"/>
    <x v="1"/>
    <n v="2800"/>
    <d v="2019-05-28T00:00:00"/>
    <x v="0"/>
  </r>
  <r>
    <s v="F"/>
    <s v="Ahmedabad"/>
    <s v="GL Client Network (GNB Inward)"/>
    <n v="1"/>
    <x v="1"/>
    <x v="1"/>
    <n v="3241"/>
    <d v="2019-01-25T00:00:00"/>
    <x v="0"/>
  </r>
  <r>
    <s v="G"/>
    <s v="Ahmedabad"/>
    <s v="Liability"/>
    <n v="2"/>
    <x v="2"/>
    <x v="2"/>
    <n v="100000"/>
    <d v="2019-04-10T00:00:00"/>
    <x v="0"/>
  </r>
  <r>
    <s v="H"/>
    <s v="Ahmedabad"/>
    <s v="GL Client Network (GNB Inward)"/>
    <n v="1"/>
    <x v="1"/>
    <x v="1"/>
    <n v="5310"/>
    <d v="2019-12-06T00:00:00"/>
    <x v="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x v="0"/>
    <x v="0"/>
    <x v="0"/>
    <x v="0"/>
  </r>
  <r>
    <x v="0"/>
    <x v="0"/>
    <x v="0"/>
    <x v="1"/>
    <x v="0"/>
  </r>
  <r>
    <x v="0"/>
    <x v="0"/>
    <x v="0"/>
    <x v="2"/>
    <x v="1"/>
  </r>
  <r>
    <x v="0"/>
    <x v="0"/>
    <x v="0"/>
    <x v="3"/>
    <x v="2"/>
  </r>
  <r>
    <x v="0"/>
    <x v="0"/>
    <x v="0"/>
    <x v="4"/>
    <x v="3"/>
  </r>
  <r>
    <x v="0"/>
    <x v="0"/>
    <x v="0"/>
    <x v="5"/>
    <x v="3"/>
  </r>
  <r>
    <x v="0"/>
    <x v="0"/>
    <x v="0"/>
    <x v="6"/>
    <x v="4"/>
  </r>
  <r>
    <x v="1"/>
    <x v="1"/>
    <x v="0"/>
    <x v="7"/>
    <x v="5"/>
  </r>
  <r>
    <x v="1"/>
    <x v="1"/>
    <x v="0"/>
    <x v="8"/>
    <x v="2"/>
  </r>
  <r>
    <x v="1"/>
    <x v="1"/>
    <x v="0"/>
    <x v="8"/>
    <x v="6"/>
  </r>
  <r>
    <x v="1"/>
    <x v="1"/>
    <x v="0"/>
    <x v="8"/>
    <x v="7"/>
  </r>
  <r>
    <x v="1"/>
    <x v="1"/>
    <x v="0"/>
    <x v="8"/>
    <x v="3"/>
  </r>
  <r>
    <x v="2"/>
    <x v="2"/>
    <x v="0"/>
    <x v="6"/>
    <x v="8"/>
  </r>
  <r>
    <x v="2"/>
    <x v="2"/>
    <x v="0"/>
    <x v="9"/>
    <x v="8"/>
  </r>
  <r>
    <x v="2"/>
    <x v="2"/>
    <x v="0"/>
    <x v="8"/>
    <x v="4"/>
  </r>
  <r>
    <x v="2"/>
    <x v="2"/>
    <x v="0"/>
    <x v="1"/>
    <x v="9"/>
  </r>
  <r>
    <x v="3"/>
    <x v="3"/>
    <x v="0"/>
    <x v="10"/>
    <x v="2"/>
  </r>
  <r>
    <x v="3"/>
    <x v="3"/>
    <x v="0"/>
    <x v="1"/>
    <x v="3"/>
  </r>
  <r>
    <x v="3"/>
    <x v="3"/>
    <x v="0"/>
    <x v="11"/>
    <x v="8"/>
  </r>
  <r>
    <x v="3"/>
    <x v="3"/>
    <x v="0"/>
    <x v="1"/>
    <x v="4"/>
  </r>
  <r>
    <x v="4"/>
    <x v="4"/>
    <x v="0"/>
    <x v="12"/>
    <x v="6"/>
  </r>
  <r>
    <x v="4"/>
    <x v="4"/>
    <x v="0"/>
    <x v="1"/>
    <x v="10"/>
  </r>
  <r>
    <x v="4"/>
    <x v="4"/>
    <x v="0"/>
    <x v="13"/>
    <x v="10"/>
  </r>
  <r>
    <x v="5"/>
    <x v="5"/>
    <x v="0"/>
    <x v="14"/>
    <x v="11"/>
  </r>
  <r>
    <x v="5"/>
    <x v="5"/>
    <x v="0"/>
    <x v="15"/>
    <x v="11"/>
  </r>
  <r>
    <x v="5"/>
    <x v="5"/>
    <x v="0"/>
    <x v="6"/>
    <x v="11"/>
  </r>
  <r>
    <x v="5"/>
    <x v="5"/>
    <x v="0"/>
    <x v="6"/>
    <x v="12"/>
  </r>
  <r>
    <x v="6"/>
    <x v="6"/>
    <x v="0"/>
    <x v="16"/>
    <x v="8"/>
  </r>
  <r>
    <x v="6"/>
    <x v="6"/>
    <x v="0"/>
    <x v="16"/>
    <x v="4"/>
  </r>
  <r>
    <x v="6"/>
    <x v="6"/>
    <x v="0"/>
    <x v="16"/>
    <x v="11"/>
  </r>
  <r>
    <x v="7"/>
    <x v="7"/>
    <x v="0"/>
    <x v="16"/>
    <x v="12"/>
  </r>
  <r>
    <x v="7"/>
    <x v="7"/>
    <x v="0"/>
    <x v="1"/>
    <x v="10"/>
  </r>
  <r>
    <x v="8"/>
    <x v="8"/>
    <x v="0"/>
    <x v="16"/>
    <x v="12"/>
  </r>
  <r>
    <x v="8"/>
    <x v="8"/>
    <x v="0"/>
    <x v="15"/>
    <x v="8"/>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n v="3"/>
    <s v="Animesh Rawat"/>
    <n v="8000000"/>
    <x v="0"/>
    <d v="2019-11-13T00:00:00"/>
    <x v="0"/>
    <s v="Ahmedabad"/>
    <s v="Employee Benefits (EB)"/>
    <x v="0"/>
    <s v="Mediclaim"/>
    <s v="Group Medical"/>
  </r>
  <r>
    <x v="1"/>
    <x v="1"/>
    <n v="1"/>
    <s v="Vinay"/>
    <n v="200000"/>
    <x v="1"/>
    <d v="2020-03-31T00:00:00"/>
    <x v="0"/>
    <s v="Ahmedabad"/>
    <s v="Employee Benefits (EB)"/>
    <x v="0"/>
    <s v="Mediclaim"/>
    <s v="Group Personal Accident"/>
  </r>
  <r>
    <x v="2"/>
    <x v="2"/>
    <n v="1"/>
    <s v="Vinay"/>
    <n v="0"/>
    <x v="2"/>
    <d v="2020-06-30T00:00:00"/>
    <x v="0"/>
    <s v="Ahmedabad"/>
    <s v="Marine"/>
    <x v="1"/>
    <s v="Marine Hull"/>
    <s v="Charterers' Liability Policy"/>
  </r>
  <r>
    <x v="3"/>
    <x v="3"/>
    <n v="1"/>
    <s v="Vinay"/>
    <n v="0"/>
    <x v="2"/>
    <d v="2020-03-31T00:00:00"/>
    <x v="0"/>
    <s v="Ahmedabad"/>
    <s v="Marine"/>
    <x v="1"/>
    <s v="Marine Hull"/>
    <s v="Charterers' Liability Policy"/>
  </r>
  <r>
    <x v="4"/>
    <x v="4"/>
    <n v="1"/>
    <s v="Vinay"/>
    <n v="1200000"/>
    <x v="2"/>
    <d v="2020-03-31T00:00:00"/>
    <x v="0"/>
    <s v="Ahmedabad"/>
    <s v="Trade Credit &amp;amp; Political Risk"/>
    <x v="2"/>
    <s v="Miscellaneous"/>
    <s v="Trade Credit Insurance"/>
  </r>
  <r>
    <x v="5"/>
    <x v="5"/>
    <n v="1"/>
    <s v="Vinay"/>
    <n v="0"/>
    <x v="2"/>
    <d v="2020-05-31T00:00:00"/>
    <x v="0"/>
    <s v="Ahmedabad"/>
    <s v="Liability"/>
    <x v="3"/>
    <s v="Financial Lines"/>
    <s v="Commercial General Liability"/>
  </r>
  <r>
    <x v="6"/>
    <x v="6"/>
    <n v="1"/>
    <s v="Vinay"/>
    <n v="0"/>
    <x v="2"/>
    <d v="2020-05-31T00:00:00"/>
    <x v="0"/>
    <s v="Ahmedabad"/>
    <s v="Marine"/>
    <x v="1"/>
    <s v="Marine Hull"/>
    <s v="Charterers' Liability Policy"/>
  </r>
  <r>
    <x v="7"/>
    <x v="7"/>
    <n v="1"/>
    <s v="Vinay"/>
    <n v="0"/>
    <x v="3"/>
    <d v="2020-06-30T00:00:00"/>
    <x v="0"/>
    <s v="Ahmedabad"/>
    <s v="Employee Benefits (EB)"/>
    <x v="0"/>
    <s v="Mediclaim"/>
    <s v="Group Medical"/>
  </r>
  <r>
    <x v="8"/>
    <x v="8"/>
    <n v="1"/>
    <s v="Vinay"/>
    <n v="0"/>
    <x v="2"/>
    <d v="2020-03-31T00:00:00"/>
    <x v="0"/>
    <s v="Ahmedabad"/>
    <s v="Marine"/>
    <x v="1"/>
    <s v="Marine Hull"/>
    <s v="Charterers' Liability Policy"/>
  </r>
  <r>
    <x v="9"/>
    <x v="9"/>
    <n v="12"/>
    <s v="Shivani Sharma"/>
    <n v="0"/>
    <x v="4"/>
    <d v="2020-03-31T00:00:00"/>
    <x v="0"/>
    <s v="Ahmedabad"/>
    <s v="Marine"/>
    <x v="1"/>
    <s v="Marine Hull"/>
    <s v="Charterers' Liability Policy"/>
  </r>
  <r>
    <x v="10"/>
    <x v="10"/>
    <n v="12"/>
    <s v="Shivani Sharma"/>
    <n v="0"/>
    <x v="5"/>
    <d v="2020-03-31T00:00:00"/>
    <x v="0"/>
    <s v="Ahmedabad"/>
    <s v="Employee Benefits (EB)"/>
    <x v="0"/>
    <s v="Mediclaim"/>
    <s v="Group Medical"/>
  </r>
  <r>
    <x v="11"/>
    <x v="11"/>
    <n v="12"/>
    <s v="Shivani Sharma"/>
    <n v="0"/>
    <x v="6"/>
    <d v="2020-03-31T00:00:00"/>
    <x v="0"/>
    <s v="Ahmedabad"/>
    <s v="Employee Benefits (EB)"/>
    <x v="0"/>
    <s v="Mediclaim"/>
    <s v="Group Personal Accident"/>
  </r>
  <r>
    <x v="12"/>
    <x v="12"/>
    <n v="12"/>
    <s v="Shivani Sharma"/>
    <n v="2000000"/>
    <x v="7"/>
    <d v="2020-05-31T00:00:00"/>
    <x v="0"/>
    <s v="Ahmedabad"/>
    <s v="Employee Benefits (EB)"/>
    <x v="0"/>
    <s v="Mediclaim"/>
    <s v="Group Medical"/>
  </r>
  <r>
    <x v="13"/>
    <x v="13"/>
    <n v="12"/>
    <s v="Shivani Sharma"/>
    <n v="500000"/>
    <x v="5"/>
    <d v="2020-05-31T00:00:00"/>
    <x v="0"/>
    <s v="Ahmedabad"/>
    <s v="Liability"/>
    <x v="3"/>
    <s v="Financial Lines"/>
    <s v="Cyber Liability Insurance"/>
  </r>
  <r>
    <x v="14"/>
    <x v="14"/>
    <n v="3"/>
    <s v="Animesh Rawat"/>
    <n v="2500000"/>
    <x v="3"/>
    <d v="2019-12-01T00:00:00"/>
    <x v="0"/>
    <s v="Ahmedabad"/>
    <s v="Employee Benefits (EB)"/>
    <x v="0"/>
    <s v="Mediclaim"/>
    <s v="Group Medical"/>
  </r>
  <r>
    <x v="15"/>
    <x v="15"/>
    <n v="10"/>
    <s v="Mark"/>
    <n v="1400000"/>
    <x v="2"/>
    <d v="2019-12-09T00:00:00"/>
    <x v="0"/>
    <s v="Ahmedabad"/>
    <s v="Employee Benefits (EB)"/>
    <x v="0"/>
    <s v="Mediclaim"/>
    <s v="Group Medical"/>
  </r>
  <r>
    <x v="16"/>
    <x v="16"/>
    <n v="10"/>
    <s v="Mark"/>
    <n v="4500000"/>
    <x v="8"/>
    <d v="2019-12-11T00:00:00"/>
    <x v="0"/>
    <s v="Ahmedabad"/>
    <s v="Employee Benefits (EB)"/>
    <x v="2"/>
    <s v="Miscellaneous"/>
    <s v="Group Medical"/>
  </r>
  <r>
    <x v="17"/>
    <x v="17"/>
    <n v="3"/>
    <s v="Animesh Rawat"/>
    <n v="9500000"/>
    <x v="4"/>
    <d v="2019-09-30T00:00:00"/>
    <x v="1"/>
    <s v="Ahmedabad"/>
    <s v="Employee Benefits (EB)"/>
    <x v="0"/>
    <s v="Mediclaim"/>
    <s v="Group Medical"/>
  </r>
  <r>
    <x v="18"/>
    <x v="18"/>
    <n v="10"/>
    <s v="Mark"/>
    <n v="4500000"/>
    <x v="9"/>
    <d v="2019-10-29T00:00:00"/>
    <x v="0"/>
    <s v="Ahmedabad"/>
    <s v="Employee Benefits (EB)"/>
    <x v="0"/>
    <s v="Mediclaim"/>
    <s v="Group Medical"/>
  </r>
  <r>
    <x v="19"/>
    <x v="19"/>
    <n v="3"/>
    <s v="Animesh Rawat"/>
    <n v="0"/>
    <x v="2"/>
    <d v="2019-11-15T00:00:00"/>
    <x v="0"/>
    <s v="Ahmedabad"/>
    <s v="Employee Benefits (EB)"/>
    <x v="0"/>
    <s v="Mediclaim"/>
    <s v="Group Medical"/>
  </r>
  <r>
    <x v="20"/>
    <x v="20"/>
    <n v="3"/>
    <s v="Animesh Rawat"/>
    <n v="6000000"/>
    <x v="9"/>
    <d v="2019-12-01T00:00:00"/>
    <x v="0"/>
    <s v="Ahmedabad"/>
    <s v="Employee Benefits (EB)"/>
    <x v="0"/>
    <s v="Mediclaim"/>
    <s v="Group Medical"/>
  </r>
  <r>
    <x v="21"/>
    <x v="21"/>
    <n v="10"/>
    <s v="Mark"/>
    <n v="600000"/>
    <x v="2"/>
    <d v="2019-11-30T00:00:00"/>
    <x v="0"/>
    <s v="Ahmedabad"/>
    <s v="Emerging Corporates Group (ECG)"/>
    <x v="0"/>
    <s v="Mediclaim"/>
    <s v="Group Medical"/>
  </r>
  <r>
    <x v="22"/>
    <x v="22"/>
    <n v="10"/>
    <s v="Mark"/>
    <n v="210000"/>
    <x v="10"/>
    <d v="2019-11-30T00:00:00"/>
    <x v="0"/>
    <s v="Ahmedabad"/>
    <s v="Emerging Corporates Group (ECG)"/>
    <x v="0"/>
    <s v="Mediclaim"/>
    <s v="Group Personal Accident"/>
  </r>
  <r>
    <x v="23"/>
    <x v="23"/>
    <n v="10"/>
    <s v="Mark"/>
    <n v="300000"/>
    <x v="11"/>
    <d v="2019-09-30T00:00:00"/>
    <x v="1"/>
    <s v="Ahmedabad"/>
    <s v="Liability"/>
    <x v="3"/>
    <s v="Financial Lines"/>
    <s v="Commercial General Liability"/>
  </r>
  <r>
    <x v="24"/>
    <x v="24"/>
    <n v="10"/>
    <s v="Mark"/>
    <n v="300000"/>
    <x v="11"/>
    <d v="2019-09-30T00:00:00"/>
    <x v="1"/>
    <s v="Ahmedabad"/>
    <s v="Liability"/>
    <x v="3"/>
    <s v="Financial Lines"/>
    <s v="Commercial Crime Insurance"/>
  </r>
  <r>
    <x v="25"/>
    <x v="25"/>
    <n v="10"/>
    <s v="Mark"/>
    <n v="5000000"/>
    <x v="12"/>
    <d v="2019-11-30T00:00:00"/>
    <x v="0"/>
    <s v="Ahmedabad"/>
    <s v="Employee Benefits (EB)"/>
    <x v="0"/>
    <s v="Mediclaim"/>
    <s v="Group Medical"/>
  </r>
  <r>
    <x v="26"/>
    <x v="26"/>
    <n v="3"/>
    <s v="Animesh Rawat"/>
    <n v="0"/>
    <x v="2"/>
    <d v="2019-10-31T00:00:00"/>
    <x v="1"/>
    <s v="Ahmedabad"/>
    <s v="Marine"/>
    <x v="1"/>
    <s v="Marine Cargo"/>
    <s v="Marine Combo policy ( EXIM +Inland)"/>
  </r>
  <r>
    <x v="27"/>
    <x v="27"/>
    <n v="12"/>
    <s v="Shivani Sharma"/>
    <n v="90000000"/>
    <x v="4"/>
    <d v="2020-08-31T00:00:00"/>
    <x v="0"/>
    <s v="Ahmedabad"/>
    <s v="Property / BI"/>
    <x v="4"/>
    <s v="Constructions &amp;amp; Infrastructure"/>
    <s v="Industrial All Risks"/>
  </r>
  <r>
    <x v="28"/>
    <x v="28"/>
    <n v="3"/>
    <s v="Animesh Rawat"/>
    <n v="0"/>
    <x v="13"/>
    <d v="2019-09-30T00:00:00"/>
    <x v="2"/>
    <s v="Ahmedabad"/>
    <s v="Marine"/>
    <x v="1"/>
    <s v="Marine Cargo"/>
    <s v="Marine Cargo"/>
  </r>
  <r>
    <x v="29"/>
    <x v="29"/>
    <n v="6"/>
    <s v="Ketan Jain"/>
    <n v="0"/>
    <x v="14"/>
    <d v="2020-03-31T00:00:00"/>
    <x v="0"/>
    <s v="Ahmedabad"/>
    <s v="Property / BI"/>
    <x v="4"/>
    <s v="Constructions &amp;amp; Infrastructure"/>
    <s v="Fire &amp;amp; Special Perils"/>
  </r>
  <r>
    <x v="30"/>
    <x v="30"/>
    <n v="6"/>
    <s v="Ketan Jain"/>
    <n v="300000"/>
    <x v="1"/>
    <d v="2020-03-31T00:00:00"/>
    <x v="0"/>
    <s v="Ahmedabad"/>
    <s v="Construction, Power &amp; Infrastructure"/>
    <x v="5"/>
    <s v="Engineering"/>
    <s v="Contractors All Risk"/>
  </r>
  <r>
    <x v="31"/>
    <x v="31"/>
    <n v="6"/>
    <s v="Ketan Jain"/>
    <n v="0"/>
    <x v="4"/>
    <d v="2020-03-31T00:00:00"/>
    <x v="0"/>
    <s v="Ahmedabad"/>
    <s v="Property / BI"/>
    <x v="4"/>
    <s v="Constructions &amp;amp; Infrastructure"/>
    <s v="Fire &amp;amp; Special Perils"/>
  </r>
  <r>
    <x v="32"/>
    <x v="32"/>
    <n v="6"/>
    <s v="Ketan Jain"/>
    <n v="300000"/>
    <x v="14"/>
    <d v="2020-03-31T00:00:00"/>
    <x v="0"/>
    <s v="Ahmedabad"/>
    <s v="Property / BI"/>
    <x v="4"/>
    <s v="Constructions &amp;amp; Infrastructure"/>
    <s v="Fire &amp;amp; Special Perils"/>
  </r>
  <r>
    <x v="33"/>
    <x v="33"/>
    <n v="6"/>
    <s v="Ketan Jain"/>
    <n v="1000000"/>
    <x v="2"/>
    <d v="2020-07-31T00:00:00"/>
    <x v="0"/>
    <s v="Ahmedabad"/>
    <s v="Property / BI"/>
    <x v="4"/>
    <s v="Constructions &amp;amp; Infrastructure"/>
    <s v="Fire &amp;amp; Special Perils"/>
  </r>
  <r>
    <x v="34"/>
    <x v="34"/>
    <n v="6"/>
    <s v="Ketan Jain"/>
    <n v="0"/>
    <x v="9"/>
    <d v="2020-06-30T00:00:00"/>
    <x v="0"/>
    <s v="Ahmedabad"/>
    <s v="Property / BI"/>
    <x v="4"/>
    <s v="Constructions &amp;amp; Infrastructure"/>
    <s v="Fire &amp;amp; Special Perils"/>
  </r>
  <r>
    <x v="35"/>
    <x v="35"/>
    <n v="6"/>
    <s v="Ketan Jain"/>
    <n v="0"/>
    <x v="4"/>
    <d v="2020-06-30T00:00:00"/>
    <x v="0"/>
    <s v="Ahmedabad"/>
    <s v="Property / BI"/>
    <x v="4"/>
    <s v="Constructions &amp;amp; Infrastructure"/>
    <s v="Fire &amp;amp; Special Perils"/>
  </r>
  <r>
    <x v="36"/>
    <x v="36"/>
    <n v="6"/>
    <s v="Ketan Jain"/>
    <n v="0"/>
    <x v="4"/>
    <d v="2020-06-30T00:00:00"/>
    <x v="0"/>
    <s v="Ahmedabad"/>
    <s v="Property / BI"/>
    <x v="4"/>
    <s v="Constructions &amp;amp; Infrastructure"/>
    <s v="Fire &amp;amp; Special Perils"/>
  </r>
  <r>
    <x v="37"/>
    <x v="37"/>
    <n v="6"/>
    <s v="Ketan Jain"/>
    <n v="0"/>
    <x v="0"/>
    <d v="2020-06-30T00:00:00"/>
    <x v="0"/>
    <s v="Ahmedabad"/>
    <s v="Property / BI"/>
    <x v="4"/>
    <s v="Constructions &amp;amp; Infrastructure"/>
    <s v="Fire &amp;amp; Special Perils"/>
  </r>
  <r>
    <x v="38"/>
    <x v="38"/>
    <n v="12"/>
    <s v="Shivani Sharma"/>
    <n v="0"/>
    <x v="9"/>
    <d v="2020-06-30T00:00:00"/>
    <x v="0"/>
    <s v="Ahmedabad"/>
    <s v="Crises Mgmt / Terr / Political Risks / K&amp;amp;R"/>
    <x v="6"/>
    <s v="Political Risks"/>
    <s v="SABOTAGE &amp;amp; TERRORISM &amp;amp; Political Violence"/>
  </r>
  <r>
    <x v="39"/>
    <x v="39"/>
    <n v="12"/>
    <s v="Shivani Sharma"/>
    <n v="500000"/>
    <x v="14"/>
    <d v="2019-12-31T00:00:00"/>
    <x v="0"/>
    <s v="Ahmedabad"/>
    <s v="Construction, Power &amp; Infrastructure"/>
    <x v="5"/>
    <s v="Engineering"/>
    <s v="Contractors All Risk"/>
  </r>
  <r>
    <x v="40"/>
    <x v="40"/>
    <n v="12"/>
    <s v="Shivani Sharma"/>
    <n v="1000000"/>
    <x v="2"/>
    <d v="2019-09-30T00:00:00"/>
    <x v="0"/>
    <s v="Ahmedabad"/>
    <s v="Construction, Power &amp; Infrastructure"/>
    <x v="5"/>
    <s v="Engineering"/>
    <s v="Contractors All Risk"/>
  </r>
  <r>
    <x v="41"/>
    <x v="41"/>
    <n v="10"/>
    <s v="Mark"/>
    <n v="500000"/>
    <x v="15"/>
    <d v="2019-09-30T00:00:00"/>
    <x v="0"/>
    <s v="Ahmedabad"/>
    <s v="Construction, Power &amp; Infrastructure"/>
    <x v="5"/>
    <s v="Engineering"/>
    <s v="Contractors All Risk"/>
  </r>
  <r>
    <x v="42"/>
    <x v="42"/>
    <n v="10"/>
    <s v="Mark"/>
    <n v="300000"/>
    <x v="16"/>
    <d v="2019-09-30T00:00:00"/>
    <x v="0"/>
    <s v="Ahmedabad"/>
    <s v="Construction, Power &amp; Infrastructure"/>
    <x v="5"/>
    <s v="Engineering"/>
    <s v="Contractors All Risk"/>
  </r>
  <r>
    <x v="43"/>
    <x v="43"/>
    <n v="3"/>
    <s v="Animesh Rawat"/>
    <n v="700000"/>
    <x v="2"/>
    <d v="2019-12-31T00:00:00"/>
    <x v="0"/>
    <s v="Ahmedabad"/>
    <s v="Property / BI"/>
    <x v="4"/>
    <s v="Constructions &amp;amp; Infrastructure"/>
    <s v="Fire &amp;amp; Special Perils"/>
  </r>
  <r>
    <x v="44"/>
    <x v="44"/>
    <n v="10"/>
    <s v="Mark"/>
    <n v="800000"/>
    <x v="14"/>
    <d v="2019-09-30T00:00:00"/>
    <x v="0"/>
    <s v="Ahmedabad"/>
    <s v="Construction, Power &amp; Infrastructure"/>
    <x v="5"/>
    <s v="Engineering"/>
    <s v="Contractors All Risk"/>
  </r>
  <r>
    <x v="45"/>
    <x v="45"/>
    <n v="3"/>
    <s v="Animesh Rawat"/>
    <n v="0"/>
    <x v="17"/>
    <d v="2019-10-01T00:00:00"/>
    <x v="1"/>
    <s v="Ahmedabad"/>
    <s v="Property / BI"/>
    <x v="4"/>
    <s v="Constructions &amp;amp; Infrastructure"/>
    <s v="Fire &amp;amp; Special Perils"/>
  </r>
  <r>
    <x v="46"/>
    <x v="46"/>
    <n v="12"/>
    <s v="Shivani Sharma"/>
    <n v="1000000"/>
    <x v="2"/>
    <d v="2019-12-31T00:00:00"/>
    <x v="0"/>
    <s v="Ahmedabad"/>
    <s v="Property / BI"/>
    <x v="4"/>
    <s v="Constructions &amp;amp; Infrastructure"/>
    <s v="Fire &amp;amp; Special Perils"/>
  </r>
  <r>
    <x v="47"/>
    <x v="47"/>
    <n v="3"/>
    <s v="Animesh Rawat"/>
    <n v="0"/>
    <x v="14"/>
    <d v="2019-09-30T00:00:00"/>
    <x v="2"/>
    <s v="Ahmedabad"/>
    <s v="Property / BI"/>
    <x v="4"/>
    <s v="Constructions &amp;amp; Infrastructure"/>
    <s v="Fire &amp;amp; Special Perils"/>
  </r>
  <r>
    <x v="48"/>
    <x v="48"/>
    <n v="12"/>
    <s v="Shivani Sharma"/>
    <n v="0"/>
    <x v="14"/>
    <d v="2020-03-31T00:00:00"/>
    <x v="0"/>
    <s v="Ahmedabad"/>
    <s v="Liability"/>
    <x v="3"/>
    <s v="Financial Lines"/>
    <s v="Director &amp;amp; Officers / Management  Liabilit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5F869F-6CEE-4766-AFFE-F7512F986CDF}"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J4" firstHeaderRow="1" firstDataRow="1" firstDataCol="0"/>
  <pivotFields count="7">
    <pivotField showAll="0"/>
    <pivotField showAll="0"/>
    <pivotField showAll="0"/>
    <pivotField showAll="0">
      <items count="7">
        <item x="2"/>
        <item x="4"/>
        <item x="0"/>
        <item x="1"/>
        <item x="3"/>
        <item x="5"/>
        <item t="default"/>
      </items>
    </pivotField>
    <pivotField dataField="1" showAll="0"/>
    <pivotField showAll="0"/>
    <pivotField showAll="0">
      <items count="11">
        <item x="2"/>
        <item x="7"/>
        <item x="6"/>
        <item x="4"/>
        <item x="3"/>
        <item x="1"/>
        <item x="5"/>
        <item x="0"/>
        <item x="8"/>
        <item x="9"/>
        <item t="default"/>
      </items>
    </pivotField>
  </pivotFields>
  <rowItems count="1">
    <i/>
  </rowItems>
  <colItems count="1">
    <i/>
  </colItems>
  <dataFields count="1">
    <dataField name="Sum of New Budge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951AB0A-646F-49AC-B0AE-C45AA69F3DB5}" name="PivotTable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3" firstHeaderRow="1" firstDataRow="1" firstDataCol="1"/>
  <pivotFields count="8">
    <pivotField showAll="0">
      <items count="10">
        <item x="1"/>
        <item x="0"/>
        <item x="2"/>
        <item x="4"/>
        <item x="3"/>
        <item x="6"/>
        <item x="8"/>
        <item x="7"/>
        <item x="5"/>
        <item t="default"/>
      </items>
    </pivotField>
    <pivotField axis="axisRow" showAll="0" sortType="ascending">
      <items count="10">
        <item x="0"/>
        <item x="2"/>
        <item x="4"/>
        <item x="3"/>
        <item x="6"/>
        <item x="8"/>
        <item x="7"/>
        <item x="5"/>
        <item x="1"/>
        <item t="default"/>
      </items>
      <autoSortScope>
        <pivotArea dataOnly="0" outline="0" fieldPosition="0">
          <references count="1">
            <reference field="4294967294" count="1" selected="0">
              <x v="0"/>
            </reference>
          </references>
        </pivotArea>
      </autoSortScope>
    </pivotField>
    <pivotField showAll="0">
      <items count="2">
        <item x="0"/>
        <item t="default"/>
      </items>
    </pivotField>
    <pivotField showAll="0">
      <items count="18">
        <item x="14"/>
        <item x="2"/>
        <item x="12"/>
        <item x="7"/>
        <item x="9"/>
        <item x="10"/>
        <item x="16"/>
        <item x="15"/>
        <item x="11"/>
        <item x="0"/>
        <item x="5"/>
        <item x="13"/>
        <item x="3"/>
        <item x="6"/>
        <item x="4"/>
        <item x="8"/>
        <item x="1"/>
        <item t="default"/>
      </items>
    </pivotField>
    <pivotField dataField="1" numFmtId="14" showAll="0">
      <items count="14">
        <item x="0"/>
        <item x="1"/>
        <item x="5"/>
        <item x="2"/>
        <item x="6"/>
        <item x="7"/>
        <item x="3"/>
        <item x="4"/>
        <item x="9"/>
        <item x="8"/>
        <item x="10"/>
        <item x="11"/>
        <item x="1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10">
    <i>
      <x v="6"/>
    </i>
    <i>
      <x v="5"/>
    </i>
    <i>
      <x v="4"/>
    </i>
    <i>
      <x v="2"/>
    </i>
    <i>
      <x v="1"/>
    </i>
    <i>
      <x v="3"/>
    </i>
    <i>
      <x v="7"/>
    </i>
    <i>
      <x v="8"/>
    </i>
    <i>
      <x/>
    </i>
    <i t="grand">
      <x/>
    </i>
  </rowItems>
  <colItems count="1">
    <i/>
  </colItems>
  <dataFields count="1">
    <dataField name="Count of meeting_date" fld="4" subtotal="count" baseField="0" baseItem="0"/>
  </dataFields>
  <chartFormats count="3">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3E0822C-7F22-49D3-80D4-156C1823DC4B}" name="PivotTable1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0" firstHeaderRow="1" firstDataRow="1" firstDataCol="1"/>
  <pivotFields count="13">
    <pivotField dataField="1" showAll="0"/>
    <pivotField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pivotField showAll="0"/>
    <pivotField showAll="0"/>
    <pivotField showAll="0"/>
    <pivotField numFmtId="14" showAll="0"/>
    <pivotField showAll="0">
      <items count="4">
        <item x="1"/>
        <item x="2"/>
        <item x="0"/>
        <item t="default"/>
      </items>
    </pivotField>
    <pivotField showAll="0"/>
    <pivotField showAll="0"/>
    <pivotField axis="axisRow" showAll="0" sortType="ascending">
      <items count="8">
        <item x="0"/>
        <item x="5"/>
        <item x="4"/>
        <item x="3"/>
        <item x="1"/>
        <item x="2"/>
        <item h="1" x="6"/>
        <item t="default"/>
      </items>
    </pivotField>
    <pivotField showAll="0"/>
    <pivotField showAll="0"/>
  </pivotFields>
  <rowFields count="1">
    <field x="10"/>
  </rowFields>
  <rowItems count="7">
    <i>
      <x/>
    </i>
    <i>
      <x v="1"/>
    </i>
    <i>
      <x v="2"/>
    </i>
    <i>
      <x v="3"/>
    </i>
    <i>
      <x v="4"/>
    </i>
    <i>
      <x v="5"/>
    </i>
    <i t="grand">
      <x/>
    </i>
  </rowItems>
  <colItems count="1">
    <i/>
  </colItems>
  <dataFields count="1">
    <dataField name="Count of opportunity_name" fld="0" subtotal="count" baseField="0" baseItem="0"/>
  </dataFields>
  <formats count="6">
    <format dxfId="29">
      <pivotArea type="all" dataOnly="0" outline="0" fieldPosition="0"/>
    </format>
    <format dxfId="28">
      <pivotArea outline="0" collapsedLevelsAreSubtotals="1" fieldPosition="0"/>
    </format>
    <format dxfId="27">
      <pivotArea field="10" type="button" dataOnly="0" labelOnly="1" outline="0" axis="axisRow" fieldPosition="0"/>
    </format>
    <format dxfId="26">
      <pivotArea dataOnly="0" labelOnly="1" fieldPosition="0">
        <references count="1">
          <reference field="10" count="0"/>
        </references>
      </pivotArea>
    </format>
    <format dxfId="25">
      <pivotArea dataOnly="0" labelOnly="1" grandRow="1" outline="0" fieldPosition="0"/>
    </format>
    <format dxfId="24">
      <pivotArea dataOnly="0" labelOnly="1" outline="0" axis="axisValues" fieldPosition="0"/>
    </format>
  </formats>
  <chartFormats count="27">
    <chartFormat chart="2" format="2" series="1">
      <pivotArea type="data" outline="0" fieldPosition="0">
        <references count="1">
          <reference field="4294967294" count="1" selected="0">
            <x v="0"/>
          </reference>
        </references>
      </pivotArea>
    </chartFormat>
    <chartFormat chart="2" format="4" series="1">
      <pivotArea type="data" outline="0" fieldPosition="0">
        <references count="2">
          <reference field="4294967294" count="1" selected="0">
            <x v="0"/>
          </reference>
          <reference field="10" count="1" selected="0">
            <x v="2"/>
          </reference>
        </references>
      </pivotArea>
    </chartFormat>
    <chartFormat chart="2" format="5" series="1">
      <pivotArea type="data" outline="0" fieldPosition="0">
        <references count="2">
          <reference field="4294967294" count="1" selected="0">
            <x v="0"/>
          </reference>
          <reference field="10" count="1" selected="0">
            <x v="3"/>
          </reference>
        </references>
      </pivotArea>
    </chartFormat>
    <chartFormat chart="2" format="6" series="1">
      <pivotArea type="data" outline="0" fieldPosition="0">
        <references count="2">
          <reference field="4294967294" count="1" selected="0">
            <x v="0"/>
          </reference>
          <reference field="10" count="1" selected="0">
            <x v="4"/>
          </reference>
        </references>
      </pivotArea>
    </chartFormat>
    <chartFormat chart="2" format="7" series="1">
      <pivotArea type="data" outline="0" fieldPosition="0">
        <references count="2">
          <reference field="4294967294" count="1" selected="0">
            <x v="0"/>
          </reference>
          <reference field="10" count="1" selected="0">
            <x v="5"/>
          </reference>
        </references>
      </pivotArea>
    </chartFormat>
    <chartFormat chart="2" format="8" series="1">
      <pivotArea type="data" outline="0" fieldPosition="0">
        <references count="2">
          <reference field="4294967294" count="1" selected="0">
            <x v="0"/>
          </reference>
          <reference field="10" count="1" selected="0">
            <x v="6"/>
          </reference>
        </references>
      </pivotArea>
    </chartFormat>
    <chartFormat chart="2" format="9">
      <pivotArea type="data" outline="0" fieldPosition="0">
        <references count="2">
          <reference field="4294967294" count="1" selected="0">
            <x v="0"/>
          </reference>
          <reference field="10" count="1" selected="0">
            <x v="2"/>
          </reference>
        </references>
      </pivotArea>
    </chartFormat>
    <chartFormat chart="2" format="10">
      <pivotArea type="data" outline="0" fieldPosition="0">
        <references count="2">
          <reference field="4294967294" count="1" selected="0">
            <x v="0"/>
          </reference>
          <reference field="10" count="1" selected="0">
            <x v="0"/>
          </reference>
        </references>
      </pivotArea>
    </chartFormat>
    <chartFormat chart="2" format="11">
      <pivotArea type="data" outline="0" fieldPosition="0">
        <references count="2">
          <reference field="4294967294" count="1" selected="0">
            <x v="0"/>
          </reference>
          <reference field="10" count="1" selected="0">
            <x v="5"/>
          </reference>
        </references>
      </pivotArea>
    </chartFormat>
    <chartFormat chart="2" format="12">
      <pivotArea type="data" outline="0" fieldPosition="0">
        <references count="2">
          <reference field="4294967294" count="1" selected="0">
            <x v="0"/>
          </reference>
          <reference field="10" count="1" selected="0">
            <x v="4"/>
          </reference>
        </references>
      </pivotArea>
    </chartFormat>
    <chartFormat chart="2" format="13">
      <pivotArea type="data" outline="0" fieldPosition="0">
        <references count="2">
          <reference field="4294967294" count="1" selected="0">
            <x v="0"/>
          </reference>
          <reference field="10" count="1" selected="0">
            <x v="1"/>
          </reference>
        </references>
      </pivotArea>
    </chartFormat>
    <chartFormat chart="2" format="14">
      <pivotArea type="data" outline="0" fieldPosition="0">
        <references count="2">
          <reference field="4294967294" count="1" selected="0">
            <x v="0"/>
          </reference>
          <reference field="10" count="1" selected="0">
            <x v="3"/>
          </reference>
        </references>
      </pivotArea>
    </chartFormat>
    <chartFormat chart="2" format="15">
      <pivotArea type="data" outline="0" fieldPosition="0">
        <references count="2">
          <reference field="4294967294" count="1" selected="0">
            <x v="0"/>
          </reference>
          <reference field="10" count="1" selected="0">
            <x v="6"/>
          </reference>
        </references>
      </pivotArea>
    </chartFormat>
    <chartFormat chart="4" format="23" series="1">
      <pivotArea type="data" outline="0" fieldPosition="0">
        <references count="1">
          <reference field="4294967294" count="1" selected="0">
            <x v="0"/>
          </reference>
        </references>
      </pivotArea>
    </chartFormat>
    <chartFormat chart="4" format="24">
      <pivotArea type="data" outline="0" fieldPosition="0">
        <references count="2">
          <reference field="4294967294" count="1" selected="0">
            <x v="0"/>
          </reference>
          <reference field="10" count="1" selected="0">
            <x v="0"/>
          </reference>
        </references>
      </pivotArea>
    </chartFormat>
    <chartFormat chart="4" format="25">
      <pivotArea type="data" outline="0" fieldPosition="0">
        <references count="2">
          <reference field="4294967294" count="1" selected="0">
            <x v="0"/>
          </reference>
          <reference field="10" count="1" selected="0">
            <x v="1"/>
          </reference>
        </references>
      </pivotArea>
    </chartFormat>
    <chartFormat chart="4" format="26">
      <pivotArea type="data" outline="0" fieldPosition="0">
        <references count="2">
          <reference field="4294967294" count="1" selected="0">
            <x v="0"/>
          </reference>
          <reference field="10" count="1" selected="0">
            <x v="2"/>
          </reference>
        </references>
      </pivotArea>
    </chartFormat>
    <chartFormat chart="4" format="27">
      <pivotArea type="data" outline="0" fieldPosition="0">
        <references count="2">
          <reference field="4294967294" count="1" selected="0">
            <x v="0"/>
          </reference>
          <reference field="10" count="1" selected="0">
            <x v="3"/>
          </reference>
        </references>
      </pivotArea>
    </chartFormat>
    <chartFormat chart="4" format="28">
      <pivotArea type="data" outline="0" fieldPosition="0">
        <references count="2">
          <reference field="4294967294" count="1" selected="0">
            <x v="0"/>
          </reference>
          <reference field="10" count="1" selected="0">
            <x v="4"/>
          </reference>
        </references>
      </pivotArea>
    </chartFormat>
    <chartFormat chart="4" format="29">
      <pivotArea type="data" outline="0" fieldPosition="0">
        <references count="2">
          <reference field="4294967294" count="1" selected="0">
            <x v="0"/>
          </reference>
          <reference field="10" count="1" selected="0">
            <x v="5"/>
          </reference>
        </references>
      </pivotArea>
    </chartFormat>
    <chartFormat chart="9" format="37" series="1">
      <pivotArea type="data" outline="0" fieldPosition="0">
        <references count="1">
          <reference field="4294967294" count="1" selected="0">
            <x v="0"/>
          </reference>
        </references>
      </pivotArea>
    </chartFormat>
    <chartFormat chart="9" format="38">
      <pivotArea type="data" outline="0" fieldPosition="0">
        <references count="2">
          <reference field="4294967294" count="1" selected="0">
            <x v="0"/>
          </reference>
          <reference field="10" count="1" selected="0">
            <x v="0"/>
          </reference>
        </references>
      </pivotArea>
    </chartFormat>
    <chartFormat chart="9" format="39">
      <pivotArea type="data" outline="0" fieldPosition="0">
        <references count="2">
          <reference field="4294967294" count="1" selected="0">
            <x v="0"/>
          </reference>
          <reference field="10" count="1" selected="0">
            <x v="1"/>
          </reference>
        </references>
      </pivotArea>
    </chartFormat>
    <chartFormat chart="9" format="40">
      <pivotArea type="data" outline="0" fieldPosition="0">
        <references count="2">
          <reference field="4294967294" count="1" selected="0">
            <x v="0"/>
          </reference>
          <reference field="10" count="1" selected="0">
            <x v="2"/>
          </reference>
        </references>
      </pivotArea>
    </chartFormat>
    <chartFormat chart="9" format="41">
      <pivotArea type="data" outline="0" fieldPosition="0">
        <references count="2">
          <reference field="4294967294" count="1" selected="0">
            <x v="0"/>
          </reference>
          <reference field="10" count="1" selected="0">
            <x v="3"/>
          </reference>
        </references>
      </pivotArea>
    </chartFormat>
    <chartFormat chart="9" format="42">
      <pivotArea type="data" outline="0" fieldPosition="0">
        <references count="2">
          <reference field="4294967294" count="1" selected="0">
            <x v="0"/>
          </reference>
          <reference field="10" count="1" selected="0">
            <x v="4"/>
          </reference>
        </references>
      </pivotArea>
    </chartFormat>
    <chartFormat chart="9" format="43">
      <pivotArea type="data" outline="0" fieldPosition="0">
        <references count="2">
          <reference field="4294967294" count="1" selected="0">
            <x v="0"/>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C1E8322-25C4-4E58-8982-826DCFB7EE13}"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F16" firstHeaderRow="1" firstDataRow="2" firstDataCol="1"/>
  <pivotFields count="15">
    <pivotField showAll="0"/>
    <pivotField dataField="1" numFmtId="14" showAl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showAll="0"/>
    <pivotField showAll="0"/>
    <pivotField showAll="0"/>
    <pivotField showAll="0"/>
    <pivotField axis="axisRow" showAll="0" sortType="descending">
      <items count="12">
        <item x="2"/>
        <item x="5"/>
        <item x="9"/>
        <item x="3"/>
        <item x="0"/>
        <item x="10"/>
        <item x="8"/>
        <item x="1"/>
        <item x="4"/>
        <item x="7"/>
        <item x="6"/>
        <item t="default"/>
      </items>
      <autoSortScope>
        <pivotArea dataOnly="0" outline="0" fieldPosition="0">
          <references count="1">
            <reference field="4294967294" count="1" selected="0">
              <x v="0"/>
            </reference>
          </references>
        </pivotArea>
      </autoSortScope>
    </pivotField>
    <pivotField axis="axisCol" showAll="0" sortType="descending">
      <items count="5">
        <item x="3"/>
        <item x="1"/>
        <item x="0"/>
        <item x="2"/>
        <item t="default"/>
      </items>
    </pivotField>
    <pivotField showAll="0"/>
    <pivotField showAll="0"/>
    <pivotField showAll="0"/>
    <pivotField numFmtId="14" showAll="0"/>
    <pivotField showAll="0" defaultSubtotal="0"/>
    <pivotField showAll="0" defaultSubtotal="0"/>
    <pivotField showAll="0" defaultSubtotal="0">
      <items count="4">
        <item x="0"/>
        <item x="1"/>
        <item x="2"/>
        <item x="3"/>
      </items>
    </pivotField>
  </pivotFields>
  <rowFields count="1">
    <field x="6"/>
  </rowFields>
  <rowItems count="12">
    <i>
      <x v="7"/>
    </i>
    <i>
      <x v="8"/>
    </i>
    <i>
      <x v="1"/>
    </i>
    <i>
      <x v="9"/>
    </i>
    <i>
      <x/>
    </i>
    <i>
      <x v="2"/>
    </i>
    <i>
      <x v="10"/>
    </i>
    <i>
      <x v="3"/>
    </i>
    <i>
      <x v="6"/>
    </i>
    <i>
      <x v="5"/>
    </i>
    <i>
      <x v="4"/>
    </i>
    <i t="grand">
      <x/>
    </i>
  </rowItems>
  <colFields count="1">
    <field x="7"/>
  </colFields>
  <colItems count="5">
    <i>
      <x/>
    </i>
    <i>
      <x v="1"/>
    </i>
    <i>
      <x v="2"/>
    </i>
    <i>
      <x v="3"/>
    </i>
    <i t="grand">
      <x/>
    </i>
  </colItems>
  <dataFields count="1">
    <dataField name="Count of invoice_date" fld="1" subtotal="count" baseField="0" baseItem="0"/>
  </dataFields>
  <chartFormats count="32">
    <chartFormat chart="0" format="0" series="1">
      <pivotArea type="data" outline="0" fieldPosition="0">
        <references count="2">
          <reference field="4294967294" count="1" selected="0">
            <x v="0"/>
          </reference>
          <reference field="7" count="1" selected="0">
            <x v="3"/>
          </reference>
        </references>
      </pivotArea>
    </chartFormat>
    <chartFormat chart="0" format="1" series="1">
      <pivotArea type="data" outline="0" fieldPosition="0">
        <references count="2">
          <reference field="4294967294" count="1" selected="0">
            <x v="0"/>
          </reference>
          <reference field="7" count="1" selected="0">
            <x v="2"/>
          </reference>
        </references>
      </pivotArea>
    </chartFormat>
    <chartFormat chart="0" format="2" series="1">
      <pivotArea type="data" outline="0" fieldPosition="0">
        <references count="2">
          <reference field="4294967294" count="1" selected="0">
            <x v="0"/>
          </reference>
          <reference field="7" count="1" selected="0">
            <x v="1"/>
          </reference>
        </references>
      </pivotArea>
    </chartFormat>
    <chartFormat chart="0" format="3" series="1">
      <pivotArea type="data" outline="0" fieldPosition="0">
        <references count="2">
          <reference field="4294967294" count="1" selected="0">
            <x v="0"/>
          </reference>
          <reference field="7" count="1" selected="0">
            <x v="0"/>
          </reference>
        </references>
      </pivotArea>
    </chartFormat>
    <chartFormat chart="3" format="0" series="1">
      <pivotArea type="data" outline="0" fieldPosition="0">
        <references count="2">
          <reference field="4294967294" count="1" selected="0">
            <x v="0"/>
          </reference>
          <reference field="7" count="1" selected="0">
            <x v="3"/>
          </reference>
        </references>
      </pivotArea>
    </chartFormat>
    <chartFormat chart="3" format="1" series="1">
      <pivotArea type="data" outline="0" fieldPosition="0">
        <references count="2">
          <reference field="4294967294" count="1" selected="0">
            <x v="0"/>
          </reference>
          <reference field="7" count="1" selected="0">
            <x v="2"/>
          </reference>
        </references>
      </pivotArea>
    </chartFormat>
    <chartFormat chart="3" format="2" series="1">
      <pivotArea type="data" outline="0" fieldPosition="0">
        <references count="2">
          <reference field="4294967294" count="1" selected="0">
            <x v="0"/>
          </reference>
          <reference field="7" count="1" selected="0">
            <x v="1"/>
          </reference>
        </references>
      </pivotArea>
    </chartFormat>
    <chartFormat chart="3" format="3" series="1">
      <pivotArea type="data" outline="0" fieldPosition="0">
        <references count="2">
          <reference field="4294967294" count="1" selected="0">
            <x v="0"/>
          </reference>
          <reference field="7" count="1" selected="0">
            <x v="0"/>
          </reference>
        </references>
      </pivotArea>
    </chartFormat>
    <chartFormat chart="7" format="0" series="1">
      <pivotArea type="data" outline="0" fieldPosition="0">
        <references count="2">
          <reference field="4294967294" count="1" selected="0">
            <x v="0"/>
          </reference>
          <reference field="7" count="1" selected="0">
            <x v="3"/>
          </reference>
        </references>
      </pivotArea>
    </chartFormat>
    <chartFormat chart="7" format="1" series="1">
      <pivotArea type="data" outline="0" fieldPosition="0">
        <references count="2">
          <reference field="4294967294" count="1" selected="0">
            <x v="0"/>
          </reference>
          <reference field="7" count="1" selected="0">
            <x v="2"/>
          </reference>
        </references>
      </pivotArea>
    </chartFormat>
    <chartFormat chart="7" format="2" series="1">
      <pivotArea type="data" outline="0" fieldPosition="0">
        <references count="2">
          <reference field="4294967294" count="1" selected="0">
            <x v="0"/>
          </reference>
          <reference field="7" count="1" selected="0">
            <x v="1"/>
          </reference>
        </references>
      </pivotArea>
    </chartFormat>
    <chartFormat chart="7" format="3" series="1">
      <pivotArea type="data" outline="0" fieldPosition="0">
        <references count="2">
          <reference field="4294967294" count="1" selected="0">
            <x v="0"/>
          </reference>
          <reference field="7" count="1" selected="0">
            <x v="0"/>
          </reference>
        </references>
      </pivotArea>
    </chartFormat>
    <chartFormat chart="8" format="0" series="1">
      <pivotArea type="data" outline="0" fieldPosition="0">
        <references count="2">
          <reference field="4294967294" count="1" selected="0">
            <x v="0"/>
          </reference>
          <reference field="7" count="1" selected="0">
            <x v="3"/>
          </reference>
        </references>
      </pivotArea>
    </chartFormat>
    <chartFormat chart="8" format="1" series="1">
      <pivotArea type="data" outline="0" fieldPosition="0">
        <references count="2">
          <reference field="4294967294" count="1" selected="0">
            <x v="0"/>
          </reference>
          <reference field="7" count="1" selected="0">
            <x v="2"/>
          </reference>
        </references>
      </pivotArea>
    </chartFormat>
    <chartFormat chart="8" format="2" series="1">
      <pivotArea type="data" outline="0" fieldPosition="0">
        <references count="2">
          <reference field="4294967294" count="1" selected="0">
            <x v="0"/>
          </reference>
          <reference field="7" count="1" selected="0">
            <x v="1"/>
          </reference>
        </references>
      </pivotArea>
    </chartFormat>
    <chartFormat chart="8" format="3" series="1">
      <pivotArea type="data" outline="0" fieldPosition="0">
        <references count="2">
          <reference field="4294967294" count="1" selected="0">
            <x v="0"/>
          </reference>
          <reference field="7" count="1" selected="0">
            <x v="0"/>
          </reference>
        </references>
      </pivotArea>
    </chartFormat>
    <chartFormat chart="9" format="4" series="1">
      <pivotArea type="data" outline="0" fieldPosition="0">
        <references count="2">
          <reference field="4294967294" count="1" selected="0">
            <x v="0"/>
          </reference>
          <reference field="7" count="1" selected="0">
            <x v="0"/>
          </reference>
        </references>
      </pivotArea>
    </chartFormat>
    <chartFormat chart="9" format="5" series="1">
      <pivotArea type="data" outline="0" fieldPosition="0">
        <references count="2">
          <reference field="4294967294" count="1" selected="0">
            <x v="0"/>
          </reference>
          <reference field="7" count="1" selected="0">
            <x v="1"/>
          </reference>
        </references>
      </pivotArea>
    </chartFormat>
    <chartFormat chart="9" format="6" series="1">
      <pivotArea type="data" outline="0" fieldPosition="0">
        <references count="2">
          <reference field="4294967294" count="1" selected="0">
            <x v="0"/>
          </reference>
          <reference field="7" count="1" selected="0">
            <x v="2"/>
          </reference>
        </references>
      </pivotArea>
    </chartFormat>
    <chartFormat chart="9" format="7" series="1">
      <pivotArea type="data" outline="0" fieldPosition="0">
        <references count="2">
          <reference field="4294967294" count="1" selected="0">
            <x v="0"/>
          </reference>
          <reference field="7" count="1" selected="0">
            <x v="3"/>
          </reference>
        </references>
      </pivotArea>
    </chartFormat>
    <chartFormat chart="10" format="4" series="1">
      <pivotArea type="data" outline="0" fieldPosition="0">
        <references count="2">
          <reference field="4294967294" count="1" selected="0">
            <x v="0"/>
          </reference>
          <reference field="7" count="1" selected="0">
            <x v="0"/>
          </reference>
        </references>
      </pivotArea>
    </chartFormat>
    <chartFormat chart="10" format="5" series="1">
      <pivotArea type="data" outline="0" fieldPosition="0">
        <references count="2">
          <reference field="4294967294" count="1" selected="0">
            <x v="0"/>
          </reference>
          <reference field="7" count="1" selected="0">
            <x v="1"/>
          </reference>
        </references>
      </pivotArea>
    </chartFormat>
    <chartFormat chart="10" format="6" series="1">
      <pivotArea type="data" outline="0" fieldPosition="0">
        <references count="2">
          <reference field="4294967294" count="1" selected="0">
            <x v="0"/>
          </reference>
          <reference field="7" count="1" selected="0">
            <x v="2"/>
          </reference>
        </references>
      </pivotArea>
    </chartFormat>
    <chartFormat chart="10" format="7" series="1">
      <pivotArea type="data" outline="0" fieldPosition="0">
        <references count="2">
          <reference field="4294967294" count="1" selected="0">
            <x v="0"/>
          </reference>
          <reference field="7" count="1" selected="0">
            <x v="3"/>
          </reference>
        </references>
      </pivotArea>
    </chartFormat>
    <chartFormat chart="11" format="8" series="1">
      <pivotArea type="data" outline="0" fieldPosition="0">
        <references count="2">
          <reference field="4294967294" count="1" selected="0">
            <x v="0"/>
          </reference>
          <reference field="7" count="1" selected="0">
            <x v="0"/>
          </reference>
        </references>
      </pivotArea>
    </chartFormat>
    <chartFormat chart="11" format="9" series="1">
      <pivotArea type="data" outline="0" fieldPosition="0">
        <references count="2">
          <reference field="4294967294" count="1" selected="0">
            <x v="0"/>
          </reference>
          <reference field="7" count="1" selected="0">
            <x v="1"/>
          </reference>
        </references>
      </pivotArea>
    </chartFormat>
    <chartFormat chart="11" format="10" series="1">
      <pivotArea type="data" outline="0" fieldPosition="0">
        <references count="2">
          <reference field="4294967294" count="1" selected="0">
            <x v="0"/>
          </reference>
          <reference field="7" count="1" selected="0">
            <x v="2"/>
          </reference>
        </references>
      </pivotArea>
    </chartFormat>
    <chartFormat chart="11" format="11" series="1">
      <pivotArea type="data" outline="0" fieldPosition="0">
        <references count="2">
          <reference field="4294967294" count="1" selected="0">
            <x v="0"/>
          </reference>
          <reference field="7" count="1" selected="0">
            <x v="3"/>
          </reference>
        </references>
      </pivotArea>
    </chartFormat>
    <chartFormat chart="14" format="16" series="1">
      <pivotArea type="data" outline="0" fieldPosition="0">
        <references count="2">
          <reference field="4294967294" count="1" selected="0">
            <x v="0"/>
          </reference>
          <reference field="7" count="1" selected="0">
            <x v="0"/>
          </reference>
        </references>
      </pivotArea>
    </chartFormat>
    <chartFormat chart="14" format="17" series="1">
      <pivotArea type="data" outline="0" fieldPosition="0">
        <references count="2">
          <reference field="4294967294" count="1" selected="0">
            <x v="0"/>
          </reference>
          <reference field="7" count="1" selected="0">
            <x v="1"/>
          </reference>
        </references>
      </pivotArea>
    </chartFormat>
    <chartFormat chart="14" format="18" series="1">
      <pivotArea type="data" outline="0" fieldPosition="0">
        <references count="2">
          <reference field="4294967294" count="1" selected="0">
            <x v="0"/>
          </reference>
          <reference field="7" count="1" selected="0">
            <x v="2"/>
          </reference>
        </references>
      </pivotArea>
    </chartFormat>
    <chartFormat chart="14" format="19"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DD22ADA-BC8C-45C7-8196-85C28EB7E8AC}" name="PivotTable8"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8" firstHeaderRow="1" firstDataRow="1" firstDataCol="1"/>
  <pivotFields count="13">
    <pivotField axis="axisRow" showAll="0" measureFilter="1">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pivotField>
    <pivotField showAll="0"/>
    <pivotField showAll="0"/>
    <pivotField showAll="0"/>
    <pivotField showAll="0"/>
    <pivotField dataField="1" showAll="0"/>
    <pivotField numFmtId="14" showAll="0"/>
    <pivotField showAll="0"/>
    <pivotField showAll="0"/>
    <pivotField showAll="0"/>
    <pivotField showAll="0"/>
    <pivotField showAll="0"/>
    <pivotField showAll="0"/>
  </pivotFields>
  <rowFields count="1">
    <field x="0"/>
  </rowFields>
  <rowItems count="5">
    <i>
      <x v="10"/>
    </i>
    <i>
      <x v="12"/>
    </i>
    <i>
      <x v="16"/>
    </i>
    <i>
      <x v="17"/>
    </i>
    <i t="grand">
      <x/>
    </i>
  </rowItems>
  <colItems count="1">
    <i/>
  </colItems>
  <dataFields count="1">
    <dataField name="Sum of revenue_amount" fld="5" baseField="0" baseItem="0"/>
  </dataFields>
  <chartFormats count="3">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6859FFB-D81C-43A2-AB45-BF73AEFF6498}"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23:N28" firstHeaderRow="1" firstDataRow="1" firstDataCol="1"/>
  <pivotFields count="17">
    <pivotField showAll="0"/>
    <pivotField showAll="0"/>
    <pivotField showAll="0"/>
    <pivotField numFmtId="14" showAll="0"/>
    <pivotField numFmtId="14" showAll="0"/>
    <pivotField showAll="0"/>
    <pivotField showAll="0"/>
    <pivotField showAll="0"/>
    <pivotField showAll="0"/>
    <pivotField showAll="0"/>
    <pivotField axis="axisRow" showAll="0">
      <items count="5">
        <item x="2"/>
        <item x="1"/>
        <item x="0"/>
        <item x="3"/>
        <item t="default"/>
      </items>
    </pivotField>
    <pivotField dataField="1" showAll="0"/>
    <pivotField showAll="0"/>
    <pivotField showAll="0"/>
    <pivotField showAll="0"/>
    <pivotField showAll="0"/>
    <pivotField numFmtId="14" showAll="0"/>
  </pivotFields>
  <rowFields count="1">
    <field x="10"/>
  </rowFields>
  <rowItems count="5">
    <i>
      <x/>
    </i>
    <i>
      <x v="1"/>
    </i>
    <i>
      <x v="2"/>
    </i>
    <i>
      <x v="3"/>
    </i>
    <i t="grand">
      <x/>
    </i>
  </rowItems>
  <colItems count="1">
    <i/>
  </colItems>
  <dataFields count="1">
    <dataField name="Sum of Amount" fld="11" baseField="0" baseItem="0"/>
  </dataFields>
  <formats count="12">
    <format dxfId="23">
      <pivotArea type="all" dataOnly="0" outline="0" fieldPosition="0"/>
    </format>
    <format dxfId="22">
      <pivotArea outline="0" collapsedLevelsAreSubtotals="1" fieldPosition="0"/>
    </format>
    <format dxfId="21">
      <pivotArea field="10" type="button" dataOnly="0" labelOnly="1" outline="0" axis="axisRow" fieldPosition="0"/>
    </format>
    <format dxfId="20">
      <pivotArea dataOnly="0" labelOnly="1" fieldPosition="0">
        <references count="1">
          <reference field="10" count="0"/>
        </references>
      </pivotArea>
    </format>
    <format dxfId="19">
      <pivotArea dataOnly="0" labelOnly="1" grandRow="1" outline="0" fieldPosition="0"/>
    </format>
    <format dxfId="18">
      <pivotArea dataOnly="0" labelOnly="1" outline="0" axis="axisValues" fieldPosition="0"/>
    </format>
    <format dxfId="17">
      <pivotArea type="all" dataOnly="0" outline="0" fieldPosition="0"/>
    </format>
    <format dxfId="16">
      <pivotArea outline="0" collapsedLevelsAreSubtotals="1" fieldPosition="0"/>
    </format>
    <format dxfId="15">
      <pivotArea field="10" type="button" dataOnly="0" labelOnly="1" outline="0" axis="axisRow" fieldPosition="0"/>
    </format>
    <format dxfId="14">
      <pivotArea dataOnly="0" labelOnly="1" fieldPosition="0">
        <references count="1">
          <reference field="10" count="0"/>
        </references>
      </pivotArea>
    </format>
    <format dxfId="13">
      <pivotArea dataOnly="0" labelOnly="1" grandRow="1" outline="0" fieldPosition="0"/>
    </format>
    <format dxfId="1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C960073-5A43-4F90-9A78-33CCF74F4285}"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18:L19" firstHeaderRow="1" firstDataRow="1" firstDataCol="0"/>
  <pivotFields count="7">
    <pivotField showAll="0"/>
    <pivotField showAll="0"/>
    <pivotField showAll="0"/>
    <pivotField showAll="0"/>
    <pivotField showAll="0"/>
    <pivotField showAll="0"/>
    <pivotField dataField="1" showAll="0"/>
  </pivotFields>
  <rowItems count="1">
    <i/>
  </rowItems>
  <colItems count="1">
    <i/>
  </colItems>
  <dataFields count="1">
    <dataField name="Sum of Renewal Budge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107876D-8CCA-4C4E-962D-F5D18C19ECB1}"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22:Q26" firstHeaderRow="1" firstDataRow="1" firstDataCol="1"/>
  <pivotFields count="9">
    <pivotField showAll="0"/>
    <pivotField showAll="0"/>
    <pivotField showAll="0"/>
    <pivotField showAll="0"/>
    <pivotField showAll="0"/>
    <pivotField axis="axisRow" showAll="0">
      <items count="4">
        <item x="0"/>
        <item x="2"/>
        <item x="1"/>
        <item t="default"/>
      </items>
    </pivotField>
    <pivotField dataField="1" showAll="0"/>
    <pivotField numFmtId="14" showAll="0"/>
    <pivotField showAll="0"/>
  </pivotFields>
  <rowFields count="1">
    <field x="5"/>
  </rowFields>
  <rowItems count="4">
    <i>
      <x/>
    </i>
    <i>
      <x v="1"/>
    </i>
    <i>
      <x v="2"/>
    </i>
    <i t="grand">
      <x/>
    </i>
  </rowItems>
  <colItems count="1">
    <i/>
  </colItems>
  <dataFields count="1">
    <dataField name="Sum of Am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E0948B3-1727-4404-8B5D-615921DF62D9}"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18:K19" firstHeaderRow="1" firstDataRow="1" firstDataCol="0"/>
  <pivotFields count="7">
    <pivotField showAll="0"/>
    <pivotField showAll="0"/>
    <pivotField showAll="0"/>
    <pivotField showAll="0"/>
    <pivotField showAll="0"/>
    <pivotField dataField="1" showAll="0"/>
    <pivotField showAll="0"/>
  </pivotFields>
  <rowItems count="1">
    <i/>
  </rowItems>
  <colItems count="1">
    <i/>
  </colItems>
  <dataFields count="1">
    <dataField name="Sum of Cross sell bugde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BF68D25-ACC8-4117-9698-9FD98A40C4B8}"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4:K9" firstHeaderRow="1" firstDataRow="1" firstDataCol="1"/>
  <pivotFields count="17">
    <pivotField showAll="0"/>
    <pivotField showAll="0"/>
    <pivotField showAll="0"/>
    <pivotField numFmtId="14" showAll="0"/>
    <pivotField numFmtId="14" showAll="0"/>
    <pivotField showAll="0"/>
    <pivotField showAll="0"/>
    <pivotField showAll="0"/>
    <pivotField showAll="0"/>
    <pivotField showAll="0"/>
    <pivotField axis="axisRow" showAll="0">
      <items count="5">
        <item x="2"/>
        <item x="1"/>
        <item x="0"/>
        <item x="3"/>
        <item t="default"/>
      </items>
    </pivotField>
    <pivotField dataField="1" showAll="0"/>
    <pivotField showAll="0"/>
    <pivotField showAll="0"/>
    <pivotField showAll="0"/>
    <pivotField showAll="0"/>
    <pivotField numFmtId="14" showAll="0"/>
  </pivotFields>
  <rowFields count="1">
    <field x="10"/>
  </rowFields>
  <rowItems count="5">
    <i>
      <x/>
    </i>
    <i>
      <x v="1"/>
    </i>
    <i>
      <x v="2"/>
    </i>
    <i>
      <x v="3"/>
    </i>
    <i t="grand">
      <x/>
    </i>
  </rowItems>
  <colItems count="1">
    <i/>
  </colItems>
  <dataFields count="1">
    <dataField name="Sum of Amoun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1A687EA0-29DE-45D6-A61A-1E63DEB71AC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3:K27" firstHeaderRow="1" firstDataRow="1" firstDataCol="1"/>
  <pivotFields count="15">
    <pivotField showAll="0"/>
    <pivotField numFmtId="14" showAl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showAll="0">
      <items count="3">
        <item x="1"/>
        <item x="0"/>
        <item t="default"/>
      </items>
    </pivotField>
    <pivotField showAll="0"/>
    <pivotField showAll="0"/>
    <pivotField showAll="0"/>
    <pivotField showAll="0">
      <items count="12">
        <item x="6"/>
        <item x="7"/>
        <item x="4"/>
        <item x="1"/>
        <item x="8"/>
        <item x="10"/>
        <item x="0"/>
        <item x="3"/>
        <item x="9"/>
        <item x="5"/>
        <item x="2"/>
        <item t="default"/>
      </items>
    </pivotField>
    <pivotField axis="axisRow" showAll="0">
      <items count="5">
        <item x="2"/>
        <item x="0"/>
        <item x="1"/>
        <item h="1" x="3"/>
        <item t="default"/>
      </items>
    </pivotField>
    <pivotField showAll="0"/>
    <pivotField showAll="0"/>
    <pivotField dataField="1" showAll="0"/>
    <pivotField numFmtId="1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7"/>
  </rowFields>
  <rowItems count="4">
    <i>
      <x/>
    </i>
    <i>
      <x v="1"/>
    </i>
    <i>
      <x v="2"/>
    </i>
    <i t="grand">
      <x/>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8CDA3B-5B6E-4A33-A9FE-578E96ED2FE5}"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3:L4" firstHeaderRow="1" firstDataRow="1" firstDataCol="0"/>
  <pivotFields count="7">
    <pivotField showAll="0"/>
    <pivotField showAll="0"/>
    <pivotField showAll="0"/>
    <pivotField showAll="0"/>
    <pivotField showAll="0"/>
    <pivotField showAll="0"/>
    <pivotField dataField="1" showAll="0"/>
  </pivotFields>
  <rowItems count="1">
    <i/>
  </rowItems>
  <colItems count="1">
    <i/>
  </colItems>
  <dataFields count="1">
    <dataField name="Sum of Renewal Budge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E4AECD2E-BC42-4567-97C7-B4CE241B163D}"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8:J19" firstHeaderRow="1" firstDataRow="1" firstDataCol="0"/>
  <pivotFields count="7">
    <pivotField showAll="0"/>
    <pivotField showAll="0"/>
    <pivotField showAll="0"/>
    <pivotField showAll="0">
      <items count="7">
        <item x="2"/>
        <item x="4"/>
        <item x="0"/>
        <item x="1"/>
        <item x="3"/>
        <item x="5"/>
        <item t="default"/>
      </items>
    </pivotField>
    <pivotField dataField="1" showAll="0"/>
    <pivotField showAll="0"/>
    <pivotField showAll="0">
      <items count="11">
        <item x="2"/>
        <item x="7"/>
        <item x="6"/>
        <item x="4"/>
        <item x="3"/>
        <item x="1"/>
        <item x="5"/>
        <item x="0"/>
        <item x="8"/>
        <item x="9"/>
        <item t="default"/>
      </items>
    </pivotField>
  </pivotFields>
  <rowItems count="1">
    <i/>
  </rowItems>
  <colItems count="1">
    <i/>
  </colItems>
  <dataFields count="1">
    <dataField name="Sum of New Budge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0C95E6-9FE2-4BD5-954C-C773943E9FBC}"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3:K4" firstHeaderRow="1" firstDataRow="1" firstDataCol="0"/>
  <pivotFields count="7">
    <pivotField showAll="0"/>
    <pivotField showAll="0"/>
    <pivotField showAll="0"/>
    <pivotField showAll="0"/>
    <pivotField showAll="0"/>
    <pivotField dataField="1" showAll="0"/>
    <pivotField showAll="0"/>
  </pivotFields>
  <rowItems count="1">
    <i/>
  </rowItems>
  <colItems count="1">
    <i/>
  </colItems>
  <dataFields count="1">
    <dataField name="Sum of Cross sell bugde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F15DA3-0375-4275-9A8B-21C48AD9DF37}"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17">
    <pivotField showAll="0"/>
    <pivotField showAll="0"/>
    <pivotField showAll="0"/>
    <pivotField numFmtId="14" showAll="0"/>
    <pivotField numFmtId="14" showAll="0"/>
    <pivotField showAll="0"/>
    <pivotField showAll="0"/>
    <pivotField showAll="0"/>
    <pivotField showAll="0"/>
    <pivotField showAll="0"/>
    <pivotField axis="axisRow" showAll="0">
      <items count="5">
        <item x="2"/>
        <item x="1"/>
        <item x="0"/>
        <item x="3"/>
        <item t="default"/>
      </items>
    </pivotField>
    <pivotField dataField="1" showAll="0"/>
    <pivotField showAll="0"/>
    <pivotField showAll="0"/>
    <pivotField showAll="0"/>
    <pivotField showAll="0"/>
    <pivotField numFmtId="14" showAll="0"/>
  </pivotFields>
  <rowFields count="1">
    <field x="10"/>
  </rowFields>
  <rowItems count="5">
    <i>
      <x/>
    </i>
    <i>
      <x v="1"/>
    </i>
    <i>
      <x v="2"/>
    </i>
    <i>
      <x v="3"/>
    </i>
    <i t="grand">
      <x/>
    </i>
  </rowItems>
  <colItems count="1">
    <i/>
  </colItems>
  <dataFields count="1">
    <dataField name="Sum of Amoun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B716A4-0573-4C18-BA69-FE268A36128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5">
    <pivotField showAll="0"/>
    <pivotField numFmtId="14" showAl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showAll="0">
      <items count="3">
        <item x="1"/>
        <item x="0"/>
        <item t="default"/>
      </items>
    </pivotField>
    <pivotField showAll="0"/>
    <pivotField showAll="0"/>
    <pivotField showAll="0"/>
    <pivotField showAll="0">
      <items count="12">
        <item x="6"/>
        <item x="7"/>
        <item x="4"/>
        <item x="1"/>
        <item x="8"/>
        <item x="10"/>
        <item x="0"/>
        <item x="3"/>
        <item x="9"/>
        <item x="5"/>
        <item x="2"/>
        <item t="default"/>
      </items>
    </pivotField>
    <pivotField axis="axisRow" showAll="0">
      <items count="5">
        <item x="2"/>
        <item x="0"/>
        <item x="1"/>
        <item h="1" x="3"/>
        <item t="default"/>
      </items>
    </pivotField>
    <pivotField showAll="0"/>
    <pivotField showAll="0"/>
    <pivotField dataField="1" showAll="0"/>
    <pivotField numFmtId="1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7"/>
  </rowFields>
  <rowItems count="4">
    <i>
      <x/>
    </i>
    <i>
      <x v="1"/>
    </i>
    <i>
      <x v="2"/>
    </i>
    <i t="grand">
      <x/>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BC4FACB-C955-4C94-B544-303E3A7ED31C}"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17">
    <pivotField showAll="0"/>
    <pivotField showAll="0"/>
    <pivotField showAll="0"/>
    <pivotField numFmtId="14" showAll="0"/>
    <pivotField numFmtId="14" showAll="0"/>
    <pivotField showAll="0"/>
    <pivotField showAll="0"/>
    <pivotField showAll="0"/>
    <pivotField showAll="0"/>
    <pivotField showAll="0"/>
    <pivotField axis="axisRow" showAll="0">
      <items count="5">
        <item x="2"/>
        <item x="1"/>
        <item x="0"/>
        <item x="3"/>
        <item t="default"/>
      </items>
    </pivotField>
    <pivotField dataField="1" showAll="0"/>
    <pivotField showAll="0"/>
    <pivotField showAll="0"/>
    <pivotField showAll="0"/>
    <pivotField showAll="0"/>
    <pivotField numFmtId="14" showAll="0"/>
  </pivotFields>
  <rowFields count="1">
    <field x="10"/>
  </rowFields>
  <rowItems count="5">
    <i>
      <x/>
    </i>
    <i>
      <x v="1"/>
    </i>
    <i>
      <x v="2"/>
    </i>
    <i>
      <x v="3"/>
    </i>
    <i t="grand">
      <x/>
    </i>
  </rowItems>
  <colItems count="1">
    <i/>
  </colItems>
  <dataFields count="1">
    <dataField name="Sum of Amount" fld="11" baseField="0" baseItem="0"/>
  </dataFields>
  <formats count="12">
    <format dxfId="48">
      <pivotArea type="all" dataOnly="0" outline="0" fieldPosition="0"/>
    </format>
    <format dxfId="47">
      <pivotArea outline="0" collapsedLevelsAreSubtotals="1" fieldPosition="0"/>
    </format>
    <format dxfId="46">
      <pivotArea field="10" type="button" dataOnly="0" labelOnly="1" outline="0" axis="axisRow" fieldPosition="0"/>
    </format>
    <format dxfId="45">
      <pivotArea dataOnly="0" labelOnly="1" fieldPosition="0">
        <references count="1">
          <reference field="10" count="0"/>
        </references>
      </pivotArea>
    </format>
    <format dxfId="44">
      <pivotArea dataOnly="0" labelOnly="1" grandRow="1" outline="0" fieldPosition="0"/>
    </format>
    <format dxfId="43">
      <pivotArea dataOnly="0" labelOnly="1" outline="0" axis="axisValues" fieldPosition="0"/>
    </format>
    <format dxfId="42">
      <pivotArea type="all" dataOnly="0" outline="0" fieldPosition="0"/>
    </format>
    <format dxfId="41">
      <pivotArea outline="0" collapsedLevelsAreSubtotals="1" fieldPosition="0"/>
    </format>
    <format dxfId="40">
      <pivotArea field="10" type="button" dataOnly="0" labelOnly="1" outline="0" axis="axisRow" fieldPosition="0"/>
    </format>
    <format dxfId="39">
      <pivotArea dataOnly="0" labelOnly="1" fieldPosition="0">
        <references count="1">
          <reference field="10" count="0"/>
        </references>
      </pivotArea>
    </format>
    <format dxfId="38">
      <pivotArea dataOnly="0" labelOnly="1" grandRow="1" outline="0" fieldPosition="0"/>
    </format>
    <format dxfId="3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FAF1E9C-E8B5-46E4-B7C5-0AE9A8C02F3C}"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9">
    <pivotField showAll="0"/>
    <pivotField showAll="0"/>
    <pivotField showAll="0"/>
    <pivotField showAll="0"/>
    <pivotField showAll="0"/>
    <pivotField axis="axisRow" showAll="0">
      <items count="4">
        <item x="0"/>
        <item x="2"/>
        <item x="1"/>
        <item t="default"/>
      </items>
    </pivotField>
    <pivotField dataField="1" showAll="0"/>
    <pivotField numFmtId="14" showAll="0"/>
    <pivotField showAll="0"/>
  </pivotFields>
  <rowFields count="1">
    <field x="5"/>
  </rowFields>
  <rowItems count="4">
    <i>
      <x/>
    </i>
    <i>
      <x v="1"/>
    </i>
    <i>
      <x v="2"/>
    </i>
    <i t="grand">
      <x/>
    </i>
  </rowItems>
  <colItems count="1">
    <i/>
  </colItems>
  <dataFields count="1">
    <dataField name="Sum of Am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248DBE6-34A9-4B4B-938F-BC3B094AA7FF}" name="PivotTable2"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6" firstHeaderRow="1" firstDataRow="1" firstDataCol="1"/>
  <pivotFields count="13">
    <pivotField showAll="0"/>
    <pivotField showAll="0"/>
    <pivotField showAll="0"/>
    <pivotField showAll="0"/>
    <pivotField showAll="0"/>
    <pivotField dataField="1" showAll="0"/>
    <pivotField numFmtId="14"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7"/>
  </rowFields>
  <rowItems count="3">
    <i>
      <x/>
    </i>
    <i>
      <x v="2"/>
    </i>
    <i>
      <x v="1"/>
    </i>
  </rowItems>
  <colItems count="1">
    <i/>
  </colItems>
  <dataFields count="1">
    <dataField name="Sum of revenue_amount" fld="5" baseField="7" baseItem="0"/>
  </dataFields>
  <formats count="5">
    <format dxfId="36">
      <pivotArea type="all" dataOnly="0" outline="0" fieldPosition="0"/>
    </format>
    <format dxfId="35">
      <pivotArea outline="0" collapsedLevelsAreSubtotals="1" fieldPosition="0"/>
    </format>
    <format dxfId="34">
      <pivotArea field="7" type="button" dataOnly="0" labelOnly="1" outline="0" axis="axisRow" fieldPosition="0"/>
    </format>
    <format dxfId="33">
      <pivotArea dataOnly="0" labelOnly="1" fieldPosition="0">
        <references count="1">
          <reference field="7" count="0"/>
        </references>
      </pivotArea>
    </format>
    <format dxfId="3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2F8BD60-C64E-48CA-8CA0-F64DBB9BDA21}" name="PivotTable11"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 ">
  <location ref="A18:C20" firstHeaderRow="1" firstDataRow="2" firstDataCol="1"/>
  <pivotFields count="8">
    <pivotField showAll="0"/>
    <pivotField showAll="0"/>
    <pivotField showAll="0"/>
    <pivotField showAll="0"/>
    <pivotField dataField="1" numFmtId="14" showAll="0">
      <items count="14">
        <item x="0"/>
        <item x="1"/>
        <item x="5"/>
        <item x="2"/>
        <item x="6"/>
        <item x="7"/>
        <item x="3"/>
        <item x="4"/>
        <item x="9"/>
        <item x="8"/>
        <item x="10"/>
        <item x="11"/>
        <item x="1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5">
        <item sd="0" x="0"/>
        <item sd="0" x="1"/>
        <item sd="0" x="2"/>
        <item sd="0" x="3"/>
        <item t="default"/>
      </items>
    </pivotField>
  </pivotFields>
  <rowItems count="1">
    <i/>
  </rowItems>
  <colFields count="1">
    <field x="7"/>
  </colFields>
  <colItems count="2">
    <i>
      <x v="1"/>
    </i>
    <i>
      <x v="2"/>
    </i>
  </colItems>
  <dataFields count="1">
    <dataField name="Count of meeting_date" fld="4" subtotal="count" baseField="0" baseItem="0"/>
  </dataFields>
  <formats count="2">
    <format dxfId="31">
      <pivotArea outline="0" collapsedLevelsAreSubtotals="1" fieldPosition="0"/>
    </format>
    <format dxfId="30">
      <pivotArea dataOnly="0" labelOnly="1" fieldPosition="0">
        <references count="1">
          <reference field="7" count="2">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7" xr16:uid="{80DB3C1A-6672-4E07-9CAB-E26B51AD84C1}" autoFormatId="16" applyNumberFormats="0" applyBorderFormats="0" applyFontFormats="0" applyPatternFormats="0" applyAlignmentFormats="0" applyWidthHeightFormats="0">
  <queryTableRefresh nextId="13">
    <queryTableFields count="12">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 ID" tableColumnId="6"/>
      <queryTableField id="7" name="Account Executive" tableColumnId="7"/>
      <queryTableField id="8" name="income_class" tableColumnId="8"/>
      <queryTableField id="9" name="client_name" tableColumnId="9"/>
      <queryTableField id="10" name="policy_number" tableColumnId="10"/>
      <queryTableField id="11" name="Amount" tableColumnId="11"/>
      <queryTableField id="12" name="income_due_date"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9" xr16:uid="{80F76CC3-0C6D-4124-8CBD-ACCCC69BFE23}" autoFormatId="16" applyNumberFormats="0" applyBorderFormats="0" applyFontFormats="0" applyPatternFormats="0" applyAlignmentFormats="0" applyWidthHeightFormats="0">
  <queryTableRefresh nextId="8">
    <queryTableFields count="7">
      <queryTableField id="1" name="Branch" tableColumnId="1"/>
      <queryTableField id="2" name="Sales person ID" tableColumnId="2"/>
      <queryTableField id="3" name="Employee Name" tableColumnId="3"/>
      <queryTableField id="4" name="New Role2" tableColumnId="4"/>
      <queryTableField id="5" name="New Budget" tableColumnId="5"/>
      <queryTableField id="6" name="Cross sell bugdet" tableColumnId="6"/>
      <queryTableField id="7" name="Renewal Budget"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8" xr16:uid="{7939FF3B-4726-437D-AFEE-2A56C0CE30D7}" autoFormatId="16" applyNumberFormats="0" applyBorderFormats="0" applyFontFormats="0" applyPatternFormats="0" applyAlignmentFormats="0" applyWidthHeightFormats="0">
  <queryTableRefresh nextId="6">
    <queryTableFields count="5">
      <queryTableField id="1" name="Account Exe ID" tableColumnId="1"/>
      <queryTableField id="2" name="Account Executive" tableColumnId="2"/>
      <queryTableField id="3" name="branch_name" tableColumnId="3"/>
      <queryTableField id="4" name="global_attendees" tableColumnId="4"/>
      <queryTableField id="5" name="meeting_date"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5" xr16:uid="{A07C72FD-A67C-4BF1-9DB3-3FF5130F3EE3}" autoFormatId="16" applyNumberFormats="0" applyBorderFormats="0" applyFontFormats="0" applyPatternFormats="0" applyAlignmentFormats="0" applyWidthHeightFormats="0">
  <queryTableRefresh nextId="10">
    <queryTableFields count="9">
      <queryTableField id="1" name="client_name" tableColumnId="1"/>
      <queryTableField id="2" name="branch_name" tableColumnId="2"/>
      <queryTableField id="3" name="solution_group" tableColumnId="3"/>
      <queryTableField id="4" name="Salesperson ID" tableColumnId="4"/>
      <queryTableField id="5" name="Account Executive" tableColumnId="5"/>
      <queryTableField id="6" name="income_class" tableColumnId="6"/>
      <queryTableField id="7" name="Amount" tableColumnId="7"/>
      <queryTableField id="8" name="income_due_date" tableColumnId="8"/>
      <queryTableField id="9" name="revenue_transaction_type" tableColumnId="9"/>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6" xr16:uid="{B3FADC98-30C0-4E03-A28B-2C81F07E4C22}" autoFormatId="16" applyNumberFormats="0" applyBorderFormats="0" applyFontFormats="0" applyPatternFormats="0" applyAlignmentFormats="0" applyWidthHeightFormats="0">
  <queryTableRefresh nextId="14">
    <queryTableFields count="13">
      <queryTableField id="1" name="opportunity_name" tableColumnId="1"/>
      <queryTableField id="2" name="opportunity_id" tableColumnId="2"/>
      <queryTableField id="3" name="Account Exe Id" tableColumnId="3"/>
      <queryTableField id="4" name="Account Executive" tableColumnId="4"/>
      <queryTableField id="5" name="premium_amount" tableColumnId="5"/>
      <queryTableField id="6" name="revenue_amount" tableColumnId="6"/>
      <queryTableField id="7" name="closing_date" tableColumnId="7"/>
      <queryTableField id="8" name="stage" tableColumnId="8"/>
      <queryTableField id="9" name="branch" tableColumnId="9"/>
      <queryTableField id="10" name="specialty" tableColumnId="10"/>
      <queryTableField id="11" name="product_group" tableColumnId="11"/>
      <queryTableField id="12" name="product_sub_group" tableColumnId="12"/>
      <queryTableField id="13" name="risk_details"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 xr10:uid="{F95775AE-0A42-473F-966F-390C42BDA90E}" sourceName="Account Executive">
  <pivotTables>
    <pivotTable tabId="29" name="PivotTable17"/>
    <pivotTable tabId="3" name="PivotTable1"/>
    <pivotTable tabId="35" name="PivotTable1"/>
  </pivotTables>
  <data>
    <tabular pivotCacheId="1769545995">
      <items count="11">
        <i x="6" s="1"/>
        <i x="7" s="1"/>
        <i x="4" s="1"/>
        <i x="1" s="1"/>
        <i x="8" s="1"/>
        <i x="10" s="1"/>
        <i x="0" s="1"/>
        <i x="3" s="1"/>
        <i x="9" s="1"/>
        <i x="5"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meeting_date" xr10:uid="{A13F4ABB-A4B8-4BED-992F-96AC34BDE603}" sourceName="Years (meeting_date)">
  <pivotTables>
    <pivotTable tabId="22" name="PivotTable9"/>
    <pivotTable tabId="22" name="PivotTable11"/>
  </pivotTables>
  <data>
    <tabular pivotCacheId="400552576">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1" xr10:uid="{01D098AA-F7D1-4737-8E11-E55488350A62}" cache="Slicer_Account_Executive" caption="Account Executive" rowHeight="241300"/>
  <slicer name="Account Executive 2" xr10:uid="{BF2867D7-F725-4F6F-B8B9-598CE61F1702}" cache="Slicer_Account_Executive" caption="Account Executive" rowHeight="241300"/>
  <slicer name="Years (meeting_date) 1" xr10:uid="{FAC89562-5254-44E3-A1F3-19DCB08CC9EE}" cache="Slicer_Years__meeting_date" caption="Years (meeting_dat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xr10:uid="{BDCC0194-9411-4710-A159-FE2BB7C004CC}" cache="Slicer_Account_Executive" caption="Account Executive" rowHeight="241300"/>
  <slicer name="Years (meeting_date)" xr10:uid="{A0217704-149E-4E59-899E-F2A3B2373451}" cache="Slicer_Years__meeting_date" caption="Years (meeting_d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E96528-D533-4C29-B8B6-0AF15CACACC7}" name="invoice_202001231041" displayName="invoice_202001231041" ref="A1:L205" tableType="queryTable" totalsRowShown="0">
  <autoFilter ref="A1:L205" xr:uid="{32E96528-D533-4C29-B8B6-0AF15CACACC7}"/>
  <tableColumns count="12">
    <tableColumn id="1" xr3:uid="{F5EC3E0E-74AE-4B12-9758-979FA9CE1066}" uniqueName="1" name="invoice_number" queryTableFieldId="1"/>
    <tableColumn id="2" xr3:uid="{04B0C19E-EBBF-4073-AE33-67C84FC99E45}" uniqueName="2" name="invoice_date" queryTableFieldId="2" dataDxfId="80"/>
    <tableColumn id="3" xr3:uid="{E70312D4-8456-4815-9DA9-C65810588BFF}" uniqueName="3" name="revenue_transaction_type" queryTableFieldId="3" dataDxfId="79"/>
    <tableColumn id="4" xr3:uid="{506B8831-9882-43B3-8B58-587DFD5A0EA9}" uniqueName="4" name="branch_name" queryTableFieldId="4" dataDxfId="78"/>
    <tableColumn id="5" xr3:uid="{05EA1386-1FA5-4937-92FE-7948FE85B69F}" uniqueName="5" name="solution_group" queryTableFieldId="5" dataDxfId="77"/>
    <tableColumn id="6" xr3:uid="{DCAFDE6D-3E7F-4C70-90DD-C63708976AD3}" uniqueName="6" name="Account Exe ID" queryTableFieldId="6"/>
    <tableColumn id="7" xr3:uid="{292032D1-BA25-4E0A-8527-FBCCB4463671}" uniqueName="7" name="Account Executive" queryTableFieldId="7" dataDxfId="76"/>
    <tableColumn id="8" xr3:uid="{7CAAB615-3001-4A75-BC1B-D423020414E3}" uniqueName="8" name="income_class" queryTableFieldId="8" dataDxfId="75"/>
    <tableColumn id="9" xr3:uid="{58427F38-AF33-4963-B7E3-1C1D3E8D007E}" uniqueName="9" name="client_name" queryTableFieldId="9" dataDxfId="74"/>
    <tableColumn id="10" xr3:uid="{F538BC9C-BDD0-44BA-A41C-527E2485E6C0}" uniqueName="10" name="policy_number" queryTableFieldId="10"/>
    <tableColumn id="11" xr3:uid="{FAE6BCC6-CE5B-4F1D-AEAF-F56D8747EBFF}" uniqueName="11" name="Amount" queryTableFieldId="11"/>
    <tableColumn id="12" xr3:uid="{1275EA6B-9106-4BA5-8D8B-18BD97985835}" uniqueName="12" name="income_due_date" queryTableFieldId="12" dataDxfId="7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0B3B81-B1B9-41D9-84B1-C8B357FD5A18}" name="NN_EN_EE_Indi_bdgt__20012020" displayName="NN_EN_EE_Indi_bdgt__20012020" ref="A1:G19" tableType="queryTable" totalsRowShown="0">
  <autoFilter ref="A1:G19" xr:uid="{FE0B3B81-B1B9-41D9-84B1-C8B357FD5A18}"/>
  <tableColumns count="7">
    <tableColumn id="1" xr3:uid="{699A61DA-BA78-4761-A3F6-123434F2EEFC}" uniqueName="1" name="Branch" queryTableFieldId="1" dataDxfId="72"/>
    <tableColumn id="2" xr3:uid="{B3333026-C629-44B2-BEAB-27AB61F08199}" uniqueName="2" name="Sales person ID" queryTableFieldId="2"/>
    <tableColumn id="3" xr3:uid="{AB03AD0F-AA0B-4BC6-948E-58A287893CF6}" uniqueName="3" name="Employee Name" queryTableFieldId="3" dataDxfId="71"/>
    <tableColumn id="4" xr3:uid="{2D442E3D-D245-451C-B67E-E97D43621D5D}" uniqueName="4" name="New Role2" queryTableFieldId="4" dataDxfId="70"/>
    <tableColumn id="5" xr3:uid="{1367AB46-DF82-4D21-8D62-24E2C30281DD}" uniqueName="5" name="New Budget" queryTableFieldId="5"/>
    <tableColumn id="6" xr3:uid="{9914F782-10EC-4449-A438-A24B09C3F4CA}" uniqueName="6" name="Cross sell bugdet" queryTableFieldId="6"/>
    <tableColumn id="7" xr3:uid="{E6CA0A42-B6BD-4CFC-8900-AE7E6230B416}" uniqueName="7" name="Renewal Budget" queryTableFieldId="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ECBA159-6396-43B2-9947-C331A0844905}" name="meeting_list_202001231041" displayName="meeting_list_202001231041" ref="A1:E35" tableType="queryTable" totalsRowShown="0">
  <autoFilter ref="A1:E35" xr:uid="{2ECBA159-6396-43B2-9947-C331A0844905}"/>
  <tableColumns count="5">
    <tableColumn id="1" xr3:uid="{0C2BAC6E-F65C-44A8-9F06-1CFF1A6348AD}" uniqueName="1" name="Account Exe ID" queryTableFieldId="1"/>
    <tableColumn id="2" xr3:uid="{39111B2B-0524-4A6A-B265-3B6D9196BCB0}" uniqueName="2" name="Account Executive" queryTableFieldId="2" dataDxfId="69"/>
    <tableColumn id="3" xr3:uid="{3B83BEC8-6EC2-4F12-A07A-356F0221AFDF}" uniqueName="3" name="branch_name" queryTableFieldId="3" dataDxfId="68"/>
    <tableColumn id="4" xr3:uid="{9CC082A3-598F-4541-ADCB-BB30C12E9B15}" uniqueName="4" name="global_attendees" queryTableFieldId="4" dataDxfId="67"/>
    <tableColumn id="5" xr3:uid="{E22861DF-7783-4034-89C5-052AB3448588}" uniqueName="5" name="meeting_date" queryTableFieldId="5" dataDxfId="6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32BC004-760D-4E5F-87EC-CD0AFD61BFDC}" name="fees_202001231041__2" displayName="fees_202001231041__2" ref="A1:I10" tableType="queryTable" totalsRowShown="0">
  <autoFilter ref="A1:I10" xr:uid="{332BC004-760D-4E5F-87EC-CD0AFD61BFDC}"/>
  <tableColumns count="9">
    <tableColumn id="1" xr3:uid="{1E487373-23DA-426D-84BA-38576DC02E12}" uniqueName="1" name="client_name" queryTableFieldId="1" dataDxfId="65"/>
    <tableColumn id="2" xr3:uid="{3D5D3973-06E3-4D38-BA35-26581C2C5708}" uniqueName="2" name="branch_name" queryTableFieldId="2" dataDxfId="64"/>
    <tableColumn id="3" xr3:uid="{AE741E76-7ED1-416E-84BF-F2DF1BD64E12}" uniqueName="3" name="solution_group" queryTableFieldId="3" dataDxfId="63"/>
    <tableColumn id="4" xr3:uid="{9BE295C4-C614-443A-A000-936E70A0B568}" uniqueName="4" name="Salesperson ID" queryTableFieldId="4"/>
    <tableColumn id="5" xr3:uid="{B2494130-4027-4B75-8677-4C5C9E7AB519}" uniqueName="5" name="Account Executive" queryTableFieldId="5" dataDxfId="62"/>
    <tableColumn id="6" xr3:uid="{46AE9F61-90D6-42A1-AFEC-011919350EC7}" uniqueName="6" name="income_class" queryTableFieldId="6" dataDxfId="61"/>
    <tableColumn id="7" xr3:uid="{1831B5A7-CDA8-4809-B241-37BD00A54BF5}" uniqueName="7" name="Amount" queryTableFieldId="7"/>
    <tableColumn id="8" xr3:uid="{ACBB83DB-9977-4C77-AD55-DCE6EDCB2BC8}" uniqueName="8" name="income_due_date" queryTableFieldId="8" dataDxfId="60"/>
    <tableColumn id="9" xr3:uid="{C2457D39-7565-474F-81D2-E453142B9EC6}" uniqueName="9" name="revenue_transaction_type" queryTableFieldId="9" dataDxfId="5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A76C7FA-4233-467C-B159-6374AD8715B1}" name="gcrm_opportunity_202001231041" displayName="gcrm_opportunity_202001231041" ref="A1:M50" tableType="queryTable" totalsRowShown="0">
  <autoFilter ref="A1:M50" xr:uid="{5A76C7FA-4233-467C-B159-6374AD8715B1}"/>
  <tableColumns count="13">
    <tableColumn id="1" xr3:uid="{70CDCDDF-9955-4726-987A-94B1A19D7A52}" uniqueName="1" name="opportunity_name" queryTableFieldId="1" dataDxfId="58"/>
    <tableColumn id="2" xr3:uid="{6D464134-34E2-4561-A53E-63F4444B88FB}" uniqueName="2" name="opportunity_id" queryTableFieldId="2" dataDxfId="57"/>
    <tableColumn id="3" xr3:uid="{D7A71469-4A8C-4344-9C87-C585F7E5A24E}" uniqueName="3" name="Account Exe Id" queryTableFieldId="3"/>
    <tableColumn id="4" xr3:uid="{C64D1A66-8643-45F3-A32B-FBB7E796CA9C}" uniqueName="4" name="Account Executive" queryTableFieldId="4" dataDxfId="56"/>
    <tableColumn id="5" xr3:uid="{55FC604D-285A-48E8-992C-7C2A4F4C7709}" uniqueName="5" name="premium_amount" queryTableFieldId="5"/>
    <tableColumn id="6" xr3:uid="{BC7C7CE6-4883-4970-A3CD-B481EB25BBF8}" uniqueName="6" name="revenue_amount" queryTableFieldId="6"/>
    <tableColumn id="7" xr3:uid="{BEF76675-C797-4659-931F-8FA9EA2D5F5B}" uniqueName="7" name="closing_date" queryTableFieldId="7" dataDxfId="55"/>
    <tableColumn id="8" xr3:uid="{DAAFA19F-6E33-486A-8429-4AD72E10E801}" uniqueName="8" name="stage" queryTableFieldId="8" dataDxfId="54"/>
    <tableColumn id="9" xr3:uid="{A6EA3E1B-AD3B-488B-AB47-2264EC9015D7}" uniqueName="9" name="branch" queryTableFieldId="9" dataDxfId="53"/>
    <tableColumn id="10" xr3:uid="{6EDBF3A4-731F-4464-A43F-A08A10B86662}" uniqueName="10" name="specialty" queryTableFieldId="10" dataDxfId="52"/>
    <tableColumn id="11" xr3:uid="{C55E253E-232E-4301-BA82-37FFF935FB54}" uniqueName="11" name="product_group" queryTableFieldId="11" dataDxfId="51"/>
    <tableColumn id="12" xr3:uid="{D6BF4612-EA0D-45E0-B26E-87E93E1DB424}" uniqueName="12" name="product_sub_group" queryTableFieldId="12" dataDxfId="50"/>
    <tableColumn id="13" xr3:uid="{91FEFE96-2169-4783-9895-0465057B25E5}" uniqueName="13" name="risk_details" queryTableFieldId="13" dataDxfId="4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ADC0DF-738D-4BD2-88EE-02ECD20AF266}" name="Table4" displayName="Table4" ref="M5:N6" totalsRowShown="0" headerRowDxfId="11" headerRowBorderDxfId="10" tableBorderDxfId="9" totalsRowBorderDxfId="8">
  <autoFilter ref="M5:N6" xr:uid="{75ADC0DF-738D-4BD2-88EE-02ECD20AF266}"/>
  <tableColumns count="2">
    <tableColumn id="1" xr3:uid="{18DDD73A-1BA5-47F0-A3E4-C829D4D5A26A}" name="Cross sell Placed Ach%" dataDxfId="7">
      <calculatedColumnFormula>GETPIVOTDATA("Amount",$J$4,"income_class","Cross Sell")/GETPIVOTDATA("Cross sell bugdet",$K$18)</calculatedColumnFormula>
    </tableColumn>
    <tableColumn id="2" xr3:uid="{C160C631-FB24-42F0-B2A5-C02790741630}" name="Cross sell Invoice Ach%" dataDxfId="6">
      <calculatedColumnFormula>GETPIVOTDATA("Amount",$J$23,"income_class","Cross Sell")/GETPIVOTDATA("Cross sell bugdet",$K$18)</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36DC756-71AD-456C-9E34-DFE3CFBE3212}" name="Table49" displayName="Table49" ref="T19:U24" totalsRowShown="0" headerRowDxfId="5" headerRowBorderDxfId="4" tableBorderDxfId="3" totalsRowBorderDxfId="2">
  <autoFilter ref="T19:U24" xr:uid="{136DC756-71AD-456C-9E34-DFE3CFBE3212}"/>
  <tableColumns count="2">
    <tableColumn id="1" xr3:uid="{08D5BCEB-8BCC-4D89-9358-EB5E7DBA44D0}" name="Cross sell Placed Ach%" dataDxfId="1"/>
    <tableColumn id="2" xr3:uid="{2FA6DC86-D6E1-43C6-9272-40FAA4E5E6EE}" name="Cross sell Invoice Ach%" dataDxfId="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B27ED03-5AAF-4DA2-81CD-405FA026EA39}" name="Table10" displayName="Table10" ref="AI7:AJ8" totalsRowShown="0">
  <autoFilter ref="AI7:AJ8" xr:uid="{3B27ED03-5AAF-4DA2-81CD-405FA026EA39}"/>
  <tableColumns count="2">
    <tableColumn id="1" xr3:uid="{9990F603-1D7B-43A1-BCD7-0201ABBC4E31}" name="2019"/>
    <tableColumn id="2" xr3:uid="{6179BEFD-2762-46F0-A562-21AB3B041CD5}" name="202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16.xml"/><Relationship Id="rId7" Type="http://schemas.openxmlformats.org/officeDocument/2006/relationships/pivotTable" Target="../pivotTables/pivotTable20.xml"/><Relationship Id="rId2" Type="http://schemas.openxmlformats.org/officeDocument/2006/relationships/pivotTable" Target="../pivotTables/pivotTable15.xml"/><Relationship Id="rId1" Type="http://schemas.openxmlformats.org/officeDocument/2006/relationships/pivotTable" Target="../pivotTables/pivotTable14.xml"/><Relationship Id="rId6" Type="http://schemas.openxmlformats.org/officeDocument/2006/relationships/pivotTable" Target="../pivotTables/pivotTable19.xml"/><Relationship Id="rId11" Type="http://schemas.openxmlformats.org/officeDocument/2006/relationships/table" Target="../tables/table7.xml"/><Relationship Id="rId5" Type="http://schemas.openxmlformats.org/officeDocument/2006/relationships/pivotTable" Target="../pivotTables/pivotTable18.xml"/><Relationship Id="rId10" Type="http://schemas.openxmlformats.org/officeDocument/2006/relationships/table" Target="../tables/table6.xml"/><Relationship Id="rId4" Type="http://schemas.openxmlformats.org/officeDocument/2006/relationships/pivotTable" Target="../pivotTables/pivotTable17.xml"/><Relationship Id="rId9" Type="http://schemas.openxmlformats.org/officeDocument/2006/relationships/drawing" Target="../drawings/drawing7.xml"/></Relationships>
</file>

<file path=xl/worksheets/_rels/sheet1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8.xml"/><Relationship Id="rId1" Type="http://schemas.openxmlformats.org/officeDocument/2006/relationships/drawing" Target="../drawings/drawing8.xml"/></Relationships>
</file>

<file path=xl/worksheets/_rels/sheet1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8004-0099-4DF8-BC77-0DAF3B04ABEA}">
  <dimension ref="A1:L205"/>
  <sheetViews>
    <sheetView topLeftCell="D2" workbookViewId="0">
      <selection activeCell="F9" sqref="F9"/>
    </sheetView>
  </sheetViews>
  <sheetFormatPr defaultRowHeight="14.4" x14ac:dyDescent="0.3"/>
  <cols>
    <col min="1" max="1" width="17" bestFit="1" customWidth="1"/>
    <col min="2" max="2" width="14" bestFit="1" customWidth="1"/>
    <col min="3" max="3" width="25.6640625" bestFit="1" customWidth="1"/>
    <col min="4" max="4" width="14.88671875" bestFit="1" customWidth="1"/>
    <col min="5" max="5" width="31.5546875" bestFit="1" customWidth="1"/>
    <col min="6" max="6" width="15.88671875" bestFit="1" customWidth="1"/>
    <col min="7" max="7" width="18.6640625" bestFit="1" customWidth="1"/>
    <col min="8" max="8" width="14.33203125" bestFit="1" customWidth="1"/>
    <col min="9" max="9" width="13.5546875" bestFit="1" customWidth="1"/>
    <col min="10" max="10" width="29.33203125" bestFit="1" customWidth="1"/>
    <col min="11" max="11" width="10.109375" bestFit="1" customWidth="1"/>
    <col min="12" max="12" width="18.5546875" bestFit="1"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v>1900001087</v>
      </c>
      <c r="B2" s="1">
        <v>43566</v>
      </c>
      <c r="C2" t="s">
        <v>12</v>
      </c>
      <c r="D2" t="s">
        <v>13</v>
      </c>
      <c r="E2" t="s">
        <v>14</v>
      </c>
      <c r="G2" t="s">
        <v>15</v>
      </c>
      <c r="H2" t="s">
        <v>16</v>
      </c>
      <c r="I2" t="s">
        <v>17</v>
      </c>
      <c r="K2">
        <v>84746</v>
      </c>
      <c r="L2" s="1">
        <v>43565</v>
      </c>
    </row>
    <row r="3" spans="1:12" x14ac:dyDescent="0.3">
      <c r="A3">
        <v>1900001106</v>
      </c>
      <c r="B3" s="1">
        <v>43602</v>
      </c>
      <c r="C3" t="s">
        <v>18</v>
      </c>
      <c r="D3" t="s">
        <v>13</v>
      </c>
      <c r="E3" t="s">
        <v>19</v>
      </c>
      <c r="G3" t="s">
        <v>20</v>
      </c>
      <c r="H3" t="s">
        <v>21</v>
      </c>
      <c r="I3" t="s">
        <v>22</v>
      </c>
      <c r="J3">
        <v>2.4142020928135997E+18</v>
      </c>
      <c r="K3">
        <v>86724</v>
      </c>
      <c r="L3" s="1">
        <v>43466</v>
      </c>
    </row>
    <row r="4" spans="1:12" x14ac:dyDescent="0.3">
      <c r="A4">
        <v>1900001110</v>
      </c>
      <c r="B4" s="1">
        <v>43602</v>
      </c>
      <c r="C4" t="s">
        <v>18</v>
      </c>
      <c r="D4" t="s">
        <v>13</v>
      </c>
      <c r="E4" t="s">
        <v>19</v>
      </c>
      <c r="G4" t="s">
        <v>20</v>
      </c>
      <c r="H4" t="s">
        <v>21</v>
      </c>
      <c r="I4" t="s">
        <v>23</v>
      </c>
      <c r="J4" t="s">
        <v>24</v>
      </c>
      <c r="K4">
        <v>148500</v>
      </c>
      <c r="L4" s="1">
        <v>43525</v>
      </c>
    </row>
    <row r="5" spans="1:12" x14ac:dyDescent="0.3">
      <c r="A5">
        <v>1900001136</v>
      </c>
      <c r="B5" s="1">
        <v>43615</v>
      </c>
      <c r="C5" t="s">
        <v>18</v>
      </c>
      <c r="D5" t="s">
        <v>13</v>
      </c>
      <c r="E5" t="s">
        <v>19</v>
      </c>
      <c r="F5">
        <v>1</v>
      </c>
      <c r="G5" t="s">
        <v>25</v>
      </c>
      <c r="H5" t="s">
        <v>26</v>
      </c>
      <c r="I5" t="s">
        <v>27</v>
      </c>
      <c r="J5" t="s">
        <v>28</v>
      </c>
      <c r="K5">
        <v>12019</v>
      </c>
      <c r="L5" s="1">
        <v>43466</v>
      </c>
    </row>
    <row r="6" spans="1:12" x14ac:dyDescent="0.3">
      <c r="A6">
        <v>1900001164</v>
      </c>
      <c r="B6" s="1">
        <v>43627</v>
      </c>
      <c r="C6" t="s">
        <v>18</v>
      </c>
      <c r="D6" t="s">
        <v>13</v>
      </c>
      <c r="E6" t="s">
        <v>19</v>
      </c>
      <c r="G6" t="s">
        <v>20</v>
      </c>
      <c r="H6" t="s">
        <v>21</v>
      </c>
      <c r="I6" t="s">
        <v>17</v>
      </c>
      <c r="J6" t="s">
        <v>29</v>
      </c>
      <c r="K6">
        <v>12500</v>
      </c>
      <c r="L6" s="1">
        <v>43522</v>
      </c>
    </row>
    <row r="7" spans="1:12" x14ac:dyDescent="0.3">
      <c r="A7">
        <v>1900001165</v>
      </c>
      <c r="B7" s="1">
        <v>43627</v>
      </c>
      <c r="C7" t="s">
        <v>18</v>
      </c>
      <c r="D7" t="s">
        <v>13</v>
      </c>
      <c r="E7" t="s">
        <v>30</v>
      </c>
      <c r="G7" t="s">
        <v>31</v>
      </c>
      <c r="H7" t="s">
        <v>16</v>
      </c>
      <c r="I7" t="s">
        <v>17</v>
      </c>
      <c r="J7">
        <v>206314000000</v>
      </c>
      <c r="K7">
        <v>58300</v>
      </c>
      <c r="L7" s="1">
        <v>43512</v>
      </c>
    </row>
    <row r="8" spans="1:12" x14ac:dyDescent="0.3">
      <c r="A8">
        <v>1900001167</v>
      </c>
      <c r="B8" s="1">
        <v>43629</v>
      </c>
      <c r="C8" t="s">
        <v>18</v>
      </c>
      <c r="D8" t="s">
        <v>13</v>
      </c>
      <c r="E8" t="s">
        <v>19</v>
      </c>
      <c r="F8">
        <v>1</v>
      </c>
      <c r="G8" t="s">
        <v>25</v>
      </c>
      <c r="H8" t="s">
        <v>26</v>
      </c>
      <c r="I8" t="s">
        <v>32</v>
      </c>
      <c r="J8" t="s">
        <v>33</v>
      </c>
      <c r="K8">
        <v>12019</v>
      </c>
      <c r="L8" s="1">
        <v>43466</v>
      </c>
    </row>
    <row r="9" spans="1:12" x14ac:dyDescent="0.3">
      <c r="A9">
        <v>1900001168</v>
      </c>
      <c r="B9" s="1">
        <v>43629</v>
      </c>
      <c r="C9" t="s">
        <v>18</v>
      </c>
      <c r="D9" t="s">
        <v>13</v>
      </c>
      <c r="E9" t="s">
        <v>19</v>
      </c>
      <c r="F9">
        <v>1</v>
      </c>
      <c r="G9" t="s">
        <v>25</v>
      </c>
      <c r="H9" t="s">
        <v>26</v>
      </c>
      <c r="I9" t="s">
        <v>34</v>
      </c>
      <c r="J9" t="s">
        <v>35</v>
      </c>
      <c r="K9">
        <v>30048</v>
      </c>
      <c r="L9" s="1">
        <v>43466</v>
      </c>
    </row>
    <row r="10" spans="1:12" x14ac:dyDescent="0.3">
      <c r="A10">
        <v>1900001169</v>
      </c>
      <c r="B10" s="1">
        <v>43629</v>
      </c>
      <c r="C10" t="s">
        <v>18</v>
      </c>
      <c r="D10" t="s">
        <v>13</v>
      </c>
      <c r="E10" t="s">
        <v>19</v>
      </c>
      <c r="G10" t="s">
        <v>20</v>
      </c>
      <c r="H10" t="s">
        <v>21</v>
      </c>
      <c r="I10" t="s">
        <v>36</v>
      </c>
      <c r="J10">
        <v>3.1242015891005998E+18</v>
      </c>
      <c r="K10">
        <v>14394</v>
      </c>
      <c r="L10" s="1">
        <v>43467</v>
      </c>
    </row>
    <row r="11" spans="1:12" x14ac:dyDescent="0.3">
      <c r="A11">
        <v>1900001282</v>
      </c>
      <c r="B11" s="1">
        <v>43659</v>
      </c>
      <c r="C11" t="s">
        <v>18</v>
      </c>
      <c r="D11" t="s">
        <v>13</v>
      </c>
      <c r="E11" t="s">
        <v>30</v>
      </c>
      <c r="G11" t="s">
        <v>37</v>
      </c>
      <c r="I11" t="s">
        <v>23</v>
      </c>
      <c r="J11" t="s">
        <v>38</v>
      </c>
      <c r="K11">
        <v>32392</v>
      </c>
      <c r="L11" s="1">
        <v>43595</v>
      </c>
    </row>
    <row r="12" spans="1:12" x14ac:dyDescent="0.3">
      <c r="A12">
        <v>1900001293</v>
      </c>
      <c r="B12" s="1">
        <v>43662</v>
      </c>
      <c r="C12" t="s">
        <v>18</v>
      </c>
      <c r="D12" t="s">
        <v>13</v>
      </c>
      <c r="E12" t="s">
        <v>14</v>
      </c>
      <c r="F12">
        <v>13</v>
      </c>
      <c r="G12" t="s">
        <v>39</v>
      </c>
      <c r="H12" t="s">
        <v>26</v>
      </c>
      <c r="I12" t="s">
        <v>22</v>
      </c>
      <c r="J12" t="s">
        <v>40</v>
      </c>
      <c r="K12">
        <v>162500</v>
      </c>
      <c r="L12" s="1">
        <v>43560</v>
      </c>
    </row>
    <row r="13" spans="1:12" x14ac:dyDescent="0.3">
      <c r="A13">
        <v>1900001294</v>
      </c>
      <c r="B13" s="1">
        <v>43662</v>
      </c>
      <c r="C13" t="s">
        <v>18</v>
      </c>
      <c r="D13" t="s">
        <v>13</v>
      </c>
      <c r="E13" t="s">
        <v>14</v>
      </c>
      <c r="F13">
        <v>13</v>
      </c>
      <c r="G13" t="s">
        <v>39</v>
      </c>
      <c r="H13" t="s">
        <v>26</v>
      </c>
      <c r="I13" t="s">
        <v>22</v>
      </c>
      <c r="J13" t="s">
        <v>41</v>
      </c>
      <c r="K13">
        <v>250000</v>
      </c>
      <c r="L13" s="1">
        <v>43573</v>
      </c>
    </row>
    <row r="14" spans="1:12" x14ac:dyDescent="0.3">
      <c r="A14">
        <v>1900001304</v>
      </c>
      <c r="B14" s="1">
        <v>43663</v>
      </c>
      <c r="C14" t="s">
        <v>18</v>
      </c>
      <c r="D14" t="s">
        <v>13</v>
      </c>
      <c r="E14" t="s">
        <v>19</v>
      </c>
      <c r="F14">
        <v>1</v>
      </c>
      <c r="G14" t="s">
        <v>25</v>
      </c>
      <c r="H14" t="s">
        <v>26</v>
      </c>
      <c r="I14" t="s">
        <v>17</v>
      </c>
      <c r="J14">
        <v>2280082714</v>
      </c>
      <c r="K14">
        <v>2646</v>
      </c>
      <c r="L14" s="1">
        <v>43535</v>
      </c>
    </row>
    <row r="15" spans="1:12" x14ac:dyDescent="0.3">
      <c r="A15">
        <v>1900001305</v>
      </c>
      <c r="B15" s="1">
        <v>43663</v>
      </c>
      <c r="C15" t="s">
        <v>18</v>
      </c>
      <c r="D15" t="s">
        <v>13</v>
      </c>
      <c r="E15" t="s">
        <v>19</v>
      </c>
      <c r="G15" t="s">
        <v>20</v>
      </c>
      <c r="I15" t="s">
        <v>42</v>
      </c>
      <c r="J15">
        <v>8502066</v>
      </c>
      <c r="K15">
        <v>18150</v>
      </c>
      <c r="L15" s="1">
        <v>43468</v>
      </c>
    </row>
    <row r="16" spans="1:12" x14ac:dyDescent="0.3">
      <c r="A16">
        <v>1900001306</v>
      </c>
      <c r="B16" s="1">
        <v>43663</v>
      </c>
      <c r="C16" t="s">
        <v>18</v>
      </c>
      <c r="D16" t="s">
        <v>13</v>
      </c>
      <c r="E16" t="s">
        <v>14</v>
      </c>
      <c r="F16">
        <v>2</v>
      </c>
      <c r="G16" t="s">
        <v>43</v>
      </c>
      <c r="H16" t="s">
        <v>26</v>
      </c>
      <c r="I16" t="s">
        <v>44</v>
      </c>
      <c r="J16" t="s">
        <v>45</v>
      </c>
      <c r="K16">
        <v>60025</v>
      </c>
      <c r="L16" s="1">
        <v>43577</v>
      </c>
    </row>
    <row r="17" spans="1:12" x14ac:dyDescent="0.3">
      <c r="A17">
        <v>1900001308</v>
      </c>
      <c r="B17" s="1">
        <v>43663</v>
      </c>
      <c r="C17" t="s">
        <v>18</v>
      </c>
      <c r="D17" t="s">
        <v>13</v>
      </c>
      <c r="E17" t="s">
        <v>46</v>
      </c>
      <c r="F17">
        <v>3</v>
      </c>
      <c r="G17" t="s">
        <v>47</v>
      </c>
      <c r="H17" t="s">
        <v>26</v>
      </c>
      <c r="I17" t="s">
        <v>48</v>
      </c>
      <c r="J17">
        <v>9.9000044190299996E+19</v>
      </c>
      <c r="K17">
        <v>134736</v>
      </c>
      <c r="L17" s="1">
        <v>43580</v>
      </c>
    </row>
    <row r="18" spans="1:12" x14ac:dyDescent="0.3">
      <c r="A18">
        <v>1900001342</v>
      </c>
      <c r="B18" s="1">
        <v>43669</v>
      </c>
      <c r="C18" t="s">
        <v>18</v>
      </c>
      <c r="D18" t="s">
        <v>13</v>
      </c>
      <c r="E18" t="s">
        <v>30</v>
      </c>
      <c r="G18" t="s">
        <v>37</v>
      </c>
      <c r="H18" t="s">
        <v>21</v>
      </c>
      <c r="I18" t="s">
        <v>23</v>
      </c>
      <c r="J18" t="s">
        <v>38</v>
      </c>
      <c r="K18">
        <v>914999</v>
      </c>
      <c r="L18" s="1">
        <v>43466</v>
      </c>
    </row>
    <row r="19" spans="1:12" x14ac:dyDescent="0.3">
      <c r="A19">
        <v>1900001354</v>
      </c>
      <c r="B19" s="1">
        <v>43670</v>
      </c>
      <c r="C19" t="s">
        <v>18</v>
      </c>
      <c r="D19" t="s">
        <v>13</v>
      </c>
      <c r="E19" t="s">
        <v>19</v>
      </c>
      <c r="F19">
        <v>1</v>
      </c>
      <c r="G19" t="s">
        <v>25</v>
      </c>
      <c r="H19" t="s">
        <v>26</v>
      </c>
      <c r="I19" t="s">
        <v>36</v>
      </c>
      <c r="J19">
        <v>3.1142027482102001E+18</v>
      </c>
      <c r="K19">
        <v>2942</v>
      </c>
      <c r="L19" s="1">
        <v>43566</v>
      </c>
    </row>
    <row r="20" spans="1:12" x14ac:dyDescent="0.3">
      <c r="A20">
        <v>1900001355</v>
      </c>
      <c r="B20" s="1">
        <v>43670</v>
      </c>
      <c r="C20" t="s">
        <v>18</v>
      </c>
      <c r="D20" t="s">
        <v>13</v>
      </c>
      <c r="E20" t="s">
        <v>19</v>
      </c>
      <c r="F20">
        <v>1</v>
      </c>
      <c r="G20" t="s">
        <v>25</v>
      </c>
      <c r="H20" t="s">
        <v>26</v>
      </c>
      <c r="I20" t="s">
        <v>22</v>
      </c>
      <c r="J20" t="s">
        <v>49</v>
      </c>
      <c r="K20">
        <v>6740</v>
      </c>
      <c r="L20" s="1">
        <v>43528</v>
      </c>
    </row>
    <row r="21" spans="1:12" x14ac:dyDescent="0.3">
      <c r="A21">
        <v>1900001356</v>
      </c>
      <c r="B21" s="1">
        <v>43670</v>
      </c>
      <c r="C21" t="s">
        <v>18</v>
      </c>
      <c r="D21" t="s">
        <v>13</v>
      </c>
      <c r="E21" t="s">
        <v>19</v>
      </c>
      <c r="G21" t="s">
        <v>20</v>
      </c>
      <c r="H21" t="s">
        <v>21</v>
      </c>
      <c r="I21" t="s">
        <v>22</v>
      </c>
      <c r="J21" t="s">
        <v>50</v>
      </c>
      <c r="K21">
        <v>6740</v>
      </c>
      <c r="L21" s="1">
        <v>43513</v>
      </c>
    </row>
    <row r="22" spans="1:12" x14ac:dyDescent="0.3">
      <c r="A22">
        <v>1900001361</v>
      </c>
      <c r="B22" s="1">
        <v>43673</v>
      </c>
      <c r="C22" t="s">
        <v>18</v>
      </c>
      <c r="D22" t="s">
        <v>13</v>
      </c>
      <c r="E22" t="s">
        <v>14</v>
      </c>
      <c r="F22">
        <v>3</v>
      </c>
      <c r="G22" t="s">
        <v>47</v>
      </c>
      <c r="H22" t="s">
        <v>26</v>
      </c>
      <c r="I22" t="s">
        <v>51</v>
      </c>
      <c r="J22">
        <v>41045707</v>
      </c>
      <c r="K22">
        <v>74250</v>
      </c>
      <c r="L22" s="1">
        <v>43556</v>
      </c>
    </row>
    <row r="23" spans="1:12" x14ac:dyDescent="0.3">
      <c r="A23">
        <v>1900001376</v>
      </c>
      <c r="B23" s="1">
        <v>43675</v>
      </c>
      <c r="C23" t="s">
        <v>18</v>
      </c>
      <c r="D23" t="s">
        <v>13</v>
      </c>
      <c r="E23" t="s">
        <v>30</v>
      </c>
      <c r="G23" t="s">
        <v>37</v>
      </c>
      <c r="I23" t="s">
        <v>23</v>
      </c>
      <c r="J23" t="s">
        <v>52</v>
      </c>
      <c r="K23">
        <v>1614</v>
      </c>
      <c r="L23" s="1">
        <v>43535</v>
      </c>
    </row>
    <row r="24" spans="1:12" x14ac:dyDescent="0.3">
      <c r="A24">
        <v>1900001377</v>
      </c>
      <c r="B24" s="1">
        <v>43675</v>
      </c>
      <c r="C24" t="s">
        <v>18</v>
      </c>
      <c r="D24" t="s">
        <v>13</v>
      </c>
      <c r="E24" t="s">
        <v>53</v>
      </c>
      <c r="F24">
        <v>13</v>
      </c>
      <c r="G24" t="s">
        <v>39</v>
      </c>
      <c r="H24" t="s">
        <v>26</v>
      </c>
      <c r="I24" t="s">
        <v>36</v>
      </c>
      <c r="J24" t="s">
        <v>54</v>
      </c>
      <c r="K24">
        <v>11540</v>
      </c>
      <c r="L24" s="1">
        <v>43494</v>
      </c>
    </row>
    <row r="25" spans="1:12" x14ac:dyDescent="0.3">
      <c r="A25">
        <v>1900001385</v>
      </c>
      <c r="B25" s="1">
        <v>43677</v>
      </c>
      <c r="C25" t="s">
        <v>18</v>
      </c>
      <c r="D25" t="s">
        <v>13</v>
      </c>
      <c r="E25" t="s">
        <v>19</v>
      </c>
      <c r="G25" t="s">
        <v>20</v>
      </c>
      <c r="I25" t="s">
        <v>23</v>
      </c>
      <c r="J25" t="s">
        <v>55</v>
      </c>
      <c r="K25">
        <v>2140</v>
      </c>
      <c r="L25" s="1">
        <v>43495</v>
      </c>
    </row>
    <row r="26" spans="1:12" x14ac:dyDescent="0.3">
      <c r="A26">
        <v>1900001388</v>
      </c>
      <c r="B26" s="1">
        <v>43677</v>
      </c>
      <c r="C26" t="s">
        <v>18</v>
      </c>
      <c r="D26" t="s">
        <v>13</v>
      </c>
      <c r="E26" t="s">
        <v>19</v>
      </c>
      <c r="G26" t="s">
        <v>20</v>
      </c>
      <c r="H26" t="s">
        <v>21</v>
      </c>
      <c r="I26" t="s">
        <v>42</v>
      </c>
      <c r="J26" t="s">
        <v>56</v>
      </c>
      <c r="K26">
        <v>45375</v>
      </c>
      <c r="L26" s="1">
        <v>43525</v>
      </c>
    </row>
    <row r="27" spans="1:12" x14ac:dyDescent="0.3">
      <c r="A27">
        <v>1900001390</v>
      </c>
      <c r="B27" s="1">
        <v>43677</v>
      </c>
      <c r="C27" t="s">
        <v>18</v>
      </c>
      <c r="D27" t="s">
        <v>13</v>
      </c>
      <c r="E27" t="s">
        <v>19</v>
      </c>
      <c r="F27">
        <v>1</v>
      </c>
      <c r="G27" t="s">
        <v>25</v>
      </c>
      <c r="H27" t="s">
        <v>26</v>
      </c>
      <c r="I27" t="s">
        <v>22</v>
      </c>
      <c r="J27">
        <v>32119154</v>
      </c>
      <c r="K27">
        <v>11593</v>
      </c>
      <c r="L27" s="1">
        <v>43556</v>
      </c>
    </row>
    <row r="28" spans="1:12" x14ac:dyDescent="0.3">
      <c r="A28">
        <v>1900001392</v>
      </c>
      <c r="B28" s="1">
        <v>43677</v>
      </c>
      <c r="C28" t="s">
        <v>18</v>
      </c>
      <c r="D28" t="s">
        <v>13</v>
      </c>
      <c r="E28" t="s">
        <v>30</v>
      </c>
      <c r="G28" t="s">
        <v>37</v>
      </c>
      <c r="I28" t="s">
        <v>23</v>
      </c>
      <c r="J28" t="s">
        <v>38</v>
      </c>
      <c r="K28">
        <v>46995</v>
      </c>
      <c r="L28" s="1">
        <v>43494</v>
      </c>
    </row>
    <row r="29" spans="1:12" x14ac:dyDescent="0.3">
      <c r="A29">
        <v>1900001393</v>
      </c>
      <c r="B29" s="1">
        <v>43677</v>
      </c>
      <c r="C29" t="s">
        <v>18</v>
      </c>
      <c r="D29" t="s">
        <v>13</v>
      </c>
      <c r="E29" t="s">
        <v>19</v>
      </c>
      <c r="F29">
        <v>1</v>
      </c>
      <c r="G29" t="s">
        <v>25</v>
      </c>
      <c r="H29" t="s">
        <v>26</v>
      </c>
      <c r="I29" t="s">
        <v>22</v>
      </c>
      <c r="J29" t="s">
        <v>57</v>
      </c>
      <c r="K29">
        <v>529</v>
      </c>
      <c r="L29" s="1">
        <v>43514</v>
      </c>
    </row>
    <row r="30" spans="1:12" x14ac:dyDescent="0.3">
      <c r="A30">
        <v>1900001394</v>
      </c>
      <c r="B30" s="1">
        <v>43677</v>
      </c>
      <c r="C30" t="s">
        <v>18</v>
      </c>
      <c r="D30" t="s">
        <v>13</v>
      </c>
      <c r="E30" t="s">
        <v>19</v>
      </c>
      <c r="G30" t="s">
        <v>20</v>
      </c>
      <c r="H30" t="s">
        <v>21</v>
      </c>
      <c r="I30" t="s">
        <v>58</v>
      </c>
      <c r="J30" t="s">
        <v>59</v>
      </c>
      <c r="K30">
        <v>18563</v>
      </c>
      <c r="L30" s="1">
        <v>43525</v>
      </c>
    </row>
    <row r="31" spans="1:12" x14ac:dyDescent="0.3">
      <c r="A31">
        <v>1900001396</v>
      </c>
      <c r="B31" s="1">
        <v>43677</v>
      </c>
      <c r="C31" t="s">
        <v>18</v>
      </c>
      <c r="D31" t="s">
        <v>13</v>
      </c>
      <c r="E31" t="s">
        <v>30</v>
      </c>
      <c r="G31" t="s">
        <v>37</v>
      </c>
      <c r="I31" t="s">
        <v>23</v>
      </c>
      <c r="J31" t="s">
        <v>38</v>
      </c>
      <c r="K31">
        <v>27435</v>
      </c>
      <c r="L31" s="1">
        <v>43488</v>
      </c>
    </row>
    <row r="32" spans="1:12" x14ac:dyDescent="0.3">
      <c r="A32">
        <v>1900001397</v>
      </c>
      <c r="B32" s="1">
        <v>43677</v>
      </c>
      <c r="C32" t="s">
        <v>18</v>
      </c>
      <c r="D32" t="s">
        <v>13</v>
      </c>
      <c r="E32" t="s">
        <v>30</v>
      </c>
      <c r="G32" t="s">
        <v>37</v>
      </c>
      <c r="H32" t="s">
        <v>21</v>
      </c>
      <c r="I32" t="s">
        <v>60</v>
      </c>
      <c r="J32" t="s">
        <v>61</v>
      </c>
      <c r="K32">
        <v>25336</v>
      </c>
      <c r="L32" s="1">
        <v>43522</v>
      </c>
    </row>
    <row r="33" spans="1:12" x14ac:dyDescent="0.3">
      <c r="A33">
        <v>1900001398</v>
      </c>
      <c r="B33" s="1">
        <v>43677</v>
      </c>
      <c r="C33" t="s">
        <v>18</v>
      </c>
      <c r="D33" t="s">
        <v>13</v>
      </c>
      <c r="E33" t="s">
        <v>30</v>
      </c>
      <c r="G33" t="s">
        <v>37</v>
      </c>
      <c r="I33" t="s">
        <v>60</v>
      </c>
      <c r="J33" t="s">
        <v>62</v>
      </c>
      <c r="K33">
        <v>10772</v>
      </c>
      <c r="L33" s="1">
        <v>43538</v>
      </c>
    </row>
    <row r="34" spans="1:12" x14ac:dyDescent="0.3">
      <c r="A34">
        <v>1900001403</v>
      </c>
      <c r="B34" s="1">
        <v>43677</v>
      </c>
      <c r="C34" t="s">
        <v>18</v>
      </c>
      <c r="D34" t="s">
        <v>13</v>
      </c>
      <c r="E34" t="s">
        <v>30</v>
      </c>
      <c r="G34" t="s">
        <v>37</v>
      </c>
      <c r="I34" t="s">
        <v>60</v>
      </c>
      <c r="J34" t="s">
        <v>62</v>
      </c>
      <c r="K34">
        <v>9283</v>
      </c>
      <c r="L34" s="1">
        <v>43573</v>
      </c>
    </row>
    <row r="35" spans="1:12" x14ac:dyDescent="0.3">
      <c r="A35">
        <v>1900001404</v>
      </c>
      <c r="B35" s="1">
        <v>43677</v>
      </c>
      <c r="C35" t="s">
        <v>18</v>
      </c>
      <c r="D35" t="s">
        <v>13</v>
      </c>
      <c r="E35" t="s">
        <v>30</v>
      </c>
      <c r="G35" t="s">
        <v>37</v>
      </c>
      <c r="I35" t="s">
        <v>60</v>
      </c>
      <c r="J35" t="s">
        <v>62</v>
      </c>
      <c r="K35">
        <v>6903</v>
      </c>
      <c r="L35" s="1">
        <v>43615</v>
      </c>
    </row>
    <row r="36" spans="1:12" x14ac:dyDescent="0.3">
      <c r="A36">
        <v>1900001405</v>
      </c>
      <c r="B36" s="1">
        <v>43677</v>
      </c>
      <c r="C36" t="s">
        <v>18</v>
      </c>
      <c r="D36" t="s">
        <v>13</v>
      </c>
      <c r="E36" t="s">
        <v>46</v>
      </c>
      <c r="G36" t="s">
        <v>39</v>
      </c>
      <c r="H36" t="s">
        <v>21</v>
      </c>
      <c r="I36" t="s">
        <v>36</v>
      </c>
      <c r="J36" t="s">
        <v>63</v>
      </c>
      <c r="K36">
        <v>90663</v>
      </c>
      <c r="L36" s="1">
        <v>43556</v>
      </c>
    </row>
    <row r="37" spans="1:12" x14ac:dyDescent="0.3">
      <c r="A37">
        <v>1900001583</v>
      </c>
      <c r="B37" s="1">
        <v>43691</v>
      </c>
      <c r="C37" t="s">
        <v>18</v>
      </c>
      <c r="D37" t="s">
        <v>13</v>
      </c>
      <c r="E37" t="s">
        <v>30</v>
      </c>
      <c r="G37" t="s">
        <v>37</v>
      </c>
      <c r="H37" t="s">
        <v>21</v>
      </c>
      <c r="I37" t="s">
        <v>51</v>
      </c>
      <c r="J37" t="s">
        <v>64</v>
      </c>
      <c r="K37">
        <v>156000</v>
      </c>
      <c r="L37" s="1">
        <v>43469</v>
      </c>
    </row>
    <row r="38" spans="1:12" x14ac:dyDescent="0.3">
      <c r="A38">
        <v>1900001602</v>
      </c>
      <c r="B38" s="1">
        <v>43694</v>
      </c>
      <c r="C38" t="s">
        <v>18</v>
      </c>
      <c r="D38" t="s">
        <v>13</v>
      </c>
      <c r="E38" t="s">
        <v>19</v>
      </c>
      <c r="F38">
        <v>1</v>
      </c>
      <c r="G38" t="s">
        <v>25</v>
      </c>
      <c r="H38" t="s">
        <v>26</v>
      </c>
      <c r="I38" t="s">
        <v>27</v>
      </c>
      <c r="J38" t="s">
        <v>65</v>
      </c>
      <c r="K38">
        <v>21157</v>
      </c>
      <c r="L38" s="1">
        <v>43466</v>
      </c>
    </row>
    <row r="39" spans="1:12" x14ac:dyDescent="0.3">
      <c r="A39">
        <v>1900001603</v>
      </c>
      <c r="B39" s="1">
        <v>43694</v>
      </c>
      <c r="C39" t="s">
        <v>18</v>
      </c>
      <c r="D39" t="s">
        <v>13</v>
      </c>
      <c r="E39" t="s">
        <v>19</v>
      </c>
      <c r="F39">
        <v>1</v>
      </c>
      <c r="G39" t="s">
        <v>25</v>
      </c>
      <c r="H39" t="s">
        <v>26</v>
      </c>
      <c r="I39" t="s">
        <v>34</v>
      </c>
      <c r="J39" t="s">
        <v>66</v>
      </c>
      <c r="K39">
        <v>77787</v>
      </c>
      <c r="L39" s="1">
        <v>43466</v>
      </c>
    </row>
    <row r="40" spans="1:12" x14ac:dyDescent="0.3">
      <c r="A40">
        <v>1900001604</v>
      </c>
      <c r="B40" s="1">
        <v>43694</v>
      </c>
      <c r="C40" t="s">
        <v>18</v>
      </c>
      <c r="D40" t="s">
        <v>13</v>
      </c>
      <c r="E40" t="s">
        <v>19</v>
      </c>
      <c r="F40">
        <v>1</v>
      </c>
      <c r="G40" t="s">
        <v>25</v>
      </c>
      <c r="H40" t="s">
        <v>26</v>
      </c>
      <c r="I40" t="s">
        <v>22</v>
      </c>
      <c r="J40" t="s">
        <v>67</v>
      </c>
      <c r="K40">
        <v>8468</v>
      </c>
      <c r="L40" s="1">
        <v>43514</v>
      </c>
    </row>
    <row r="41" spans="1:12" x14ac:dyDescent="0.3">
      <c r="A41">
        <v>1900001605</v>
      </c>
      <c r="B41" s="1">
        <v>43694</v>
      </c>
      <c r="C41" t="s">
        <v>18</v>
      </c>
      <c r="D41" t="s">
        <v>13</v>
      </c>
      <c r="E41" t="s">
        <v>30</v>
      </c>
      <c r="G41" t="s">
        <v>37</v>
      </c>
      <c r="H41" t="s">
        <v>21</v>
      </c>
      <c r="I41" t="s">
        <v>32</v>
      </c>
      <c r="J41" t="s">
        <v>68</v>
      </c>
      <c r="K41">
        <v>1825</v>
      </c>
      <c r="L41" s="1">
        <v>43497</v>
      </c>
    </row>
    <row r="42" spans="1:12" x14ac:dyDescent="0.3">
      <c r="A42">
        <v>1900001606</v>
      </c>
      <c r="B42" s="1">
        <v>43694</v>
      </c>
      <c r="C42" t="s">
        <v>18</v>
      </c>
      <c r="D42" t="s">
        <v>13</v>
      </c>
      <c r="E42" t="s">
        <v>30</v>
      </c>
      <c r="G42" t="s">
        <v>37</v>
      </c>
      <c r="H42" t="s">
        <v>21</v>
      </c>
      <c r="I42" t="s">
        <v>60</v>
      </c>
      <c r="J42" t="s">
        <v>62</v>
      </c>
      <c r="K42">
        <v>329250</v>
      </c>
      <c r="L42" s="1">
        <v>43524</v>
      </c>
    </row>
    <row r="43" spans="1:12" x14ac:dyDescent="0.3">
      <c r="A43">
        <v>1900001607</v>
      </c>
      <c r="B43" s="1">
        <v>43694</v>
      </c>
      <c r="C43" t="s">
        <v>18</v>
      </c>
      <c r="D43" t="s">
        <v>13</v>
      </c>
      <c r="E43" t="s">
        <v>19</v>
      </c>
      <c r="G43" t="s">
        <v>20</v>
      </c>
      <c r="H43" t="s">
        <v>21</v>
      </c>
      <c r="I43" t="s">
        <v>22</v>
      </c>
      <c r="J43">
        <v>304003763</v>
      </c>
      <c r="K43">
        <v>344794</v>
      </c>
      <c r="L43" s="1">
        <v>43556</v>
      </c>
    </row>
    <row r="44" spans="1:12" x14ac:dyDescent="0.3">
      <c r="A44">
        <v>1900001608</v>
      </c>
      <c r="B44" s="1">
        <v>43694</v>
      </c>
      <c r="C44" t="s">
        <v>18</v>
      </c>
      <c r="D44" t="s">
        <v>13</v>
      </c>
      <c r="E44" t="s">
        <v>19</v>
      </c>
      <c r="G44" t="s">
        <v>20</v>
      </c>
      <c r="H44" t="s">
        <v>21</v>
      </c>
      <c r="I44" t="s">
        <v>22</v>
      </c>
      <c r="J44" t="s">
        <v>69</v>
      </c>
      <c r="K44">
        <v>37500</v>
      </c>
      <c r="L44" s="1">
        <v>43556</v>
      </c>
    </row>
    <row r="45" spans="1:12" x14ac:dyDescent="0.3">
      <c r="A45">
        <v>1900001609</v>
      </c>
      <c r="B45" s="1">
        <v>43694</v>
      </c>
      <c r="C45" t="s">
        <v>18</v>
      </c>
      <c r="D45" t="s">
        <v>13</v>
      </c>
      <c r="E45" t="s">
        <v>30</v>
      </c>
      <c r="G45" t="s">
        <v>37</v>
      </c>
      <c r="H45" t="s">
        <v>21</v>
      </c>
      <c r="I45" t="s">
        <v>23</v>
      </c>
      <c r="J45" t="s">
        <v>52</v>
      </c>
      <c r="K45">
        <v>49789</v>
      </c>
      <c r="L45" s="1">
        <v>43466</v>
      </c>
    </row>
    <row r="46" spans="1:12" x14ac:dyDescent="0.3">
      <c r="A46">
        <v>1900001610</v>
      </c>
      <c r="B46" s="1">
        <v>43694</v>
      </c>
      <c r="C46" t="s">
        <v>18</v>
      </c>
      <c r="D46" t="s">
        <v>13</v>
      </c>
      <c r="E46" t="s">
        <v>19</v>
      </c>
      <c r="G46" t="s">
        <v>20</v>
      </c>
      <c r="H46" t="s">
        <v>21</v>
      </c>
      <c r="I46" t="s">
        <v>48</v>
      </c>
      <c r="J46" t="s">
        <v>70</v>
      </c>
      <c r="K46">
        <v>64</v>
      </c>
      <c r="L46" s="1">
        <v>43540</v>
      </c>
    </row>
    <row r="47" spans="1:12" x14ac:dyDescent="0.3">
      <c r="A47">
        <v>1900001611</v>
      </c>
      <c r="B47" s="1">
        <v>43694</v>
      </c>
      <c r="C47" t="s">
        <v>18</v>
      </c>
      <c r="D47" t="s">
        <v>13</v>
      </c>
      <c r="E47" t="s">
        <v>19</v>
      </c>
      <c r="G47" t="s">
        <v>20</v>
      </c>
      <c r="H47" t="s">
        <v>21</v>
      </c>
      <c r="I47" t="s">
        <v>17</v>
      </c>
      <c r="J47" t="s">
        <v>71</v>
      </c>
      <c r="K47">
        <v>6250</v>
      </c>
      <c r="L47" s="1">
        <v>43520</v>
      </c>
    </row>
    <row r="48" spans="1:12" x14ac:dyDescent="0.3">
      <c r="A48">
        <v>1900002041</v>
      </c>
      <c r="B48" s="1">
        <v>43705</v>
      </c>
      <c r="C48" t="s">
        <v>18</v>
      </c>
      <c r="D48" t="s">
        <v>13</v>
      </c>
      <c r="E48" t="s">
        <v>72</v>
      </c>
      <c r="G48" t="s">
        <v>73</v>
      </c>
      <c r="H48" t="s">
        <v>21</v>
      </c>
      <c r="I48" t="s">
        <v>51</v>
      </c>
      <c r="J48">
        <v>1.31000501801E+19</v>
      </c>
      <c r="K48">
        <v>124875</v>
      </c>
      <c r="L48" s="1">
        <v>43531</v>
      </c>
    </row>
    <row r="49" spans="1:12" x14ac:dyDescent="0.3">
      <c r="A49">
        <v>1900002042</v>
      </c>
      <c r="B49" s="1">
        <v>43705</v>
      </c>
      <c r="C49" t="s">
        <v>18</v>
      </c>
      <c r="D49" t="s">
        <v>13</v>
      </c>
      <c r="E49" t="s">
        <v>14</v>
      </c>
      <c r="F49">
        <v>3</v>
      </c>
      <c r="G49" t="s">
        <v>47</v>
      </c>
      <c r="H49" t="s">
        <v>26</v>
      </c>
      <c r="I49" t="s">
        <v>23</v>
      </c>
      <c r="J49">
        <v>43190133</v>
      </c>
      <c r="K49">
        <v>7783</v>
      </c>
      <c r="L49" s="1">
        <v>43627</v>
      </c>
    </row>
    <row r="50" spans="1:12" x14ac:dyDescent="0.3">
      <c r="A50">
        <v>1900002043</v>
      </c>
      <c r="B50" s="1">
        <v>43705</v>
      </c>
      <c r="C50" t="s">
        <v>18</v>
      </c>
      <c r="D50" t="s">
        <v>13</v>
      </c>
      <c r="E50" t="s">
        <v>14</v>
      </c>
      <c r="F50">
        <v>3</v>
      </c>
      <c r="G50" t="s">
        <v>47</v>
      </c>
      <c r="H50" t="s">
        <v>26</v>
      </c>
      <c r="I50" t="s">
        <v>23</v>
      </c>
      <c r="J50">
        <v>43189992</v>
      </c>
      <c r="K50">
        <v>7835</v>
      </c>
      <c r="L50" s="1">
        <v>43626</v>
      </c>
    </row>
    <row r="51" spans="1:12" x14ac:dyDescent="0.3">
      <c r="A51">
        <v>1900002044</v>
      </c>
      <c r="B51" s="1">
        <v>43705</v>
      </c>
      <c r="C51" t="s">
        <v>18</v>
      </c>
      <c r="D51" t="s">
        <v>13</v>
      </c>
      <c r="E51" t="s">
        <v>14</v>
      </c>
      <c r="G51" t="s">
        <v>31</v>
      </c>
      <c r="H51" t="s">
        <v>16</v>
      </c>
      <c r="I51" t="s">
        <v>42</v>
      </c>
      <c r="J51">
        <v>41045400</v>
      </c>
      <c r="K51">
        <v>70125</v>
      </c>
      <c r="L51" s="1">
        <v>43543</v>
      </c>
    </row>
    <row r="52" spans="1:12" x14ac:dyDescent="0.3">
      <c r="A52">
        <v>1900002045</v>
      </c>
      <c r="B52" s="1">
        <v>43705</v>
      </c>
      <c r="C52" t="s">
        <v>18</v>
      </c>
      <c r="D52" t="s">
        <v>13</v>
      </c>
      <c r="E52" t="s">
        <v>14</v>
      </c>
      <c r="G52" t="s">
        <v>31</v>
      </c>
      <c r="H52" t="s">
        <v>16</v>
      </c>
      <c r="I52" t="s">
        <v>42</v>
      </c>
      <c r="J52">
        <v>41045403</v>
      </c>
      <c r="K52">
        <v>70125</v>
      </c>
      <c r="L52" s="1">
        <v>43543</v>
      </c>
    </row>
    <row r="53" spans="1:12" x14ac:dyDescent="0.3">
      <c r="A53">
        <v>1900002046</v>
      </c>
      <c r="B53" s="1">
        <v>43705</v>
      </c>
      <c r="C53" t="s">
        <v>18</v>
      </c>
      <c r="D53" t="s">
        <v>13</v>
      </c>
      <c r="E53" t="s">
        <v>74</v>
      </c>
      <c r="G53" t="s">
        <v>39</v>
      </c>
      <c r="H53" t="s">
        <v>21</v>
      </c>
      <c r="I53" t="s">
        <v>36</v>
      </c>
      <c r="J53" t="s">
        <v>75</v>
      </c>
      <c r="K53">
        <v>60229</v>
      </c>
      <c r="L53" s="1">
        <v>43556</v>
      </c>
    </row>
    <row r="54" spans="1:12" x14ac:dyDescent="0.3">
      <c r="A54">
        <v>1900002047</v>
      </c>
      <c r="B54" s="1">
        <v>43705</v>
      </c>
      <c r="C54" t="s">
        <v>18</v>
      </c>
      <c r="D54" t="s">
        <v>13</v>
      </c>
      <c r="E54" t="s">
        <v>74</v>
      </c>
      <c r="G54" t="s">
        <v>39</v>
      </c>
      <c r="H54" t="s">
        <v>21</v>
      </c>
      <c r="I54" t="s">
        <v>36</v>
      </c>
      <c r="J54" t="s">
        <v>76</v>
      </c>
      <c r="K54">
        <v>98931</v>
      </c>
      <c r="L54" s="1">
        <v>43481</v>
      </c>
    </row>
    <row r="55" spans="1:12" x14ac:dyDescent="0.3">
      <c r="A55">
        <v>1900002048</v>
      </c>
      <c r="B55" s="1">
        <v>43705</v>
      </c>
      <c r="C55" t="s">
        <v>18</v>
      </c>
      <c r="D55" t="s">
        <v>13</v>
      </c>
      <c r="E55" t="s">
        <v>19</v>
      </c>
      <c r="F55">
        <v>1</v>
      </c>
      <c r="G55" t="s">
        <v>25</v>
      </c>
      <c r="H55" t="s">
        <v>26</v>
      </c>
      <c r="I55" t="s">
        <v>32</v>
      </c>
      <c r="J55" t="s">
        <v>77</v>
      </c>
      <c r="K55">
        <v>21769</v>
      </c>
      <c r="L55" s="1">
        <v>43466</v>
      </c>
    </row>
    <row r="56" spans="1:12" x14ac:dyDescent="0.3">
      <c r="A56">
        <v>1900002049</v>
      </c>
      <c r="B56" s="1">
        <v>43705</v>
      </c>
      <c r="C56" t="s">
        <v>18</v>
      </c>
      <c r="D56" t="s">
        <v>13</v>
      </c>
      <c r="E56" t="s">
        <v>19</v>
      </c>
      <c r="G56" t="s">
        <v>20</v>
      </c>
      <c r="H56" t="s">
        <v>21</v>
      </c>
      <c r="I56" t="s">
        <v>48</v>
      </c>
      <c r="J56" t="s">
        <v>78</v>
      </c>
      <c r="K56">
        <v>65369</v>
      </c>
      <c r="L56" s="1">
        <v>43572</v>
      </c>
    </row>
    <row r="57" spans="1:12" x14ac:dyDescent="0.3">
      <c r="A57">
        <v>1900002050</v>
      </c>
      <c r="B57" s="1">
        <v>43705</v>
      </c>
      <c r="C57" t="s">
        <v>18</v>
      </c>
      <c r="D57" t="s">
        <v>13</v>
      </c>
      <c r="E57" t="s">
        <v>19</v>
      </c>
      <c r="G57" t="s">
        <v>20</v>
      </c>
      <c r="H57" t="s">
        <v>21</v>
      </c>
      <c r="I57" t="s">
        <v>79</v>
      </c>
      <c r="J57">
        <v>304003761</v>
      </c>
      <c r="K57">
        <v>5206</v>
      </c>
      <c r="L57" s="1">
        <v>43556</v>
      </c>
    </row>
    <row r="58" spans="1:12" x14ac:dyDescent="0.3">
      <c r="A58">
        <v>1900002051</v>
      </c>
      <c r="B58" s="1">
        <v>43705</v>
      </c>
      <c r="C58" t="s">
        <v>18</v>
      </c>
      <c r="D58" t="s">
        <v>13</v>
      </c>
      <c r="E58" t="s">
        <v>19</v>
      </c>
      <c r="G58" t="s">
        <v>20</v>
      </c>
      <c r="H58" t="s">
        <v>21</v>
      </c>
      <c r="I58" t="s">
        <v>80</v>
      </c>
      <c r="J58" t="s">
        <v>81</v>
      </c>
      <c r="K58">
        <v>23750</v>
      </c>
      <c r="L58" s="1">
        <v>43533</v>
      </c>
    </row>
    <row r="59" spans="1:12" x14ac:dyDescent="0.3">
      <c r="A59">
        <v>1900002052</v>
      </c>
      <c r="B59" s="1">
        <v>43705</v>
      </c>
      <c r="C59" t="s">
        <v>18</v>
      </c>
      <c r="D59" t="s">
        <v>13</v>
      </c>
      <c r="E59" t="s">
        <v>19</v>
      </c>
      <c r="G59" t="s">
        <v>20</v>
      </c>
      <c r="H59" t="s">
        <v>21</v>
      </c>
      <c r="I59" t="s">
        <v>48</v>
      </c>
      <c r="J59" t="s">
        <v>82</v>
      </c>
      <c r="K59">
        <v>1557</v>
      </c>
      <c r="L59" s="1">
        <v>43571</v>
      </c>
    </row>
    <row r="60" spans="1:12" x14ac:dyDescent="0.3">
      <c r="A60">
        <v>1900002072</v>
      </c>
      <c r="B60" s="1">
        <v>43705</v>
      </c>
      <c r="C60" t="s">
        <v>18</v>
      </c>
      <c r="D60" t="s">
        <v>13</v>
      </c>
      <c r="E60" t="s">
        <v>46</v>
      </c>
      <c r="F60">
        <v>13</v>
      </c>
      <c r="G60" t="s">
        <v>39</v>
      </c>
      <c r="H60" t="s">
        <v>26</v>
      </c>
      <c r="I60" t="s">
        <v>36</v>
      </c>
      <c r="J60" t="s">
        <v>83</v>
      </c>
      <c r="K60">
        <v>40960</v>
      </c>
      <c r="L60" s="1">
        <v>43575</v>
      </c>
    </row>
    <row r="61" spans="1:12" x14ac:dyDescent="0.3">
      <c r="A61">
        <v>1900002229</v>
      </c>
      <c r="B61" s="1">
        <v>43708</v>
      </c>
      <c r="C61" t="s">
        <v>18</v>
      </c>
      <c r="D61" t="s">
        <v>13</v>
      </c>
      <c r="E61" t="s">
        <v>46</v>
      </c>
      <c r="G61" t="s">
        <v>39</v>
      </c>
      <c r="H61" t="s">
        <v>21</v>
      </c>
      <c r="I61" t="s">
        <v>36</v>
      </c>
      <c r="J61" t="s">
        <v>84</v>
      </c>
      <c r="K61">
        <v>12055</v>
      </c>
      <c r="L61" s="1">
        <v>43510</v>
      </c>
    </row>
    <row r="62" spans="1:12" x14ac:dyDescent="0.3">
      <c r="A62">
        <v>1900002230</v>
      </c>
      <c r="B62" s="1">
        <v>43708</v>
      </c>
      <c r="C62" t="s">
        <v>18</v>
      </c>
      <c r="D62" t="s">
        <v>13</v>
      </c>
      <c r="E62" t="s">
        <v>74</v>
      </c>
      <c r="G62" t="s">
        <v>39</v>
      </c>
      <c r="H62" t="s">
        <v>21</v>
      </c>
      <c r="I62" t="s">
        <v>36</v>
      </c>
      <c r="J62" t="s">
        <v>85</v>
      </c>
      <c r="K62">
        <v>131090</v>
      </c>
      <c r="L62" s="1">
        <v>43522</v>
      </c>
    </row>
    <row r="63" spans="1:12" x14ac:dyDescent="0.3">
      <c r="A63">
        <v>1900002232</v>
      </c>
      <c r="B63" s="1">
        <v>43708</v>
      </c>
      <c r="C63" t="s">
        <v>18</v>
      </c>
      <c r="D63" t="s">
        <v>13</v>
      </c>
      <c r="E63" t="s">
        <v>46</v>
      </c>
      <c r="G63" t="s">
        <v>39</v>
      </c>
      <c r="H63" t="s">
        <v>21</v>
      </c>
      <c r="I63" t="s">
        <v>36</v>
      </c>
      <c r="J63" t="s">
        <v>86</v>
      </c>
      <c r="K63">
        <v>27069</v>
      </c>
      <c r="L63" s="1">
        <v>43510</v>
      </c>
    </row>
    <row r="64" spans="1:12" x14ac:dyDescent="0.3">
      <c r="A64">
        <v>1900002265</v>
      </c>
      <c r="B64" s="1">
        <v>43708</v>
      </c>
      <c r="C64" t="s">
        <v>18</v>
      </c>
      <c r="D64" t="s">
        <v>13</v>
      </c>
      <c r="E64" t="s">
        <v>19</v>
      </c>
      <c r="G64" t="s">
        <v>20</v>
      </c>
      <c r="H64" t="s">
        <v>21</v>
      </c>
      <c r="I64" t="s">
        <v>22</v>
      </c>
      <c r="J64" t="s">
        <v>87</v>
      </c>
      <c r="K64">
        <v>215165</v>
      </c>
      <c r="L64" s="1">
        <v>43556</v>
      </c>
    </row>
    <row r="65" spans="1:12" x14ac:dyDescent="0.3">
      <c r="A65">
        <v>1900002331</v>
      </c>
      <c r="B65" s="1">
        <v>43711</v>
      </c>
      <c r="C65" t="s">
        <v>18</v>
      </c>
      <c r="D65" t="s">
        <v>13</v>
      </c>
      <c r="E65" t="s">
        <v>19</v>
      </c>
      <c r="G65" t="s">
        <v>20</v>
      </c>
      <c r="H65" t="s">
        <v>21</v>
      </c>
      <c r="I65" t="s">
        <v>36</v>
      </c>
      <c r="J65" t="s">
        <v>88</v>
      </c>
      <c r="K65">
        <v>870</v>
      </c>
      <c r="L65" s="1">
        <v>43611</v>
      </c>
    </row>
    <row r="66" spans="1:12" x14ac:dyDescent="0.3">
      <c r="A66">
        <v>1900002384</v>
      </c>
      <c r="B66" s="1">
        <v>43713</v>
      </c>
      <c r="C66" t="s">
        <v>18</v>
      </c>
      <c r="D66" t="s">
        <v>13</v>
      </c>
      <c r="E66" t="s">
        <v>72</v>
      </c>
      <c r="G66" t="s">
        <v>73</v>
      </c>
      <c r="I66" t="s">
        <v>22</v>
      </c>
      <c r="J66">
        <v>2000010048</v>
      </c>
      <c r="K66">
        <v>8174</v>
      </c>
      <c r="L66" s="1">
        <v>43664</v>
      </c>
    </row>
    <row r="67" spans="1:12" x14ac:dyDescent="0.3">
      <c r="A67">
        <v>1900002387</v>
      </c>
      <c r="B67" s="1">
        <v>43713</v>
      </c>
      <c r="C67" t="s">
        <v>18</v>
      </c>
      <c r="D67" t="s">
        <v>13</v>
      </c>
      <c r="E67" t="s">
        <v>30</v>
      </c>
      <c r="G67" t="s">
        <v>37</v>
      </c>
      <c r="H67" t="s">
        <v>21</v>
      </c>
      <c r="I67" t="s">
        <v>23</v>
      </c>
      <c r="J67" t="s">
        <v>89</v>
      </c>
      <c r="K67">
        <v>22246</v>
      </c>
      <c r="L67" s="1">
        <v>43660</v>
      </c>
    </row>
    <row r="68" spans="1:12" x14ac:dyDescent="0.3">
      <c r="A68">
        <v>1900002458</v>
      </c>
      <c r="B68" s="1">
        <v>43717</v>
      </c>
      <c r="C68" t="s">
        <v>18</v>
      </c>
      <c r="D68" t="s">
        <v>13</v>
      </c>
      <c r="E68" t="s">
        <v>14</v>
      </c>
      <c r="G68" t="s">
        <v>31</v>
      </c>
      <c r="H68" t="s">
        <v>16</v>
      </c>
      <c r="I68" t="s">
        <v>36</v>
      </c>
      <c r="J68">
        <v>43187020</v>
      </c>
      <c r="K68">
        <v>7451</v>
      </c>
      <c r="L68" s="1">
        <v>43577</v>
      </c>
    </row>
    <row r="69" spans="1:12" x14ac:dyDescent="0.3">
      <c r="A69">
        <v>1900002464</v>
      </c>
      <c r="B69" s="1">
        <v>43717</v>
      </c>
      <c r="C69" t="s">
        <v>18</v>
      </c>
      <c r="D69" t="s">
        <v>13</v>
      </c>
      <c r="E69" t="s">
        <v>30</v>
      </c>
      <c r="G69" t="s">
        <v>37</v>
      </c>
      <c r="I69" t="s">
        <v>60</v>
      </c>
      <c r="J69" t="s">
        <v>62</v>
      </c>
      <c r="K69">
        <v>7110</v>
      </c>
      <c r="L69" s="1">
        <v>43675</v>
      </c>
    </row>
    <row r="70" spans="1:12" x14ac:dyDescent="0.3">
      <c r="A70">
        <v>1900002472</v>
      </c>
      <c r="B70" s="1">
        <v>43717</v>
      </c>
      <c r="C70" t="s">
        <v>18</v>
      </c>
      <c r="D70" t="s">
        <v>13</v>
      </c>
      <c r="E70" t="s">
        <v>19</v>
      </c>
      <c r="G70" t="s">
        <v>20</v>
      </c>
      <c r="H70" t="s">
        <v>21</v>
      </c>
      <c r="I70" t="s">
        <v>36</v>
      </c>
      <c r="J70" t="s">
        <v>90</v>
      </c>
      <c r="K70">
        <v>692</v>
      </c>
      <c r="L70" s="1">
        <v>43600</v>
      </c>
    </row>
    <row r="71" spans="1:12" x14ac:dyDescent="0.3">
      <c r="A71">
        <v>1900002635</v>
      </c>
      <c r="B71" s="1">
        <v>43725</v>
      </c>
      <c r="C71" t="s">
        <v>18</v>
      </c>
      <c r="D71" t="s">
        <v>13</v>
      </c>
      <c r="E71" t="s">
        <v>72</v>
      </c>
      <c r="G71" t="s">
        <v>73</v>
      </c>
      <c r="H71" t="s">
        <v>21</v>
      </c>
      <c r="I71" t="s">
        <v>36</v>
      </c>
      <c r="J71" t="s">
        <v>91</v>
      </c>
      <c r="K71">
        <v>65051</v>
      </c>
      <c r="L71" s="1">
        <v>43466</v>
      </c>
    </row>
    <row r="72" spans="1:12" x14ac:dyDescent="0.3">
      <c r="A72">
        <v>1900002636</v>
      </c>
      <c r="B72" s="1">
        <v>43725</v>
      </c>
      <c r="C72" t="s">
        <v>18</v>
      </c>
      <c r="D72" t="s">
        <v>13</v>
      </c>
      <c r="E72" t="s">
        <v>19</v>
      </c>
      <c r="G72" t="s">
        <v>20</v>
      </c>
      <c r="H72" t="s">
        <v>21</v>
      </c>
      <c r="I72" t="s">
        <v>22</v>
      </c>
      <c r="J72" t="s">
        <v>92</v>
      </c>
      <c r="K72">
        <v>1005</v>
      </c>
      <c r="L72" s="1">
        <v>43586</v>
      </c>
    </row>
    <row r="73" spans="1:12" x14ac:dyDescent="0.3">
      <c r="A73">
        <v>1900002637</v>
      </c>
      <c r="B73" s="1">
        <v>43725</v>
      </c>
      <c r="C73" t="s">
        <v>18</v>
      </c>
      <c r="D73" t="s">
        <v>13</v>
      </c>
      <c r="E73" t="s">
        <v>30</v>
      </c>
      <c r="G73" t="s">
        <v>37</v>
      </c>
      <c r="I73" t="s">
        <v>60</v>
      </c>
      <c r="J73" t="s">
        <v>62</v>
      </c>
      <c r="K73">
        <v>6259</v>
      </c>
      <c r="L73" s="1">
        <v>43637</v>
      </c>
    </row>
    <row r="74" spans="1:12" x14ac:dyDescent="0.3">
      <c r="A74">
        <v>1900002638</v>
      </c>
      <c r="B74" s="1">
        <v>43725</v>
      </c>
      <c r="C74" t="s">
        <v>18</v>
      </c>
      <c r="D74" t="s">
        <v>13</v>
      </c>
      <c r="E74" t="s">
        <v>30</v>
      </c>
      <c r="G74" t="s">
        <v>37</v>
      </c>
      <c r="I74" t="s">
        <v>23</v>
      </c>
      <c r="J74" t="s">
        <v>38</v>
      </c>
      <c r="K74">
        <v>9941</v>
      </c>
      <c r="L74" s="1">
        <v>43656</v>
      </c>
    </row>
    <row r="75" spans="1:12" x14ac:dyDescent="0.3">
      <c r="A75">
        <v>1900002639</v>
      </c>
      <c r="B75" s="1">
        <v>43725</v>
      </c>
      <c r="C75" t="s">
        <v>18</v>
      </c>
      <c r="D75" t="s">
        <v>13</v>
      </c>
      <c r="E75" t="s">
        <v>19</v>
      </c>
      <c r="F75">
        <v>1</v>
      </c>
      <c r="G75" t="s">
        <v>25</v>
      </c>
      <c r="H75" t="s">
        <v>26</v>
      </c>
      <c r="I75" t="s">
        <v>22</v>
      </c>
      <c r="J75" t="s">
        <v>93</v>
      </c>
      <c r="K75">
        <v>9990</v>
      </c>
      <c r="L75" s="1">
        <v>43608</v>
      </c>
    </row>
    <row r="76" spans="1:12" x14ac:dyDescent="0.3">
      <c r="A76">
        <v>1900002640</v>
      </c>
      <c r="B76" s="1">
        <v>43725</v>
      </c>
      <c r="C76" t="s">
        <v>18</v>
      </c>
      <c r="D76" t="s">
        <v>13</v>
      </c>
      <c r="E76" t="s">
        <v>30</v>
      </c>
      <c r="G76" t="s">
        <v>37</v>
      </c>
      <c r="H76" t="s">
        <v>21</v>
      </c>
      <c r="I76" t="s">
        <v>58</v>
      </c>
      <c r="J76" t="s">
        <v>94</v>
      </c>
      <c r="K76">
        <v>74673</v>
      </c>
      <c r="L76" s="1">
        <v>43645</v>
      </c>
    </row>
    <row r="77" spans="1:12" x14ac:dyDescent="0.3">
      <c r="A77">
        <v>1900002880</v>
      </c>
      <c r="B77" s="1">
        <v>43728</v>
      </c>
      <c r="C77" t="s">
        <v>18</v>
      </c>
      <c r="D77" t="s">
        <v>13</v>
      </c>
      <c r="E77" t="s">
        <v>19</v>
      </c>
      <c r="G77" t="s">
        <v>20</v>
      </c>
      <c r="H77" t="s">
        <v>21</v>
      </c>
      <c r="I77" t="s">
        <v>48</v>
      </c>
      <c r="J77" t="s">
        <v>95</v>
      </c>
      <c r="K77">
        <v>4362</v>
      </c>
      <c r="L77" s="1">
        <v>43557</v>
      </c>
    </row>
    <row r="78" spans="1:12" x14ac:dyDescent="0.3">
      <c r="A78">
        <v>1900003129</v>
      </c>
      <c r="B78" s="1">
        <v>43738</v>
      </c>
      <c r="C78" t="s">
        <v>18</v>
      </c>
      <c r="D78" t="s">
        <v>13</v>
      </c>
      <c r="E78" t="s">
        <v>74</v>
      </c>
      <c r="G78" t="s">
        <v>39</v>
      </c>
      <c r="H78" t="s">
        <v>21</v>
      </c>
      <c r="I78" t="s">
        <v>36</v>
      </c>
      <c r="J78" t="s">
        <v>96</v>
      </c>
      <c r="K78">
        <v>1610</v>
      </c>
      <c r="L78" s="1">
        <v>43510</v>
      </c>
    </row>
    <row r="79" spans="1:12" x14ac:dyDescent="0.3">
      <c r="A79">
        <v>1900003131</v>
      </c>
      <c r="B79" s="1">
        <v>43738</v>
      </c>
      <c r="C79" t="s">
        <v>18</v>
      </c>
      <c r="D79" t="s">
        <v>13</v>
      </c>
      <c r="E79" t="s">
        <v>19</v>
      </c>
      <c r="G79" t="s">
        <v>20</v>
      </c>
      <c r="H79" t="s">
        <v>21</v>
      </c>
      <c r="I79" t="s">
        <v>22</v>
      </c>
      <c r="J79">
        <v>3.1142011248201999E+18</v>
      </c>
      <c r="K79">
        <v>20166</v>
      </c>
      <c r="L79" s="1">
        <v>43647</v>
      </c>
    </row>
    <row r="80" spans="1:12" x14ac:dyDescent="0.3">
      <c r="A80">
        <v>1900003209</v>
      </c>
      <c r="B80" s="1">
        <v>43748</v>
      </c>
      <c r="C80" t="s">
        <v>18</v>
      </c>
      <c r="D80" t="s">
        <v>13</v>
      </c>
      <c r="E80" t="s">
        <v>30</v>
      </c>
      <c r="G80" t="s">
        <v>37</v>
      </c>
      <c r="H80" t="s">
        <v>21</v>
      </c>
      <c r="I80" t="s">
        <v>58</v>
      </c>
      <c r="J80" t="s">
        <v>97</v>
      </c>
      <c r="K80">
        <v>8605</v>
      </c>
      <c r="L80" s="1">
        <v>43645</v>
      </c>
    </row>
    <row r="81" spans="1:12" x14ac:dyDescent="0.3">
      <c r="A81">
        <v>1900003210</v>
      </c>
      <c r="B81" s="1">
        <v>43748</v>
      </c>
      <c r="C81" t="s">
        <v>18</v>
      </c>
      <c r="D81" t="s">
        <v>13</v>
      </c>
      <c r="E81" t="s">
        <v>30</v>
      </c>
      <c r="G81" t="s">
        <v>37</v>
      </c>
      <c r="H81" t="s">
        <v>21</v>
      </c>
      <c r="I81" t="s">
        <v>42</v>
      </c>
      <c r="J81" t="s">
        <v>98</v>
      </c>
      <c r="K81">
        <v>52500</v>
      </c>
      <c r="L81" s="1">
        <v>43602</v>
      </c>
    </row>
    <row r="82" spans="1:12" x14ac:dyDescent="0.3">
      <c r="A82">
        <v>1900003211</v>
      </c>
      <c r="B82" s="1">
        <v>43748</v>
      </c>
      <c r="C82" t="s">
        <v>18</v>
      </c>
      <c r="D82" t="s">
        <v>13</v>
      </c>
      <c r="E82" t="s">
        <v>14</v>
      </c>
      <c r="F82">
        <v>13</v>
      </c>
      <c r="G82" t="s">
        <v>39</v>
      </c>
      <c r="H82" t="s">
        <v>26</v>
      </c>
      <c r="I82" t="s">
        <v>36</v>
      </c>
      <c r="J82" t="s">
        <v>99</v>
      </c>
      <c r="K82">
        <v>21875</v>
      </c>
      <c r="L82" s="1">
        <v>43497</v>
      </c>
    </row>
    <row r="83" spans="1:12" x14ac:dyDescent="0.3">
      <c r="A83">
        <v>1900003212</v>
      </c>
      <c r="B83" s="1">
        <v>43748</v>
      </c>
      <c r="C83" t="s">
        <v>18</v>
      </c>
      <c r="D83" t="s">
        <v>13</v>
      </c>
      <c r="E83" t="s">
        <v>30</v>
      </c>
      <c r="G83" t="s">
        <v>37</v>
      </c>
      <c r="I83" t="s">
        <v>23</v>
      </c>
      <c r="J83" t="s">
        <v>38</v>
      </c>
      <c r="K83">
        <v>93906</v>
      </c>
      <c r="L83" s="1">
        <v>43531</v>
      </c>
    </row>
    <row r="84" spans="1:12" x14ac:dyDescent="0.3">
      <c r="A84">
        <v>1900003213</v>
      </c>
      <c r="B84" s="1">
        <v>43748</v>
      </c>
      <c r="C84" t="s">
        <v>18</v>
      </c>
      <c r="D84" t="s">
        <v>13</v>
      </c>
      <c r="E84" t="s">
        <v>30</v>
      </c>
      <c r="G84" t="s">
        <v>37</v>
      </c>
      <c r="H84" t="s">
        <v>21</v>
      </c>
      <c r="I84" t="s">
        <v>23</v>
      </c>
      <c r="J84">
        <v>54407334</v>
      </c>
      <c r="K84">
        <v>23387</v>
      </c>
      <c r="L84" s="1">
        <v>43466</v>
      </c>
    </row>
    <row r="85" spans="1:12" x14ac:dyDescent="0.3">
      <c r="A85">
        <v>1900003214</v>
      </c>
      <c r="B85" s="1">
        <v>43748</v>
      </c>
      <c r="C85" t="s">
        <v>18</v>
      </c>
      <c r="D85" t="s">
        <v>13</v>
      </c>
      <c r="E85" t="s">
        <v>30</v>
      </c>
      <c r="G85" t="s">
        <v>37</v>
      </c>
      <c r="H85" t="s">
        <v>21</v>
      </c>
      <c r="I85" t="s">
        <v>23</v>
      </c>
      <c r="J85" t="s">
        <v>100</v>
      </c>
      <c r="K85">
        <v>3347</v>
      </c>
      <c r="L85" s="1">
        <v>43556</v>
      </c>
    </row>
    <row r="86" spans="1:12" x14ac:dyDescent="0.3">
      <c r="A86">
        <v>1900003404</v>
      </c>
      <c r="B86" s="1">
        <v>43755</v>
      </c>
      <c r="C86" t="s">
        <v>18</v>
      </c>
      <c r="D86" t="s">
        <v>13</v>
      </c>
      <c r="E86" t="s">
        <v>14</v>
      </c>
      <c r="F86">
        <v>2</v>
      </c>
      <c r="G86" t="s">
        <v>43</v>
      </c>
      <c r="H86" t="s">
        <v>26</v>
      </c>
      <c r="I86" t="s">
        <v>44</v>
      </c>
      <c r="J86">
        <v>2.9992028733097999E+18</v>
      </c>
      <c r="K86">
        <v>60025</v>
      </c>
      <c r="L86" s="1">
        <v>43654</v>
      </c>
    </row>
    <row r="87" spans="1:12" x14ac:dyDescent="0.3">
      <c r="A87">
        <v>1900003405</v>
      </c>
      <c r="B87" s="1">
        <v>43755</v>
      </c>
      <c r="C87" t="s">
        <v>18</v>
      </c>
      <c r="D87" t="s">
        <v>13</v>
      </c>
      <c r="E87" t="s">
        <v>53</v>
      </c>
      <c r="G87" t="s">
        <v>39</v>
      </c>
      <c r="H87" t="s">
        <v>21</v>
      </c>
      <c r="I87" t="s">
        <v>101</v>
      </c>
      <c r="J87" t="s">
        <v>102</v>
      </c>
      <c r="K87">
        <v>13613</v>
      </c>
      <c r="L87" s="1">
        <v>43472</v>
      </c>
    </row>
    <row r="88" spans="1:12" x14ac:dyDescent="0.3">
      <c r="A88">
        <v>1900003406</v>
      </c>
      <c r="B88" s="1">
        <v>43755</v>
      </c>
      <c r="C88" t="s">
        <v>18</v>
      </c>
      <c r="D88" t="s">
        <v>13</v>
      </c>
      <c r="E88" t="s">
        <v>30</v>
      </c>
      <c r="G88" t="s">
        <v>103</v>
      </c>
      <c r="H88" t="s">
        <v>16</v>
      </c>
      <c r="I88" t="s">
        <v>32</v>
      </c>
      <c r="J88" t="s">
        <v>104</v>
      </c>
      <c r="K88">
        <v>79834</v>
      </c>
      <c r="L88" s="1">
        <v>43641</v>
      </c>
    </row>
    <row r="89" spans="1:12" x14ac:dyDescent="0.3">
      <c r="A89">
        <v>1900003407</v>
      </c>
      <c r="B89" s="1">
        <v>43755</v>
      </c>
      <c r="C89" t="s">
        <v>18</v>
      </c>
      <c r="D89" t="s">
        <v>13</v>
      </c>
      <c r="E89" t="s">
        <v>14</v>
      </c>
      <c r="F89">
        <v>2</v>
      </c>
      <c r="G89" t="s">
        <v>43</v>
      </c>
      <c r="H89" t="s">
        <v>26</v>
      </c>
      <c r="I89" t="s">
        <v>44</v>
      </c>
      <c r="J89">
        <v>2.9992028732742001E+18</v>
      </c>
      <c r="K89">
        <v>60025</v>
      </c>
      <c r="L89" s="1">
        <v>43654</v>
      </c>
    </row>
    <row r="90" spans="1:12" x14ac:dyDescent="0.3">
      <c r="A90">
        <v>1900003928</v>
      </c>
      <c r="B90" s="1">
        <v>43781</v>
      </c>
      <c r="C90" t="s">
        <v>18</v>
      </c>
      <c r="D90" t="s">
        <v>13</v>
      </c>
      <c r="E90" t="s">
        <v>14</v>
      </c>
      <c r="F90">
        <v>10</v>
      </c>
      <c r="G90" t="s">
        <v>105</v>
      </c>
      <c r="H90" t="s">
        <v>26</v>
      </c>
      <c r="I90" t="s">
        <v>22</v>
      </c>
      <c r="J90">
        <v>14055133</v>
      </c>
      <c r="K90">
        <v>63000</v>
      </c>
      <c r="L90" s="1">
        <v>43672</v>
      </c>
    </row>
    <row r="91" spans="1:12" x14ac:dyDescent="0.3">
      <c r="A91">
        <v>1900003930</v>
      </c>
      <c r="B91" s="1">
        <v>43781</v>
      </c>
      <c r="C91" t="s">
        <v>12</v>
      </c>
      <c r="D91" t="s">
        <v>13</v>
      </c>
      <c r="E91" t="s">
        <v>46</v>
      </c>
      <c r="F91">
        <v>2</v>
      </c>
      <c r="G91" t="s">
        <v>43</v>
      </c>
      <c r="H91" t="s">
        <v>26</v>
      </c>
      <c r="I91" t="s">
        <v>36</v>
      </c>
      <c r="K91">
        <v>100000</v>
      </c>
      <c r="L91" s="1">
        <v>43663</v>
      </c>
    </row>
    <row r="92" spans="1:12" x14ac:dyDescent="0.3">
      <c r="A92">
        <v>1900003931</v>
      </c>
      <c r="B92" s="1">
        <v>43781</v>
      </c>
      <c r="C92" t="s">
        <v>12</v>
      </c>
      <c r="D92" t="s">
        <v>13</v>
      </c>
      <c r="E92" t="s">
        <v>46</v>
      </c>
      <c r="F92">
        <v>2</v>
      </c>
      <c r="G92" t="s">
        <v>43</v>
      </c>
      <c r="H92" t="s">
        <v>26</v>
      </c>
      <c r="I92" t="s">
        <v>36</v>
      </c>
      <c r="K92">
        <v>100000</v>
      </c>
      <c r="L92" s="1">
        <v>43486</v>
      </c>
    </row>
    <row r="93" spans="1:12" x14ac:dyDescent="0.3">
      <c r="A93">
        <v>1900004171</v>
      </c>
      <c r="B93" s="1">
        <v>43795</v>
      </c>
      <c r="C93" t="s">
        <v>12</v>
      </c>
      <c r="D93" t="s">
        <v>13</v>
      </c>
      <c r="E93" t="s">
        <v>19</v>
      </c>
      <c r="G93" t="s">
        <v>20</v>
      </c>
      <c r="H93" t="s">
        <v>21</v>
      </c>
      <c r="I93" t="s">
        <v>23</v>
      </c>
      <c r="K93">
        <v>254336</v>
      </c>
      <c r="L93" s="1">
        <v>43490</v>
      </c>
    </row>
    <row r="94" spans="1:12" x14ac:dyDescent="0.3">
      <c r="A94">
        <v>1900004173</v>
      </c>
      <c r="B94" s="1">
        <v>43795</v>
      </c>
      <c r="C94" t="s">
        <v>12</v>
      </c>
      <c r="D94" t="s">
        <v>13</v>
      </c>
      <c r="E94" t="s">
        <v>19</v>
      </c>
      <c r="G94" t="s">
        <v>20</v>
      </c>
      <c r="H94" t="s">
        <v>21</v>
      </c>
      <c r="I94" t="s">
        <v>48</v>
      </c>
      <c r="K94">
        <v>266949</v>
      </c>
      <c r="L94" s="1">
        <v>43490</v>
      </c>
    </row>
    <row r="95" spans="1:12" x14ac:dyDescent="0.3">
      <c r="A95">
        <v>1900004220</v>
      </c>
      <c r="B95" s="1">
        <v>43802</v>
      </c>
      <c r="C95" t="s">
        <v>18</v>
      </c>
      <c r="D95" t="s">
        <v>13</v>
      </c>
      <c r="E95" t="s">
        <v>30</v>
      </c>
      <c r="G95" t="s">
        <v>37</v>
      </c>
      <c r="H95" t="s">
        <v>21</v>
      </c>
      <c r="I95" t="s">
        <v>60</v>
      </c>
      <c r="J95">
        <v>54445288</v>
      </c>
      <c r="K95">
        <v>11111</v>
      </c>
      <c r="L95" s="1">
        <v>43524</v>
      </c>
    </row>
    <row r="96" spans="1:12" x14ac:dyDescent="0.3">
      <c r="A96">
        <v>1900004221</v>
      </c>
      <c r="B96" s="1">
        <v>43802</v>
      </c>
      <c r="C96" t="s">
        <v>18</v>
      </c>
      <c r="D96" t="s">
        <v>13</v>
      </c>
      <c r="E96" t="s">
        <v>46</v>
      </c>
      <c r="F96">
        <v>3</v>
      </c>
      <c r="G96" t="s">
        <v>47</v>
      </c>
      <c r="H96" t="s">
        <v>26</v>
      </c>
      <c r="I96" t="s">
        <v>23</v>
      </c>
      <c r="J96">
        <v>9.9000044190299996E+19</v>
      </c>
      <c r="K96">
        <v>3008</v>
      </c>
      <c r="L96" s="1">
        <v>43567</v>
      </c>
    </row>
    <row r="97" spans="1:12" x14ac:dyDescent="0.3">
      <c r="A97">
        <v>1900004376</v>
      </c>
      <c r="B97" s="1">
        <v>43804</v>
      </c>
      <c r="C97" t="s">
        <v>18</v>
      </c>
      <c r="D97" t="s">
        <v>13</v>
      </c>
      <c r="E97" t="s">
        <v>14</v>
      </c>
      <c r="F97">
        <v>3</v>
      </c>
      <c r="G97" t="s">
        <v>47</v>
      </c>
      <c r="H97" t="s">
        <v>26</v>
      </c>
      <c r="I97" t="s">
        <v>48</v>
      </c>
      <c r="J97">
        <v>43193940</v>
      </c>
      <c r="K97">
        <v>6184</v>
      </c>
      <c r="L97" s="1">
        <v>43684</v>
      </c>
    </row>
    <row r="98" spans="1:12" x14ac:dyDescent="0.3">
      <c r="A98">
        <v>1900004378</v>
      </c>
      <c r="B98" s="1">
        <v>43804</v>
      </c>
      <c r="C98" t="s">
        <v>18</v>
      </c>
      <c r="D98" t="s">
        <v>13</v>
      </c>
      <c r="E98" t="s">
        <v>74</v>
      </c>
      <c r="G98" t="s">
        <v>31</v>
      </c>
      <c r="H98" t="s">
        <v>16</v>
      </c>
      <c r="I98" t="s">
        <v>106</v>
      </c>
      <c r="J98" t="s">
        <v>107</v>
      </c>
      <c r="K98">
        <v>1568</v>
      </c>
      <c r="L98" s="1">
        <v>43504</v>
      </c>
    </row>
    <row r="99" spans="1:12" x14ac:dyDescent="0.3">
      <c r="A99">
        <v>1900004380</v>
      </c>
      <c r="B99" s="1">
        <v>43804</v>
      </c>
      <c r="C99" t="s">
        <v>18</v>
      </c>
      <c r="D99" t="s">
        <v>13</v>
      </c>
      <c r="E99" t="s">
        <v>30</v>
      </c>
      <c r="G99" t="s">
        <v>37</v>
      </c>
      <c r="I99" t="s">
        <v>23</v>
      </c>
      <c r="J99" t="s">
        <v>38</v>
      </c>
      <c r="K99">
        <v>18901</v>
      </c>
      <c r="L99" s="1">
        <v>43722</v>
      </c>
    </row>
    <row r="100" spans="1:12" x14ac:dyDescent="0.3">
      <c r="A100">
        <v>1900004382</v>
      </c>
      <c r="B100" s="1">
        <v>43804</v>
      </c>
      <c r="C100" t="s">
        <v>18</v>
      </c>
      <c r="D100" t="s">
        <v>13</v>
      </c>
      <c r="E100" t="s">
        <v>30</v>
      </c>
      <c r="G100" t="s">
        <v>37</v>
      </c>
      <c r="I100" t="s">
        <v>23</v>
      </c>
      <c r="J100" t="s">
        <v>38</v>
      </c>
      <c r="K100">
        <v>27682</v>
      </c>
      <c r="L100" s="1">
        <v>43691</v>
      </c>
    </row>
    <row r="101" spans="1:12" x14ac:dyDescent="0.3">
      <c r="A101">
        <v>1900004383</v>
      </c>
      <c r="B101" s="1">
        <v>43804</v>
      </c>
      <c r="C101" t="s">
        <v>18</v>
      </c>
      <c r="D101" t="s">
        <v>13</v>
      </c>
      <c r="E101" t="s">
        <v>30</v>
      </c>
      <c r="G101" t="s">
        <v>37</v>
      </c>
      <c r="I101" t="s">
        <v>60</v>
      </c>
      <c r="J101" t="s">
        <v>62</v>
      </c>
      <c r="K101">
        <v>5501</v>
      </c>
      <c r="L101" s="1">
        <v>43759</v>
      </c>
    </row>
    <row r="102" spans="1:12" x14ac:dyDescent="0.3">
      <c r="A102">
        <v>1900004384</v>
      </c>
      <c r="B102" s="1">
        <v>43804</v>
      </c>
      <c r="C102" t="s">
        <v>18</v>
      </c>
      <c r="D102" t="s">
        <v>13</v>
      </c>
      <c r="E102" t="s">
        <v>30</v>
      </c>
      <c r="G102" t="s">
        <v>37</v>
      </c>
      <c r="H102" t="s">
        <v>21</v>
      </c>
      <c r="I102" t="s">
        <v>36</v>
      </c>
      <c r="J102" t="s">
        <v>108</v>
      </c>
      <c r="K102">
        <v>123750</v>
      </c>
      <c r="L102" s="1">
        <v>43738</v>
      </c>
    </row>
    <row r="103" spans="1:12" x14ac:dyDescent="0.3">
      <c r="A103">
        <v>1900004404</v>
      </c>
      <c r="B103" s="1">
        <v>43805</v>
      </c>
      <c r="C103" t="s">
        <v>18</v>
      </c>
      <c r="D103" t="s">
        <v>13</v>
      </c>
      <c r="E103" t="s">
        <v>19</v>
      </c>
      <c r="G103" t="s">
        <v>20</v>
      </c>
      <c r="H103" t="s">
        <v>21</v>
      </c>
      <c r="I103" t="s">
        <v>42</v>
      </c>
      <c r="J103" t="s">
        <v>109</v>
      </c>
      <c r="K103">
        <v>825</v>
      </c>
      <c r="L103" s="1">
        <v>43647</v>
      </c>
    </row>
    <row r="104" spans="1:12" x14ac:dyDescent="0.3">
      <c r="A104">
        <v>1900004408</v>
      </c>
      <c r="B104" s="1">
        <v>43805</v>
      </c>
      <c r="C104" t="s">
        <v>18</v>
      </c>
      <c r="D104" t="s">
        <v>13</v>
      </c>
      <c r="E104" t="s">
        <v>19</v>
      </c>
      <c r="G104" t="s">
        <v>20</v>
      </c>
      <c r="H104" t="s">
        <v>21</v>
      </c>
      <c r="I104" t="s">
        <v>42</v>
      </c>
      <c r="J104" t="s">
        <v>110</v>
      </c>
      <c r="K104">
        <v>1556</v>
      </c>
      <c r="L104" s="1">
        <v>43647</v>
      </c>
    </row>
    <row r="105" spans="1:12" x14ac:dyDescent="0.3">
      <c r="A105">
        <v>1900004411</v>
      </c>
      <c r="B105" s="1">
        <v>43805</v>
      </c>
      <c r="C105" t="s">
        <v>18</v>
      </c>
      <c r="D105" t="s">
        <v>13</v>
      </c>
      <c r="E105" t="s">
        <v>19</v>
      </c>
      <c r="G105" t="s">
        <v>20</v>
      </c>
      <c r="H105" t="s">
        <v>21</v>
      </c>
      <c r="I105" t="s">
        <v>42</v>
      </c>
      <c r="J105" t="s">
        <v>111</v>
      </c>
      <c r="K105">
        <v>12350</v>
      </c>
      <c r="L105" s="1">
        <v>43647</v>
      </c>
    </row>
    <row r="106" spans="1:12" x14ac:dyDescent="0.3">
      <c r="A106">
        <v>1900004474</v>
      </c>
      <c r="B106" s="1">
        <v>43808</v>
      </c>
      <c r="C106" t="s">
        <v>18</v>
      </c>
      <c r="D106" t="s">
        <v>13</v>
      </c>
      <c r="E106" t="s">
        <v>53</v>
      </c>
      <c r="F106">
        <v>3</v>
      </c>
      <c r="G106" t="s">
        <v>47</v>
      </c>
      <c r="H106" t="s">
        <v>26</v>
      </c>
      <c r="I106" t="s">
        <v>80</v>
      </c>
      <c r="J106" t="s">
        <v>112</v>
      </c>
      <c r="K106">
        <v>15593</v>
      </c>
      <c r="L106" s="1">
        <v>43477</v>
      </c>
    </row>
    <row r="107" spans="1:12" x14ac:dyDescent="0.3">
      <c r="A107">
        <v>1900004500</v>
      </c>
      <c r="B107" s="1">
        <v>43808</v>
      </c>
      <c r="C107" t="s">
        <v>18</v>
      </c>
      <c r="D107" t="s">
        <v>13</v>
      </c>
      <c r="E107" t="s">
        <v>46</v>
      </c>
      <c r="F107">
        <v>3</v>
      </c>
      <c r="G107" t="s">
        <v>47</v>
      </c>
      <c r="H107" t="s">
        <v>26</v>
      </c>
      <c r="I107" t="s">
        <v>23</v>
      </c>
      <c r="J107">
        <v>9.9000044190300006E+17</v>
      </c>
      <c r="K107">
        <v>2212</v>
      </c>
      <c r="L107" s="1">
        <v>43565</v>
      </c>
    </row>
    <row r="108" spans="1:12" x14ac:dyDescent="0.3">
      <c r="A108">
        <v>1900004501</v>
      </c>
      <c r="B108" s="1">
        <v>43808</v>
      </c>
      <c r="C108" t="s">
        <v>18</v>
      </c>
      <c r="D108" t="s">
        <v>13</v>
      </c>
      <c r="E108" t="s">
        <v>30</v>
      </c>
      <c r="F108">
        <v>3</v>
      </c>
      <c r="G108" t="s">
        <v>47</v>
      </c>
      <c r="H108" t="s">
        <v>26</v>
      </c>
      <c r="I108" t="s">
        <v>80</v>
      </c>
      <c r="J108">
        <v>54522170</v>
      </c>
      <c r="K108">
        <v>9056</v>
      </c>
      <c r="L108" s="1">
        <v>43655</v>
      </c>
    </row>
    <row r="109" spans="1:12" x14ac:dyDescent="0.3">
      <c r="A109">
        <v>1900004503</v>
      </c>
      <c r="B109" s="1">
        <v>43809</v>
      </c>
      <c r="C109" t="s">
        <v>18</v>
      </c>
      <c r="D109" t="s">
        <v>13</v>
      </c>
      <c r="E109" t="s">
        <v>19</v>
      </c>
      <c r="G109" t="s">
        <v>20</v>
      </c>
      <c r="H109" t="s">
        <v>21</v>
      </c>
      <c r="I109" t="s">
        <v>42</v>
      </c>
      <c r="J109" t="s">
        <v>113</v>
      </c>
      <c r="K109">
        <v>1897</v>
      </c>
      <c r="L109" s="1">
        <v>43647</v>
      </c>
    </row>
    <row r="110" spans="1:12" x14ac:dyDescent="0.3">
      <c r="A110">
        <v>1900004505</v>
      </c>
      <c r="B110" s="1">
        <v>43809</v>
      </c>
      <c r="C110" t="s">
        <v>18</v>
      </c>
      <c r="D110" t="s">
        <v>13</v>
      </c>
      <c r="E110" t="s">
        <v>19</v>
      </c>
      <c r="G110" t="s">
        <v>20</v>
      </c>
      <c r="H110" t="s">
        <v>21</v>
      </c>
      <c r="I110" t="s">
        <v>42</v>
      </c>
      <c r="J110" t="s">
        <v>114</v>
      </c>
      <c r="K110">
        <v>42500</v>
      </c>
      <c r="L110" s="1">
        <v>43647</v>
      </c>
    </row>
    <row r="111" spans="1:12" x14ac:dyDescent="0.3">
      <c r="A111">
        <v>1900004507</v>
      </c>
      <c r="B111" s="1">
        <v>43809</v>
      </c>
      <c r="C111" t="s">
        <v>18</v>
      </c>
      <c r="D111" t="s">
        <v>13</v>
      </c>
      <c r="E111" t="s">
        <v>19</v>
      </c>
      <c r="G111" t="s">
        <v>20</v>
      </c>
      <c r="H111" t="s">
        <v>21</v>
      </c>
      <c r="I111" t="s">
        <v>42</v>
      </c>
      <c r="J111" t="s">
        <v>115</v>
      </c>
      <c r="K111">
        <v>10917</v>
      </c>
      <c r="L111" s="1">
        <v>43647</v>
      </c>
    </row>
    <row r="112" spans="1:12" x14ac:dyDescent="0.3">
      <c r="A112">
        <v>1900004518</v>
      </c>
      <c r="B112" s="1">
        <v>43809</v>
      </c>
      <c r="C112" t="s">
        <v>18</v>
      </c>
      <c r="D112" t="s">
        <v>13</v>
      </c>
      <c r="E112" t="s">
        <v>19</v>
      </c>
      <c r="G112" t="s">
        <v>20</v>
      </c>
      <c r="H112" t="s">
        <v>21</v>
      </c>
      <c r="I112" t="s">
        <v>42</v>
      </c>
      <c r="J112" t="s">
        <v>116</v>
      </c>
      <c r="K112">
        <v>3375</v>
      </c>
      <c r="L112" s="1">
        <v>43647</v>
      </c>
    </row>
    <row r="113" spans="1:12" x14ac:dyDescent="0.3">
      <c r="A113">
        <v>1900004535</v>
      </c>
      <c r="B113" s="1">
        <v>43809</v>
      </c>
      <c r="C113" t="s">
        <v>12</v>
      </c>
      <c r="D113" t="s">
        <v>13</v>
      </c>
      <c r="E113" t="s">
        <v>19</v>
      </c>
      <c r="G113" t="s">
        <v>20</v>
      </c>
      <c r="H113" t="s">
        <v>21</v>
      </c>
      <c r="I113" t="s">
        <v>36</v>
      </c>
      <c r="J113" t="s">
        <v>117</v>
      </c>
      <c r="K113">
        <v>320175</v>
      </c>
      <c r="L113" s="1">
        <v>43805</v>
      </c>
    </row>
    <row r="114" spans="1:12" x14ac:dyDescent="0.3">
      <c r="A114">
        <v>1900004535</v>
      </c>
      <c r="B114" s="1">
        <v>43809</v>
      </c>
      <c r="C114" t="s">
        <v>12</v>
      </c>
      <c r="D114" t="s">
        <v>13</v>
      </c>
      <c r="E114" t="s">
        <v>19</v>
      </c>
      <c r="G114" t="s">
        <v>20</v>
      </c>
      <c r="H114" t="s">
        <v>21</v>
      </c>
      <c r="I114" t="s">
        <v>36</v>
      </c>
      <c r="J114">
        <v>3.1242015891005998E+18</v>
      </c>
      <c r="K114">
        <v>320175</v>
      </c>
      <c r="L114" s="1">
        <v>43805</v>
      </c>
    </row>
    <row r="115" spans="1:12" x14ac:dyDescent="0.3">
      <c r="A115">
        <v>1900004535</v>
      </c>
      <c r="B115" s="1">
        <v>43809</v>
      </c>
      <c r="C115" t="s">
        <v>12</v>
      </c>
      <c r="D115" t="s">
        <v>13</v>
      </c>
      <c r="E115" t="s">
        <v>19</v>
      </c>
      <c r="G115" t="s">
        <v>20</v>
      </c>
      <c r="H115" t="s">
        <v>21</v>
      </c>
      <c r="I115" t="s">
        <v>36</v>
      </c>
      <c r="J115" t="s">
        <v>118</v>
      </c>
      <c r="K115">
        <v>320175</v>
      </c>
      <c r="L115" s="1">
        <v>43805</v>
      </c>
    </row>
    <row r="116" spans="1:12" x14ac:dyDescent="0.3">
      <c r="A116">
        <v>1900004538</v>
      </c>
      <c r="B116" s="1">
        <v>43809</v>
      </c>
      <c r="C116" t="s">
        <v>12</v>
      </c>
      <c r="D116" t="s">
        <v>13</v>
      </c>
      <c r="E116" t="s">
        <v>19</v>
      </c>
      <c r="G116" t="s">
        <v>20</v>
      </c>
      <c r="H116" t="s">
        <v>21</v>
      </c>
      <c r="I116" t="s">
        <v>23</v>
      </c>
      <c r="J116" t="s">
        <v>119</v>
      </c>
      <c r="K116">
        <v>168593</v>
      </c>
      <c r="L116" s="1">
        <v>43613</v>
      </c>
    </row>
    <row r="117" spans="1:12" x14ac:dyDescent="0.3">
      <c r="A117">
        <v>1900004538</v>
      </c>
      <c r="B117" s="1">
        <v>43809</v>
      </c>
      <c r="C117" t="s">
        <v>12</v>
      </c>
      <c r="D117" t="s">
        <v>13</v>
      </c>
      <c r="E117" t="s">
        <v>19</v>
      </c>
      <c r="G117" t="s">
        <v>20</v>
      </c>
      <c r="H117" t="s">
        <v>21</v>
      </c>
      <c r="I117" t="s">
        <v>23</v>
      </c>
      <c r="J117" t="s">
        <v>55</v>
      </c>
      <c r="K117">
        <v>168593</v>
      </c>
      <c r="L117" s="1">
        <v>43613</v>
      </c>
    </row>
    <row r="118" spans="1:12" x14ac:dyDescent="0.3">
      <c r="A118">
        <v>1900004894</v>
      </c>
      <c r="B118" s="1">
        <v>43818</v>
      </c>
      <c r="C118" t="s">
        <v>18</v>
      </c>
      <c r="D118" t="s">
        <v>13</v>
      </c>
      <c r="E118" t="s">
        <v>19</v>
      </c>
      <c r="G118" t="s">
        <v>20</v>
      </c>
      <c r="H118" t="s">
        <v>21</v>
      </c>
      <c r="I118" t="s">
        <v>51</v>
      </c>
      <c r="J118">
        <v>43196279</v>
      </c>
      <c r="K118">
        <v>2970</v>
      </c>
      <c r="L118" s="1">
        <v>43730</v>
      </c>
    </row>
    <row r="119" spans="1:12" x14ac:dyDescent="0.3">
      <c r="A119">
        <v>1900004898</v>
      </c>
      <c r="B119" s="1">
        <v>43818</v>
      </c>
      <c r="C119" t="s">
        <v>18</v>
      </c>
      <c r="D119" t="s">
        <v>13</v>
      </c>
      <c r="E119" t="s">
        <v>19</v>
      </c>
      <c r="F119">
        <v>1</v>
      </c>
      <c r="G119" t="s">
        <v>25</v>
      </c>
      <c r="H119" t="s">
        <v>26</v>
      </c>
      <c r="I119" t="s">
        <v>34</v>
      </c>
      <c r="J119">
        <v>3.1142029633600998E+18</v>
      </c>
      <c r="K119">
        <v>7022</v>
      </c>
      <c r="L119" s="1">
        <v>43703</v>
      </c>
    </row>
    <row r="120" spans="1:12" x14ac:dyDescent="0.3">
      <c r="A120">
        <v>1900004909</v>
      </c>
      <c r="B120" s="1">
        <v>43818</v>
      </c>
      <c r="C120" t="s">
        <v>18</v>
      </c>
      <c r="D120" t="s">
        <v>13</v>
      </c>
      <c r="E120" t="s">
        <v>19</v>
      </c>
      <c r="G120" t="s">
        <v>20</v>
      </c>
      <c r="H120" t="s">
        <v>21</v>
      </c>
      <c r="I120" t="s">
        <v>48</v>
      </c>
      <c r="J120" t="s">
        <v>120</v>
      </c>
      <c r="K120">
        <v>202350</v>
      </c>
      <c r="L120" s="1">
        <v>43738</v>
      </c>
    </row>
    <row r="121" spans="1:12" x14ac:dyDescent="0.3">
      <c r="A121">
        <v>1900004912</v>
      </c>
      <c r="B121" s="1">
        <v>43818</v>
      </c>
      <c r="C121" t="s">
        <v>18</v>
      </c>
      <c r="D121" t="s">
        <v>13</v>
      </c>
      <c r="E121" t="s">
        <v>19</v>
      </c>
      <c r="F121">
        <v>1</v>
      </c>
      <c r="G121" t="s">
        <v>25</v>
      </c>
      <c r="H121" t="s">
        <v>26</v>
      </c>
      <c r="I121" t="s">
        <v>48</v>
      </c>
      <c r="J121">
        <v>3.213400201191E+23</v>
      </c>
      <c r="K121">
        <v>87500</v>
      </c>
      <c r="L121" s="1">
        <v>43677</v>
      </c>
    </row>
    <row r="122" spans="1:12" x14ac:dyDescent="0.3">
      <c r="A122">
        <v>1900004917</v>
      </c>
      <c r="B122" s="1">
        <v>43818</v>
      </c>
      <c r="C122" t="s">
        <v>18</v>
      </c>
      <c r="D122" t="s">
        <v>13</v>
      </c>
      <c r="E122" t="s">
        <v>19</v>
      </c>
      <c r="F122">
        <v>1</v>
      </c>
      <c r="G122" t="s">
        <v>25</v>
      </c>
      <c r="H122" t="s">
        <v>26</v>
      </c>
      <c r="I122" t="s">
        <v>48</v>
      </c>
      <c r="J122">
        <v>22515779</v>
      </c>
      <c r="K122">
        <v>44260</v>
      </c>
      <c r="L122" s="1">
        <v>43738</v>
      </c>
    </row>
    <row r="123" spans="1:12" x14ac:dyDescent="0.3">
      <c r="A123">
        <v>1900004919</v>
      </c>
      <c r="B123" s="1">
        <v>43818</v>
      </c>
      <c r="C123" t="s">
        <v>18</v>
      </c>
      <c r="D123" t="s">
        <v>13</v>
      </c>
      <c r="E123" t="s">
        <v>74</v>
      </c>
      <c r="G123" t="s">
        <v>103</v>
      </c>
      <c r="H123" t="s">
        <v>16</v>
      </c>
      <c r="I123" t="s">
        <v>48</v>
      </c>
      <c r="J123">
        <v>9.9000046190100005E+19</v>
      </c>
      <c r="K123">
        <v>11550</v>
      </c>
      <c r="L123" s="1">
        <v>43716</v>
      </c>
    </row>
    <row r="124" spans="1:12" x14ac:dyDescent="0.3">
      <c r="A124">
        <v>1900004920</v>
      </c>
      <c r="B124" s="1">
        <v>43818</v>
      </c>
      <c r="C124" t="s">
        <v>18</v>
      </c>
      <c r="D124" t="s">
        <v>13</v>
      </c>
      <c r="E124" t="s">
        <v>121</v>
      </c>
      <c r="G124" t="s">
        <v>103</v>
      </c>
      <c r="H124" t="s">
        <v>16</v>
      </c>
      <c r="I124" t="s">
        <v>48</v>
      </c>
      <c r="J124">
        <v>9.90000111903E+19</v>
      </c>
      <c r="K124">
        <v>43033</v>
      </c>
      <c r="L124" s="1">
        <v>43716</v>
      </c>
    </row>
    <row r="125" spans="1:12" x14ac:dyDescent="0.3">
      <c r="A125">
        <v>1900004922</v>
      </c>
      <c r="B125" s="1">
        <v>43818</v>
      </c>
      <c r="C125" t="s">
        <v>18</v>
      </c>
      <c r="D125" t="s">
        <v>13</v>
      </c>
      <c r="E125" t="s">
        <v>74</v>
      </c>
      <c r="G125" t="s">
        <v>103</v>
      </c>
      <c r="H125" t="s">
        <v>16</v>
      </c>
      <c r="I125" t="s">
        <v>48</v>
      </c>
      <c r="J125">
        <v>9.9000046190100005E+19</v>
      </c>
      <c r="K125">
        <v>7700</v>
      </c>
      <c r="L125" s="1">
        <v>43716</v>
      </c>
    </row>
    <row r="126" spans="1:12" x14ac:dyDescent="0.3">
      <c r="A126">
        <v>1900004923</v>
      </c>
      <c r="B126" s="1">
        <v>43818</v>
      </c>
      <c r="C126" t="s">
        <v>18</v>
      </c>
      <c r="D126" t="s">
        <v>13</v>
      </c>
      <c r="E126" t="s">
        <v>121</v>
      </c>
      <c r="G126" t="s">
        <v>103</v>
      </c>
      <c r="H126" t="s">
        <v>16</v>
      </c>
      <c r="I126" t="s">
        <v>48</v>
      </c>
      <c r="J126">
        <v>9.90000111903E+19</v>
      </c>
      <c r="K126">
        <v>72139</v>
      </c>
      <c r="L126" s="1">
        <v>43716</v>
      </c>
    </row>
    <row r="127" spans="1:12" x14ac:dyDescent="0.3">
      <c r="A127">
        <v>1900004928</v>
      </c>
      <c r="B127" s="1">
        <v>43818</v>
      </c>
      <c r="C127" t="s">
        <v>18</v>
      </c>
      <c r="D127" t="s">
        <v>13</v>
      </c>
      <c r="E127" t="s">
        <v>46</v>
      </c>
      <c r="F127">
        <v>3</v>
      </c>
      <c r="G127" t="s">
        <v>47</v>
      </c>
      <c r="H127" t="s">
        <v>26</v>
      </c>
      <c r="I127" t="s">
        <v>48</v>
      </c>
      <c r="J127">
        <v>9.9000044190299996E+19</v>
      </c>
      <c r="K127">
        <v>32585</v>
      </c>
      <c r="L127" s="1">
        <v>43719</v>
      </c>
    </row>
    <row r="128" spans="1:12" x14ac:dyDescent="0.3">
      <c r="A128">
        <v>1900004933</v>
      </c>
      <c r="B128" s="1">
        <v>43818</v>
      </c>
      <c r="C128" t="s">
        <v>18</v>
      </c>
      <c r="D128" t="s">
        <v>13</v>
      </c>
      <c r="E128" t="s">
        <v>46</v>
      </c>
      <c r="F128">
        <v>3</v>
      </c>
      <c r="G128" t="s">
        <v>47</v>
      </c>
      <c r="H128" t="s">
        <v>26</v>
      </c>
      <c r="I128" t="s">
        <v>48</v>
      </c>
      <c r="J128">
        <v>9.9000044190299996E+19</v>
      </c>
      <c r="K128">
        <v>8045</v>
      </c>
      <c r="L128" s="1">
        <v>43730</v>
      </c>
    </row>
    <row r="129" spans="1:12" x14ac:dyDescent="0.3">
      <c r="A129">
        <v>1900004983</v>
      </c>
      <c r="B129" s="1">
        <v>43818</v>
      </c>
      <c r="C129" t="s">
        <v>18</v>
      </c>
      <c r="D129" t="s">
        <v>13</v>
      </c>
      <c r="E129" t="s">
        <v>19</v>
      </c>
      <c r="G129" t="s">
        <v>20</v>
      </c>
      <c r="H129" t="s">
        <v>21</v>
      </c>
      <c r="I129" t="s">
        <v>36</v>
      </c>
      <c r="J129" t="s">
        <v>122</v>
      </c>
      <c r="K129">
        <v>26968</v>
      </c>
      <c r="L129" s="1">
        <v>43763</v>
      </c>
    </row>
    <row r="130" spans="1:12" x14ac:dyDescent="0.3">
      <c r="A130">
        <v>1900004984</v>
      </c>
      <c r="B130" s="1">
        <v>43818</v>
      </c>
      <c r="C130" t="s">
        <v>18</v>
      </c>
      <c r="D130" t="s">
        <v>13</v>
      </c>
      <c r="E130" t="s">
        <v>19</v>
      </c>
      <c r="G130" t="s">
        <v>20</v>
      </c>
      <c r="H130" t="s">
        <v>21</v>
      </c>
      <c r="I130" t="s">
        <v>36</v>
      </c>
      <c r="J130" t="s">
        <v>123</v>
      </c>
      <c r="K130">
        <v>2437</v>
      </c>
      <c r="L130" s="1">
        <v>43764</v>
      </c>
    </row>
    <row r="131" spans="1:12" x14ac:dyDescent="0.3">
      <c r="A131">
        <v>1900004985</v>
      </c>
      <c r="B131" s="1">
        <v>43818</v>
      </c>
      <c r="C131" t="s">
        <v>18</v>
      </c>
      <c r="D131" t="s">
        <v>13</v>
      </c>
      <c r="E131" t="s">
        <v>19</v>
      </c>
      <c r="G131" t="s">
        <v>20</v>
      </c>
      <c r="H131" t="s">
        <v>21</v>
      </c>
      <c r="I131" t="s">
        <v>36</v>
      </c>
      <c r="J131" t="s">
        <v>118</v>
      </c>
      <c r="K131">
        <v>53278</v>
      </c>
      <c r="L131" s="1">
        <v>43466</v>
      </c>
    </row>
    <row r="132" spans="1:12" x14ac:dyDescent="0.3">
      <c r="A132">
        <v>1900004986</v>
      </c>
      <c r="B132" s="1">
        <v>43818</v>
      </c>
      <c r="C132" t="s">
        <v>18</v>
      </c>
      <c r="D132" t="s">
        <v>13</v>
      </c>
      <c r="E132" t="s">
        <v>19</v>
      </c>
      <c r="G132" t="s">
        <v>20</v>
      </c>
      <c r="H132" t="s">
        <v>21</v>
      </c>
      <c r="I132" t="s">
        <v>36</v>
      </c>
      <c r="J132" t="s">
        <v>124</v>
      </c>
      <c r="K132">
        <v>30048</v>
      </c>
      <c r="L132" s="1">
        <v>43466</v>
      </c>
    </row>
    <row r="133" spans="1:12" x14ac:dyDescent="0.3">
      <c r="A133">
        <v>1900004987</v>
      </c>
      <c r="B133" s="1">
        <v>43818</v>
      </c>
      <c r="C133" t="s">
        <v>18</v>
      </c>
      <c r="D133" t="s">
        <v>13</v>
      </c>
      <c r="E133" t="s">
        <v>19</v>
      </c>
      <c r="G133" t="s">
        <v>20</v>
      </c>
      <c r="H133" t="s">
        <v>21</v>
      </c>
      <c r="I133" t="s">
        <v>36</v>
      </c>
      <c r="J133">
        <v>3.1142029974272998E+18</v>
      </c>
      <c r="K133">
        <v>12500</v>
      </c>
      <c r="L133" s="1">
        <v>43727</v>
      </c>
    </row>
    <row r="134" spans="1:12" x14ac:dyDescent="0.3">
      <c r="A134">
        <v>1900005036</v>
      </c>
      <c r="B134" s="1">
        <v>43819</v>
      </c>
      <c r="C134" t="s">
        <v>18</v>
      </c>
      <c r="D134" t="s">
        <v>13</v>
      </c>
      <c r="E134" t="s">
        <v>19</v>
      </c>
      <c r="F134">
        <v>1</v>
      </c>
      <c r="G134" t="s">
        <v>25</v>
      </c>
      <c r="H134" t="s">
        <v>26</v>
      </c>
      <c r="I134" t="s">
        <v>22</v>
      </c>
      <c r="J134" t="s">
        <v>125</v>
      </c>
      <c r="K134">
        <v>3854</v>
      </c>
      <c r="L134" s="1">
        <v>43585</v>
      </c>
    </row>
    <row r="135" spans="1:12" x14ac:dyDescent="0.3">
      <c r="A135">
        <v>1900005300</v>
      </c>
      <c r="B135" s="1">
        <v>43823</v>
      </c>
      <c r="C135" t="s">
        <v>12</v>
      </c>
      <c r="D135" t="s">
        <v>13</v>
      </c>
      <c r="E135" t="s">
        <v>19</v>
      </c>
      <c r="G135" t="s">
        <v>20</v>
      </c>
      <c r="H135" t="s">
        <v>21</v>
      </c>
      <c r="I135" t="s">
        <v>22</v>
      </c>
      <c r="J135">
        <v>304003763</v>
      </c>
      <c r="K135">
        <v>132392</v>
      </c>
      <c r="L135" s="1">
        <v>43819</v>
      </c>
    </row>
    <row r="136" spans="1:12" x14ac:dyDescent="0.3">
      <c r="A136">
        <v>1900005300</v>
      </c>
      <c r="B136" s="1">
        <v>43823</v>
      </c>
      <c r="C136" t="s">
        <v>12</v>
      </c>
      <c r="D136" t="s">
        <v>13</v>
      </c>
      <c r="E136" t="s">
        <v>19</v>
      </c>
      <c r="G136" t="s">
        <v>20</v>
      </c>
      <c r="H136" t="s">
        <v>21</v>
      </c>
      <c r="I136" t="s">
        <v>22</v>
      </c>
      <c r="J136" t="s">
        <v>126</v>
      </c>
      <c r="K136">
        <v>132392</v>
      </c>
      <c r="L136" s="1">
        <v>43819</v>
      </c>
    </row>
    <row r="137" spans="1:12" x14ac:dyDescent="0.3">
      <c r="A137">
        <v>1900005300</v>
      </c>
      <c r="B137" s="1">
        <v>43823</v>
      </c>
      <c r="C137" t="s">
        <v>12</v>
      </c>
      <c r="D137" t="s">
        <v>13</v>
      </c>
      <c r="E137" t="s">
        <v>19</v>
      </c>
      <c r="G137" t="s">
        <v>20</v>
      </c>
      <c r="H137" t="s">
        <v>21</v>
      </c>
      <c r="I137" t="s">
        <v>22</v>
      </c>
      <c r="J137">
        <v>2.4142020928135997E+18</v>
      </c>
      <c r="K137">
        <v>132392</v>
      </c>
      <c r="L137" s="1">
        <v>43819</v>
      </c>
    </row>
    <row r="138" spans="1:12" x14ac:dyDescent="0.3">
      <c r="A138">
        <v>1900005300</v>
      </c>
      <c r="B138" s="1">
        <v>43823</v>
      </c>
      <c r="C138" t="s">
        <v>12</v>
      </c>
      <c r="D138" t="s">
        <v>13</v>
      </c>
      <c r="E138" t="s">
        <v>19</v>
      </c>
      <c r="G138" t="s">
        <v>20</v>
      </c>
      <c r="H138" t="s">
        <v>21</v>
      </c>
      <c r="I138" t="s">
        <v>22</v>
      </c>
      <c r="J138" t="s">
        <v>87</v>
      </c>
      <c r="K138">
        <v>132392</v>
      </c>
      <c r="L138" s="1">
        <v>43819</v>
      </c>
    </row>
    <row r="139" spans="1:12" x14ac:dyDescent="0.3">
      <c r="A139">
        <v>1900005324</v>
      </c>
      <c r="B139" s="1">
        <v>43823</v>
      </c>
      <c r="C139" t="s">
        <v>18</v>
      </c>
      <c r="D139" t="s">
        <v>13</v>
      </c>
      <c r="E139" t="s">
        <v>46</v>
      </c>
      <c r="F139">
        <v>3</v>
      </c>
      <c r="G139" t="s">
        <v>47</v>
      </c>
      <c r="H139" t="s">
        <v>26</v>
      </c>
      <c r="I139" t="s">
        <v>23</v>
      </c>
      <c r="J139">
        <v>9.9000044190299996E+19</v>
      </c>
      <c r="K139">
        <v>26805</v>
      </c>
      <c r="L139" s="1">
        <v>43788</v>
      </c>
    </row>
    <row r="140" spans="1:12" x14ac:dyDescent="0.3">
      <c r="A140">
        <v>1900005325</v>
      </c>
      <c r="B140" s="1">
        <v>43823</v>
      </c>
      <c r="C140" t="s">
        <v>18</v>
      </c>
      <c r="D140" t="s">
        <v>13</v>
      </c>
      <c r="E140" t="s">
        <v>30</v>
      </c>
      <c r="G140" t="s">
        <v>31</v>
      </c>
      <c r="H140" t="s">
        <v>21</v>
      </c>
      <c r="I140" t="s">
        <v>23</v>
      </c>
      <c r="J140">
        <v>43191791</v>
      </c>
      <c r="K140">
        <v>956</v>
      </c>
      <c r="L140" s="1">
        <v>43649</v>
      </c>
    </row>
    <row r="141" spans="1:12" x14ac:dyDescent="0.3">
      <c r="A141">
        <v>1900005329</v>
      </c>
      <c r="B141" s="1">
        <v>43823</v>
      </c>
      <c r="C141" t="s">
        <v>18</v>
      </c>
      <c r="D141" t="s">
        <v>13</v>
      </c>
      <c r="E141" t="s">
        <v>19</v>
      </c>
      <c r="F141">
        <v>1</v>
      </c>
      <c r="G141" t="s">
        <v>25</v>
      </c>
      <c r="H141" t="s">
        <v>26</v>
      </c>
      <c r="I141" t="s">
        <v>32</v>
      </c>
      <c r="J141">
        <v>3.1142029634361999E+18</v>
      </c>
      <c r="K141">
        <v>2089</v>
      </c>
      <c r="L141" s="1">
        <v>43703</v>
      </c>
    </row>
    <row r="142" spans="1:12" x14ac:dyDescent="0.3">
      <c r="A142">
        <v>1900005331</v>
      </c>
      <c r="B142" s="1">
        <v>43823</v>
      </c>
      <c r="C142" t="s">
        <v>18</v>
      </c>
      <c r="D142" t="s">
        <v>13</v>
      </c>
      <c r="E142" t="s">
        <v>19</v>
      </c>
      <c r="G142" t="s">
        <v>20</v>
      </c>
      <c r="H142" t="s">
        <v>21</v>
      </c>
      <c r="I142" t="s">
        <v>51</v>
      </c>
      <c r="J142" t="s">
        <v>127</v>
      </c>
      <c r="K142">
        <v>8580</v>
      </c>
      <c r="L142" s="1">
        <v>43729</v>
      </c>
    </row>
    <row r="143" spans="1:12" x14ac:dyDescent="0.3">
      <c r="A143">
        <v>1900005394</v>
      </c>
      <c r="B143" s="1">
        <v>43824</v>
      </c>
      <c r="C143" t="s">
        <v>18</v>
      </c>
      <c r="D143" t="s">
        <v>13</v>
      </c>
      <c r="E143" t="s">
        <v>19</v>
      </c>
      <c r="G143" t="s">
        <v>20</v>
      </c>
      <c r="H143" t="s">
        <v>21</v>
      </c>
      <c r="I143" t="s">
        <v>42</v>
      </c>
      <c r="J143" t="s">
        <v>128</v>
      </c>
      <c r="K143">
        <v>60713</v>
      </c>
      <c r="L143" s="1">
        <v>43647</v>
      </c>
    </row>
    <row r="144" spans="1:12" x14ac:dyDescent="0.3">
      <c r="A144">
        <v>1900005395</v>
      </c>
      <c r="B144" s="1">
        <v>43824</v>
      </c>
      <c r="C144" t="s">
        <v>18</v>
      </c>
      <c r="D144" t="s">
        <v>13</v>
      </c>
      <c r="E144" t="s">
        <v>53</v>
      </c>
      <c r="G144" t="s">
        <v>20</v>
      </c>
      <c r="H144" t="s">
        <v>21</v>
      </c>
      <c r="I144" t="s">
        <v>48</v>
      </c>
      <c r="J144">
        <v>22531899</v>
      </c>
      <c r="K144">
        <v>50160</v>
      </c>
      <c r="L144" s="1">
        <v>43765</v>
      </c>
    </row>
    <row r="145" spans="1:12" x14ac:dyDescent="0.3">
      <c r="A145">
        <v>1900005396</v>
      </c>
      <c r="B145" s="1">
        <v>43824</v>
      </c>
      <c r="C145" t="s">
        <v>18</v>
      </c>
      <c r="D145" t="s">
        <v>13</v>
      </c>
      <c r="E145" t="s">
        <v>19</v>
      </c>
      <c r="G145" t="s">
        <v>20</v>
      </c>
      <c r="I145" t="s">
        <v>48</v>
      </c>
      <c r="J145" t="s">
        <v>129</v>
      </c>
      <c r="K145">
        <v>71765</v>
      </c>
      <c r="L145" s="1">
        <v>43764</v>
      </c>
    </row>
    <row r="146" spans="1:12" x14ac:dyDescent="0.3">
      <c r="A146">
        <v>1900005439</v>
      </c>
      <c r="B146" s="1">
        <v>43824</v>
      </c>
      <c r="C146" t="s">
        <v>18</v>
      </c>
      <c r="D146" t="s">
        <v>13</v>
      </c>
      <c r="E146" t="s">
        <v>46</v>
      </c>
      <c r="F146">
        <v>13</v>
      </c>
      <c r="G146" t="s">
        <v>39</v>
      </c>
      <c r="H146" t="s">
        <v>26</v>
      </c>
      <c r="I146" t="s">
        <v>36</v>
      </c>
      <c r="J146" t="s">
        <v>130</v>
      </c>
      <c r="K146">
        <v>62399</v>
      </c>
      <c r="L146" s="1">
        <v>43783</v>
      </c>
    </row>
    <row r="147" spans="1:12" x14ac:dyDescent="0.3">
      <c r="A147">
        <v>1900005516</v>
      </c>
      <c r="B147" s="1">
        <v>43825</v>
      </c>
      <c r="C147" t="s">
        <v>18</v>
      </c>
      <c r="D147" t="s">
        <v>13</v>
      </c>
      <c r="E147" t="s">
        <v>14</v>
      </c>
      <c r="F147">
        <v>10</v>
      </c>
      <c r="G147" t="s">
        <v>105</v>
      </c>
      <c r="H147" t="s">
        <v>26</v>
      </c>
      <c r="I147" t="s">
        <v>131</v>
      </c>
      <c r="J147">
        <v>2280014070</v>
      </c>
      <c r="K147">
        <v>27530</v>
      </c>
      <c r="L147" s="1">
        <v>43533</v>
      </c>
    </row>
    <row r="148" spans="1:12" x14ac:dyDescent="0.3">
      <c r="A148">
        <v>1900005526</v>
      </c>
      <c r="B148" s="1">
        <v>43825</v>
      </c>
      <c r="C148" t="s">
        <v>18</v>
      </c>
      <c r="D148" t="s">
        <v>13</v>
      </c>
      <c r="E148" t="s">
        <v>30</v>
      </c>
      <c r="G148" t="s">
        <v>37</v>
      </c>
      <c r="H148" t="s">
        <v>21</v>
      </c>
      <c r="I148" t="s">
        <v>32</v>
      </c>
      <c r="J148" t="s">
        <v>132</v>
      </c>
      <c r="K148">
        <v>60000</v>
      </c>
      <c r="L148" s="1">
        <v>43556</v>
      </c>
    </row>
    <row r="149" spans="1:12" x14ac:dyDescent="0.3">
      <c r="A149">
        <v>1900005527</v>
      </c>
      <c r="B149" s="1">
        <v>43825</v>
      </c>
      <c r="C149" t="s">
        <v>18</v>
      </c>
      <c r="D149" t="s">
        <v>13</v>
      </c>
      <c r="E149" t="s">
        <v>19</v>
      </c>
      <c r="G149" t="s">
        <v>20</v>
      </c>
      <c r="H149" t="s">
        <v>21</v>
      </c>
      <c r="I149" t="s">
        <v>34</v>
      </c>
      <c r="J149">
        <v>1.203004619248E+19</v>
      </c>
      <c r="K149">
        <v>77400</v>
      </c>
      <c r="L149" s="1">
        <v>43687</v>
      </c>
    </row>
    <row r="150" spans="1:12" x14ac:dyDescent="0.3">
      <c r="A150">
        <v>1900005528</v>
      </c>
      <c r="B150" s="1">
        <v>43825</v>
      </c>
      <c r="C150" t="s">
        <v>18</v>
      </c>
      <c r="D150" t="s">
        <v>13</v>
      </c>
      <c r="E150" t="s">
        <v>19</v>
      </c>
      <c r="G150" t="s">
        <v>20</v>
      </c>
      <c r="H150" t="s">
        <v>21</v>
      </c>
      <c r="I150" t="s">
        <v>34</v>
      </c>
      <c r="J150">
        <v>1.203004619248E+19</v>
      </c>
      <c r="K150">
        <v>302812</v>
      </c>
      <c r="L150" s="1">
        <v>43687</v>
      </c>
    </row>
    <row r="151" spans="1:12" x14ac:dyDescent="0.3">
      <c r="A151">
        <v>1900005529</v>
      </c>
      <c r="B151" s="1">
        <v>43825</v>
      </c>
      <c r="C151" t="s">
        <v>18</v>
      </c>
      <c r="D151" t="s">
        <v>13</v>
      </c>
      <c r="E151" t="s">
        <v>74</v>
      </c>
      <c r="G151" t="s">
        <v>39</v>
      </c>
      <c r="H151" t="s">
        <v>21</v>
      </c>
      <c r="I151" t="s">
        <v>133</v>
      </c>
      <c r="J151" t="s">
        <v>134</v>
      </c>
      <c r="K151">
        <v>275569</v>
      </c>
      <c r="L151" s="1">
        <v>43525</v>
      </c>
    </row>
    <row r="152" spans="1:12" x14ac:dyDescent="0.3">
      <c r="A152">
        <v>1900005530</v>
      </c>
      <c r="B152" s="1">
        <v>43825</v>
      </c>
      <c r="C152" t="s">
        <v>18</v>
      </c>
      <c r="D152" t="s">
        <v>13</v>
      </c>
      <c r="E152" t="s">
        <v>14</v>
      </c>
      <c r="G152" t="s">
        <v>39</v>
      </c>
      <c r="H152" t="s">
        <v>21</v>
      </c>
      <c r="I152" t="s">
        <v>133</v>
      </c>
      <c r="J152" t="s">
        <v>135</v>
      </c>
      <c r="K152">
        <v>320000</v>
      </c>
      <c r="L152" s="1">
        <v>43496</v>
      </c>
    </row>
    <row r="153" spans="1:12" x14ac:dyDescent="0.3">
      <c r="A153">
        <v>1900005531</v>
      </c>
      <c r="B153" s="1">
        <v>43825</v>
      </c>
      <c r="C153" t="s">
        <v>18</v>
      </c>
      <c r="D153" t="s">
        <v>13</v>
      </c>
      <c r="E153" t="s">
        <v>30</v>
      </c>
      <c r="G153" t="s">
        <v>37</v>
      </c>
      <c r="H153" t="s">
        <v>21</v>
      </c>
      <c r="I153" t="s">
        <v>23</v>
      </c>
      <c r="J153">
        <v>3393</v>
      </c>
      <c r="K153">
        <v>114752</v>
      </c>
      <c r="L153" s="1">
        <v>43770</v>
      </c>
    </row>
    <row r="154" spans="1:12" x14ac:dyDescent="0.3">
      <c r="A154">
        <v>1900005532</v>
      </c>
      <c r="B154" s="1">
        <v>43825</v>
      </c>
      <c r="C154" t="s">
        <v>18</v>
      </c>
      <c r="D154" t="s">
        <v>13</v>
      </c>
      <c r="E154" t="s">
        <v>30</v>
      </c>
      <c r="G154" t="s">
        <v>37</v>
      </c>
      <c r="I154" t="s">
        <v>23</v>
      </c>
      <c r="J154" t="s">
        <v>52</v>
      </c>
      <c r="K154">
        <v>49027</v>
      </c>
      <c r="L154" s="1">
        <v>43500</v>
      </c>
    </row>
    <row r="155" spans="1:12" x14ac:dyDescent="0.3">
      <c r="A155">
        <v>1900005555</v>
      </c>
      <c r="B155" s="1">
        <v>43825</v>
      </c>
      <c r="C155" t="s">
        <v>18</v>
      </c>
      <c r="D155" t="s">
        <v>13</v>
      </c>
      <c r="E155" t="s">
        <v>46</v>
      </c>
      <c r="F155">
        <v>13</v>
      </c>
      <c r="G155" t="s">
        <v>39</v>
      </c>
      <c r="H155" t="s">
        <v>26</v>
      </c>
      <c r="I155" t="s">
        <v>36</v>
      </c>
      <c r="J155" t="s">
        <v>136</v>
      </c>
      <c r="K155">
        <v>153332</v>
      </c>
      <c r="L155" s="1">
        <v>43757</v>
      </c>
    </row>
    <row r="156" spans="1:12" x14ac:dyDescent="0.3">
      <c r="A156">
        <v>1900005760</v>
      </c>
      <c r="B156" s="1">
        <v>43827</v>
      </c>
      <c r="C156" t="s">
        <v>18</v>
      </c>
      <c r="D156" t="s">
        <v>13</v>
      </c>
      <c r="E156" t="s">
        <v>53</v>
      </c>
      <c r="G156" t="s">
        <v>103</v>
      </c>
      <c r="H156" t="s">
        <v>16</v>
      </c>
      <c r="I156" t="s">
        <v>137</v>
      </c>
      <c r="J156">
        <v>2.4142027811737001E+18</v>
      </c>
      <c r="K156">
        <v>23591</v>
      </c>
      <c r="L156" s="1">
        <v>43586</v>
      </c>
    </row>
    <row r="157" spans="1:12" x14ac:dyDescent="0.3">
      <c r="A157">
        <v>1900005761</v>
      </c>
      <c r="B157" s="1">
        <v>43827</v>
      </c>
      <c r="C157" t="s">
        <v>18</v>
      </c>
      <c r="D157" t="s">
        <v>13</v>
      </c>
      <c r="E157" t="s">
        <v>19</v>
      </c>
      <c r="G157" t="s">
        <v>20</v>
      </c>
      <c r="H157" t="s">
        <v>21</v>
      </c>
      <c r="I157" t="s">
        <v>42</v>
      </c>
      <c r="J157" t="s">
        <v>138</v>
      </c>
      <c r="K157">
        <v>19181</v>
      </c>
      <c r="L157" s="1">
        <v>43679</v>
      </c>
    </row>
    <row r="158" spans="1:12" x14ac:dyDescent="0.3">
      <c r="A158">
        <v>1900005767</v>
      </c>
      <c r="B158" s="1">
        <v>43827</v>
      </c>
      <c r="C158" t="s">
        <v>18</v>
      </c>
      <c r="D158" t="s">
        <v>13</v>
      </c>
      <c r="E158" t="s">
        <v>121</v>
      </c>
      <c r="G158" t="s">
        <v>103</v>
      </c>
      <c r="H158" t="s">
        <v>16</v>
      </c>
      <c r="I158" t="s">
        <v>48</v>
      </c>
      <c r="J158">
        <v>2.3060011180300001E+19</v>
      </c>
      <c r="K158">
        <v>8228</v>
      </c>
      <c r="L158" s="1">
        <v>43524</v>
      </c>
    </row>
    <row r="159" spans="1:12" x14ac:dyDescent="0.3">
      <c r="A159">
        <v>1900005768</v>
      </c>
      <c r="B159" s="1">
        <v>43827</v>
      </c>
      <c r="C159" t="s">
        <v>18</v>
      </c>
      <c r="D159" t="s">
        <v>13</v>
      </c>
      <c r="E159" t="s">
        <v>121</v>
      </c>
      <c r="G159" t="s">
        <v>103</v>
      </c>
      <c r="I159" t="s">
        <v>48</v>
      </c>
      <c r="J159">
        <v>2.3060011180300001E+19</v>
      </c>
      <c r="K159">
        <v>5241</v>
      </c>
      <c r="L159" s="1">
        <v>43658</v>
      </c>
    </row>
    <row r="160" spans="1:12" x14ac:dyDescent="0.3">
      <c r="A160">
        <v>1900005769</v>
      </c>
      <c r="B160" s="1">
        <v>43827</v>
      </c>
      <c r="C160" t="s">
        <v>18</v>
      </c>
      <c r="D160" t="s">
        <v>13</v>
      </c>
      <c r="E160" t="s">
        <v>121</v>
      </c>
      <c r="G160" t="s">
        <v>103</v>
      </c>
      <c r="I160" t="s">
        <v>48</v>
      </c>
      <c r="J160">
        <v>9.9000046190799995E+19</v>
      </c>
      <c r="K160">
        <v>13154</v>
      </c>
      <c r="L160" s="1">
        <v>43748</v>
      </c>
    </row>
    <row r="161" spans="1:12" x14ac:dyDescent="0.3">
      <c r="A161">
        <v>1900005770</v>
      </c>
      <c r="B161" s="1">
        <v>43827</v>
      </c>
      <c r="C161" t="s">
        <v>18</v>
      </c>
      <c r="D161" t="s">
        <v>13</v>
      </c>
      <c r="E161" t="s">
        <v>121</v>
      </c>
      <c r="G161" t="s">
        <v>103</v>
      </c>
      <c r="H161" t="s">
        <v>16</v>
      </c>
      <c r="I161" t="s">
        <v>48</v>
      </c>
      <c r="J161">
        <v>9.9000046190799995E+19</v>
      </c>
      <c r="K161">
        <v>14461</v>
      </c>
      <c r="L161" s="1">
        <v>43716</v>
      </c>
    </row>
    <row r="162" spans="1:12" x14ac:dyDescent="0.3">
      <c r="A162">
        <v>1900005771</v>
      </c>
      <c r="B162" s="1">
        <v>43827</v>
      </c>
      <c r="C162" t="s">
        <v>18</v>
      </c>
      <c r="D162" t="s">
        <v>13</v>
      </c>
      <c r="E162" t="s">
        <v>19</v>
      </c>
      <c r="G162" t="s">
        <v>20</v>
      </c>
      <c r="H162" t="s">
        <v>21</v>
      </c>
      <c r="I162" t="s">
        <v>133</v>
      </c>
      <c r="J162" t="s">
        <v>139</v>
      </c>
      <c r="K162">
        <v>2853</v>
      </c>
      <c r="L162" s="1">
        <v>43639</v>
      </c>
    </row>
    <row r="163" spans="1:12" x14ac:dyDescent="0.3">
      <c r="A163">
        <v>1900005772</v>
      </c>
      <c r="B163" s="1">
        <v>43827</v>
      </c>
      <c r="C163" t="s">
        <v>18</v>
      </c>
      <c r="D163" t="s">
        <v>13</v>
      </c>
      <c r="E163" t="s">
        <v>19</v>
      </c>
      <c r="G163" t="s">
        <v>20</v>
      </c>
      <c r="H163" t="s">
        <v>21</v>
      </c>
      <c r="I163" t="s">
        <v>133</v>
      </c>
      <c r="J163" t="s">
        <v>140</v>
      </c>
      <c r="K163">
        <v>495</v>
      </c>
      <c r="L163" s="1">
        <v>43639</v>
      </c>
    </row>
    <row r="164" spans="1:12" x14ac:dyDescent="0.3">
      <c r="A164">
        <v>1900005773</v>
      </c>
      <c r="B164" s="1">
        <v>43827</v>
      </c>
      <c r="C164" t="s">
        <v>18</v>
      </c>
      <c r="D164" t="s">
        <v>13</v>
      </c>
      <c r="E164" t="s">
        <v>19</v>
      </c>
      <c r="G164" t="s">
        <v>20</v>
      </c>
      <c r="I164" t="s">
        <v>133</v>
      </c>
      <c r="J164" t="s">
        <v>141</v>
      </c>
      <c r="K164">
        <v>5891</v>
      </c>
      <c r="L164" s="1">
        <v>43500</v>
      </c>
    </row>
    <row r="165" spans="1:12" x14ac:dyDescent="0.3">
      <c r="A165">
        <v>1900005774</v>
      </c>
      <c r="B165" s="1">
        <v>43827</v>
      </c>
      <c r="C165" t="s">
        <v>18</v>
      </c>
      <c r="D165" t="s">
        <v>13</v>
      </c>
      <c r="E165" t="s">
        <v>74</v>
      </c>
      <c r="F165">
        <v>3</v>
      </c>
      <c r="G165" t="s">
        <v>47</v>
      </c>
      <c r="H165" t="s">
        <v>26</v>
      </c>
      <c r="I165" t="s">
        <v>80</v>
      </c>
      <c r="J165" t="s">
        <v>142</v>
      </c>
      <c r="K165">
        <v>4596</v>
      </c>
      <c r="L165" s="1">
        <v>43601</v>
      </c>
    </row>
    <row r="166" spans="1:12" x14ac:dyDescent="0.3">
      <c r="A166">
        <v>1900005775</v>
      </c>
      <c r="B166" s="1">
        <v>43827</v>
      </c>
      <c r="C166" t="s">
        <v>18</v>
      </c>
      <c r="D166" t="s">
        <v>13</v>
      </c>
      <c r="E166" t="s">
        <v>46</v>
      </c>
      <c r="F166">
        <v>3</v>
      </c>
      <c r="G166" t="s">
        <v>47</v>
      </c>
      <c r="H166" t="s">
        <v>26</v>
      </c>
      <c r="I166" t="s">
        <v>23</v>
      </c>
      <c r="J166">
        <v>9.9000044180300005E+19</v>
      </c>
      <c r="K166">
        <v>21443</v>
      </c>
      <c r="L166" s="1">
        <v>43649</v>
      </c>
    </row>
    <row r="167" spans="1:12" x14ac:dyDescent="0.3">
      <c r="A167">
        <v>1900005776</v>
      </c>
      <c r="B167" s="1">
        <v>43827</v>
      </c>
      <c r="C167" t="s">
        <v>18</v>
      </c>
      <c r="D167" t="s">
        <v>13</v>
      </c>
      <c r="E167" t="s">
        <v>46</v>
      </c>
      <c r="F167">
        <v>3</v>
      </c>
      <c r="G167" t="s">
        <v>47</v>
      </c>
      <c r="H167" t="s">
        <v>26</v>
      </c>
      <c r="I167" t="s">
        <v>23</v>
      </c>
      <c r="J167">
        <v>9.9000044180300005E+19</v>
      </c>
      <c r="K167">
        <v>21442</v>
      </c>
      <c r="L167" s="1">
        <v>43758</v>
      </c>
    </row>
    <row r="168" spans="1:12" x14ac:dyDescent="0.3">
      <c r="A168">
        <v>1900005777</v>
      </c>
      <c r="B168" s="1">
        <v>43827</v>
      </c>
      <c r="C168" t="s">
        <v>18</v>
      </c>
      <c r="D168" t="s">
        <v>13</v>
      </c>
      <c r="E168" t="s">
        <v>46</v>
      </c>
      <c r="F168">
        <v>3</v>
      </c>
      <c r="G168" t="s">
        <v>47</v>
      </c>
      <c r="H168" t="s">
        <v>26</v>
      </c>
      <c r="I168" t="s">
        <v>23</v>
      </c>
      <c r="J168">
        <v>9.9000044180300005E+19</v>
      </c>
      <c r="K168">
        <v>21443</v>
      </c>
      <c r="L168" s="1">
        <v>43540</v>
      </c>
    </row>
    <row r="169" spans="1:12" x14ac:dyDescent="0.3">
      <c r="A169">
        <v>1900005778</v>
      </c>
      <c r="B169" s="1">
        <v>43827</v>
      </c>
      <c r="C169" t="s">
        <v>18</v>
      </c>
      <c r="D169" t="s">
        <v>13</v>
      </c>
      <c r="E169" t="s">
        <v>46</v>
      </c>
      <c r="F169">
        <v>3</v>
      </c>
      <c r="G169" t="s">
        <v>47</v>
      </c>
      <c r="H169" t="s">
        <v>26</v>
      </c>
      <c r="I169" t="s">
        <v>23</v>
      </c>
      <c r="J169">
        <v>9.9000044180300005E+19</v>
      </c>
      <c r="K169">
        <v>17949</v>
      </c>
      <c r="L169" s="1">
        <v>43649</v>
      </c>
    </row>
    <row r="170" spans="1:12" x14ac:dyDescent="0.3">
      <c r="A170">
        <v>1900005779</v>
      </c>
      <c r="B170" s="1">
        <v>43827</v>
      </c>
      <c r="C170" t="s">
        <v>18</v>
      </c>
      <c r="D170" t="s">
        <v>13</v>
      </c>
      <c r="E170" t="s">
        <v>46</v>
      </c>
      <c r="F170">
        <v>3</v>
      </c>
      <c r="G170" t="s">
        <v>47</v>
      </c>
      <c r="H170" t="s">
        <v>26</v>
      </c>
      <c r="I170" t="s">
        <v>23</v>
      </c>
      <c r="J170">
        <v>9.9000044180300005E+19</v>
      </c>
      <c r="K170">
        <v>17949</v>
      </c>
      <c r="L170" s="1">
        <v>43540</v>
      </c>
    </row>
    <row r="171" spans="1:12" x14ac:dyDescent="0.3">
      <c r="A171">
        <v>1900005780</v>
      </c>
      <c r="B171" s="1">
        <v>43827</v>
      </c>
      <c r="C171" t="s">
        <v>18</v>
      </c>
      <c r="D171" t="s">
        <v>13</v>
      </c>
      <c r="E171" t="s">
        <v>74</v>
      </c>
      <c r="G171" t="s">
        <v>31</v>
      </c>
      <c r="H171" t="s">
        <v>16</v>
      </c>
      <c r="I171" t="s">
        <v>23</v>
      </c>
      <c r="J171" t="s">
        <v>143</v>
      </c>
      <c r="K171">
        <v>7889</v>
      </c>
      <c r="L171" s="1">
        <v>43477</v>
      </c>
    </row>
    <row r="172" spans="1:12" x14ac:dyDescent="0.3">
      <c r="A172">
        <v>1900005781</v>
      </c>
      <c r="B172" s="1">
        <v>43827</v>
      </c>
      <c r="C172" t="s">
        <v>18</v>
      </c>
      <c r="D172" t="s">
        <v>13</v>
      </c>
      <c r="E172" t="s">
        <v>14</v>
      </c>
      <c r="F172">
        <v>3</v>
      </c>
      <c r="G172" t="s">
        <v>47</v>
      </c>
      <c r="H172" t="s">
        <v>26</v>
      </c>
      <c r="I172" t="s">
        <v>23</v>
      </c>
      <c r="J172">
        <v>3.1142031258438999E+18</v>
      </c>
      <c r="K172">
        <v>8198</v>
      </c>
      <c r="L172" s="1">
        <v>43763</v>
      </c>
    </row>
    <row r="173" spans="1:12" x14ac:dyDescent="0.3">
      <c r="A173">
        <v>1900005782</v>
      </c>
      <c r="B173" s="1">
        <v>43827</v>
      </c>
      <c r="C173" t="s">
        <v>18</v>
      </c>
      <c r="D173" t="s">
        <v>13</v>
      </c>
      <c r="E173" t="s">
        <v>30</v>
      </c>
      <c r="G173" t="s">
        <v>37</v>
      </c>
      <c r="I173" t="s">
        <v>23</v>
      </c>
      <c r="J173" t="s">
        <v>38</v>
      </c>
      <c r="K173">
        <v>18697</v>
      </c>
      <c r="L173" s="1">
        <v>43535</v>
      </c>
    </row>
    <row r="174" spans="1:12" x14ac:dyDescent="0.3">
      <c r="A174">
        <v>1900005783</v>
      </c>
      <c r="B174" s="1">
        <v>43827</v>
      </c>
      <c r="C174" t="s">
        <v>18</v>
      </c>
      <c r="D174" t="s">
        <v>13</v>
      </c>
      <c r="E174" t="s">
        <v>30</v>
      </c>
      <c r="G174" t="s">
        <v>37</v>
      </c>
      <c r="I174" t="s">
        <v>23</v>
      </c>
      <c r="J174" t="s">
        <v>38</v>
      </c>
      <c r="K174">
        <v>17140</v>
      </c>
      <c r="L174" s="1">
        <v>43749</v>
      </c>
    </row>
    <row r="175" spans="1:12" x14ac:dyDescent="0.3">
      <c r="A175">
        <v>1900005784</v>
      </c>
      <c r="B175" s="1">
        <v>43827</v>
      </c>
      <c r="C175" t="s">
        <v>18</v>
      </c>
      <c r="D175" t="s">
        <v>13</v>
      </c>
      <c r="E175" t="s">
        <v>30</v>
      </c>
      <c r="G175" t="s">
        <v>37</v>
      </c>
      <c r="I175" t="s">
        <v>23</v>
      </c>
      <c r="J175" t="s">
        <v>38</v>
      </c>
      <c r="K175">
        <v>8561</v>
      </c>
      <c r="L175" s="1">
        <v>43783</v>
      </c>
    </row>
    <row r="176" spans="1:12" x14ac:dyDescent="0.3">
      <c r="A176">
        <v>1900005785</v>
      </c>
      <c r="B176" s="1">
        <v>43827</v>
      </c>
      <c r="C176" t="s">
        <v>18</v>
      </c>
      <c r="D176" t="s">
        <v>13</v>
      </c>
      <c r="E176" t="s">
        <v>14</v>
      </c>
      <c r="G176" t="s">
        <v>31</v>
      </c>
      <c r="H176" t="s">
        <v>21</v>
      </c>
      <c r="I176" t="s">
        <v>51</v>
      </c>
      <c r="J176">
        <v>43191787</v>
      </c>
      <c r="K176">
        <v>6213</v>
      </c>
      <c r="L176" s="1">
        <v>43649</v>
      </c>
    </row>
    <row r="177" spans="1:12" x14ac:dyDescent="0.3">
      <c r="A177">
        <v>1900005786</v>
      </c>
      <c r="B177" s="1">
        <v>43827</v>
      </c>
      <c r="C177" t="s">
        <v>18</v>
      </c>
      <c r="D177" t="s">
        <v>13</v>
      </c>
      <c r="E177" t="s">
        <v>19</v>
      </c>
      <c r="G177" t="s">
        <v>20</v>
      </c>
      <c r="H177" t="s">
        <v>21</v>
      </c>
      <c r="I177" t="s">
        <v>51</v>
      </c>
      <c r="J177" t="s">
        <v>144</v>
      </c>
      <c r="K177">
        <v>8625</v>
      </c>
      <c r="L177" s="1">
        <v>43729</v>
      </c>
    </row>
    <row r="178" spans="1:12" x14ac:dyDescent="0.3">
      <c r="A178">
        <v>1900005787</v>
      </c>
      <c r="B178" s="1">
        <v>43827</v>
      </c>
      <c r="C178" t="s">
        <v>18</v>
      </c>
      <c r="D178" t="s">
        <v>13</v>
      </c>
      <c r="E178" t="s">
        <v>19</v>
      </c>
      <c r="G178" t="s">
        <v>20</v>
      </c>
      <c r="H178" t="s">
        <v>21</v>
      </c>
      <c r="I178" t="s">
        <v>51</v>
      </c>
      <c r="J178" t="s">
        <v>145</v>
      </c>
      <c r="K178">
        <v>4579</v>
      </c>
      <c r="L178" s="1">
        <v>43729</v>
      </c>
    </row>
    <row r="179" spans="1:12" x14ac:dyDescent="0.3">
      <c r="A179">
        <v>1900005788</v>
      </c>
      <c r="B179" s="1">
        <v>43827</v>
      </c>
      <c r="C179" t="s">
        <v>18</v>
      </c>
      <c r="D179" t="s">
        <v>13</v>
      </c>
      <c r="E179" t="s">
        <v>19</v>
      </c>
      <c r="G179" t="s">
        <v>20</v>
      </c>
      <c r="I179" t="s">
        <v>51</v>
      </c>
      <c r="J179" t="s">
        <v>146</v>
      </c>
      <c r="K179">
        <v>1980</v>
      </c>
      <c r="L179" s="1">
        <v>43630</v>
      </c>
    </row>
    <row r="180" spans="1:12" x14ac:dyDescent="0.3">
      <c r="A180">
        <v>1900005789</v>
      </c>
      <c r="B180" s="1">
        <v>43827</v>
      </c>
      <c r="C180" t="s">
        <v>18</v>
      </c>
      <c r="D180" t="s">
        <v>13</v>
      </c>
      <c r="E180" t="s">
        <v>19</v>
      </c>
      <c r="G180" t="s">
        <v>20</v>
      </c>
      <c r="H180" t="s">
        <v>21</v>
      </c>
      <c r="I180" t="s">
        <v>51</v>
      </c>
      <c r="J180" t="s">
        <v>147</v>
      </c>
      <c r="K180">
        <v>3330</v>
      </c>
      <c r="L180" s="1">
        <v>43729</v>
      </c>
    </row>
    <row r="181" spans="1:12" x14ac:dyDescent="0.3">
      <c r="A181">
        <v>1900005910</v>
      </c>
      <c r="B181" s="1">
        <v>43830</v>
      </c>
      <c r="C181" t="s">
        <v>18</v>
      </c>
      <c r="D181" t="s">
        <v>13</v>
      </c>
      <c r="E181" t="s">
        <v>46</v>
      </c>
      <c r="F181">
        <v>2</v>
      </c>
      <c r="G181" t="s">
        <v>43</v>
      </c>
      <c r="H181" t="s">
        <v>26</v>
      </c>
      <c r="I181" t="s">
        <v>36</v>
      </c>
      <c r="J181" t="s">
        <v>148</v>
      </c>
      <c r="K181">
        <v>90282</v>
      </c>
      <c r="L181" s="1">
        <v>43523</v>
      </c>
    </row>
    <row r="182" spans="1:12" x14ac:dyDescent="0.3">
      <c r="A182">
        <v>1900005911</v>
      </c>
      <c r="B182" s="1">
        <v>43830</v>
      </c>
      <c r="C182" t="s">
        <v>18</v>
      </c>
      <c r="D182" t="s">
        <v>13</v>
      </c>
      <c r="E182" t="s">
        <v>46</v>
      </c>
      <c r="F182">
        <v>13</v>
      </c>
      <c r="G182" t="s">
        <v>39</v>
      </c>
      <c r="H182" t="s">
        <v>26</v>
      </c>
      <c r="I182" t="s">
        <v>36</v>
      </c>
      <c r="J182" t="s">
        <v>130</v>
      </c>
      <c r="K182">
        <v>68639</v>
      </c>
      <c r="L182" s="1">
        <v>43599</v>
      </c>
    </row>
    <row r="183" spans="1:12" x14ac:dyDescent="0.3">
      <c r="A183">
        <v>1900005912</v>
      </c>
      <c r="B183" s="1">
        <v>43830</v>
      </c>
      <c r="C183" t="s">
        <v>18</v>
      </c>
      <c r="D183" t="s">
        <v>13</v>
      </c>
      <c r="E183" t="s">
        <v>46</v>
      </c>
      <c r="F183">
        <v>2</v>
      </c>
      <c r="G183" t="s">
        <v>43</v>
      </c>
      <c r="H183" t="s">
        <v>26</v>
      </c>
      <c r="I183" t="s">
        <v>36</v>
      </c>
      <c r="J183" t="s">
        <v>148</v>
      </c>
      <c r="K183">
        <v>90282</v>
      </c>
      <c r="L183" s="1">
        <v>43704</v>
      </c>
    </row>
    <row r="184" spans="1:12" x14ac:dyDescent="0.3">
      <c r="A184">
        <v>1900005913</v>
      </c>
      <c r="B184" s="1">
        <v>43830</v>
      </c>
      <c r="C184" t="s">
        <v>18</v>
      </c>
      <c r="D184" t="s">
        <v>13</v>
      </c>
      <c r="E184" t="s">
        <v>46</v>
      </c>
      <c r="F184">
        <v>2</v>
      </c>
      <c r="G184" t="s">
        <v>43</v>
      </c>
      <c r="H184" t="s">
        <v>26</v>
      </c>
      <c r="I184" t="s">
        <v>36</v>
      </c>
      <c r="J184" t="s">
        <v>148</v>
      </c>
      <c r="K184">
        <v>90282</v>
      </c>
      <c r="L184" s="1">
        <v>43612</v>
      </c>
    </row>
    <row r="185" spans="1:12" x14ac:dyDescent="0.3">
      <c r="A185">
        <v>1900005915</v>
      </c>
      <c r="B185" s="1">
        <v>43830</v>
      </c>
      <c r="C185" t="s">
        <v>18</v>
      </c>
      <c r="D185" t="s">
        <v>13</v>
      </c>
      <c r="E185" t="s">
        <v>46</v>
      </c>
      <c r="F185">
        <v>13</v>
      </c>
      <c r="G185" t="s">
        <v>39</v>
      </c>
      <c r="H185" t="s">
        <v>26</v>
      </c>
      <c r="I185" t="s">
        <v>36</v>
      </c>
      <c r="J185" t="s">
        <v>149</v>
      </c>
      <c r="K185">
        <v>67102</v>
      </c>
      <c r="L185" s="1">
        <v>43551</v>
      </c>
    </row>
    <row r="186" spans="1:12" x14ac:dyDescent="0.3">
      <c r="A186">
        <v>1900005959</v>
      </c>
      <c r="B186" s="1">
        <v>43830</v>
      </c>
      <c r="C186" t="s">
        <v>18</v>
      </c>
      <c r="D186" t="s">
        <v>13</v>
      </c>
      <c r="E186" t="s">
        <v>14</v>
      </c>
      <c r="G186" t="s">
        <v>39</v>
      </c>
      <c r="H186" t="s">
        <v>21</v>
      </c>
      <c r="I186" t="s">
        <v>133</v>
      </c>
      <c r="J186" t="s">
        <v>150</v>
      </c>
      <c r="K186">
        <v>125000</v>
      </c>
      <c r="L186" s="1">
        <v>43496</v>
      </c>
    </row>
    <row r="187" spans="1:12" x14ac:dyDescent="0.3">
      <c r="A187">
        <v>1900005960</v>
      </c>
      <c r="B187" s="1">
        <v>43830</v>
      </c>
      <c r="C187" t="s">
        <v>18</v>
      </c>
      <c r="D187" t="s">
        <v>13</v>
      </c>
      <c r="E187" t="s">
        <v>72</v>
      </c>
      <c r="G187" t="s">
        <v>73</v>
      </c>
      <c r="H187" t="s">
        <v>21</v>
      </c>
      <c r="I187" t="s">
        <v>22</v>
      </c>
      <c r="J187" t="s">
        <v>151</v>
      </c>
      <c r="K187">
        <v>115781</v>
      </c>
      <c r="L187" s="1">
        <v>43674</v>
      </c>
    </row>
    <row r="188" spans="1:12" x14ac:dyDescent="0.3">
      <c r="A188">
        <v>1900005961</v>
      </c>
      <c r="B188" s="1">
        <v>43830</v>
      </c>
      <c r="C188" t="s">
        <v>18</v>
      </c>
      <c r="D188" t="s">
        <v>13</v>
      </c>
      <c r="E188" t="s">
        <v>14</v>
      </c>
      <c r="G188" t="s">
        <v>39</v>
      </c>
      <c r="H188" t="s">
        <v>21</v>
      </c>
      <c r="I188" t="s">
        <v>34</v>
      </c>
      <c r="J188" t="s">
        <v>152</v>
      </c>
      <c r="K188">
        <v>137500</v>
      </c>
      <c r="L188" s="1">
        <v>43466</v>
      </c>
    </row>
    <row r="189" spans="1:12" x14ac:dyDescent="0.3">
      <c r="A189">
        <v>1900005962</v>
      </c>
      <c r="B189" s="1">
        <v>43830</v>
      </c>
      <c r="C189" t="s">
        <v>18</v>
      </c>
      <c r="D189" t="s">
        <v>13</v>
      </c>
      <c r="E189" t="s">
        <v>46</v>
      </c>
      <c r="F189">
        <v>2</v>
      </c>
      <c r="G189" t="s">
        <v>43</v>
      </c>
      <c r="H189" t="s">
        <v>26</v>
      </c>
      <c r="I189" t="s">
        <v>36</v>
      </c>
      <c r="J189" t="s">
        <v>136</v>
      </c>
      <c r="K189">
        <v>208093</v>
      </c>
      <c r="L189" s="1">
        <v>43549</v>
      </c>
    </row>
    <row r="190" spans="1:12" x14ac:dyDescent="0.3">
      <c r="A190">
        <v>1900005964</v>
      </c>
      <c r="B190" s="1">
        <v>43830</v>
      </c>
      <c r="C190" t="s">
        <v>18</v>
      </c>
      <c r="D190" t="s">
        <v>13</v>
      </c>
      <c r="E190" t="s">
        <v>46</v>
      </c>
      <c r="F190">
        <v>2</v>
      </c>
      <c r="G190" t="s">
        <v>43</v>
      </c>
      <c r="H190" t="s">
        <v>26</v>
      </c>
      <c r="I190" t="s">
        <v>36</v>
      </c>
      <c r="J190" t="s">
        <v>136</v>
      </c>
      <c r="K190">
        <v>153332</v>
      </c>
      <c r="L190" s="1">
        <v>43653</v>
      </c>
    </row>
    <row r="191" spans="1:12" x14ac:dyDescent="0.3">
      <c r="A191">
        <v>1900005965</v>
      </c>
      <c r="B191" s="1">
        <v>43830</v>
      </c>
      <c r="C191" t="s">
        <v>18</v>
      </c>
      <c r="D191" t="s">
        <v>13</v>
      </c>
      <c r="E191" t="s">
        <v>14</v>
      </c>
      <c r="G191" t="s">
        <v>39</v>
      </c>
      <c r="H191" t="s">
        <v>21</v>
      </c>
      <c r="I191" t="s">
        <v>34</v>
      </c>
      <c r="J191" t="s">
        <v>153</v>
      </c>
      <c r="K191">
        <v>131250</v>
      </c>
      <c r="L191" s="1">
        <v>43608</v>
      </c>
    </row>
    <row r="192" spans="1:12" x14ac:dyDescent="0.3">
      <c r="A192">
        <v>2000001072</v>
      </c>
      <c r="B192" s="1">
        <v>43833</v>
      </c>
      <c r="C192" t="s">
        <v>18</v>
      </c>
      <c r="D192" t="s">
        <v>13</v>
      </c>
      <c r="E192" t="s">
        <v>53</v>
      </c>
      <c r="G192" t="s">
        <v>103</v>
      </c>
      <c r="I192" t="s">
        <v>23</v>
      </c>
      <c r="J192">
        <v>2.4142025629033999E+18</v>
      </c>
      <c r="K192">
        <v>56100</v>
      </c>
      <c r="L192" s="1">
        <v>43532</v>
      </c>
    </row>
    <row r="193" spans="1:12" x14ac:dyDescent="0.3">
      <c r="A193">
        <v>2000001076</v>
      </c>
      <c r="B193" s="1">
        <v>43833</v>
      </c>
      <c r="C193" t="s">
        <v>18</v>
      </c>
      <c r="D193" t="s">
        <v>13</v>
      </c>
      <c r="E193" t="s">
        <v>53</v>
      </c>
      <c r="G193" t="s">
        <v>39</v>
      </c>
      <c r="H193" t="s">
        <v>21</v>
      </c>
      <c r="I193" t="s">
        <v>133</v>
      </c>
      <c r="J193" t="s">
        <v>154</v>
      </c>
      <c r="K193">
        <v>50333</v>
      </c>
      <c r="L193" s="1">
        <v>43525</v>
      </c>
    </row>
    <row r="194" spans="1:12" x14ac:dyDescent="0.3">
      <c r="A194">
        <v>2000001082</v>
      </c>
      <c r="B194" s="1">
        <v>43833</v>
      </c>
      <c r="C194" t="s">
        <v>18</v>
      </c>
      <c r="D194" t="s">
        <v>13</v>
      </c>
      <c r="E194" t="s">
        <v>14</v>
      </c>
      <c r="G194" t="s">
        <v>39</v>
      </c>
      <c r="H194" t="s">
        <v>21</v>
      </c>
      <c r="I194" t="s">
        <v>51</v>
      </c>
      <c r="J194">
        <v>41046110</v>
      </c>
      <c r="K194">
        <v>74250</v>
      </c>
      <c r="L194" s="1">
        <v>43564</v>
      </c>
    </row>
    <row r="195" spans="1:12" x14ac:dyDescent="0.3">
      <c r="A195">
        <v>2000001083</v>
      </c>
      <c r="B195" s="1">
        <v>43833</v>
      </c>
      <c r="C195" t="s">
        <v>18</v>
      </c>
      <c r="D195" t="s">
        <v>13</v>
      </c>
      <c r="E195" t="s">
        <v>30</v>
      </c>
      <c r="G195" t="s">
        <v>31</v>
      </c>
      <c r="H195" t="s">
        <v>21</v>
      </c>
      <c r="I195" t="s">
        <v>80</v>
      </c>
      <c r="J195" t="s">
        <v>155</v>
      </c>
      <c r="K195">
        <v>48929</v>
      </c>
      <c r="L195" s="1">
        <v>43779</v>
      </c>
    </row>
    <row r="196" spans="1:12" x14ac:dyDescent="0.3">
      <c r="A196">
        <v>2000001086</v>
      </c>
      <c r="B196" s="1">
        <v>43833</v>
      </c>
      <c r="C196" t="s">
        <v>18</v>
      </c>
      <c r="D196" t="s">
        <v>13</v>
      </c>
      <c r="E196" t="s">
        <v>19</v>
      </c>
      <c r="F196">
        <v>1</v>
      </c>
      <c r="G196" t="s">
        <v>25</v>
      </c>
      <c r="H196" t="s">
        <v>26</v>
      </c>
      <c r="I196" t="s">
        <v>36</v>
      </c>
      <c r="J196">
        <v>1.11200441808E+19</v>
      </c>
      <c r="K196">
        <v>49401</v>
      </c>
      <c r="L196" s="1">
        <v>43468</v>
      </c>
    </row>
    <row r="197" spans="1:12" x14ac:dyDescent="0.3">
      <c r="A197">
        <v>2000001563</v>
      </c>
      <c r="B197" s="1">
        <v>43846</v>
      </c>
      <c r="C197" t="s">
        <v>18</v>
      </c>
      <c r="D197" t="s">
        <v>13</v>
      </c>
      <c r="E197" t="s">
        <v>53</v>
      </c>
      <c r="G197" t="s">
        <v>31</v>
      </c>
      <c r="H197" t="s">
        <v>16</v>
      </c>
      <c r="I197" t="s">
        <v>23</v>
      </c>
      <c r="J197" t="s">
        <v>156</v>
      </c>
      <c r="K197">
        <v>9075</v>
      </c>
      <c r="L197" s="1">
        <v>43477</v>
      </c>
    </row>
    <row r="198" spans="1:12" x14ac:dyDescent="0.3">
      <c r="A198">
        <v>2000001567</v>
      </c>
      <c r="B198" s="1">
        <v>43846</v>
      </c>
      <c r="C198" t="s">
        <v>18</v>
      </c>
      <c r="D198" t="s">
        <v>13</v>
      </c>
      <c r="E198" t="s">
        <v>46</v>
      </c>
      <c r="F198">
        <v>13</v>
      </c>
      <c r="G198" t="s">
        <v>39</v>
      </c>
      <c r="H198" t="s">
        <v>26</v>
      </c>
      <c r="I198" t="s">
        <v>22</v>
      </c>
      <c r="J198" t="s">
        <v>157</v>
      </c>
      <c r="K198">
        <v>24072</v>
      </c>
      <c r="L198" s="1">
        <v>43537</v>
      </c>
    </row>
    <row r="199" spans="1:12" x14ac:dyDescent="0.3">
      <c r="A199">
        <v>2000001570</v>
      </c>
      <c r="B199" s="1">
        <v>43846</v>
      </c>
      <c r="C199" t="s">
        <v>18</v>
      </c>
      <c r="D199" t="s">
        <v>13</v>
      </c>
      <c r="E199" t="s">
        <v>30</v>
      </c>
      <c r="G199" t="s">
        <v>37</v>
      </c>
      <c r="H199" t="s">
        <v>21</v>
      </c>
      <c r="I199" t="s">
        <v>51</v>
      </c>
      <c r="J199" t="s">
        <v>158</v>
      </c>
      <c r="K199">
        <v>5550</v>
      </c>
      <c r="L199" s="1">
        <v>43469</v>
      </c>
    </row>
    <row r="200" spans="1:12" x14ac:dyDescent="0.3">
      <c r="A200">
        <v>2000001575</v>
      </c>
      <c r="B200" s="1">
        <v>43846</v>
      </c>
      <c r="C200" t="s">
        <v>18</v>
      </c>
      <c r="D200" t="s">
        <v>13</v>
      </c>
      <c r="E200" t="s">
        <v>74</v>
      </c>
      <c r="F200">
        <v>13</v>
      </c>
      <c r="G200" t="s">
        <v>39</v>
      </c>
      <c r="H200" t="s">
        <v>26</v>
      </c>
      <c r="I200" t="s">
        <v>36</v>
      </c>
      <c r="J200" t="s">
        <v>159</v>
      </c>
      <c r="K200">
        <v>10938</v>
      </c>
      <c r="L200" s="1">
        <v>43628</v>
      </c>
    </row>
    <row r="201" spans="1:12" x14ac:dyDescent="0.3">
      <c r="A201">
        <v>2000001579</v>
      </c>
      <c r="B201" s="1">
        <v>43846</v>
      </c>
      <c r="C201" t="s">
        <v>18</v>
      </c>
      <c r="D201" t="s">
        <v>13</v>
      </c>
      <c r="E201" t="s">
        <v>160</v>
      </c>
      <c r="F201">
        <v>3</v>
      </c>
      <c r="G201" t="s">
        <v>47</v>
      </c>
      <c r="H201" t="s">
        <v>26</v>
      </c>
      <c r="I201" t="s">
        <v>23</v>
      </c>
      <c r="J201">
        <v>2280038722</v>
      </c>
      <c r="K201">
        <v>2789</v>
      </c>
      <c r="L201" s="1">
        <v>43661</v>
      </c>
    </row>
    <row r="202" spans="1:12" x14ac:dyDescent="0.3">
      <c r="A202">
        <v>2000001583</v>
      </c>
      <c r="B202" s="1">
        <v>43846</v>
      </c>
      <c r="C202" t="s">
        <v>18</v>
      </c>
      <c r="D202" t="s">
        <v>13</v>
      </c>
      <c r="E202" t="s">
        <v>53</v>
      </c>
      <c r="G202" t="s">
        <v>103</v>
      </c>
      <c r="I202" t="s">
        <v>23</v>
      </c>
      <c r="J202">
        <v>2.4142025629033999E+18</v>
      </c>
      <c r="K202">
        <v>14025</v>
      </c>
      <c r="L202" s="1">
        <v>43760</v>
      </c>
    </row>
    <row r="203" spans="1:12" x14ac:dyDescent="0.3">
      <c r="A203">
        <v>2000001589</v>
      </c>
      <c r="B203" s="1">
        <v>43846</v>
      </c>
      <c r="C203" t="s">
        <v>18</v>
      </c>
      <c r="D203" t="s">
        <v>13</v>
      </c>
      <c r="E203" t="s">
        <v>19</v>
      </c>
      <c r="G203" t="s">
        <v>20</v>
      </c>
      <c r="H203" t="s">
        <v>21</v>
      </c>
      <c r="I203" t="s">
        <v>48</v>
      </c>
      <c r="J203" t="s">
        <v>161</v>
      </c>
      <c r="K203">
        <v>1112</v>
      </c>
      <c r="L203" s="1">
        <v>43488</v>
      </c>
    </row>
    <row r="204" spans="1:12" x14ac:dyDescent="0.3">
      <c r="A204">
        <v>2000001598</v>
      </c>
      <c r="B204" s="1">
        <v>43846</v>
      </c>
      <c r="C204" t="s">
        <v>18</v>
      </c>
      <c r="D204" t="s">
        <v>13</v>
      </c>
      <c r="E204" t="s">
        <v>30</v>
      </c>
      <c r="G204" t="s">
        <v>37</v>
      </c>
      <c r="H204" t="s">
        <v>21</v>
      </c>
      <c r="I204" t="s">
        <v>42</v>
      </c>
      <c r="J204">
        <v>2.9992015408021002E+18</v>
      </c>
      <c r="K204">
        <v>4302</v>
      </c>
      <c r="L204" s="1">
        <v>43770</v>
      </c>
    </row>
    <row r="205" spans="1:12" x14ac:dyDescent="0.3">
      <c r="A205">
        <v>2000001604</v>
      </c>
      <c r="B205" s="1">
        <v>43846</v>
      </c>
      <c r="C205" t="s">
        <v>18</v>
      </c>
      <c r="D205" t="s">
        <v>13</v>
      </c>
      <c r="E205" t="s">
        <v>14</v>
      </c>
      <c r="F205">
        <v>13</v>
      </c>
      <c r="G205" t="s">
        <v>39</v>
      </c>
      <c r="H205" t="s">
        <v>26</v>
      </c>
      <c r="I205" t="s">
        <v>133</v>
      </c>
      <c r="J205" t="s">
        <v>162</v>
      </c>
      <c r="K205">
        <v>21875</v>
      </c>
      <c r="L205" s="1">
        <v>43507</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6F620-2FDA-4994-930C-516D554FCDCF}">
  <dimension ref="A3:F14"/>
  <sheetViews>
    <sheetView workbookViewId="0">
      <selection activeCell="K8" sqref="K8"/>
    </sheetView>
  </sheetViews>
  <sheetFormatPr defaultRowHeight="14.4" x14ac:dyDescent="0.3"/>
  <cols>
    <col min="1" max="1" width="17.33203125" bestFit="1" customWidth="1"/>
    <col min="2" max="2" width="22.33203125" bestFit="1" customWidth="1"/>
    <col min="5" max="5" width="22.88671875" customWidth="1"/>
    <col min="6" max="6" width="22.6640625" customWidth="1"/>
  </cols>
  <sheetData>
    <row r="3" spans="1:6" x14ac:dyDescent="0.3">
      <c r="A3" s="5" t="s">
        <v>163</v>
      </c>
      <c r="B3" s="4" t="s">
        <v>355</v>
      </c>
    </row>
    <row r="4" spans="1:6" x14ac:dyDescent="0.3">
      <c r="A4" s="6" t="s">
        <v>234</v>
      </c>
      <c r="B4" s="4">
        <v>5919500</v>
      </c>
    </row>
    <row r="5" spans="1:6" x14ac:dyDescent="0.3">
      <c r="A5" s="6" t="s">
        <v>278</v>
      </c>
      <c r="B5" s="4">
        <v>899000</v>
      </c>
      <c r="E5" s="8"/>
      <c r="F5" s="8"/>
    </row>
    <row r="6" spans="1:6" x14ac:dyDescent="0.3">
      <c r="A6" s="6" t="s">
        <v>305</v>
      </c>
      <c r="B6" s="4">
        <v>60000</v>
      </c>
      <c r="E6" s="3"/>
    </row>
    <row r="7" spans="1:6" x14ac:dyDescent="0.3">
      <c r="E7" s="3"/>
    </row>
    <row r="8" spans="1:6" x14ac:dyDescent="0.3">
      <c r="E8" s="3"/>
    </row>
    <row r="11" spans="1:6" x14ac:dyDescent="0.3">
      <c r="A11" s="7" t="s">
        <v>163</v>
      </c>
      <c r="B11" s="7" t="s">
        <v>356</v>
      </c>
    </row>
    <row r="12" spans="1:6" x14ac:dyDescent="0.3">
      <c r="A12" s="6" t="s">
        <v>234</v>
      </c>
      <c r="B12" s="4">
        <v>5919500</v>
      </c>
    </row>
    <row r="13" spans="1:6" x14ac:dyDescent="0.3">
      <c r="A13" s="6" t="s">
        <v>278</v>
      </c>
      <c r="B13" s="4">
        <v>899000</v>
      </c>
    </row>
    <row r="14" spans="1:6" x14ac:dyDescent="0.3">
      <c r="A14" s="6" t="s">
        <v>305</v>
      </c>
      <c r="B14" s="4">
        <v>60000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D52F9-6617-4911-8B83-621CB81AD09F}">
  <dimension ref="A3:K28"/>
  <sheetViews>
    <sheetView topLeftCell="K14" workbookViewId="0">
      <selection activeCell="I34" sqref="I34"/>
    </sheetView>
  </sheetViews>
  <sheetFormatPr defaultRowHeight="14.4" x14ac:dyDescent="0.3"/>
  <cols>
    <col min="1" max="1" width="20" bestFit="1" customWidth="1"/>
    <col min="2" max="2" width="15.5546875" bestFit="1" customWidth="1"/>
    <col min="3" max="3" width="5" bestFit="1" customWidth="1"/>
    <col min="4" max="4" width="11.33203125" bestFit="1" customWidth="1"/>
    <col min="5" max="6" width="15.5546875" bestFit="1" customWidth="1"/>
    <col min="7" max="7" width="10.6640625" bestFit="1" customWidth="1"/>
    <col min="8" max="17" width="15.5546875" bestFit="1" customWidth="1"/>
    <col min="18" max="19" width="10.6640625" bestFit="1" customWidth="1"/>
  </cols>
  <sheetData>
    <row r="3" spans="1:2" x14ac:dyDescent="0.3">
      <c r="A3" s="2" t="s">
        <v>163</v>
      </c>
      <c r="B3" t="s">
        <v>217</v>
      </c>
    </row>
    <row r="4" spans="1:2" x14ac:dyDescent="0.3">
      <c r="A4" s="3" t="s">
        <v>191</v>
      </c>
      <c r="B4">
        <v>2</v>
      </c>
    </row>
    <row r="5" spans="1:2" x14ac:dyDescent="0.3">
      <c r="A5" s="3" t="s">
        <v>105</v>
      </c>
      <c r="B5">
        <v>2</v>
      </c>
    </row>
    <row r="6" spans="1:2" x14ac:dyDescent="0.3">
      <c r="A6" s="3" t="s">
        <v>181</v>
      </c>
      <c r="B6">
        <v>3</v>
      </c>
    </row>
    <row r="7" spans="1:2" x14ac:dyDescent="0.3">
      <c r="A7" s="3" t="s">
        <v>175</v>
      </c>
      <c r="B7">
        <v>3</v>
      </c>
    </row>
    <row r="8" spans="1:2" x14ac:dyDescent="0.3">
      <c r="A8" s="3" t="s">
        <v>47</v>
      </c>
      <c r="B8">
        <v>4</v>
      </c>
    </row>
    <row r="9" spans="1:2" x14ac:dyDescent="0.3">
      <c r="A9" s="3" t="s">
        <v>180</v>
      </c>
      <c r="B9">
        <v>4</v>
      </c>
    </row>
    <row r="10" spans="1:2" x14ac:dyDescent="0.3">
      <c r="A10" s="3" t="s">
        <v>190</v>
      </c>
      <c r="B10">
        <v>4</v>
      </c>
    </row>
    <row r="11" spans="1:2" x14ac:dyDescent="0.3">
      <c r="A11" s="3" t="s">
        <v>25</v>
      </c>
      <c r="B11">
        <v>5</v>
      </c>
    </row>
    <row r="12" spans="1:2" x14ac:dyDescent="0.3">
      <c r="A12" s="3" t="s">
        <v>43</v>
      </c>
      <c r="B12">
        <v>7</v>
      </c>
    </row>
    <row r="13" spans="1:2" x14ac:dyDescent="0.3">
      <c r="A13" s="3" t="s">
        <v>164</v>
      </c>
      <c r="B13">
        <v>34</v>
      </c>
    </row>
    <row r="17" spans="1:11" x14ac:dyDescent="0.3">
      <c r="A17" s="29" t="s">
        <v>370</v>
      </c>
      <c r="B17" s="29"/>
      <c r="C17" s="29"/>
    </row>
    <row r="18" spans="1:11" x14ac:dyDescent="0.3">
      <c r="B18" s="2" t="s">
        <v>220</v>
      </c>
    </row>
    <row r="19" spans="1:11" x14ac:dyDescent="0.3">
      <c r="B19" s="4" t="s">
        <v>218</v>
      </c>
      <c r="C19" s="4" t="s">
        <v>219</v>
      </c>
    </row>
    <row r="20" spans="1:11" x14ac:dyDescent="0.3">
      <c r="A20" t="s">
        <v>217</v>
      </c>
      <c r="B20" s="4">
        <v>3</v>
      </c>
      <c r="C20" s="4">
        <v>31</v>
      </c>
    </row>
    <row r="24" spans="1:11" x14ac:dyDescent="0.3">
      <c r="J24" s="29" t="s">
        <v>371</v>
      </c>
      <c r="K24" s="29"/>
    </row>
    <row r="25" spans="1:11" x14ac:dyDescent="0.3">
      <c r="J25" s="22" t="s">
        <v>218</v>
      </c>
      <c r="K25" s="22" t="s">
        <v>219</v>
      </c>
    </row>
    <row r="26" spans="1:11" x14ac:dyDescent="0.3">
      <c r="J26" s="4">
        <v>3</v>
      </c>
      <c r="K26" s="4">
        <v>31</v>
      </c>
    </row>
    <row r="27" spans="1:11" x14ac:dyDescent="0.3">
      <c r="A27" s="27" t="s">
        <v>218</v>
      </c>
      <c r="B27" s="27"/>
      <c r="C27" s="28"/>
    </row>
    <row r="28" spans="1:11" x14ac:dyDescent="0.3">
      <c r="A28" s="27"/>
      <c r="B28" s="27"/>
      <c r="C28" s="28"/>
    </row>
  </sheetData>
  <mergeCells count="3">
    <mergeCell ref="A27:C28"/>
    <mergeCell ref="A17:C17"/>
    <mergeCell ref="J24:K24"/>
  </mergeCells>
  <pageMargins left="0.7" right="0.7" top="0.75" bottom="0.75" header="0.3" footer="0.3"/>
  <drawing r:id="rId3"/>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290D2-F207-4328-91B9-B4C9B0EC5727}">
  <dimension ref="A2:B10"/>
  <sheetViews>
    <sheetView topLeftCell="A4" workbookViewId="0">
      <selection activeCell="R18" sqref="R18"/>
    </sheetView>
  </sheetViews>
  <sheetFormatPr defaultRowHeight="14.4" x14ac:dyDescent="0.3"/>
  <cols>
    <col min="1" max="1" width="16.33203125" bestFit="1" customWidth="1"/>
    <col min="2" max="2" width="29" customWidth="1"/>
    <col min="3" max="3" width="10.88671875" bestFit="1" customWidth="1"/>
    <col min="4" max="4" width="4" bestFit="1" customWidth="1"/>
    <col min="5" max="5" width="7.44140625" bestFit="1" customWidth="1"/>
    <col min="6" max="6" width="7" bestFit="1" customWidth="1"/>
    <col min="7" max="7" width="12.88671875" bestFit="1" customWidth="1"/>
    <col min="8" max="8" width="9" bestFit="1" customWidth="1"/>
    <col min="9" max="9" width="10.6640625" bestFit="1" customWidth="1"/>
  </cols>
  <sheetData>
    <row r="2" spans="1:2" ht="18" x14ac:dyDescent="0.35">
      <c r="A2" s="30" t="s">
        <v>358</v>
      </c>
      <c r="B2" s="31"/>
    </row>
    <row r="3" spans="1:2" x14ac:dyDescent="0.3">
      <c r="A3" s="5" t="s">
        <v>163</v>
      </c>
      <c r="B3" s="4" t="s">
        <v>352</v>
      </c>
    </row>
    <row r="4" spans="1:2" x14ac:dyDescent="0.3">
      <c r="A4" s="6" t="s">
        <v>189</v>
      </c>
      <c r="B4" s="4">
        <v>15</v>
      </c>
    </row>
    <row r="5" spans="1:2" x14ac:dyDescent="0.3">
      <c r="A5" s="6" t="s">
        <v>192</v>
      </c>
      <c r="B5" s="4">
        <v>6</v>
      </c>
    </row>
    <row r="6" spans="1:2" x14ac:dyDescent="0.3">
      <c r="A6" s="6" t="s">
        <v>187</v>
      </c>
      <c r="B6" s="4">
        <v>13</v>
      </c>
    </row>
    <row r="7" spans="1:2" x14ac:dyDescent="0.3">
      <c r="A7" s="6" t="s">
        <v>14</v>
      </c>
      <c r="B7" s="4">
        <v>5</v>
      </c>
    </row>
    <row r="8" spans="1:2" x14ac:dyDescent="0.3">
      <c r="A8" s="6" t="s">
        <v>53</v>
      </c>
      <c r="B8" s="4">
        <v>7</v>
      </c>
    </row>
    <row r="9" spans="1:2" x14ac:dyDescent="0.3">
      <c r="A9" s="6" t="s">
        <v>188</v>
      </c>
      <c r="B9" s="4">
        <v>2</v>
      </c>
    </row>
    <row r="10" spans="1:2" x14ac:dyDescent="0.3">
      <c r="A10" s="6" t="s">
        <v>164</v>
      </c>
      <c r="B10" s="4">
        <v>48</v>
      </c>
    </row>
  </sheetData>
  <mergeCells count="1">
    <mergeCell ref="A2:B2"/>
  </mergeCell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3E45D-8AB3-4330-8A1A-EB3FFDC774D2}">
  <dimension ref="A3:F16"/>
  <sheetViews>
    <sheetView topLeftCell="C3" workbookViewId="0">
      <selection activeCell="R8" sqref="R8"/>
    </sheetView>
  </sheetViews>
  <sheetFormatPr defaultRowHeight="14.4" x14ac:dyDescent="0.3"/>
  <cols>
    <col min="1" max="1" width="19.6640625" bestFit="1" customWidth="1"/>
    <col min="2" max="2" width="15.5546875" bestFit="1" customWidth="1"/>
    <col min="3" max="3" width="8.109375" bestFit="1" customWidth="1"/>
    <col min="4" max="4" width="4.6640625" bestFit="1" customWidth="1"/>
    <col min="5" max="5" width="8.6640625" bestFit="1" customWidth="1"/>
    <col min="6" max="6" width="10.6640625" bestFit="1" customWidth="1"/>
  </cols>
  <sheetData>
    <row r="3" spans="1:6" x14ac:dyDescent="0.3">
      <c r="A3" s="2" t="s">
        <v>353</v>
      </c>
      <c r="B3" s="2" t="s">
        <v>220</v>
      </c>
    </row>
    <row r="4" spans="1:6" x14ac:dyDescent="0.3">
      <c r="A4" s="2" t="s">
        <v>163</v>
      </c>
      <c r="B4" t="s">
        <v>196</v>
      </c>
      <c r="C4" t="s">
        <v>21</v>
      </c>
      <c r="D4" t="s">
        <v>16</v>
      </c>
      <c r="E4" t="s">
        <v>26</v>
      </c>
      <c r="F4" t="s">
        <v>164</v>
      </c>
    </row>
    <row r="5" spans="1:6" x14ac:dyDescent="0.3">
      <c r="A5" s="3" t="s">
        <v>20</v>
      </c>
      <c r="B5">
        <v>5</v>
      </c>
      <c r="C5">
        <v>58</v>
      </c>
      <c r="F5">
        <v>63</v>
      </c>
    </row>
    <row r="6" spans="1:6" x14ac:dyDescent="0.3">
      <c r="A6" s="3" t="s">
        <v>37</v>
      </c>
      <c r="B6">
        <v>18</v>
      </c>
      <c r="C6">
        <v>18</v>
      </c>
      <c r="F6">
        <v>36</v>
      </c>
    </row>
    <row r="7" spans="1:6" x14ac:dyDescent="0.3">
      <c r="A7" s="3" t="s">
        <v>39</v>
      </c>
      <c r="C7">
        <v>15</v>
      </c>
      <c r="E7">
        <v>12</v>
      </c>
      <c r="F7">
        <v>27</v>
      </c>
    </row>
    <row r="8" spans="1:6" x14ac:dyDescent="0.3">
      <c r="A8" s="3" t="s">
        <v>47</v>
      </c>
      <c r="E8">
        <v>20</v>
      </c>
      <c r="F8">
        <v>20</v>
      </c>
    </row>
    <row r="9" spans="1:6" x14ac:dyDescent="0.3">
      <c r="A9" s="3" t="s">
        <v>25</v>
      </c>
      <c r="E9">
        <v>19</v>
      </c>
      <c r="F9">
        <v>19</v>
      </c>
    </row>
    <row r="10" spans="1:6" x14ac:dyDescent="0.3">
      <c r="A10" s="3" t="s">
        <v>103</v>
      </c>
      <c r="B10">
        <v>4</v>
      </c>
      <c r="D10">
        <v>8</v>
      </c>
      <c r="F10">
        <v>12</v>
      </c>
    </row>
    <row r="11" spans="1:6" x14ac:dyDescent="0.3">
      <c r="A11" s="3" t="s">
        <v>43</v>
      </c>
      <c r="E11">
        <v>10</v>
      </c>
      <c r="F11">
        <v>10</v>
      </c>
    </row>
    <row r="12" spans="1:6" x14ac:dyDescent="0.3">
      <c r="A12" s="3" t="s">
        <v>31</v>
      </c>
      <c r="C12">
        <v>3</v>
      </c>
      <c r="D12">
        <v>7</v>
      </c>
      <c r="F12">
        <v>10</v>
      </c>
    </row>
    <row r="13" spans="1:6" x14ac:dyDescent="0.3">
      <c r="A13" s="3" t="s">
        <v>73</v>
      </c>
      <c r="B13">
        <v>1</v>
      </c>
      <c r="C13">
        <v>3</v>
      </c>
      <c r="F13">
        <v>4</v>
      </c>
    </row>
    <row r="14" spans="1:6" x14ac:dyDescent="0.3">
      <c r="A14" s="3" t="s">
        <v>105</v>
      </c>
      <c r="E14">
        <v>2</v>
      </c>
      <c r="F14">
        <v>2</v>
      </c>
    </row>
    <row r="15" spans="1:6" x14ac:dyDescent="0.3">
      <c r="A15" s="3" t="s">
        <v>15</v>
      </c>
      <c r="D15">
        <v>1</v>
      </c>
      <c r="F15">
        <v>1</v>
      </c>
    </row>
    <row r="16" spans="1:6" x14ac:dyDescent="0.3">
      <c r="A16" s="3" t="s">
        <v>164</v>
      </c>
      <c r="B16">
        <v>28</v>
      </c>
      <c r="C16">
        <v>97</v>
      </c>
      <c r="D16">
        <v>16</v>
      </c>
      <c r="E16">
        <v>63</v>
      </c>
      <c r="F16">
        <v>204</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3CF47-438D-4083-AF38-2560ABAFF2C6}">
  <dimension ref="A3:B8"/>
  <sheetViews>
    <sheetView topLeftCell="D7" workbookViewId="0">
      <selection activeCell="D28" sqref="D28"/>
    </sheetView>
  </sheetViews>
  <sheetFormatPr defaultRowHeight="14.4" x14ac:dyDescent="0.3"/>
  <cols>
    <col min="1" max="1" width="17.6640625" bestFit="1" customWidth="1"/>
    <col min="2" max="2" width="22.33203125" bestFit="1" customWidth="1"/>
  </cols>
  <sheetData>
    <row r="3" spans="1:2" x14ac:dyDescent="0.3">
      <c r="A3" s="2" t="s">
        <v>163</v>
      </c>
      <c r="B3" t="s">
        <v>355</v>
      </c>
    </row>
    <row r="4" spans="1:2" x14ac:dyDescent="0.3">
      <c r="A4" s="3" t="s">
        <v>274</v>
      </c>
      <c r="B4">
        <v>350000</v>
      </c>
    </row>
    <row r="5" spans="1:2" x14ac:dyDescent="0.3">
      <c r="A5" s="3" t="s">
        <v>324</v>
      </c>
      <c r="B5">
        <v>400000</v>
      </c>
    </row>
    <row r="6" spans="1:2" x14ac:dyDescent="0.3">
      <c r="A6" s="3" t="s">
        <v>232</v>
      </c>
      <c r="B6">
        <v>400000</v>
      </c>
    </row>
    <row r="7" spans="1:2" x14ac:dyDescent="0.3">
      <c r="A7" s="3" t="s">
        <v>187</v>
      </c>
      <c r="B7">
        <v>500000</v>
      </c>
    </row>
    <row r="8" spans="1:2" x14ac:dyDescent="0.3">
      <c r="A8" s="3" t="s">
        <v>164</v>
      </c>
      <c r="B8">
        <v>1650000</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1E243-E5FD-44E2-8CC3-9D73C9E3F85A}">
  <dimension ref="A1:B12"/>
  <sheetViews>
    <sheetView workbookViewId="0">
      <selection activeCell="O13" sqref="O13"/>
    </sheetView>
  </sheetViews>
  <sheetFormatPr defaultRowHeight="14.4" x14ac:dyDescent="0.3"/>
  <cols>
    <col min="1" max="1" width="18.33203125" bestFit="1" customWidth="1"/>
    <col min="2" max="2" width="22.33203125" bestFit="1" customWidth="1"/>
  </cols>
  <sheetData>
    <row r="1" spans="1:2" x14ac:dyDescent="0.3">
      <c r="A1" s="2" t="s">
        <v>227</v>
      </c>
      <c r="B1" t="s">
        <v>357</v>
      </c>
    </row>
    <row r="3" spans="1:2" x14ac:dyDescent="0.3">
      <c r="A3" s="2" t="s">
        <v>163</v>
      </c>
      <c r="B3" t="s">
        <v>355</v>
      </c>
    </row>
    <row r="4" spans="1:2" x14ac:dyDescent="0.3">
      <c r="A4" s="3" t="s">
        <v>318</v>
      </c>
      <c r="B4">
        <v>300000</v>
      </c>
    </row>
    <row r="5" spans="1:2" x14ac:dyDescent="0.3">
      <c r="A5" s="3" t="s">
        <v>274</v>
      </c>
      <c r="B5">
        <v>350000</v>
      </c>
    </row>
    <row r="6" spans="1:2" x14ac:dyDescent="0.3">
      <c r="A6" s="3" t="s">
        <v>324</v>
      </c>
      <c r="B6">
        <v>400000</v>
      </c>
    </row>
    <row r="7" spans="1:2" x14ac:dyDescent="0.3">
      <c r="A7" s="3" t="s">
        <v>326</v>
      </c>
      <c r="B7">
        <v>300000</v>
      </c>
    </row>
    <row r="8" spans="1:2" x14ac:dyDescent="0.3">
      <c r="A8" s="3" t="s">
        <v>283</v>
      </c>
      <c r="B8">
        <v>300000</v>
      </c>
    </row>
    <row r="9" spans="1:2" x14ac:dyDescent="0.3">
      <c r="A9" s="3" t="s">
        <v>232</v>
      </c>
      <c r="B9">
        <v>400000</v>
      </c>
    </row>
    <row r="10" spans="1:2" x14ac:dyDescent="0.3">
      <c r="A10" s="3" t="s">
        <v>187</v>
      </c>
      <c r="B10">
        <v>500000</v>
      </c>
    </row>
    <row r="11" spans="1:2" x14ac:dyDescent="0.3">
      <c r="A11" s="3" t="s">
        <v>279</v>
      </c>
      <c r="B11">
        <v>300000</v>
      </c>
    </row>
    <row r="12" spans="1:2" x14ac:dyDescent="0.3">
      <c r="A12" s="3" t="s">
        <v>164</v>
      </c>
      <c r="B12">
        <v>2850000</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BD3CB-04D5-4C16-8A6C-FB283CE1EC61}">
  <dimension ref="B3:U31"/>
  <sheetViews>
    <sheetView topLeftCell="A9" zoomScale="90" zoomScaleNormal="73" workbookViewId="0">
      <selection activeCell="S19" sqref="S19"/>
    </sheetView>
  </sheetViews>
  <sheetFormatPr defaultRowHeight="14.4" x14ac:dyDescent="0.3"/>
  <cols>
    <col min="4" max="4" width="13" bestFit="1" customWidth="1"/>
    <col min="6" max="6" width="11.88671875" bestFit="1" customWidth="1"/>
    <col min="10" max="10" width="13.44140625" bestFit="1" customWidth="1"/>
    <col min="11" max="11" width="14.6640625" bestFit="1" customWidth="1"/>
    <col min="12" max="12" width="22.44140625" bestFit="1" customWidth="1"/>
    <col min="13" max="13" width="22.33203125" customWidth="1"/>
    <col min="14" max="14" width="23" bestFit="1" customWidth="1"/>
    <col min="15" max="15" width="22.44140625" bestFit="1" customWidth="1"/>
    <col min="16" max="16" width="24.109375" bestFit="1" customWidth="1"/>
    <col min="17" max="17" width="14.88671875" bestFit="1" customWidth="1"/>
    <col min="20" max="20" width="13.6640625" customWidth="1"/>
    <col min="21" max="21" width="13" customWidth="1"/>
  </cols>
  <sheetData>
    <row r="3" spans="2:14" x14ac:dyDescent="0.3">
      <c r="B3" s="9" t="s">
        <v>359</v>
      </c>
      <c r="C3" s="9" t="s">
        <v>360</v>
      </c>
      <c r="D3" s="9" t="s">
        <v>361</v>
      </c>
      <c r="E3" s="9" t="s">
        <v>354</v>
      </c>
      <c r="J3" s="23" t="s">
        <v>362</v>
      </c>
      <c r="K3" s="23"/>
    </row>
    <row r="4" spans="2:14" x14ac:dyDescent="0.3">
      <c r="B4" s="10" t="s">
        <v>26</v>
      </c>
      <c r="C4" s="10">
        <v>7.29</v>
      </c>
      <c r="D4" s="10">
        <v>13</v>
      </c>
      <c r="E4" s="10">
        <v>2.85</v>
      </c>
      <c r="J4" s="2" t="s">
        <v>163</v>
      </c>
      <c r="K4" t="s">
        <v>165</v>
      </c>
    </row>
    <row r="5" spans="2:14" x14ac:dyDescent="0.3">
      <c r="B5" s="10" t="s">
        <v>16</v>
      </c>
      <c r="C5" s="10">
        <v>4.0999999999999996</v>
      </c>
      <c r="D5" s="10">
        <v>34.42</v>
      </c>
      <c r="E5" s="10">
        <v>0.56999999999999995</v>
      </c>
      <c r="J5" s="3" t="s">
        <v>26</v>
      </c>
      <c r="K5">
        <v>12644773.300000001</v>
      </c>
      <c r="M5" s="13" t="s">
        <v>363</v>
      </c>
      <c r="N5" s="14" t="s">
        <v>364</v>
      </c>
    </row>
    <row r="6" spans="2:14" x14ac:dyDescent="0.3">
      <c r="B6" s="10" t="s">
        <v>21</v>
      </c>
      <c r="C6" s="10">
        <v>9.52</v>
      </c>
      <c r="D6" s="10">
        <v>17.809999999999999</v>
      </c>
      <c r="E6" s="10">
        <v>7.94</v>
      </c>
      <c r="J6" s="3" t="s">
        <v>16</v>
      </c>
      <c r="K6">
        <v>3431629.3099999991</v>
      </c>
      <c r="M6" s="15">
        <f>GETPIVOTDATA("Amount",$J$4,"income_class","Cross Sell")/GETPIVOTDATA("Cross sell bugdet",$K$18)</f>
        <v>0.62962223830760089</v>
      </c>
      <c r="N6" s="16">
        <f>GETPIVOTDATA("Amount",$J$23,"income_class","Cross Sell")/GETPIVOTDATA("Cross sell bugdet",$K$18)</f>
        <v>0.14210158973876108</v>
      </c>
    </row>
    <row r="7" spans="2:14" x14ac:dyDescent="0.3">
      <c r="J7" s="3" t="s">
        <v>21</v>
      </c>
      <c r="K7">
        <v>18489219.640000015</v>
      </c>
      <c r="M7" s="11" t="s">
        <v>365</v>
      </c>
      <c r="N7" s="11" t="s">
        <v>366</v>
      </c>
    </row>
    <row r="8" spans="2:14" x14ac:dyDescent="0.3">
      <c r="J8" s="3" t="s">
        <v>196</v>
      </c>
      <c r="K8">
        <v>1558.76</v>
      </c>
      <c r="M8" s="12">
        <f>GETPIVOTDATA("Amount",$J$4,"income_class","New")/GETPIVOTDATA("New Budget",$J$18)</f>
        <v>0.17442642148364573</v>
      </c>
      <c r="N8" s="12">
        <f>GETPIVOTDATA("Amount",$J$23,"income_class","New")/GETPIVOTDATA("New Budget",$J$18)</f>
        <v>2.8963149098905329E-2</v>
      </c>
    </row>
    <row r="9" spans="2:14" x14ac:dyDescent="0.3">
      <c r="J9" s="3" t="s">
        <v>164</v>
      </c>
      <c r="K9">
        <v>34567181.010000013</v>
      </c>
      <c r="M9" s="11" t="s">
        <v>367</v>
      </c>
      <c r="N9" s="11" t="s">
        <v>368</v>
      </c>
    </row>
    <row r="10" spans="2:14" x14ac:dyDescent="0.3">
      <c r="M10" s="12">
        <f>GETPIVOTDATA("Amount",$J$4,"income_class","Renewal")/GETPIVOTDATA("Renewal Budget",$L$18)</f>
        <v>1.5008147389636972</v>
      </c>
      <c r="N10" s="12">
        <f>GETPIVOTDATA("Amount",$J$23,"income_class","Renewal")/GETPIVOTDATA("Renewal Budget",$L$18)</f>
        <v>0.66921061037196861</v>
      </c>
    </row>
    <row r="15" spans="2:14" x14ac:dyDescent="0.3">
      <c r="M15" s="11"/>
      <c r="N15" s="11"/>
    </row>
    <row r="16" spans="2:14" x14ac:dyDescent="0.3">
      <c r="M16" s="12"/>
      <c r="N16" s="12"/>
    </row>
    <row r="18" spans="4:21" x14ac:dyDescent="0.3">
      <c r="J18" t="s">
        <v>183</v>
      </c>
      <c r="K18" t="s">
        <v>184</v>
      </c>
      <c r="L18" t="s">
        <v>185</v>
      </c>
    </row>
    <row r="19" spans="4:21" x14ac:dyDescent="0.3">
      <c r="J19">
        <v>19673793</v>
      </c>
      <c r="K19">
        <v>20083111</v>
      </c>
      <c r="L19">
        <v>12319455</v>
      </c>
      <c r="T19" s="13" t="s">
        <v>363</v>
      </c>
      <c r="U19" s="14" t="s">
        <v>364</v>
      </c>
    </row>
    <row r="20" spans="4:21" x14ac:dyDescent="0.3">
      <c r="T20" s="15">
        <v>0.62960000000000005</v>
      </c>
      <c r="U20" s="16">
        <v>0.1421</v>
      </c>
    </row>
    <row r="21" spans="4:21" x14ac:dyDescent="0.3">
      <c r="P21" s="25" t="s">
        <v>198</v>
      </c>
      <c r="Q21" s="25"/>
      <c r="T21" s="17" t="s">
        <v>365</v>
      </c>
      <c r="U21" s="18" t="s">
        <v>366</v>
      </c>
    </row>
    <row r="22" spans="4:21" ht="18" x14ac:dyDescent="0.35">
      <c r="J22" s="24" t="s">
        <v>354</v>
      </c>
      <c r="K22" s="25"/>
      <c r="M22" s="26" t="s">
        <v>197</v>
      </c>
      <c r="N22" s="26"/>
      <c r="P22" s="2" t="s">
        <v>163</v>
      </c>
      <c r="Q22" t="s">
        <v>165</v>
      </c>
      <c r="T22" s="15">
        <v>0.1744</v>
      </c>
      <c r="U22" s="16">
        <v>2.9000000000000001E-2</v>
      </c>
    </row>
    <row r="23" spans="4:21" x14ac:dyDescent="0.3">
      <c r="J23" s="2" t="s">
        <v>163</v>
      </c>
      <c r="K23" t="s">
        <v>165</v>
      </c>
      <c r="M23" s="5" t="s">
        <v>163</v>
      </c>
      <c r="N23" s="4" t="s">
        <v>165</v>
      </c>
      <c r="P23" s="3" t="s">
        <v>26</v>
      </c>
      <c r="Q23">
        <v>396480</v>
      </c>
      <c r="T23" s="17" t="s">
        <v>367</v>
      </c>
      <c r="U23" s="18" t="s">
        <v>368</v>
      </c>
    </row>
    <row r="24" spans="4:21" x14ac:dyDescent="0.3">
      <c r="J24" s="3" t="s">
        <v>26</v>
      </c>
      <c r="K24">
        <v>2853842</v>
      </c>
      <c r="M24" s="6" t="s">
        <v>26</v>
      </c>
      <c r="N24" s="4">
        <v>12644773.300000001</v>
      </c>
      <c r="P24" s="3" t="s">
        <v>16</v>
      </c>
      <c r="Q24">
        <v>100000</v>
      </c>
      <c r="T24" s="15">
        <v>1.5007999999999999</v>
      </c>
      <c r="U24" s="16">
        <v>0.66920000000000002</v>
      </c>
    </row>
    <row r="25" spans="4:21" x14ac:dyDescent="0.3">
      <c r="J25" s="3" t="s">
        <v>16</v>
      </c>
      <c r="K25">
        <v>569815</v>
      </c>
      <c r="M25" s="6" t="s">
        <v>16</v>
      </c>
      <c r="N25" s="4">
        <v>3431629.3099999991</v>
      </c>
      <c r="P25" s="3" t="s">
        <v>21</v>
      </c>
      <c r="Q25">
        <v>18051</v>
      </c>
    </row>
    <row r="26" spans="4:21" x14ac:dyDescent="0.3">
      <c r="J26" s="3" t="s">
        <v>21</v>
      </c>
      <c r="K26">
        <v>8244310</v>
      </c>
      <c r="M26" s="6" t="s">
        <v>21</v>
      </c>
      <c r="N26" s="4">
        <v>18489219.640000015</v>
      </c>
      <c r="P26" s="3" t="s">
        <v>164</v>
      </c>
      <c r="Q26">
        <v>514531</v>
      </c>
    </row>
    <row r="27" spans="4:21" x14ac:dyDescent="0.3">
      <c r="D27">
        <f>D4/GETPIVOTDATA("Amount",$J$23,"income_class","Cross Sell")</f>
        <v>4.5552626949915239E-6</v>
      </c>
      <c r="J27" s="3" t="s">
        <v>164</v>
      </c>
      <c r="K27">
        <v>11667967</v>
      </c>
      <c r="M27" s="6" t="s">
        <v>196</v>
      </c>
      <c r="N27" s="4">
        <v>1558.76</v>
      </c>
    </row>
    <row r="28" spans="4:21" x14ac:dyDescent="0.3">
      <c r="M28" s="6" t="s">
        <v>164</v>
      </c>
      <c r="N28" s="4">
        <v>34567181.010000013</v>
      </c>
    </row>
    <row r="31" spans="4:21" x14ac:dyDescent="0.3">
      <c r="K31">
        <f>(GETPIVOTDATA("Amount",$J$23,"income_class","Cross Sell")/GETPIVOTDATA("Amount",$J$23))*100</f>
        <v>24.458776751768323</v>
      </c>
    </row>
  </sheetData>
  <mergeCells count="4">
    <mergeCell ref="J22:K22"/>
    <mergeCell ref="M22:N22"/>
    <mergeCell ref="P21:Q21"/>
    <mergeCell ref="J3:K3"/>
  </mergeCells>
  <conditionalFormatting sqref="M6:N6 T20:U20">
    <cfRule type="iconSet" priority="11">
      <iconSet>
        <cfvo type="percent" val="0"/>
        <cfvo type="percent" val="50" gte="0"/>
        <cfvo type="percent" val="100" gte="0"/>
      </iconSet>
    </cfRule>
  </conditionalFormatting>
  <conditionalFormatting sqref="M16:N16">
    <cfRule type="iconSet" priority="3">
      <iconSet>
        <cfvo type="percent" val="0"/>
        <cfvo type="percent" val="50" gte="0"/>
        <cfvo type="percent" val="100" gte="0"/>
      </iconSet>
    </cfRule>
  </conditionalFormatting>
  <pageMargins left="0.7" right="0.7" top="0.75" bottom="0.75" header="0.3" footer="0.3"/>
  <pageSetup orientation="portrait" r:id="rId8"/>
  <drawing r:id="rId9"/>
  <tableParts count="2">
    <tablePart r:id="rId10"/>
    <tablePart r:id="rId11"/>
  </tableParts>
  <extLst>
    <ext xmlns:x14="http://schemas.microsoft.com/office/spreadsheetml/2009/9/main" uri="{78C0D931-6437-407d-A8EE-F0AAD7539E65}">
      <x14:conditionalFormattings>
        <x14:conditionalFormatting xmlns:xm="http://schemas.microsoft.com/office/excel/2006/main">
          <x14:cfRule type="iconSet" priority="9" id="{3FFDE131-5501-419F-8EB1-E8FCCE093D6D}">
            <x14:iconSet iconSet="3Triangles">
              <x14:cfvo type="percent">
                <xm:f>0</xm:f>
              </x14:cfvo>
              <x14:cfvo type="num" gte="0">
                <xm:f>70</xm:f>
              </x14:cfvo>
              <x14:cfvo type="num" gte="0">
                <xm:f>100</xm:f>
              </x14:cfvo>
            </x14:iconSet>
          </x14:cfRule>
          <x14:cfRule type="iconSet" priority="10" id="{FEBDF7CD-FCFA-48AE-8CF8-A2C5EC8FEEFA}">
            <x14:iconSet iconSet="3Triangles">
              <x14:cfvo type="percent">
                <xm:f>0</xm:f>
              </x14:cfvo>
              <x14:cfvo type="percent" gte="0">
                <xm:f>50</xm:f>
              </x14:cfvo>
              <x14:cfvo type="percent" gte="0">
                <xm:f>100</xm:f>
              </x14:cfvo>
            </x14:iconSet>
          </x14:cfRule>
          <x14:cfRule type="iconSet" priority="12" id="{EAC19A3B-1A8E-42AA-88CC-D440E6C82794}">
            <x14:iconSet iconSet="3Triangles">
              <x14:cfvo type="percent">
                <xm:f>0</xm:f>
              </x14:cfvo>
              <x14:cfvo type="percent">
                <xm:f>33</xm:f>
              </x14:cfvo>
              <x14:cfvo type="percent">
                <xm:f>67</xm:f>
              </x14:cfvo>
            </x14:iconSet>
          </x14:cfRule>
          <xm:sqref>M6:N6 T20:U20</xm:sqref>
        </x14:conditionalFormatting>
        <x14:conditionalFormatting xmlns:xm="http://schemas.microsoft.com/office/excel/2006/main">
          <x14:cfRule type="iconSet" priority="7" id="{820FCD0B-3FFE-4A33-8B81-94BBB5833828}">
            <x14:iconSet iconSet="3Triangles">
              <x14:cfvo type="percent">
                <xm:f>0</xm:f>
              </x14:cfvo>
              <x14:cfvo type="num">
                <xm:f>70</xm:f>
              </x14:cfvo>
              <x14:cfvo type="num">
                <xm:f>100</xm:f>
              </x14:cfvo>
            </x14:iconSet>
          </x14:cfRule>
          <x14:cfRule type="iconSet" priority="8" id="{7817F7D4-7B53-4386-82B6-F7958E1FC4EA}">
            <x14:iconSet iconSet="3Triangles">
              <x14:cfvo type="percent">
                <xm:f>0</xm:f>
              </x14:cfvo>
              <x14:cfvo type="percent">
                <xm:f>33</xm:f>
              </x14:cfvo>
              <x14:cfvo type="percent">
                <xm:f>67</xm:f>
              </x14:cfvo>
            </x14:iconSet>
          </x14:cfRule>
          <xm:sqref>M8:N8 T22:U22</xm:sqref>
        </x14:conditionalFormatting>
        <x14:conditionalFormatting xmlns:xm="http://schemas.microsoft.com/office/excel/2006/main">
          <x14:cfRule type="iconSet" priority="5" id="{C07A78B4-D11E-4696-AA7D-E3614900E826}">
            <x14:iconSet iconSet="3Triangles">
              <x14:cfvo type="percent">
                <xm:f>0</xm:f>
              </x14:cfvo>
              <x14:cfvo type="percent">
                <xm:f>33</xm:f>
              </x14:cfvo>
              <x14:cfvo type="percent">
                <xm:f>67</xm:f>
              </x14:cfvo>
            </x14:iconSet>
          </x14:cfRule>
          <x14:cfRule type="iconSet" priority="6" id="{C493A536-F2BD-4615-8D80-AD419B3F7A59}">
            <x14:iconSet iconSet="3Triangles">
              <x14:cfvo type="percent">
                <xm:f>0</xm:f>
              </x14:cfvo>
              <x14:cfvo type="num" gte="0">
                <xm:f>70</xm:f>
              </x14:cfvo>
              <x14:cfvo type="num" gte="0">
                <xm:f>100</xm:f>
              </x14:cfvo>
            </x14:iconSet>
          </x14:cfRule>
          <xm:sqref>M10:N10 T24:U24</xm:sqref>
        </x14:conditionalFormatting>
        <x14:conditionalFormatting xmlns:xm="http://schemas.microsoft.com/office/excel/2006/main">
          <x14:cfRule type="iconSet" priority="1" id="{FE41D6E6-E470-4C05-AA32-23B21549C7FE}">
            <x14:iconSet iconSet="3Triangles">
              <x14:cfvo type="percent">
                <xm:f>0</xm:f>
              </x14:cfvo>
              <x14:cfvo type="num" gte="0">
                <xm:f>70</xm:f>
              </x14:cfvo>
              <x14:cfvo type="num" gte="0">
                <xm:f>100</xm:f>
              </x14:cfvo>
            </x14:iconSet>
          </x14:cfRule>
          <x14:cfRule type="iconSet" priority="2" id="{B0ADBC12-4761-4CFA-B327-F29D7CA41558}">
            <x14:iconSet iconSet="3Triangles">
              <x14:cfvo type="percent">
                <xm:f>0</xm:f>
              </x14:cfvo>
              <x14:cfvo type="percent" gte="0">
                <xm:f>50</xm:f>
              </x14:cfvo>
              <x14:cfvo type="percent" gte="0">
                <xm:f>100</xm:f>
              </x14:cfvo>
            </x14:iconSet>
          </x14:cfRule>
          <x14:cfRule type="iconSet" priority="4" id="{04106F17-8939-4DF3-9074-E3087FEFA614}">
            <x14:iconSet iconSet="3Triangles">
              <x14:cfvo type="percent">
                <xm:f>0</xm:f>
              </x14:cfvo>
              <x14:cfvo type="percent">
                <xm:f>33</xm:f>
              </x14:cfvo>
              <x14:cfvo type="percent">
                <xm:f>67</xm:f>
              </x14:cfvo>
            </x14:iconSet>
          </x14:cfRule>
          <xm:sqref>M16:N16</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73C70-26C0-4046-8604-122155574E13}">
  <dimension ref="A1:AP38"/>
  <sheetViews>
    <sheetView topLeftCell="A10" zoomScale="98" zoomScaleNormal="98" workbookViewId="0">
      <selection activeCell="AB18" sqref="AB18"/>
    </sheetView>
  </sheetViews>
  <sheetFormatPr defaultRowHeight="14.4" x14ac:dyDescent="0.3"/>
  <cols>
    <col min="35" max="35" width="13.33203125" customWidth="1"/>
    <col min="36" max="36" width="13.6640625" customWidth="1"/>
  </cols>
  <sheetData>
    <row r="1" spans="1:42" x14ac:dyDescent="0.3">
      <c r="G1" s="36" t="s">
        <v>369</v>
      </c>
      <c r="H1" s="37"/>
      <c r="I1" s="37"/>
      <c r="J1" s="37"/>
      <c r="K1" s="37"/>
      <c r="L1" s="37"/>
      <c r="M1" s="37"/>
      <c r="N1" s="37"/>
      <c r="O1" s="37"/>
      <c r="P1" s="37"/>
      <c r="Q1" s="37"/>
      <c r="R1" s="37"/>
      <c r="S1" s="37"/>
    </row>
    <row r="2" spans="1:42" x14ac:dyDescent="0.3">
      <c r="G2" s="37"/>
      <c r="H2" s="37"/>
      <c r="I2" s="37"/>
      <c r="J2" s="37"/>
      <c r="K2" s="37"/>
      <c r="L2" s="37"/>
      <c r="M2" s="37"/>
      <c r="N2" s="37"/>
      <c r="O2" s="37"/>
      <c r="P2" s="37"/>
      <c r="Q2" s="37"/>
      <c r="R2" s="37"/>
      <c r="S2" s="37"/>
    </row>
    <row r="3" spans="1:42" x14ac:dyDescent="0.3">
      <c r="G3" s="37"/>
      <c r="H3" s="37"/>
      <c r="I3" s="37"/>
      <c r="J3" s="37"/>
      <c r="K3" s="37"/>
      <c r="L3" s="37"/>
      <c r="M3" s="37"/>
      <c r="N3" s="37"/>
      <c r="O3" s="37"/>
      <c r="P3" s="37"/>
      <c r="Q3" s="37"/>
      <c r="R3" s="37"/>
      <c r="S3" s="37"/>
    </row>
    <row r="4" spans="1:42" x14ac:dyDescent="0.3">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spans="1:42" ht="15" thickBot="1" x14ac:dyDescent="0.35">
      <c r="A5" s="19"/>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row>
    <row r="6" spans="1:42" ht="15.6" thickTop="1" thickBot="1" x14ac:dyDescent="0.35">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I6" s="35" t="s">
        <v>372</v>
      </c>
      <c r="AJ6" s="35"/>
    </row>
    <row r="7" spans="1:42" ht="15" thickTop="1" x14ac:dyDescent="0.3">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I7" t="s">
        <v>218</v>
      </c>
      <c r="AJ7" t="s">
        <v>219</v>
      </c>
    </row>
    <row r="8" spans="1:42" x14ac:dyDescent="0.3">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I8">
        <v>3</v>
      </c>
      <c r="AJ8">
        <v>31</v>
      </c>
    </row>
    <row r="9" spans="1:42" x14ac:dyDescent="0.3">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row>
    <row r="10" spans="1:42" x14ac:dyDescent="0.3">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row>
    <row r="11" spans="1:42" x14ac:dyDescent="0.3">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row>
    <row r="12" spans="1:42" x14ac:dyDescent="0.3">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row>
    <row r="13" spans="1:42" x14ac:dyDescent="0.3">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row>
    <row r="14" spans="1:42" x14ac:dyDescent="0.3">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row>
    <row r="15" spans="1:42" x14ac:dyDescent="0.3">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row>
    <row r="16" spans="1:42" ht="15.6" x14ac:dyDescent="0.3">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K16" s="38" t="s">
        <v>370</v>
      </c>
      <c r="AL16" s="33"/>
      <c r="AM16" s="33"/>
      <c r="AN16" s="33"/>
      <c r="AO16" s="33"/>
      <c r="AP16" s="34"/>
    </row>
    <row r="17" spans="1:42" x14ac:dyDescent="0.3">
      <c r="A17" s="21"/>
      <c r="B17" s="21"/>
      <c r="C17" s="21"/>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K17" s="32">
        <v>2019</v>
      </c>
      <c r="AL17" s="33"/>
      <c r="AM17" s="34"/>
      <c r="AN17" s="32">
        <v>2020</v>
      </c>
      <c r="AO17" s="33"/>
      <c r="AP17" s="34"/>
    </row>
    <row r="18" spans="1:42" x14ac:dyDescent="0.3">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K18" s="32">
        <v>3</v>
      </c>
      <c r="AL18" s="33"/>
      <c r="AM18" s="34"/>
      <c r="AN18" s="32">
        <v>31</v>
      </c>
      <c r="AO18" s="33"/>
      <c r="AP18" s="34"/>
    </row>
    <row r="19" spans="1:42" x14ac:dyDescent="0.3">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row>
    <row r="20" spans="1:42" x14ac:dyDescent="0.3">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row>
    <row r="21" spans="1:42" x14ac:dyDescent="0.3">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row>
    <row r="22" spans="1:42" x14ac:dyDescent="0.3">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row>
    <row r="23" spans="1:42" x14ac:dyDescent="0.3">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row>
    <row r="24" spans="1:42" x14ac:dyDescent="0.3">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row>
    <row r="25" spans="1:42" x14ac:dyDescent="0.3">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row>
    <row r="26" spans="1:42" x14ac:dyDescent="0.3">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row>
    <row r="27" spans="1:42" x14ac:dyDescent="0.3">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row>
    <row r="28" spans="1:42" x14ac:dyDescent="0.3">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row>
    <row r="29" spans="1:42" x14ac:dyDescent="0.3">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row>
    <row r="30" spans="1:42" x14ac:dyDescent="0.3">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row>
    <row r="31" spans="1:42" x14ac:dyDescent="0.3">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row>
    <row r="32" spans="1:42" x14ac:dyDescent="0.3">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row>
    <row r="33" spans="1:30" x14ac:dyDescent="0.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row>
    <row r="34" spans="1:30" x14ac:dyDescent="0.3">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row>
    <row r="35" spans="1:30" x14ac:dyDescent="0.3">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row>
    <row r="36" spans="1:30" x14ac:dyDescent="0.3">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row>
    <row r="37" spans="1:30" x14ac:dyDescent="0.3">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row>
    <row r="38" spans="1:30" x14ac:dyDescent="0.3">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row>
  </sheetData>
  <mergeCells count="7">
    <mergeCell ref="AK18:AM18"/>
    <mergeCell ref="AN18:AP18"/>
    <mergeCell ref="AI6:AJ6"/>
    <mergeCell ref="G1:S3"/>
    <mergeCell ref="AK16:AP16"/>
    <mergeCell ref="AK17:AM17"/>
    <mergeCell ref="AN17:AP17"/>
  </mergeCells>
  <phoneticPr fontId="7" type="noConversion"/>
  <pageMargins left="0.7" right="0.7" top="0.75" bottom="0.75" header="0.3" footer="0.3"/>
  <drawing r:id="rId1"/>
  <tableParts count="1">
    <tablePart r:id="rId2"/>
  </tableParts>
  <extLst>
    <ext xmlns:x14="http://schemas.microsoft.com/office/spreadsheetml/2009/9/main" uri="{A8765BA9-456A-4dab-B4F3-ACF838C121DE}">
      <x14:slicerList>
        <x14:slicer r:id="rId3"/>
      </x14:slicerList>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B806D-098A-4BF4-BE12-3E12D1AA28B9}">
  <dimension ref="A1"/>
  <sheetViews>
    <sheetView showGridLines="0" showRowColHeaders="0" topLeftCell="A17" zoomScale="78" workbookViewId="0">
      <selection activeCell="P29" sqref="P29"/>
    </sheetView>
  </sheetViews>
  <sheetFormatPr defaultRowHeight="14.4" x14ac:dyDescent="0.3"/>
  <cols>
    <col min="1" max="1" width="23.44140625" bestFit="1" customWidth="1"/>
    <col min="2" max="2" width="24.109375" bestFit="1" customWidth="1"/>
    <col min="3" max="3" width="19.109375" bestFit="1" customWidth="1"/>
    <col min="4" max="4" width="19.88671875" bestFit="1"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CFF2C-5263-44E4-BB8E-4CF04D8A26BF}">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20DA8-E084-4AFC-B57E-6169D0FF2398}">
  <dimension ref="A1:L11"/>
  <sheetViews>
    <sheetView workbookViewId="0">
      <selection activeCell="L4" sqref="L4"/>
    </sheetView>
  </sheetViews>
  <sheetFormatPr defaultRowHeight="14.4" x14ac:dyDescent="0.3"/>
  <cols>
    <col min="1" max="1" width="10.6640625" bestFit="1" customWidth="1"/>
    <col min="2" max="2" width="16" bestFit="1" customWidth="1"/>
    <col min="3" max="3" width="17.109375" bestFit="1" customWidth="1"/>
    <col min="4" max="4" width="15.5546875" bestFit="1" customWidth="1"/>
    <col min="5" max="5" width="13.44140625" bestFit="1" customWidth="1"/>
    <col min="6" max="6" width="17.33203125" bestFit="1" customWidth="1"/>
    <col min="7" max="7" width="16.88671875" bestFit="1" customWidth="1"/>
    <col min="10" max="10" width="17.88671875" bestFit="1" customWidth="1"/>
    <col min="11" max="11" width="21.6640625" bestFit="1" customWidth="1"/>
    <col min="12" max="12" width="21.33203125" bestFit="1" customWidth="1"/>
  </cols>
  <sheetData>
    <row r="1" spans="1:12" x14ac:dyDescent="0.3">
      <c r="A1" t="s">
        <v>166</v>
      </c>
      <c r="B1" t="s">
        <v>167</v>
      </c>
      <c r="C1" t="s">
        <v>168</v>
      </c>
      <c r="D1" t="s">
        <v>169</v>
      </c>
      <c r="E1" t="s">
        <v>170</v>
      </c>
      <c r="F1" t="s">
        <v>171</v>
      </c>
      <c r="G1" t="s">
        <v>172</v>
      </c>
    </row>
    <row r="2" spans="1:12" x14ac:dyDescent="0.3">
      <c r="A2" t="s">
        <v>13</v>
      </c>
      <c r="B2">
        <v>1</v>
      </c>
      <c r="C2" t="s">
        <v>25</v>
      </c>
      <c r="D2" t="s">
        <v>173</v>
      </c>
      <c r="E2">
        <v>12788092</v>
      </c>
      <c r="F2">
        <v>250000</v>
      </c>
      <c r="G2">
        <v>1500000</v>
      </c>
    </row>
    <row r="3" spans="1:12" x14ac:dyDescent="0.3">
      <c r="A3" t="s">
        <v>13</v>
      </c>
      <c r="B3">
        <v>2</v>
      </c>
      <c r="C3" t="s">
        <v>43</v>
      </c>
      <c r="D3" t="s">
        <v>174</v>
      </c>
      <c r="E3">
        <v>129902</v>
      </c>
      <c r="F3">
        <v>129000</v>
      </c>
      <c r="G3">
        <v>1289000</v>
      </c>
      <c r="J3" t="s">
        <v>183</v>
      </c>
      <c r="K3" t="s">
        <v>184</v>
      </c>
      <c r="L3" t="s">
        <v>185</v>
      </c>
    </row>
    <row r="4" spans="1:12" x14ac:dyDescent="0.3">
      <c r="A4" t="s">
        <v>13</v>
      </c>
      <c r="B4">
        <v>3</v>
      </c>
      <c r="C4" t="s">
        <v>47</v>
      </c>
      <c r="D4" t="s">
        <v>174</v>
      </c>
      <c r="E4">
        <v>1278023</v>
      </c>
      <c r="F4">
        <v>12365300</v>
      </c>
      <c r="G4">
        <v>12900</v>
      </c>
      <c r="J4">
        <v>19673793</v>
      </c>
      <c r="K4">
        <v>20083111</v>
      </c>
      <c r="L4">
        <v>12319455</v>
      </c>
    </row>
    <row r="5" spans="1:12" x14ac:dyDescent="0.3">
      <c r="A5" t="s">
        <v>13</v>
      </c>
      <c r="B5">
        <v>4</v>
      </c>
      <c r="C5" t="s">
        <v>175</v>
      </c>
      <c r="D5" t="s">
        <v>176</v>
      </c>
      <c r="E5">
        <v>1000000</v>
      </c>
      <c r="F5">
        <v>500000</v>
      </c>
      <c r="G5">
        <v>1010000</v>
      </c>
    </row>
    <row r="6" spans="1:12" x14ac:dyDescent="0.3">
      <c r="A6" t="s">
        <v>13</v>
      </c>
      <c r="B6">
        <v>5</v>
      </c>
      <c r="C6" t="s">
        <v>177</v>
      </c>
      <c r="D6" t="s">
        <v>173</v>
      </c>
      <c r="E6">
        <v>1250000</v>
      </c>
      <c r="F6">
        <v>3500000</v>
      </c>
      <c r="G6">
        <v>750000</v>
      </c>
    </row>
    <row r="7" spans="1:12" x14ac:dyDescent="0.3">
      <c r="A7" t="s">
        <v>13</v>
      </c>
      <c r="B7">
        <v>8</v>
      </c>
      <c r="C7" t="s">
        <v>178</v>
      </c>
      <c r="D7" t="s">
        <v>179</v>
      </c>
      <c r="E7">
        <v>1345000</v>
      </c>
      <c r="F7">
        <v>170034</v>
      </c>
      <c r="G7">
        <v>1298673</v>
      </c>
    </row>
    <row r="8" spans="1:12" x14ac:dyDescent="0.3">
      <c r="A8" t="s">
        <v>13</v>
      </c>
      <c r="B8">
        <v>6</v>
      </c>
      <c r="C8" t="s">
        <v>180</v>
      </c>
      <c r="D8" t="s">
        <v>173</v>
      </c>
      <c r="E8">
        <v>500000</v>
      </c>
      <c r="F8">
        <v>1250000</v>
      </c>
      <c r="G8">
        <v>500000</v>
      </c>
    </row>
    <row r="9" spans="1:12" x14ac:dyDescent="0.3">
      <c r="A9" t="s">
        <v>13</v>
      </c>
      <c r="B9">
        <v>9</v>
      </c>
      <c r="C9" t="s">
        <v>181</v>
      </c>
      <c r="D9" t="s">
        <v>173</v>
      </c>
      <c r="E9">
        <v>1350000</v>
      </c>
      <c r="F9">
        <v>750000</v>
      </c>
      <c r="G9">
        <v>750000</v>
      </c>
    </row>
    <row r="10" spans="1:12" x14ac:dyDescent="0.3">
      <c r="A10" t="s">
        <v>13</v>
      </c>
      <c r="B10">
        <v>10</v>
      </c>
      <c r="C10" t="s">
        <v>105</v>
      </c>
      <c r="D10" t="s">
        <v>174</v>
      </c>
      <c r="E10">
        <v>19888</v>
      </c>
      <c r="F10">
        <v>128777</v>
      </c>
      <c r="G10">
        <v>198882</v>
      </c>
    </row>
    <row r="11" spans="1:12" x14ac:dyDescent="0.3">
      <c r="A11" t="s">
        <v>13</v>
      </c>
      <c r="B11">
        <v>13</v>
      </c>
      <c r="C11" t="s">
        <v>39</v>
      </c>
      <c r="D11" t="s">
        <v>182</v>
      </c>
      <c r="E11">
        <v>12888</v>
      </c>
      <c r="F11">
        <v>1040000</v>
      </c>
      <c r="G11">
        <v>5010000</v>
      </c>
    </row>
  </sheetData>
  <pageMargins left="0.7" right="0.7" top="0.75" bottom="0.75" header="0.3" footer="0.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06BED-1BEA-4B25-8713-962C383F3351}">
  <dimension ref="A2:B8"/>
  <sheetViews>
    <sheetView workbookViewId="0">
      <selection activeCell="A2" sqref="A2:B8"/>
    </sheetView>
  </sheetViews>
  <sheetFormatPr defaultRowHeight="14.4" x14ac:dyDescent="0.3"/>
  <cols>
    <col min="1" max="1" width="13.109375" bestFit="1" customWidth="1"/>
    <col min="2" max="2" width="14.88671875" bestFit="1" customWidth="1"/>
    <col min="3" max="3" width="11" bestFit="1" customWidth="1"/>
    <col min="4" max="4" width="12" bestFit="1" customWidth="1"/>
    <col min="5" max="5" width="8" bestFit="1" customWidth="1"/>
    <col min="6" max="6" width="12" bestFit="1" customWidth="1"/>
  </cols>
  <sheetData>
    <row r="2" spans="1:2" x14ac:dyDescent="0.3">
      <c r="A2" s="23" t="s">
        <v>362</v>
      </c>
      <c r="B2" s="23"/>
    </row>
    <row r="3" spans="1:2" x14ac:dyDescent="0.3">
      <c r="A3" s="2" t="s">
        <v>163</v>
      </c>
      <c r="B3" t="s">
        <v>165</v>
      </c>
    </row>
    <row r="4" spans="1:2" x14ac:dyDescent="0.3">
      <c r="A4" s="3" t="s">
        <v>26</v>
      </c>
      <c r="B4">
        <v>12644773.300000001</v>
      </c>
    </row>
    <row r="5" spans="1:2" x14ac:dyDescent="0.3">
      <c r="A5" s="3" t="s">
        <v>16</v>
      </c>
      <c r="B5">
        <v>3431629.3099999991</v>
      </c>
    </row>
    <row r="6" spans="1:2" x14ac:dyDescent="0.3">
      <c r="A6" s="3" t="s">
        <v>21</v>
      </c>
      <c r="B6">
        <v>18489219.640000015</v>
      </c>
    </row>
    <row r="7" spans="1:2" x14ac:dyDescent="0.3">
      <c r="A7" s="3" t="s">
        <v>196</v>
      </c>
      <c r="B7">
        <v>1558.76</v>
      </c>
    </row>
    <row r="8" spans="1:2" x14ac:dyDescent="0.3">
      <c r="A8" s="3" t="s">
        <v>164</v>
      </c>
      <c r="B8">
        <v>34567181.010000013</v>
      </c>
    </row>
  </sheetData>
  <mergeCells count="1">
    <mergeCell ref="A2:B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2AB6C-C963-4E77-A710-0CB09FD983B4}">
  <dimension ref="A1:E35"/>
  <sheetViews>
    <sheetView tabSelected="1" workbookViewId="0">
      <selection activeCell="B26" sqref="B26"/>
    </sheetView>
  </sheetViews>
  <sheetFormatPr defaultRowHeight="14.4" x14ac:dyDescent="0.3"/>
  <cols>
    <col min="1" max="1" width="15.88671875" bestFit="1" customWidth="1"/>
    <col min="2" max="2" width="18.6640625" bestFit="1" customWidth="1"/>
    <col min="3" max="3" width="14.88671875" bestFit="1" customWidth="1"/>
    <col min="4" max="4" width="25" bestFit="1" customWidth="1"/>
    <col min="5" max="5" width="14.88671875" bestFit="1" customWidth="1"/>
  </cols>
  <sheetData>
    <row r="1" spans="1:5" x14ac:dyDescent="0.3">
      <c r="A1" t="s">
        <v>5</v>
      </c>
      <c r="B1" t="s">
        <v>6</v>
      </c>
      <c r="C1" t="s">
        <v>3</v>
      </c>
      <c r="D1" t="s">
        <v>199</v>
      </c>
      <c r="E1" t="s">
        <v>200</v>
      </c>
    </row>
    <row r="2" spans="1:5" x14ac:dyDescent="0.3">
      <c r="A2">
        <v>2</v>
      </c>
      <c r="B2" t="s">
        <v>43</v>
      </c>
      <c r="C2" t="s">
        <v>13</v>
      </c>
      <c r="D2" t="s">
        <v>201</v>
      </c>
      <c r="E2" s="1">
        <v>43755</v>
      </c>
    </row>
    <row r="3" spans="1:5" x14ac:dyDescent="0.3">
      <c r="A3">
        <v>2</v>
      </c>
      <c r="B3" t="s">
        <v>43</v>
      </c>
      <c r="C3" t="s">
        <v>13</v>
      </c>
      <c r="E3" s="1">
        <v>43755</v>
      </c>
    </row>
    <row r="4" spans="1:5" x14ac:dyDescent="0.3">
      <c r="A4">
        <v>2</v>
      </c>
      <c r="B4" t="s">
        <v>43</v>
      </c>
      <c r="C4" t="s">
        <v>13</v>
      </c>
      <c r="D4" t="s">
        <v>202</v>
      </c>
      <c r="E4" s="1">
        <v>43823</v>
      </c>
    </row>
    <row r="5" spans="1:5" x14ac:dyDescent="0.3">
      <c r="A5">
        <v>2</v>
      </c>
      <c r="B5" t="s">
        <v>43</v>
      </c>
      <c r="C5" t="s">
        <v>13</v>
      </c>
      <c r="D5" t="s">
        <v>203</v>
      </c>
      <c r="E5" s="1">
        <v>43833</v>
      </c>
    </row>
    <row r="6" spans="1:5" x14ac:dyDescent="0.3">
      <c r="A6">
        <v>2</v>
      </c>
      <c r="B6" t="s">
        <v>43</v>
      </c>
      <c r="C6" t="s">
        <v>13</v>
      </c>
      <c r="D6" t="s">
        <v>204</v>
      </c>
      <c r="E6" s="1">
        <v>43838</v>
      </c>
    </row>
    <row r="7" spans="1:5" x14ac:dyDescent="0.3">
      <c r="A7">
        <v>2</v>
      </c>
      <c r="B7" t="s">
        <v>43</v>
      </c>
      <c r="C7" t="s">
        <v>13</v>
      </c>
      <c r="D7" t="s">
        <v>205</v>
      </c>
      <c r="E7" s="1">
        <v>43838</v>
      </c>
    </row>
    <row r="8" spans="1:5" x14ac:dyDescent="0.3">
      <c r="A8">
        <v>2</v>
      </c>
      <c r="B8" t="s">
        <v>43</v>
      </c>
      <c r="C8" t="s">
        <v>13</v>
      </c>
      <c r="D8" t="s">
        <v>206</v>
      </c>
      <c r="E8" s="1">
        <v>43839</v>
      </c>
    </row>
    <row r="9" spans="1:5" x14ac:dyDescent="0.3">
      <c r="A9">
        <v>1</v>
      </c>
      <c r="B9" t="s">
        <v>25</v>
      </c>
      <c r="C9" t="s">
        <v>13</v>
      </c>
      <c r="D9" t="s">
        <v>207</v>
      </c>
      <c r="E9" s="1">
        <v>43832</v>
      </c>
    </row>
    <row r="10" spans="1:5" x14ac:dyDescent="0.3">
      <c r="A10">
        <v>1</v>
      </c>
      <c r="B10" t="s">
        <v>25</v>
      </c>
      <c r="C10" t="s">
        <v>13</v>
      </c>
      <c r="D10" t="s">
        <v>208</v>
      </c>
      <c r="E10" s="1">
        <v>43833</v>
      </c>
    </row>
    <row r="11" spans="1:5" x14ac:dyDescent="0.3">
      <c r="A11">
        <v>1</v>
      </c>
      <c r="B11" t="s">
        <v>25</v>
      </c>
      <c r="C11" t="s">
        <v>13</v>
      </c>
      <c r="D11" t="s">
        <v>208</v>
      </c>
      <c r="E11" s="1">
        <v>43836</v>
      </c>
    </row>
    <row r="12" spans="1:5" x14ac:dyDescent="0.3">
      <c r="A12">
        <v>1</v>
      </c>
      <c r="B12" t="s">
        <v>25</v>
      </c>
      <c r="C12" t="s">
        <v>13</v>
      </c>
      <c r="D12" t="s">
        <v>208</v>
      </c>
      <c r="E12" s="1">
        <v>43837</v>
      </c>
    </row>
    <row r="13" spans="1:5" x14ac:dyDescent="0.3">
      <c r="A13">
        <v>1</v>
      </c>
      <c r="B13" t="s">
        <v>25</v>
      </c>
      <c r="C13" t="s">
        <v>13</v>
      </c>
      <c r="D13" t="s">
        <v>208</v>
      </c>
      <c r="E13" s="1">
        <v>43838</v>
      </c>
    </row>
    <row r="14" spans="1:5" x14ac:dyDescent="0.3">
      <c r="A14">
        <v>3</v>
      </c>
      <c r="B14" t="s">
        <v>47</v>
      </c>
      <c r="C14" t="s">
        <v>13</v>
      </c>
      <c r="D14" t="s">
        <v>206</v>
      </c>
      <c r="E14" s="1">
        <v>43843</v>
      </c>
    </row>
    <row r="15" spans="1:5" x14ac:dyDescent="0.3">
      <c r="A15">
        <v>3</v>
      </c>
      <c r="B15" t="s">
        <v>47</v>
      </c>
      <c r="C15" t="s">
        <v>13</v>
      </c>
      <c r="D15" t="s">
        <v>209</v>
      </c>
      <c r="E15" s="1">
        <v>43843</v>
      </c>
    </row>
    <row r="16" spans="1:5" x14ac:dyDescent="0.3">
      <c r="A16">
        <v>3</v>
      </c>
      <c r="B16" t="s">
        <v>47</v>
      </c>
      <c r="C16" t="s">
        <v>13</v>
      </c>
      <c r="D16" t="s">
        <v>208</v>
      </c>
      <c r="E16" s="1">
        <v>43839</v>
      </c>
    </row>
    <row r="17" spans="1:5" x14ac:dyDescent="0.3">
      <c r="A17">
        <v>3</v>
      </c>
      <c r="B17" t="s">
        <v>47</v>
      </c>
      <c r="C17" t="s">
        <v>13</v>
      </c>
      <c r="E17" s="1">
        <v>43840</v>
      </c>
    </row>
    <row r="18" spans="1:5" x14ac:dyDescent="0.3">
      <c r="A18">
        <v>6</v>
      </c>
      <c r="B18" t="s">
        <v>180</v>
      </c>
      <c r="C18" t="s">
        <v>13</v>
      </c>
      <c r="D18" t="s">
        <v>210</v>
      </c>
      <c r="E18" s="1">
        <v>43833</v>
      </c>
    </row>
    <row r="19" spans="1:5" x14ac:dyDescent="0.3">
      <c r="A19">
        <v>6</v>
      </c>
      <c r="B19" t="s">
        <v>180</v>
      </c>
      <c r="C19" t="s">
        <v>13</v>
      </c>
      <c r="E19" s="1">
        <v>43838</v>
      </c>
    </row>
    <row r="20" spans="1:5" x14ac:dyDescent="0.3">
      <c r="A20">
        <v>6</v>
      </c>
      <c r="B20" t="s">
        <v>180</v>
      </c>
      <c r="C20" t="s">
        <v>13</v>
      </c>
      <c r="D20" t="s">
        <v>211</v>
      </c>
      <c r="E20" s="1">
        <v>43843</v>
      </c>
    </row>
    <row r="21" spans="1:5" x14ac:dyDescent="0.3">
      <c r="A21">
        <v>6</v>
      </c>
      <c r="B21" t="s">
        <v>180</v>
      </c>
      <c r="C21" t="s">
        <v>13</v>
      </c>
      <c r="E21" s="1">
        <v>43839</v>
      </c>
    </row>
    <row r="22" spans="1:5" x14ac:dyDescent="0.3">
      <c r="A22">
        <v>4</v>
      </c>
      <c r="B22" t="s">
        <v>175</v>
      </c>
      <c r="C22" t="s">
        <v>13</v>
      </c>
      <c r="D22" t="s">
        <v>212</v>
      </c>
      <c r="E22" s="1">
        <v>43836</v>
      </c>
    </row>
    <row r="23" spans="1:5" x14ac:dyDescent="0.3">
      <c r="A23">
        <v>4</v>
      </c>
      <c r="B23" t="s">
        <v>175</v>
      </c>
      <c r="C23" t="s">
        <v>13</v>
      </c>
      <c r="E23" s="1">
        <v>43850</v>
      </c>
    </row>
    <row r="24" spans="1:5" x14ac:dyDescent="0.3">
      <c r="A24">
        <v>4</v>
      </c>
      <c r="B24" t="s">
        <v>175</v>
      </c>
      <c r="C24" t="s">
        <v>13</v>
      </c>
      <c r="D24" t="s">
        <v>213</v>
      </c>
      <c r="E24" s="1">
        <v>43850</v>
      </c>
    </row>
    <row r="25" spans="1:5" x14ac:dyDescent="0.3">
      <c r="A25">
        <v>12</v>
      </c>
      <c r="B25" t="s">
        <v>190</v>
      </c>
      <c r="C25" t="s">
        <v>13</v>
      </c>
      <c r="D25" t="s">
        <v>214</v>
      </c>
      <c r="E25" s="1">
        <v>43851</v>
      </c>
    </row>
    <row r="26" spans="1:5" x14ac:dyDescent="0.3">
      <c r="A26">
        <v>12</v>
      </c>
      <c r="B26" t="s">
        <v>190</v>
      </c>
      <c r="C26" t="s">
        <v>13</v>
      </c>
      <c r="D26" t="s">
        <v>215</v>
      </c>
      <c r="E26" s="1">
        <v>43851</v>
      </c>
    </row>
    <row r="27" spans="1:5" x14ac:dyDescent="0.3">
      <c r="A27">
        <v>12</v>
      </c>
      <c r="B27" t="s">
        <v>190</v>
      </c>
      <c r="C27" t="s">
        <v>13</v>
      </c>
      <c r="D27" t="s">
        <v>206</v>
      </c>
      <c r="E27" s="1">
        <v>43851</v>
      </c>
    </row>
    <row r="28" spans="1:5" x14ac:dyDescent="0.3">
      <c r="A28">
        <v>12</v>
      </c>
      <c r="B28" t="s">
        <v>190</v>
      </c>
      <c r="C28" t="s">
        <v>13</v>
      </c>
      <c r="D28" t="s">
        <v>206</v>
      </c>
      <c r="E28" s="1">
        <v>43852</v>
      </c>
    </row>
    <row r="29" spans="1:5" x14ac:dyDescent="0.3">
      <c r="A29">
        <v>9</v>
      </c>
      <c r="B29" t="s">
        <v>181</v>
      </c>
      <c r="C29" t="s">
        <v>13</v>
      </c>
      <c r="D29" t="s">
        <v>216</v>
      </c>
      <c r="E29" s="1">
        <v>43843</v>
      </c>
    </row>
    <row r="30" spans="1:5" x14ac:dyDescent="0.3">
      <c r="A30">
        <v>9</v>
      </c>
      <c r="B30" t="s">
        <v>181</v>
      </c>
      <c r="C30" t="s">
        <v>13</v>
      </c>
      <c r="D30" t="s">
        <v>216</v>
      </c>
      <c r="E30" s="1">
        <v>43839</v>
      </c>
    </row>
    <row r="31" spans="1:5" x14ac:dyDescent="0.3">
      <c r="A31">
        <v>9</v>
      </c>
      <c r="B31" t="s">
        <v>181</v>
      </c>
      <c r="C31" t="s">
        <v>13</v>
      </c>
      <c r="D31" t="s">
        <v>216</v>
      </c>
      <c r="E31" s="1">
        <v>43851</v>
      </c>
    </row>
    <row r="32" spans="1:5" x14ac:dyDescent="0.3">
      <c r="A32">
        <v>11</v>
      </c>
      <c r="B32" t="s">
        <v>191</v>
      </c>
      <c r="C32" t="s">
        <v>13</v>
      </c>
      <c r="D32" t="s">
        <v>216</v>
      </c>
      <c r="E32" s="1">
        <v>43852</v>
      </c>
    </row>
    <row r="33" spans="1:5" x14ac:dyDescent="0.3">
      <c r="A33">
        <v>11</v>
      </c>
      <c r="B33" t="s">
        <v>191</v>
      </c>
      <c r="C33" t="s">
        <v>13</v>
      </c>
      <c r="E33" s="1">
        <v>43850</v>
      </c>
    </row>
    <row r="34" spans="1:5" x14ac:dyDescent="0.3">
      <c r="A34">
        <v>10</v>
      </c>
      <c r="B34" t="s">
        <v>105</v>
      </c>
      <c r="C34" t="s">
        <v>13</v>
      </c>
      <c r="D34" t="s">
        <v>216</v>
      </c>
      <c r="E34" s="1">
        <v>43852</v>
      </c>
    </row>
    <row r="35" spans="1:5" x14ac:dyDescent="0.3">
      <c r="A35">
        <v>10</v>
      </c>
      <c r="B35" t="s">
        <v>105</v>
      </c>
      <c r="C35" t="s">
        <v>13</v>
      </c>
      <c r="D35" t="s">
        <v>215</v>
      </c>
      <c r="E35" s="1">
        <v>43843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2A270-8B93-44CE-8AB0-AFCCB51E1416}">
  <dimension ref="A1:I10"/>
  <sheetViews>
    <sheetView workbookViewId="0">
      <selection activeCell="B22" sqref="B22"/>
    </sheetView>
  </sheetViews>
  <sheetFormatPr defaultRowHeight="14.4" x14ac:dyDescent="0.3"/>
  <cols>
    <col min="1" max="1" width="13.5546875" bestFit="1" customWidth="1"/>
    <col min="2" max="2" width="14.88671875" bestFit="1" customWidth="1"/>
    <col min="3" max="3" width="31.5546875" bestFit="1" customWidth="1"/>
    <col min="4" max="4" width="15.5546875" bestFit="1" customWidth="1"/>
    <col min="5" max="5" width="18.6640625" bestFit="1" customWidth="1"/>
    <col min="6" max="6" width="14.33203125" bestFit="1" customWidth="1"/>
    <col min="7" max="7" width="10.109375" bestFit="1" customWidth="1"/>
    <col min="8" max="8" width="18.5546875" bestFit="1" customWidth="1"/>
    <col min="9" max="9" width="25.6640625" bestFit="1" customWidth="1"/>
  </cols>
  <sheetData>
    <row r="1" spans="1:9" x14ac:dyDescent="0.3">
      <c r="A1" t="s">
        <v>8</v>
      </c>
      <c r="B1" t="s">
        <v>3</v>
      </c>
      <c r="C1" t="s">
        <v>4</v>
      </c>
      <c r="D1" t="s">
        <v>193</v>
      </c>
      <c r="E1" t="s">
        <v>6</v>
      </c>
      <c r="F1" t="s">
        <v>7</v>
      </c>
      <c r="G1" t="s">
        <v>10</v>
      </c>
      <c r="H1" t="s">
        <v>11</v>
      </c>
      <c r="I1" t="s">
        <v>2</v>
      </c>
    </row>
    <row r="2" spans="1:9" x14ac:dyDescent="0.3">
      <c r="A2" t="s">
        <v>32</v>
      </c>
      <c r="B2" t="s">
        <v>13</v>
      </c>
      <c r="C2" t="s">
        <v>46</v>
      </c>
      <c r="D2">
        <v>3</v>
      </c>
      <c r="E2" t="s">
        <v>194</v>
      </c>
      <c r="F2" t="s">
        <v>26</v>
      </c>
      <c r="G2">
        <v>139240</v>
      </c>
      <c r="H2" s="1">
        <v>43663</v>
      </c>
      <c r="I2" t="s">
        <v>12</v>
      </c>
    </row>
    <row r="3" spans="1:9" x14ac:dyDescent="0.3">
      <c r="A3" t="s">
        <v>32</v>
      </c>
      <c r="B3" t="s">
        <v>13</v>
      </c>
      <c r="C3" t="s">
        <v>46</v>
      </c>
      <c r="D3">
        <v>3</v>
      </c>
      <c r="E3" t="s">
        <v>194</v>
      </c>
      <c r="F3" t="s">
        <v>26</v>
      </c>
      <c r="G3">
        <v>139240</v>
      </c>
      <c r="H3" s="1">
        <v>43486</v>
      </c>
      <c r="I3" t="s">
        <v>12</v>
      </c>
    </row>
    <row r="4" spans="1:9" x14ac:dyDescent="0.3">
      <c r="A4" t="s">
        <v>58</v>
      </c>
      <c r="B4" t="s">
        <v>13</v>
      </c>
      <c r="C4" t="s">
        <v>195</v>
      </c>
      <c r="D4">
        <v>1</v>
      </c>
      <c r="E4" t="s">
        <v>25</v>
      </c>
      <c r="F4" t="s">
        <v>21</v>
      </c>
      <c r="G4">
        <v>2200</v>
      </c>
      <c r="H4" s="1">
        <v>43819</v>
      </c>
      <c r="I4" t="s">
        <v>12</v>
      </c>
    </row>
    <row r="5" spans="1:9" x14ac:dyDescent="0.3">
      <c r="A5" t="s">
        <v>34</v>
      </c>
      <c r="B5" t="s">
        <v>13</v>
      </c>
      <c r="C5" t="s">
        <v>195</v>
      </c>
      <c r="D5">
        <v>1</v>
      </c>
      <c r="E5" t="s">
        <v>25</v>
      </c>
      <c r="F5" t="s">
        <v>21</v>
      </c>
      <c r="G5">
        <v>4500</v>
      </c>
      <c r="H5" s="1">
        <v>43490</v>
      </c>
      <c r="I5" t="s">
        <v>12</v>
      </c>
    </row>
    <row r="6" spans="1:9" x14ac:dyDescent="0.3">
      <c r="A6" t="s">
        <v>79</v>
      </c>
      <c r="B6" t="s">
        <v>13</v>
      </c>
      <c r="C6" t="s">
        <v>46</v>
      </c>
      <c r="D6">
        <v>3</v>
      </c>
      <c r="E6" t="s">
        <v>194</v>
      </c>
      <c r="F6" t="s">
        <v>26</v>
      </c>
      <c r="G6">
        <v>118000</v>
      </c>
      <c r="H6" s="1">
        <v>43539</v>
      </c>
      <c r="I6" t="s">
        <v>12</v>
      </c>
    </row>
    <row r="7" spans="1:9" x14ac:dyDescent="0.3">
      <c r="A7" t="s">
        <v>101</v>
      </c>
      <c r="B7" t="s">
        <v>13</v>
      </c>
      <c r="C7" t="s">
        <v>195</v>
      </c>
      <c r="D7">
        <v>1</v>
      </c>
      <c r="E7" t="s">
        <v>25</v>
      </c>
      <c r="F7" t="s">
        <v>21</v>
      </c>
      <c r="G7">
        <v>2800</v>
      </c>
      <c r="H7" s="1">
        <v>43613</v>
      </c>
      <c r="I7" t="s">
        <v>12</v>
      </c>
    </row>
    <row r="8" spans="1:9" x14ac:dyDescent="0.3">
      <c r="A8" t="s">
        <v>42</v>
      </c>
      <c r="B8" t="s">
        <v>13</v>
      </c>
      <c r="C8" t="s">
        <v>195</v>
      </c>
      <c r="D8">
        <v>1</v>
      </c>
      <c r="E8" t="s">
        <v>25</v>
      </c>
      <c r="F8" t="s">
        <v>21</v>
      </c>
      <c r="G8">
        <v>3241</v>
      </c>
      <c r="H8" s="1">
        <v>43490</v>
      </c>
      <c r="I8" t="s">
        <v>12</v>
      </c>
    </row>
    <row r="9" spans="1:9" x14ac:dyDescent="0.3">
      <c r="A9" t="s">
        <v>48</v>
      </c>
      <c r="B9" t="s">
        <v>13</v>
      </c>
      <c r="C9" t="s">
        <v>14</v>
      </c>
      <c r="D9">
        <v>2</v>
      </c>
      <c r="E9" t="s">
        <v>43</v>
      </c>
      <c r="F9" t="s">
        <v>16</v>
      </c>
      <c r="G9">
        <v>100000</v>
      </c>
      <c r="H9" s="1">
        <v>43565</v>
      </c>
      <c r="I9" t="s">
        <v>12</v>
      </c>
    </row>
    <row r="10" spans="1:9" x14ac:dyDescent="0.3">
      <c r="A10" t="s">
        <v>133</v>
      </c>
      <c r="B10" t="s">
        <v>13</v>
      </c>
      <c r="C10" t="s">
        <v>195</v>
      </c>
      <c r="D10">
        <v>1</v>
      </c>
      <c r="E10" t="s">
        <v>25</v>
      </c>
      <c r="F10" t="s">
        <v>21</v>
      </c>
      <c r="G10">
        <v>5310</v>
      </c>
      <c r="H10" s="1">
        <v>43805</v>
      </c>
      <c r="I10" t="s">
        <v>12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86506-F222-4649-BDC1-B520D00CA89F}">
  <dimension ref="A1:M50"/>
  <sheetViews>
    <sheetView topLeftCell="A25" workbookViewId="0">
      <selection activeCell="A4" sqref="A4"/>
    </sheetView>
  </sheetViews>
  <sheetFormatPr defaultRowHeight="14.4" x14ac:dyDescent="0.3"/>
  <cols>
    <col min="1" max="1" width="26.33203125" bestFit="1" customWidth="1"/>
    <col min="2" max="2" width="16" bestFit="1" customWidth="1"/>
    <col min="3" max="3" width="15.6640625" bestFit="1" customWidth="1"/>
    <col min="4" max="5" width="18.6640625" bestFit="1" customWidth="1"/>
    <col min="6" max="6" width="17.88671875" bestFit="1" customWidth="1"/>
    <col min="7" max="7" width="13.6640625" bestFit="1" customWidth="1"/>
    <col min="8" max="8" width="17.33203125" bestFit="1" customWidth="1"/>
    <col min="9" max="9" width="10.6640625" bestFit="1" customWidth="1"/>
    <col min="10" max="10" width="38.5546875" bestFit="1" customWidth="1"/>
    <col min="11" max="11" width="16.33203125" bestFit="1" customWidth="1"/>
    <col min="12" max="12" width="30.33203125" bestFit="1" customWidth="1"/>
    <col min="13" max="13" width="47.109375" bestFit="1" customWidth="1"/>
  </cols>
  <sheetData>
    <row r="1" spans="1:13" x14ac:dyDescent="0.3">
      <c r="A1" t="s">
        <v>221</v>
      </c>
      <c r="B1" t="s">
        <v>222</v>
      </c>
      <c r="C1" t="s">
        <v>223</v>
      </c>
      <c r="D1" t="s">
        <v>6</v>
      </c>
      <c r="E1" t="s">
        <v>224</v>
      </c>
      <c r="F1" t="s">
        <v>225</v>
      </c>
      <c r="G1" t="s">
        <v>226</v>
      </c>
      <c r="H1" t="s">
        <v>227</v>
      </c>
      <c r="I1" t="s">
        <v>228</v>
      </c>
      <c r="J1" t="s">
        <v>229</v>
      </c>
      <c r="K1" t="s">
        <v>186</v>
      </c>
      <c r="L1" t="s">
        <v>230</v>
      </c>
      <c r="M1" t="s">
        <v>231</v>
      </c>
    </row>
    <row r="2" spans="1:13" x14ac:dyDescent="0.3">
      <c r="A2" t="s">
        <v>232</v>
      </c>
      <c r="B2" t="s">
        <v>233</v>
      </c>
      <c r="C2">
        <v>3</v>
      </c>
      <c r="D2" t="s">
        <v>47</v>
      </c>
      <c r="E2">
        <v>8000000</v>
      </c>
      <c r="F2">
        <v>400000</v>
      </c>
      <c r="G2" s="1">
        <v>43782</v>
      </c>
      <c r="H2" t="s">
        <v>234</v>
      </c>
      <c r="I2" t="s">
        <v>13</v>
      </c>
      <c r="J2" t="s">
        <v>30</v>
      </c>
      <c r="K2" t="s">
        <v>189</v>
      </c>
      <c r="L2" t="s">
        <v>235</v>
      </c>
      <c r="M2" t="s">
        <v>236</v>
      </c>
    </row>
    <row r="3" spans="1:13" x14ac:dyDescent="0.3">
      <c r="A3" t="s">
        <v>237</v>
      </c>
      <c r="B3" t="s">
        <v>238</v>
      </c>
      <c r="C3">
        <v>1</v>
      </c>
      <c r="D3" t="s">
        <v>25</v>
      </c>
      <c r="E3">
        <v>200000</v>
      </c>
      <c r="F3">
        <v>30000</v>
      </c>
      <c r="G3" s="1">
        <v>43921</v>
      </c>
      <c r="H3" t="s">
        <v>234</v>
      </c>
      <c r="I3" t="s">
        <v>13</v>
      </c>
      <c r="J3" t="s">
        <v>30</v>
      </c>
      <c r="K3" t="s">
        <v>189</v>
      </c>
      <c r="L3" t="s">
        <v>235</v>
      </c>
      <c r="M3" t="s">
        <v>239</v>
      </c>
    </row>
    <row r="4" spans="1:13" x14ac:dyDescent="0.3">
      <c r="A4" t="s">
        <v>240</v>
      </c>
      <c r="B4" t="s">
        <v>241</v>
      </c>
      <c r="C4">
        <v>1</v>
      </c>
      <c r="D4" t="s">
        <v>25</v>
      </c>
      <c r="E4">
        <v>0</v>
      </c>
      <c r="F4">
        <v>100000</v>
      </c>
      <c r="G4" s="1">
        <v>44012</v>
      </c>
      <c r="H4" t="s">
        <v>234</v>
      </c>
      <c r="I4" t="s">
        <v>13</v>
      </c>
      <c r="J4" t="s">
        <v>53</v>
      </c>
      <c r="K4" t="s">
        <v>53</v>
      </c>
      <c r="L4" t="s">
        <v>242</v>
      </c>
      <c r="M4" t="s">
        <v>243</v>
      </c>
    </row>
    <row r="5" spans="1:13" x14ac:dyDescent="0.3">
      <c r="A5" t="s">
        <v>244</v>
      </c>
      <c r="B5" t="s">
        <v>245</v>
      </c>
      <c r="C5">
        <v>1</v>
      </c>
      <c r="D5" t="s">
        <v>25</v>
      </c>
      <c r="E5">
        <v>0</v>
      </c>
      <c r="F5">
        <v>100000</v>
      </c>
      <c r="G5" s="1">
        <v>43921</v>
      </c>
      <c r="H5" t="s">
        <v>234</v>
      </c>
      <c r="I5" t="s">
        <v>13</v>
      </c>
      <c r="J5" t="s">
        <v>53</v>
      </c>
      <c r="K5" t="s">
        <v>53</v>
      </c>
      <c r="L5" t="s">
        <v>242</v>
      </c>
      <c r="M5" t="s">
        <v>243</v>
      </c>
    </row>
    <row r="6" spans="1:13" x14ac:dyDescent="0.3">
      <c r="A6" t="s">
        <v>246</v>
      </c>
      <c r="B6" t="s">
        <v>247</v>
      </c>
      <c r="C6">
        <v>1</v>
      </c>
      <c r="D6" t="s">
        <v>25</v>
      </c>
      <c r="E6">
        <v>1200000</v>
      </c>
      <c r="F6">
        <v>100000</v>
      </c>
      <c r="G6" s="1">
        <v>43921</v>
      </c>
      <c r="H6" t="s">
        <v>234</v>
      </c>
      <c r="I6" t="s">
        <v>13</v>
      </c>
      <c r="J6" t="s">
        <v>72</v>
      </c>
      <c r="K6" t="s">
        <v>188</v>
      </c>
      <c r="L6" t="s">
        <v>188</v>
      </c>
      <c r="M6" t="s">
        <v>248</v>
      </c>
    </row>
    <row r="7" spans="1:13" x14ac:dyDescent="0.3">
      <c r="A7" t="s">
        <v>249</v>
      </c>
      <c r="B7" t="s">
        <v>250</v>
      </c>
      <c r="C7">
        <v>1</v>
      </c>
      <c r="D7" t="s">
        <v>25</v>
      </c>
      <c r="E7">
        <v>0</v>
      </c>
      <c r="F7">
        <v>100000</v>
      </c>
      <c r="G7" s="1">
        <v>43982</v>
      </c>
      <c r="H7" t="s">
        <v>234</v>
      </c>
      <c r="I7" t="s">
        <v>13</v>
      </c>
      <c r="J7" t="s">
        <v>14</v>
      </c>
      <c r="K7" t="s">
        <v>14</v>
      </c>
      <c r="L7" t="s">
        <v>251</v>
      </c>
      <c r="M7" t="s">
        <v>252</v>
      </c>
    </row>
    <row r="8" spans="1:13" x14ac:dyDescent="0.3">
      <c r="A8" t="s">
        <v>253</v>
      </c>
      <c r="B8" t="s">
        <v>254</v>
      </c>
      <c r="C8">
        <v>1</v>
      </c>
      <c r="D8" t="s">
        <v>25</v>
      </c>
      <c r="E8">
        <v>0</v>
      </c>
      <c r="F8">
        <v>100000</v>
      </c>
      <c r="G8" s="1">
        <v>43982</v>
      </c>
      <c r="H8" t="s">
        <v>234</v>
      </c>
      <c r="I8" t="s">
        <v>13</v>
      </c>
      <c r="J8" t="s">
        <v>53</v>
      </c>
      <c r="K8" t="s">
        <v>53</v>
      </c>
      <c r="L8" t="s">
        <v>242</v>
      </c>
      <c r="M8" t="s">
        <v>243</v>
      </c>
    </row>
    <row r="9" spans="1:13" x14ac:dyDescent="0.3">
      <c r="A9" t="s">
        <v>255</v>
      </c>
      <c r="B9" t="s">
        <v>256</v>
      </c>
      <c r="C9">
        <v>1</v>
      </c>
      <c r="D9" t="s">
        <v>25</v>
      </c>
      <c r="E9">
        <v>0</v>
      </c>
      <c r="F9">
        <v>125000</v>
      </c>
      <c r="G9" s="1">
        <v>44012</v>
      </c>
      <c r="H9" t="s">
        <v>234</v>
      </c>
      <c r="I9" t="s">
        <v>13</v>
      </c>
      <c r="J9" t="s">
        <v>30</v>
      </c>
      <c r="K9" t="s">
        <v>189</v>
      </c>
      <c r="L9" t="s">
        <v>235</v>
      </c>
      <c r="M9" t="s">
        <v>236</v>
      </c>
    </row>
    <row r="10" spans="1:13" x14ac:dyDescent="0.3">
      <c r="A10" t="s">
        <v>257</v>
      </c>
      <c r="B10" t="s">
        <v>258</v>
      </c>
      <c r="C10">
        <v>1</v>
      </c>
      <c r="D10" t="s">
        <v>25</v>
      </c>
      <c r="E10">
        <v>0</v>
      </c>
      <c r="F10">
        <v>100000</v>
      </c>
      <c r="G10" s="1">
        <v>43921</v>
      </c>
      <c r="H10" t="s">
        <v>234</v>
      </c>
      <c r="I10" t="s">
        <v>13</v>
      </c>
      <c r="J10" t="s">
        <v>53</v>
      </c>
      <c r="K10" t="s">
        <v>53</v>
      </c>
      <c r="L10" t="s">
        <v>242</v>
      </c>
      <c r="M10" t="s">
        <v>243</v>
      </c>
    </row>
    <row r="11" spans="1:13" x14ac:dyDescent="0.3">
      <c r="A11" t="s">
        <v>259</v>
      </c>
      <c r="B11" t="s">
        <v>260</v>
      </c>
      <c r="C11">
        <v>12</v>
      </c>
      <c r="D11" t="s">
        <v>190</v>
      </c>
      <c r="E11">
        <v>0</v>
      </c>
      <c r="F11">
        <v>200000</v>
      </c>
      <c r="G11" s="1">
        <v>43921</v>
      </c>
      <c r="H11" t="s">
        <v>234</v>
      </c>
      <c r="I11" t="s">
        <v>13</v>
      </c>
      <c r="J11" t="s">
        <v>53</v>
      </c>
      <c r="K11" t="s">
        <v>53</v>
      </c>
      <c r="L11" t="s">
        <v>242</v>
      </c>
      <c r="M11" t="s">
        <v>243</v>
      </c>
    </row>
    <row r="12" spans="1:13" x14ac:dyDescent="0.3">
      <c r="A12" t="s">
        <v>261</v>
      </c>
      <c r="B12" t="s">
        <v>262</v>
      </c>
      <c r="C12">
        <v>12</v>
      </c>
      <c r="D12" t="s">
        <v>190</v>
      </c>
      <c r="E12">
        <v>0</v>
      </c>
      <c r="F12">
        <v>75000</v>
      </c>
      <c r="G12" s="1">
        <v>43921</v>
      </c>
      <c r="H12" t="s">
        <v>234</v>
      </c>
      <c r="I12" t="s">
        <v>13</v>
      </c>
      <c r="J12" t="s">
        <v>30</v>
      </c>
      <c r="K12" t="s">
        <v>189</v>
      </c>
      <c r="L12" t="s">
        <v>235</v>
      </c>
      <c r="M12" t="s">
        <v>236</v>
      </c>
    </row>
    <row r="13" spans="1:13" x14ac:dyDescent="0.3">
      <c r="A13" t="s">
        <v>263</v>
      </c>
      <c r="B13" t="s">
        <v>264</v>
      </c>
      <c r="C13">
        <v>12</v>
      </c>
      <c r="D13" t="s">
        <v>190</v>
      </c>
      <c r="E13">
        <v>0</v>
      </c>
      <c r="F13">
        <v>25000</v>
      </c>
      <c r="G13" s="1">
        <v>43921</v>
      </c>
      <c r="H13" t="s">
        <v>234</v>
      </c>
      <c r="I13" t="s">
        <v>13</v>
      </c>
      <c r="J13" t="s">
        <v>30</v>
      </c>
      <c r="K13" t="s">
        <v>189</v>
      </c>
      <c r="L13" t="s">
        <v>235</v>
      </c>
      <c r="M13" t="s">
        <v>239</v>
      </c>
    </row>
    <row r="14" spans="1:13" x14ac:dyDescent="0.3">
      <c r="A14" t="s">
        <v>265</v>
      </c>
      <c r="B14" t="s">
        <v>266</v>
      </c>
      <c r="C14">
        <v>12</v>
      </c>
      <c r="D14" t="s">
        <v>190</v>
      </c>
      <c r="E14">
        <v>2000000</v>
      </c>
      <c r="F14">
        <v>150000</v>
      </c>
      <c r="G14" s="1">
        <v>43982</v>
      </c>
      <c r="H14" t="s">
        <v>234</v>
      </c>
      <c r="I14" t="s">
        <v>13</v>
      </c>
      <c r="J14" t="s">
        <v>30</v>
      </c>
      <c r="K14" t="s">
        <v>189</v>
      </c>
      <c r="L14" t="s">
        <v>235</v>
      </c>
      <c r="M14" t="s">
        <v>236</v>
      </c>
    </row>
    <row r="15" spans="1:13" x14ac:dyDescent="0.3">
      <c r="A15" t="s">
        <v>267</v>
      </c>
      <c r="B15" t="s">
        <v>268</v>
      </c>
      <c r="C15">
        <v>12</v>
      </c>
      <c r="D15" t="s">
        <v>190</v>
      </c>
      <c r="E15">
        <v>500000</v>
      </c>
      <c r="F15">
        <v>75000</v>
      </c>
      <c r="G15" s="1">
        <v>43982</v>
      </c>
      <c r="H15" t="s">
        <v>234</v>
      </c>
      <c r="I15" t="s">
        <v>13</v>
      </c>
      <c r="J15" t="s">
        <v>14</v>
      </c>
      <c r="K15" t="s">
        <v>14</v>
      </c>
      <c r="L15" t="s">
        <v>251</v>
      </c>
      <c r="M15" t="s">
        <v>269</v>
      </c>
    </row>
    <row r="16" spans="1:13" x14ac:dyDescent="0.3">
      <c r="A16" t="s">
        <v>270</v>
      </c>
      <c r="B16" t="s">
        <v>271</v>
      </c>
      <c r="C16">
        <v>3</v>
      </c>
      <c r="D16" t="s">
        <v>47</v>
      </c>
      <c r="E16">
        <v>2500000</v>
      </c>
      <c r="F16">
        <v>125000</v>
      </c>
      <c r="G16" s="1">
        <v>43800</v>
      </c>
      <c r="H16" t="s">
        <v>234</v>
      </c>
      <c r="I16" t="s">
        <v>13</v>
      </c>
      <c r="J16" t="s">
        <v>30</v>
      </c>
      <c r="K16" t="s">
        <v>189</v>
      </c>
      <c r="L16" t="s">
        <v>235</v>
      </c>
      <c r="M16" t="s">
        <v>236</v>
      </c>
    </row>
    <row r="17" spans="1:13" x14ac:dyDescent="0.3">
      <c r="A17" t="s">
        <v>272</v>
      </c>
      <c r="B17" t="s">
        <v>273</v>
      </c>
      <c r="C17">
        <v>10</v>
      </c>
      <c r="D17" t="s">
        <v>105</v>
      </c>
      <c r="E17">
        <v>1400000</v>
      </c>
      <c r="F17">
        <v>100000</v>
      </c>
      <c r="G17" s="1">
        <v>43808</v>
      </c>
      <c r="H17" t="s">
        <v>234</v>
      </c>
      <c r="I17" t="s">
        <v>13</v>
      </c>
      <c r="J17" t="s">
        <v>30</v>
      </c>
      <c r="K17" t="s">
        <v>189</v>
      </c>
      <c r="L17" t="s">
        <v>235</v>
      </c>
      <c r="M17" t="s">
        <v>236</v>
      </c>
    </row>
    <row r="18" spans="1:13" x14ac:dyDescent="0.3">
      <c r="A18" t="s">
        <v>274</v>
      </c>
      <c r="B18" t="s">
        <v>275</v>
      </c>
      <c r="C18">
        <v>10</v>
      </c>
      <c r="D18" t="s">
        <v>105</v>
      </c>
      <c r="E18">
        <v>4500000</v>
      </c>
      <c r="F18">
        <v>350000</v>
      </c>
      <c r="G18" s="1">
        <v>43810</v>
      </c>
      <c r="H18" t="s">
        <v>234</v>
      </c>
      <c r="I18" t="s">
        <v>13</v>
      </c>
      <c r="J18" t="s">
        <v>30</v>
      </c>
      <c r="K18" t="s">
        <v>188</v>
      </c>
      <c r="L18" t="s">
        <v>188</v>
      </c>
      <c r="M18" t="s">
        <v>236</v>
      </c>
    </row>
    <row r="19" spans="1:13" x14ac:dyDescent="0.3">
      <c r="A19" t="s">
        <v>276</v>
      </c>
      <c r="B19" t="s">
        <v>277</v>
      </c>
      <c r="C19">
        <v>3</v>
      </c>
      <c r="D19" t="s">
        <v>47</v>
      </c>
      <c r="E19">
        <v>9500000</v>
      </c>
      <c r="F19">
        <v>200000</v>
      </c>
      <c r="G19" s="1">
        <v>43738</v>
      </c>
      <c r="H19" t="s">
        <v>278</v>
      </c>
      <c r="I19" t="s">
        <v>13</v>
      </c>
      <c r="J19" t="s">
        <v>30</v>
      </c>
      <c r="K19" t="s">
        <v>189</v>
      </c>
      <c r="L19" t="s">
        <v>235</v>
      </c>
      <c r="M19" t="s">
        <v>236</v>
      </c>
    </row>
    <row r="20" spans="1:13" x14ac:dyDescent="0.3">
      <c r="A20" t="s">
        <v>279</v>
      </c>
      <c r="B20" t="s">
        <v>280</v>
      </c>
      <c r="C20">
        <v>10</v>
      </c>
      <c r="D20" t="s">
        <v>105</v>
      </c>
      <c r="E20">
        <v>4500000</v>
      </c>
      <c r="F20">
        <v>300000</v>
      </c>
      <c r="G20" s="1">
        <v>43767</v>
      </c>
      <c r="H20" t="s">
        <v>234</v>
      </c>
      <c r="I20" t="s">
        <v>13</v>
      </c>
      <c r="J20" t="s">
        <v>30</v>
      </c>
      <c r="K20" t="s">
        <v>189</v>
      </c>
      <c r="L20" t="s">
        <v>235</v>
      </c>
      <c r="M20" t="s">
        <v>236</v>
      </c>
    </row>
    <row r="21" spans="1:13" x14ac:dyDescent="0.3">
      <c r="A21" t="s">
        <v>281</v>
      </c>
      <c r="B21" t="s">
        <v>282</v>
      </c>
      <c r="C21">
        <v>3</v>
      </c>
      <c r="D21" t="s">
        <v>47</v>
      </c>
      <c r="E21">
        <v>0</v>
      </c>
      <c r="F21">
        <v>100000</v>
      </c>
      <c r="G21" s="1">
        <v>43784</v>
      </c>
      <c r="H21" t="s">
        <v>234</v>
      </c>
      <c r="I21" t="s">
        <v>13</v>
      </c>
      <c r="J21" t="s">
        <v>30</v>
      </c>
      <c r="K21" t="s">
        <v>189</v>
      </c>
      <c r="L21" t="s">
        <v>235</v>
      </c>
      <c r="M21" t="s">
        <v>236</v>
      </c>
    </row>
    <row r="22" spans="1:13" x14ac:dyDescent="0.3">
      <c r="A22" t="s">
        <v>283</v>
      </c>
      <c r="B22" t="s">
        <v>284</v>
      </c>
      <c r="C22">
        <v>3</v>
      </c>
      <c r="D22" t="s">
        <v>47</v>
      </c>
      <c r="E22">
        <v>6000000</v>
      </c>
      <c r="F22">
        <v>300000</v>
      </c>
      <c r="G22" s="1">
        <v>43800</v>
      </c>
      <c r="H22" t="s">
        <v>234</v>
      </c>
      <c r="I22" t="s">
        <v>13</v>
      </c>
      <c r="J22" t="s">
        <v>30</v>
      </c>
      <c r="K22" t="s">
        <v>189</v>
      </c>
      <c r="L22" t="s">
        <v>235</v>
      </c>
      <c r="M22" t="s">
        <v>236</v>
      </c>
    </row>
    <row r="23" spans="1:13" x14ac:dyDescent="0.3">
      <c r="A23" t="s">
        <v>285</v>
      </c>
      <c r="B23" t="s">
        <v>286</v>
      </c>
      <c r="C23">
        <v>10</v>
      </c>
      <c r="D23" t="s">
        <v>105</v>
      </c>
      <c r="E23">
        <v>600000</v>
      </c>
      <c r="F23">
        <v>100000</v>
      </c>
      <c r="G23" s="1">
        <v>43799</v>
      </c>
      <c r="H23" t="s">
        <v>234</v>
      </c>
      <c r="I23" t="s">
        <v>13</v>
      </c>
      <c r="J23" t="s">
        <v>160</v>
      </c>
      <c r="K23" t="s">
        <v>189</v>
      </c>
      <c r="L23" t="s">
        <v>235</v>
      </c>
      <c r="M23" t="s">
        <v>236</v>
      </c>
    </row>
    <row r="24" spans="1:13" x14ac:dyDescent="0.3">
      <c r="A24" t="s">
        <v>287</v>
      </c>
      <c r="B24" t="s">
        <v>288</v>
      </c>
      <c r="C24">
        <v>10</v>
      </c>
      <c r="D24" t="s">
        <v>105</v>
      </c>
      <c r="E24">
        <v>210000</v>
      </c>
      <c r="F24">
        <v>35000</v>
      </c>
      <c r="G24" s="1">
        <v>43799</v>
      </c>
      <c r="H24" t="s">
        <v>234</v>
      </c>
      <c r="I24" t="s">
        <v>13</v>
      </c>
      <c r="J24" t="s">
        <v>160</v>
      </c>
      <c r="K24" t="s">
        <v>189</v>
      </c>
      <c r="L24" t="s">
        <v>235</v>
      </c>
      <c r="M24" t="s">
        <v>239</v>
      </c>
    </row>
    <row r="25" spans="1:13" x14ac:dyDescent="0.3">
      <c r="A25" t="s">
        <v>289</v>
      </c>
      <c r="B25" t="s">
        <v>290</v>
      </c>
      <c r="C25">
        <v>10</v>
      </c>
      <c r="D25" t="s">
        <v>105</v>
      </c>
      <c r="E25">
        <v>300000</v>
      </c>
      <c r="F25">
        <v>49500</v>
      </c>
      <c r="G25" s="1">
        <v>43738</v>
      </c>
      <c r="H25" t="s">
        <v>278</v>
      </c>
      <c r="I25" t="s">
        <v>13</v>
      </c>
      <c r="J25" t="s">
        <v>14</v>
      </c>
      <c r="K25" t="s">
        <v>14</v>
      </c>
      <c r="L25" t="s">
        <v>251</v>
      </c>
      <c r="M25" t="s">
        <v>252</v>
      </c>
    </row>
    <row r="26" spans="1:13" x14ac:dyDescent="0.3">
      <c r="A26" t="s">
        <v>291</v>
      </c>
      <c r="B26" t="s">
        <v>292</v>
      </c>
      <c r="C26">
        <v>10</v>
      </c>
      <c r="D26" t="s">
        <v>105</v>
      </c>
      <c r="E26">
        <v>300000</v>
      </c>
      <c r="F26">
        <v>49500</v>
      </c>
      <c r="G26" s="1">
        <v>43738</v>
      </c>
      <c r="H26" t="s">
        <v>278</v>
      </c>
      <c r="I26" t="s">
        <v>13</v>
      </c>
      <c r="J26" t="s">
        <v>14</v>
      </c>
      <c r="K26" t="s">
        <v>14</v>
      </c>
      <c r="L26" t="s">
        <v>251</v>
      </c>
      <c r="M26" t="s">
        <v>293</v>
      </c>
    </row>
    <row r="27" spans="1:13" x14ac:dyDescent="0.3">
      <c r="A27" t="s">
        <v>294</v>
      </c>
      <c r="B27" t="s">
        <v>295</v>
      </c>
      <c r="C27">
        <v>10</v>
      </c>
      <c r="D27" t="s">
        <v>105</v>
      </c>
      <c r="E27">
        <v>5000000</v>
      </c>
      <c r="F27">
        <v>250000</v>
      </c>
      <c r="G27" s="1">
        <v>43799</v>
      </c>
      <c r="H27" t="s">
        <v>234</v>
      </c>
      <c r="I27" t="s">
        <v>13</v>
      </c>
      <c r="J27" t="s">
        <v>30</v>
      </c>
      <c r="K27" t="s">
        <v>189</v>
      </c>
      <c r="L27" t="s">
        <v>235</v>
      </c>
      <c r="M27" t="s">
        <v>236</v>
      </c>
    </row>
    <row r="28" spans="1:13" x14ac:dyDescent="0.3">
      <c r="A28" t="s">
        <v>53</v>
      </c>
      <c r="B28" t="s">
        <v>296</v>
      </c>
      <c r="C28">
        <v>3</v>
      </c>
      <c r="D28" t="s">
        <v>47</v>
      </c>
      <c r="E28">
        <v>0</v>
      </c>
      <c r="F28">
        <v>100000</v>
      </c>
      <c r="G28" s="1">
        <v>43769</v>
      </c>
      <c r="H28" t="s">
        <v>278</v>
      </c>
      <c r="I28" t="s">
        <v>13</v>
      </c>
      <c r="J28" t="s">
        <v>53</v>
      </c>
      <c r="K28" t="s">
        <v>53</v>
      </c>
      <c r="L28" t="s">
        <v>297</v>
      </c>
      <c r="M28" t="s">
        <v>298</v>
      </c>
    </row>
    <row r="29" spans="1:13" x14ac:dyDescent="0.3">
      <c r="A29" t="s">
        <v>299</v>
      </c>
      <c r="B29" t="s">
        <v>300</v>
      </c>
      <c r="C29">
        <v>12</v>
      </c>
      <c r="D29" t="s">
        <v>190</v>
      </c>
      <c r="E29">
        <v>90000000</v>
      </c>
      <c r="F29">
        <v>200000</v>
      </c>
      <c r="G29" s="1">
        <v>44074</v>
      </c>
      <c r="H29" t="s">
        <v>234</v>
      </c>
      <c r="I29" t="s">
        <v>13</v>
      </c>
      <c r="J29" t="s">
        <v>74</v>
      </c>
      <c r="K29" t="s">
        <v>187</v>
      </c>
      <c r="L29" t="s">
        <v>301</v>
      </c>
      <c r="M29" t="s">
        <v>302</v>
      </c>
    </row>
    <row r="30" spans="1:13" x14ac:dyDescent="0.3">
      <c r="A30" t="s">
        <v>303</v>
      </c>
      <c r="B30" t="s">
        <v>304</v>
      </c>
      <c r="C30">
        <v>3</v>
      </c>
      <c r="D30" t="s">
        <v>47</v>
      </c>
      <c r="E30">
        <v>0</v>
      </c>
      <c r="F30">
        <v>10000</v>
      </c>
      <c r="G30" s="1">
        <v>43738</v>
      </c>
      <c r="H30" t="s">
        <v>305</v>
      </c>
      <c r="I30" t="s">
        <v>13</v>
      </c>
      <c r="J30" t="s">
        <v>53</v>
      </c>
      <c r="K30" t="s">
        <v>53</v>
      </c>
      <c r="L30" t="s">
        <v>297</v>
      </c>
      <c r="M30" t="s">
        <v>297</v>
      </c>
    </row>
    <row r="31" spans="1:13" x14ac:dyDescent="0.3">
      <c r="A31" t="s">
        <v>306</v>
      </c>
      <c r="B31" t="s">
        <v>307</v>
      </c>
      <c r="C31">
        <v>6</v>
      </c>
      <c r="D31" t="s">
        <v>180</v>
      </c>
      <c r="E31">
        <v>0</v>
      </c>
      <c r="F31">
        <v>50000</v>
      </c>
      <c r="G31" s="1">
        <v>43921</v>
      </c>
      <c r="H31" t="s">
        <v>234</v>
      </c>
      <c r="I31" t="s">
        <v>13</v>
      </c>
      <c r="J31" t="s">
        <v>74</v>
      </c>
      <c r="K31" t="s">
        <v>187</v>
      </c>
      <c r="L31" t="s">
        <v>301</v>
      </c>
      <c r="M31" t="s">
        <v>308</v>
      </c>
    </row>
    <row r="32" spans="1:13" x14ac:dyDescent="0.3">
      <c r="A32" t="s">
        <v>309</v>
      </c>
      <c r="B32" t="s">
        <v>310</v>
      </c>
      <c r="C32">
        <v>6</v>
      </c>
      <c r="D32" t="s">
        <v>180</v>
      </c>
      <c r="E32">
        <v>300000</v>
      </c>
      <c r="F32">
        <v>30000</v>
      </c>
      <c r="G32" s="1">
        <v>43921</v>
      </c>
      <c r="H32" t="s">
        <v>234</v>
      </c>
      <c r="I32" t="s">
        <v>13</v>
      </c>
      <c r="J32" t="s">
        <v>46</v>
      </c>
      <c r="K32" t="s">
        <v>192</v>
      </c>
      <c r="L32" t="s">
        <v>192</v>
      </c>
      <c r="M32" t="s">
        <v>311</v>
      </c>
    </row>
    <row r="33" spans="1:13" x14ac:dyDescent="0.3">
      <c r="A33" t="s">
        <v>312</v>
      </c>
      <c r="B33" t="s">
        <v>313</v>
      </c>
      <c r="C33">
        <v>6</v>
      </c>
      <c r="D33" t="s">
        <v>180</v>
      </c>
      <c r="E33">
        <v>0</v>
      </c>
      <c r="F33">
        <v>200000</v>
      </c>
      <c r="G33" s="1">
        <v>43921</v>
      </c>
      <c r="H33" t="s">
        <v>234</v>
      </c>
      <c r="I33" t="s">
        <v>13</v>
      </c>
      <c r="J33" t="s">
        <v>74</v>
      </c>
      <c r="K33" t="s">
        <v>187</v>
      </c>
      <c r="L33" t="s">
        <v>301</v>
      </c>
      <c r="M33" t="s">
        <v>308</v>
      </c>
    </row>
    <row r="34" spans="1:13" x14ac:dyDescent="0.3">
      <c r="A34" t="s">
        <v>314</v>
      </c>
      <c r="B34" t="s">
        <v>315</v>
      </c>
      <c r="C34">
        <v>6</v>
      </c>
      <c r="D34" t="s">
        <v>180</v>
      </c>
      <c r="E34">
        <v>300000</v>
      </c>
      <c r="F34">
        <v>50000</v>
      </c>
      <c r="G34" s="1">
        <v>43921</v>
      </c>
      <c r="H34" t="s">
        <v>234</v>
      </c>
      <c r="I34" t="s">
        <v>13</v>
      </c>
      <c r="J34" t="s">
        <v>74</v>
      </c>
      <c r="K34" t="s">
        <v>187</v>
      </c>
      <c r="L34" t="s">
        <v>301</v>
      </c>
      <c r="M34" t="s">
        <v>308</v>
      </c>
    </row>
    <row r="35" spans="1:13" x14ac:dyDescent="0.3">
      <c r="A35" t="s">
        <v>316</v>
      </c>
      <c r="B35" t="s">
        <v>317</v>
      </c>
      <c r="C35">
        <v>6</v>
      </c>
      <c r="D35" t="s">
        <v>180</v>
      </c>
      <c r="E35">
        <v>1000000</v>
      </c>
      <c r="F35">
        <v>100000</v>
      </c>
      <c r="G35" s="1">
        <v>44043</v>
      </c>
      <c r="H35" t="s">
        <v>234</v>
      </c>
      <c r="I35" t="s">
        <v>13</v>
      </c>
      <c r="J35" t="s">
        <v>74</v>
      </c>
      <c r="K35" t="s">
        <v>187</v>
      </c>
      <c r="L35" t="s">
        <v>301</v>
      </c>
      <c r="M35" t="s">
        <v>308</v>
      </c>
    </row>
    <row r="36" spans="1:13" x14ac:dyDescent="0.3">
      <c r="A36" t="s">
        <v>318</v>
      </c>
      <c r="B36" t="s">
        <v>319</v>
      </c>
      <c r="C36">
        <v>6</v>
      </c>
      <c r="D36" t="s">
        <v>180</v>
      </c>
      <c r="E36">
        <v>0</v>
      </c>
      <c r="F36">
        <v>300000</v>
      </c>
      <c r="G36" s="1">
        <v>44012</v>
      </c>
      <c r="H36" t="s">
        <v>234</v>
      </c>
      <c r="I36" t="s">
        <v>13</v>
      </c>
      <c r="J36" t="s">
        <v>74</v>
      </c>
      <c r="K36" t="s">
        <v>187</v>
      </c>
      <c r="L36" t="s">
        <v>301</v>
      </c>
      <c r="M36" t="s">
        <v>308</v>
      </c>
    </row>
    <row r="37" spans="1:13" x14ac:dyDescent="0.3">
      <c r="A37" t="s">
        <v>320</v>
      </c>
      <c r="B37" t="s">
        <v>321</v>
      </c>
      <c r="C37">
        <v>6</v>
      </c>
      <c r="D37" t="s">
        <v>180</v>
      </c>
      <c r="E37">
        <v>0</v>
      </c>
      <c r="F37">
        <v>200000</v>
      </c>
      <c r="G37" s="1">
        <v>44012</v>
      </c>
      <c r="H37" t="s">
        <v>234</v>
      </c>
      <c r="I37" t="s">
        <v>13</v>
      </c>
      <c r="J37" t="s">
        <v>74</v>
      </c>
      <c r="K37" t="s">
        <v>187</v>
      </c>
      <c r="L37" t="s">
        <v>301</v>
      </c>
      <c r="M37" t="s">
        <v>308</v>
      </c>
    </row>
    <row r="38" spans="1:13" x14ac:dyDescent="0.3">
      <c r="A38" t="s">
        <v>322</v>
      </c>
      <c r="B38" t="s">
        <v>323</v>
      </c>
      <c r="C38">
        <v>6</v>
      </c>
      <c r="D38" t="s">
        <v>180</v>
      </c>
      <c r="E38">
        <v>0</v>
      </c>
      <c r="F38">
        <v>200000</v>
      </c>
      <c r="G38" s="1">
        <v>44012</v>
      </c>
      <c r="H38" t="s">
        <v>234</v>
      </c>
      <c r="I38" t="s">
        <v>13</v>
      </c>
      <c r="J38" t="s">
        <v>74</v>
      </c>
      <c r="K38" t="s">
        <v>187</v>
      </c>
      <c r="L38" t="s">
        <v>301</v>
      </c>
      <c r="M38" t="s">
        <v>308</v>
      </c>
    </row>
    <row r="39" spans="1:13" x14ac:dyDescent="0.3">
      <c r="A39" t="s">
        <v>324</v>
      </c>
      <c r="B39" t="s">
        <v>325</v>
      </c>
      <c r="C39">
        <v>6</v>
      </c>
      <c r="D39" t="s">
        <v>180</v>
      </c>
      <c r="E39">
        <v>0</v>
      </c>
      <c r="F39">
        <v>400000</v>
      </c>
      <c r="G39" s="1">
        <v>44012</v>
      </c>
      <c r="H39" t="s">
        <v>234</v>
      </c>
      <c r="I39" t="s">
        <v>13</v>
      </c>
      <c r="J39" t="s">
        <v>74</v>
      </c>
      <c r="K39" t="s">
        <v>187</v>
      </c>
      <c r="L39" t="s">
        <v>301</v>
      </c>
      <c r="M39" t="s">
        <v>308</v>
      </c>
    </row>
    <row r="40" spans="1:13" x14ac:dyDescent="0.3">
      <c r="A40" t="s">
        <v>326</v>
      </c>
      <c r="B40" t="s">
        <v>327</v>
      </c>
      <c r="C40">
        <v>12</v>
      </c>
      <c r="D40" t="s">
        <v>190</v>
      </c>
      <c r="E40">
        <v>0</v>
      </c>
      <c r="F40">
        <v>300000</v>
      </c>
      <c r="G40" s="1">
        <v>44012</v>
      </c>
      <c r="H40" t="s">
        <v>234</v>
      </c>
      <c r="I40" t="s">
        <v>13</v>
      </c>
      <c r="J40" t="s">
        <v>328</v>
      </c>
      <c r="K40" t="s">
        <v>329</v>
      </c>
      <c r="L40" t="s">
        <v>330</v>
      </c>
      <c r="M40" t="s">
        <v>331</v>
      </c>
    </row>
    <row r="41" spans="1:13" x14ac:dyDescent="0.3">
      <c r="A41" t="s">
        <v>332</v>
      </c>
      <c r="B41" t="s">
        <v>333</v>
      </c>
      <c r="C41">
        <v>12</v>
      </c>
      <c r="D41" t="s">
        <v>190</v>
      </c>
      <c r="E41">
        <v>500000</v>
      </c>
      <c r="F41">
        <v>50000</v>
      </c>
      <c r="G41" s="1">
        <v>43830</v>
      </c>
      <c r="H41" t="s">
        <v>234</v>
      </c>
      <c r="I41" t="s">
        <v>13</v>
      </c>
      <c r="J41" t="s">
        <v>46</v>
      </c>
      <c r="K41" t="s">
        <v>192</v>
      </c>
      <c r="L41" t="s">
        <v>192</v>
      </c>
      <c r="M41" t="s">
        <v>311</v>
      </c>
    </row>
    <row r="42" spans="1:13" x14ac:dyDescent="0.3">
      <c r="A42" t="s">
        <v>334</v>
      </c>
      <c r="B42" t="s">
        <v>335</v>
      </c>
      <c r="C42">
        <v>12</v>
      </c>
      <c r="D42" t="s">
        <v>190</v>
      </c>
      <c r="E42">
        <v>1000000</v>
      </c>
      <c r="F42">
        <v>100000</v>
      </c>
      <c r="G42" s="1">
        <v>43738</v>
      </c>
      <c r="H42" t="s">
        <v>234</v>
      </c>
      <c r="I42" t="s">
        <v>13</v>
      </c>
      <c r="J42" t="s">
        <v>46</v>
      </c>
      <c r="K42" t="s">
        <v>192</v>
      </c>
      <c r="L42" t="s">
        <v>192</v>
      </c>
      <c r="M42" t="s">
        <v>311</v>
      </c>
    </row>
    <row r="43" spans="1:13" x14ac:dyDescent="0.3">
      <c r="A43" t="s">
        <v>336</v>
      </c>
      <c r="B43" t="s">
        <v>337</v>
      </c>
      <c r="C43">
        <v>10</v>
      </c>
      <c r="D43" t="s">
        <v>105</v>
      </c>
      <c r="E43">
        <v>500000</v>
      </c>
      <c r="F43">
        <v>62000</v>
      </c>
      <c r="G43" s="1">
        <v>43738</v>
      </c>
      <c r="H43" t="s">
        <v>234</v>
      </c>
      <c r="I43" t="s">
        <v>13</v>
      </c>
      <c r="J43" t="s">
        <v>46</v>
      </c>
      <c r="K43" t="s">
        <v>192</v>
      </c>
      <c r="L43" t="s">
        <v>192</v>
      </c>
      <c r="M43" t="s">
        <v>311</v>
      </c>
    </row>
    <row r="44" spans="1:13" x14ac:dyDescent="0.3">
      <c r="A44" t="s">
        <v>338</v>
      </c>
      <c r="B44" t="s">
        <v>339</v>
      </c>
      <c r="C44">
        <v>10</v>
      </c>
      <c r="D44" t="s">
        <v>105</v>
      </c>
      <c r="E44">
        <v>300000</v>
      </c>
      <c r="F44">
        <v>37500</v>
      </c>
      <c r="G44" s="1">
        <v>43738</v>
      </c>
      <c r="H44" t="s">
        <v>234</v>
      </c>
      <c r="I44" t="s">
        <v>13</v>
      </c>
      <c r="J44" t="s">
        <v>46</v>
      </c>
      <c r="K44" t="s">
        <v>192</v>
      </c>
      <c r="L44" t="s">
        <v>192</v>
      </c>
      <c r="M44" t="s">
        <v>311</v>
      </c>
    </row>
    <row r="45" spans="1:13" x14ac:dyDescent="0.3">
      <c r="A45" t="s">
        <v>340</v>
      </c>
      <c r="B45" t="s">
        <v>341</v>
      </c>
      <c r="C45">
        <v>3</v>
      </c>
      <c r="D45" t="s">
        <v>47</v>
      </c>
      <c r="E45">
        <v>700000</v>
      </c>
      <c r="F45">
        <v>100000</v>
      </c>
      <c r="G45" s="1">
        <v>43830</v>
      </c>
      <c r="H45" t="s">
        <v>234</v>
      </c>
      <c r="I45" t="s">
        <v>13</v>
      </c>
      <c r="J45" t="s">
        <v>74</v>
      </c>
      <c r="K45" t="s">
        <v>187</v>
      </c>
      <c r="L45" t="s">
        <v>301</v>
      </c>
      <c r="M45" t="s">
        <v>308</v>
      </c>
    </row>
    <row r="46" spans="1:13" x14ac:dyDescent="0.3">
      <c r="A46" t="s">
        <v>342</v>
      </c>
      <c r="B46" t="s">
        <v>343</v>
      </c>
      <c r="C46">
        <v>10</v>
      </c>
      <c r="D46" t="s">
        <v>105</v>
      </c>
      <c r="E46">
        <v>800000</v>
      </c>
      <c r="F46">
        <v>50000</v>
      </c>
      <c r="G46" s="1">
        <v>43738</v>
      </c>
      <c r="H46" t="s">
        <v>234</v>
      </c>
      <c r="I46" t="s">
        <v>13</v>
      </c>
      <c r="J46" t="s">
        <v>46</v>
      </c>
      <c r="K46" t="s">
        <v>192</v>
      </c>
      <c r="L46" t="s">
        <v>192</v>
      </c>
      <c r="M46" t="s">
        <v>311</v>
      </c>
    </row>
    <row r="47" spans="1:13" x14ac:dyDescent="0.3">
      <c r="A47" t="s">
        <v>187</v>
      </c>
      <c r="B47" t="s">
        <v>344</v>
      </c>
      <c r="C47">
        <v>3</v>
      </c>
      <c r="D47" t="s">
        <v>47</v>
      </c>
      <c r="E47">
        <v>0</v>
      </c>
      <c r="F47">
        <v>500000</v>
      </c>
      <c r="G47" s="1">
        <v>43739</v>
      </c>
      <c r="H47" t="s">
        <v>278</v>
      </c>
      <c r="I47" t="s">
        <v>13</v>
      </c>
      <c r="J47" t="s">
        <v>74</v>
      </c>
      <c r="K47" t="s">
        <v>187</v>
      </c>
      <c r="L47" t="s">
        <v>301</v>
      </c>
      <c r="M47" t="s">
        <v>308</v>
      </c>
    </row>
    <row r="48" spans="1:13" x14ac:dyDescent="0.3">
      <c r="A48" t="s">
        <v>345</v>
      </c>
      <c r="B48" t="s">
        <v>346</v>
      </c>
      <c r="C48">
        <v>12</v>
      </c>
      <c r="D48" t="s">
        <v>190</v>
      </c>
      <c r="E48">
        <v>1000000</v>
      </c>
      <c r="F48">
        <v>100000</v>
      </c>
      <c r="G48" s="1">
        <v>43830</v>
      </c>
      <c r="H48" t="s">
        <v>234</v>
      </c>
      <c r="I48" t="s">
        <v>13</v>
      </c>
      <c r="J48" t="s">
        <v>74</v>
      </c>
      <c r="K48" t="s">
        <v>187</v>
      </c>
      <c r="L48" t="s">
        <v>301</v>
      </c>
      <c r="M48" t="s">
        <v>308</v>
      </c>
    </row>
    <row r="49" spans="1:13" x14ac:dyDescent="0.3">
      <c r="A49" t="s">
        <v>347</v>
      </c>
      <c r="B49" t="s">
        <v>348</v>
      </c>
      <c r="C49">
        <v>3</v>
      </c>
      <c r="D49" t="s">
        <v>47</v>
      </c>
      <c r="E49">
        <v>0</v>
      </c>
      <c r="F49">
        <v>50000</v>
      </c>
      <c r="G49" s="1">
        <v>43738</v>
      </c>
      <c r="H49" t="s">
        <v>305</v>
      </c>
      <c r="I49" t="s">
        <v>13</v>
      </c>
      <c r="J49" t="s">
        <v>74</v>
      </c>
      <c r="K49" t="s">
        <v>187</v>
      </c>
      <c r="L49" t="s">
        <v>301</v>
      </c>
      <c r="M49" t="s">
        <v>308</v>
      </c>
    </row>
    <row r="50" spans="1:13" x14ac:dyDescent="0.3">
      <c r="A50" t="s">
        <v>349</v>
      </c>
      <c r="B50" t="s">
        <v>350</v>
      </c>
      <c r="C50">
        <v>12</v>
      </c>
      <c r="D50" t="s">
        <v>190</v>
      </c>
      <c r="E50">
        <v>0</v>
      </c>
      <c r="F50">
        <v>50000</v>
      </c>
      <c r="G50" s="1">
        <v>43921</v>
      </c>
      <c r="H50" t="s">
        <v>234</v>
      </c>
      <c r="I50" t="s">
        <v>13</v>
      </c>
      <c r="J50" t="s">
        <v>14</v>
      </c>
      <c r="K50" t="s">
        <v>14</v>
      </c>
      <c r="L50" t="s">
        <v>251</v>
      </c>
      <c r="M50" t="s">
        <v>351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2A635-7D7B-46EC-992C-26404BE5DB87}">
  <dimension ref="A2:B8"/>
  <sheetViews>
    <sheetView workbookViewId="0">
      <selection activeCell="A3" sqref="A3"/>
    </sheetView>
  </sheetViews>
  <sheetFormatPr defaultRowHeight="14.4" x14ac:dyDescent="0.3"/>
  <cols>
    <col min="1" max="1" width="12.5546875" bestFit="1" customWidth="1"/>
    <col min="2" max="2" width="14.44140625" bestFit="1" customWidth="1"/>
  </cols>
  <sheetData>
    <row r="2" spans="1:2" ht="18" x14ac:dyDescent="0.35">
      <c r="A2" s="24" t="s">
        <v>354</v>
      </c>
      <c r="B2" s="25"/>
    </row>
    <row r="3" spans="1:2" x14ac:dyDescent="0.3">
      <c r="A3" s="2" t="s">
        <v>163</v>
      </c>
      <c r="B3" t="s">
        <v>165</v>
      </c>
    </row>
    <row r="4" spans="1:2" x14ac:dyDescent="0.3">
      <c r="A4" s="3" t="s">
        <v>26</v>
      </c>
      <c r="B4">
        <v>2853842</v>
      </c>
    </row>
    <row r="5" spans="1:2" x14ac:dyDescent="0.3">
      <c r="A5" s="3" t="s">
        <v>16</v>
      </c>
      <c r="B5">
        <v>569815</v>
      </c>
    </row>
    <row r="6" spans="1:2" x14ac:dyDescent="0.3">
      <c r="A6" s="3" t="s">
        <v>21</v>
      </c>
      <c r="B6">
        <v>8244310</v>
      </c>
    </row>
    <row r="7" spans="1:2" x14ac:dyDescent="0.3">
      <c r="A7" s="3" t="s">
        <v>164</v>
      </c>
      <c r="B7">
        <v>11667967</v>
      </c>
    </row>
    <row r="8" spans="1:2" x14ac:dyDescent="0.3">
      <c r="A8" s="3"/>
    </row>
  </sheetData>
  <mergeCells count="1">
    <mergeCell ref="A2:B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BA955-7BFE-4D7D-AEAB-16D532865776}">
  <dimension ref="A2:B8"/>
  <sheetViews>
    <sheetView workbookViewId="0">
      <selection activeCell="A2" sqref="A2:B8"/>
    </sheetView>
  </sheetViews>
  <sheetFormatPr defaultRowHeight="14.4" x14ac:dyDescent="0.3"/>
  <cols>
    <col min="1" max="1" width="12.5546875" bestFit="1" customWidth="1"/>
    <col min="2" max="2" width="14.44140625" bestFit="1" customWidth="1"/>
  </cols>
  <sheetData>
    <row r="2" spans="1:2" ht="18" x14ac:dyDescent="0.35">
      <c r="A2" s="26" t="s">
        <v>197</v>
      </c>
      <c r="B2" s="26"/>
    </row>
    <row r="3" spans="1:2" x14ac:dyDescent="0.3">
      <c r="A3" s="5" t="s">
        <v>163</v>
      </c>
      <c r="B3" s="4" t="s">
        <v>165</v>
      </c>
    </row>
    <row r="4" spans="1:2" x14ac:dyDescent="0.3">
      <c r="A4" s="6" t="s">
        <v>26</v>
      </c>
      <c r="B4" s="4">
        <v>12644773.300000001</v>
      </c>
    </row>
    <row r="5" spans="1:2" x14ac:dyDescent="0.3">
      <c r="A5" s="6" t="s">
        <v>16</v>
      </c>
      <c r="B5" s="4">
        <v>3431629.3099999991</v>
      </c>
    </row>
    <row r="6" spans="1:2" x14ac:dyDescent="0.3">
      <c r="A6" s="6" t="s">
        <v>21</v>
      </c>
      <c r="B6" s="4">
        <v>18489219.640000015</v>
      </c>
    </row>
    <row r="7" spans="1:2" x14ac:dyDescent="0.3">
      <c r="A7" s="6" t="s">
        <v>196</v>
      </c>
      <c r="B7" s="4">
        <v>1558.76</v>
      </c>
    </row>
    <row r="8" spans="1:2" x14ac:dyDescent="0.3">
      <c r="A8" s="6" t="s">
        <v>164</v>
      </c>
      <c r="B8" s="4">
        <v>34567181.010000013</v>
      </c>
    </row>
  </sheetData>
  <mergeCells count="1">
    <mergeCell ref="A2:B2"/>
  </mergeCell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76D8B-07F5-4F21-AF0C-C118FF1B9B42}">
  <dimension ref="A2:B7"/>
  <sheetViews>
    <sheetView workbookViewId="0">
      <selection activeCell="A2" sqref="A2:B7"/>
    </sheetView>
  </sheetViews>
  <sheetFormatPr defaultRowHeight="14.4" x14ac:dyDescent="0.3"/>
  <cols>
    <col min="1" max="1" width="12.5546875" bestFit="1" customWidth="1"/>
    <col min="2" max="2" width="14.44140625" bestFit="1" customWidth="1"/>
  </cols>
  <sheetData>
    <row r="2" spans="1:2" x14ac:dyDescent="0.3">
      <c r="A2" s="25" t="s">
        <v>198</v>
      </c>
      <c r="B2" s="25"/>
    </row>
    <row r="3" spans="1:2" x14ac:dyDescent="0.3">
      <c r="A3" s="2" t="s">
        <v>163</v>
      </c>
      <c r="B3" t="s">
        <v>165</v>
      </c>
    </row>
    <row r="4" spans="1:2" x14ac:dyDescent="0.3">
      <c r="A4" s="3" t="s">
        <v>26</v>
      </c>
      <c r="B4">
        <v>396480</v>
      </c>
    </row>
    <row r="5" spans="1:2" x14ac:dyDescent="0.3">
      <c r="A5" s="3" t="s">
        <v>16</v>
      </c>
      <c r="B5">
        <v>100000</v>
      </c>
    </row>
    <row r="6" spans="1:2" x14ac:dyDescent="0.3">
      <c r="A6" s="3" t="s">
        <v>21</v>
      </c>
      <c r="B6">
        <v>18051</v>
      </c>
    </row>
    <row r="7" spans="1:2" x14ac:dyDescent="0.3">
      <c r="A7" s="3" t="s">
        <v>164</v>
      </c>
      <c r="B7">
        <v>514531</v>
      </c>
    </row>
  </sheetData>
  <mergeCells count="1">
    <mergeCell ref="A2:B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I 0 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n 3 b K b K 4 A A A D 4 A A A A E g A A A E N v b m Z p Z y 9 Q Y W N r Y W d l L n h t b H q / e 7 + N f U V u j k J Z a l F x Z n 6 e r Z K h n o G S Q n F J Y l 5 K Y k 5 + X q q t U l 6 + k r 0 d L 5 d N Q G J y d m J 6 q g J Q d V 6 x V U V x i q 1 S R k l J g Z W + f n l 5 u V 6 5 s V 5 + U b q + k Y G B o X 6 E r 0 9 w c k Z q b q I S X H E m Y c W 6 m X k g a 5 N T l e x s w i C u s T P S M z Q x 1 T M 0 M D L X M 7 D R h 4 n a + G b m I V Q Y A V 0 M k k U S t H E u z S k p L U q 1 S 8 3 T 9 f S z 0 Y d x b f S h n r A D A A A A / / 8 D A F B L A w Q U A A I A C A A A A C E A W U F v M 5 s D A A B V G Q A A E w A A A E Z v c m 1 1 b G F z L 1 N l Y 3 R p b 2 4 x L m 3 s W F 1 r 2 z A U f S / s P w j 3 J W F e S b O x h 4 0 + b G n H y q A b S 8 c e m m J k 6 d Y R k S W j j 6 y h 9 L 9 P t t M k w 7 K a p U n H I C G Q 4 H O l e y S d e 4 + w B m K Y F G h Y / x 6 / P z j Q Y 6 y A I i a m k h F I + r 1 + r 3 f c f 3 3 c e 3 O M T h A H 8 + I A u c 9 Q W k X A P T m 7 J c C P f k o 1 S a W c d D 4 x D k c D K Q w I o z v R 4 N 3 o h w a l R x O s z H j 0 V c C p Y l M Y n U p i 8 z J k N E 9 0 d M v 1 b d S N k b C c x 8 g o C 9 2 4 T u W j k g z H A M a l r 3 n c X Z 0 b y E 8 i X 2 g U f 2 G C n k T V i O j 6 / u o U G 3 w 9 n / s w + q Z k L o 1 b 8 W f A 1 D G N 3 K S X O H W r m C P z 5 5 1 2 G j G 6 m s d + 4 H x I M M d K n 5 Q r u O 4 u 0 g z G W G Q u y + W s g G W K S 4 W F v p E q H 0 h u c 1 G C u u P h F N / d L d Y m b J 6 C i m J 0 L s z b N 0 f l m P s Y L X G K D T j U u O e o / F + B C q Y g L C S m T I i r w 0 7 K i I d A A 7 e m C k x d A B k n A u d N T D u S 1 c h M S V s 0 4 A + E S C u M U w S g 8 9 M m w R W c u H m m z Q R M E J l D Q j j W u g E S z p x g / M w K y R m Z L b e m Q r G Y 1 X n z M q 1 v w 6 p s 1 H r 2 7 L 7 7 4 o A J 7 + E t a + Q w u r h 4 e e a + Z 2 5 q y l B K M 4 N e V e p w G o l 2 U i 5 l o i m j F n P 0 0 d I M j A 5 U T p g g q t U b N a o o O G h b 5 b Q e t + c p r Y + V 6 B u q G m I O G h U u y r V I n 6 L P 8 o L L G Q C 6 8 I n y A n 6 h 7 5 J D 3 4 v U p 9 e c c 6 C k 1 k g D 5 y i 1 G f W F f A c B v x Y C + B N f S 7 i p k h N Q O P u j m f V 2 o t d F q o B M / X R a W r w / e F u q D F F 5 H i 1 u 3 O b m o D b Y W N 0 2 1 K H K + C 1 i H g G C t u B K U k v M I 8 3 / n A Y b f 1 1 G W 7 O c o G E s + n 7 1 u N 6 0 R x v / X 5 m l q g u x b c 8 5 L j Q k C r D r H x 5 Q m 8 Q W Z V K 6 o f / c A O j d X 9 D K L I H i b Z B o q d t G 3 L Z K t o X A v 6 / W J + i 6 c p 6 A 8 T z x K r X J j W j t w l j z 6 t T i Q Z 1 + N 9 o b 0 d 6 I 9 k b 0 H x n R Y e T W k T K B q 5 c J 8 q Y y B a e H l Z u m v 6 h r V Q 6 q w d C 5 C 3 a F u G k 1 q + T q O V c 5 N e 1 x Z 8 1 l 7 5 F 7 j 9 y 6 R + b u h J j I E s 5 c g e 7 8 m j f P F l B x K 5 8 W N b f G b 0 v V j x B 6 H n U / / a 1 X q A Y y L l P X 1 7 F x 5 0 h d E T c C H v Z g s 8 a d E Z U n s i i k M l Y w M 9 u 9 z L 4 u k w W k F u T V I r f g m G 1 J b g 1 i z y O 7 V Q 5 e 5 a w G M B p + W U s 3 k W 2 h I G c 2 T 3 B L o 3 x o h G 0 4 4 V J 7 l V v 1 f l P e G f y V 0 j S K A g j D 3 M w 8 H E N X x Q d U 2 7 Q l Q j E 9 S S g Y z L h e u 4 H / B g A A / / 8 D A F B L A Q I t A B Q A B g A I A A A A I Q A q 3 a p A 0 g A A A D c B A A A T A A A A A A A A A A A A A A A A A A A A A A B b Q 2 9 u d G V u d F 9 U e X B l c 1 0 u e G 1 s U E s B A i 0 A F A A C A A g A A A A h A J 9 2 y m y u A A A A + A A A A B I A A A A A A A A A A A A A A A A A C w M A A E N v b m Z p Z y 9 Q Y W N r Y W d l L n h t b F B L A Q I t A B Q A A g A I A A A A I Q B Z Q W 8 z m w M A A F U Z A A A T A A A A A A A A A A A A A A A A A O k D A A B G b 3 J t d W x h c y 9 T Z W N 0 a W 9 u M S 5 t U E s F B g A A A A A D A A M A w g A A A L U 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i l w A A A A A A A I C X 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a W 5 2 b 2 l j Z V 8 y M D I w M D E y M z E w N D E 8 L 0 l 0 Z W 1 Q Y X R o P j w v S X R l b U x v Y 2 F 0 a W 9 u P j x T d G F i b G V F b n R y a W V z P j x F b n R y e S B U e X B l P S J B Z G R l Z F R v R G F 0 Y U 1 v Z G V s I i B W Y W x 1 Z T 0 i b D A i L z 4 8 R W 5 0 c n k g V H l w Z T 0 i Q n V m Z m V y T m V 4 d F J l Z n J l c 2 g i I F Z h b H V l P S J s M S I v P j x F b n R y e S B U e X B l P S J G a W x s Q 2 9 1 b n Q i I F Z h b H V l P S J s M j A 0 I i 8 + P E V u d H J 5 I F R 5 c G U 9 I k Z p b G x F b m F i b G V k I i B W Y W x 1 Z T 0 i b D E i L z 4 8 R W 5 0 c n k g V H l w Z T 0 i R m l s b E V y c m 9 y Q 2 9 k Z S I g V m F s d W U 9 I n N V b m t u b 3 d u I i 8 + P E V u d H J 5 I F R 5 c G U 9 I k Z p b G x F c n J v c k N v d W 5 0 I i B W Y W x 1 Z T 0 i b D A i L z 4 8 R W 5 0 c n k g V H l w Z T 0 i R m l s b E x h c 3 R V c G R h d G V k I i B W Y W x 1 Z T 0 i Z D I w M j U t M D g t M j h U M T U 6 M j I 6 M j E u N D E 0 N z M w O F o i L z 4 8 R W 5 0 c n k g V H l w Z T 0 i R m l s b E N v b H V t b l R 5 c G V z I i B W Y W x 1 Z T 0 i c 0 F 3 a 0 d C Z 1 l E Q m d Z R 0 F B T U o i L z 4 8 R W 5 0 c n k g V H l w Z T 0 i R m l s b E N v b H V t b k 5 h b W V z I i B W Y W x 1 Z T 0 i c 1 s m c X V v d D t p b n Z v a W N l X 2 5 1 b W J l c i Z x d W 9 0 O y w m c X V v d D t p b n Z v a W N l X 2 R h d G U m c X V v d D s s J n F 1 b 3 Q 7 c m V 2 Z W 5 1 Z V 9 0 c m F u c 2 F j d G l v b l 9 0 e X B l J n F 1 b 3 Q 7 L C Z x d W 9 0 O 2 J y Y W 5 j a F 9 u Y W 1 l J n F 1 b 3 Q 7 L C Z x d W 9 0 O 3 N v b H V 0 a W 9 u X 2 d y b 3 V w J n F 1 b 3 Q 7 L C Z x d W 9 0 O 0 F j Y 2 9 1 b n Q g R X h l I E l E J n F 1 b 3 Q 7 L C Z x d W 9 0 O 0 F j Y 2 9 1 b n Q g R X h l Y 3 V 0 a X Z l J n F 1 b 3 Q 7 L C Z x d W 9 0 O 2 l u Y 2 9 t Z V 9 j b G F z c y Z x d W 9 0 O y w m c X V v d D t j b G l l b n R f b m F t Z S Z x d W 9 0 O y w m c X V v d D t w b 2 x p Y 3 l f b n V t Y m V y J n F 1 b 3 Q 7 L C Z x d W 9 0 O 0 F t b 3 V u d C Z x d W 9 0 O y w m c X V v d D t p b m N v b W V f Z H V l X 2 R h d G U 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k z M m V j Y 2 E 3 L W F i O T c t N D d l M S 1 h M W U z L T U z N j I 1 M G R h O D k 0 M i I v P j x F b n R y e S B U e X B l P S J S Z W x h d G l v b n N o a X B J b m Z v Q 2 9 u d G F p b m V y I i B W Y W x 1 Z T 0 i c 3 s m c X V v d D t j b 2 x 1 b W 5 D b 3 V u d C Z x d W 9 0 O z o x M i w m c X V v d D t r Z X l D b 2 x 1 b W 5 O Y W 1 l c y Z x d W 9 0 O z p b X S w m c X V v d D t x d W V y e V J l b G F 0 a W 9 u c 2 h p c H M m c X V v d D s 6 W 1 0 s J n F 1 b 3 Q 7 Y 2 9 s d W 1 u S W R l b n R p d G l l c y Z x d W 9 0 O z p b J n F 1 b 3 Q 7 U 2 V j d G l v b j E v a W 5 2 b 2 l j Z V 8 y M D I w M D E y M z E w N D E v Q X V 0 b 1 J l b W 9 2 Z W R D b 2 x 1 b W 5 z M S 5 7 a W 5 2 b 2 l j Z V 9 u d W 1 i Z X I s M H 0 m c X V v d D s s J n F 1 b 3 Q 7 U 2 V j d G l v b j E v a W 5 2 b 2 l j Z V 8 y M D I w M D E y M z E w N D E v Q X V 0 b 1 J l b W 9 2 Z W R D b 2 x 1 b W 5 z M S 5 7 a W 5 2 b 2 l j Z V 9 k Y X R l L D F 9 J n F 1 b 3 Q 7 L C Z x d W 9 0 O 1 N l Y 3 R p b 2 4 x L 2 l u d m 9 p Y 2 V f M j A y M D A x M j M x M D Q x L 0 F 1 d G 9 S Z W 1 v d m V k Q 2 9 s d W 1 u c z E u e 3 J l d m V u d W V f d H J h b n N h Y 3 R p b 2 5 f d H l w Z S w y f S Z x d W 9 0 O y w m c X V v d D t T Z W N 0 a W 9 u M S 9 p b n Z v a W N l X z I w M j A w M T I z M T A 0 M S 9 B d X R v U m V t b 3 Z l Z E N v b H V t b n M x L n t i c m F u Y 2 h f b m F t Z S w z f S Z x d W 9 0 O y w m c X V v d D t T Z W N 0 a W 9 u M S 9 p b n Z v a W N l X z I w M j A w M T I z M T A 0 M S 9 B d X R v U m V t b 3 Z l Z E N v b H V t b n M x L n t z b 2 x 1 d G l v b l 9 n c m 9 1 c C w 0 f S Z x d W 9 0 O y w m c X V v d D t T Z W N 0 a W 9 u M S 9 p b n Z v a W N l X z I w M j A w M T I z M T A 0 M S 9 B d X R v U m V t b 3 Z l Z E N v b H V t b n M x L n t B Y 2 N v d W 5 0 I E V 4 Z S B J R C w 1 f S Z x d W 9 0 O y w m c X V v d D t T Z W N 0 a W 9 u M S 9 p b n Z v a W N l X z I w M j A w M T I z M T A 0 M S 9 B d X R v U m V t b 3 Z l Z E N v b H V t b n M x L n t B Y 2 N v d W 5 0 I E V 4 Z W N 1 d G l 2 Z S w 2 f S Z x d W 9 0 O y w m c X V v d D t T Z W N 0 a W 9 u M S 9 p b n Z v a W N l X z I w M j A w M T I z M T A 0 M S 9 B d X R v U m V t b 3 Z l Z E N v b H V t b n M x L n t p b m N v b W V f Y 2 x h c 3 M s N 3 0 m c X V v d D s s J n F 1 b 3 Q 7 U 2 V j d G l v b j E v a W 5 2 b 2 l j Z V 8 y M D I w M D E y M z E w N D E v Q X V 0 b 1 J l b W 9 2 Z W R D b 2 x 1 b W 5 z M S 5 7 Y 2 x p Z W 5 0 X 2 5 h b W U s O H 0 m c X V v d D s s J n F 1 b 3 Q 7 U 2 V j d G l v b j E v a W 5 2 b 2 l j Z V 8 y M D I w M D E y M z E w N D E v Q X V 0 b 1 J l b W 9 2 Z W R D b 2 x 1 b W 5 z M S 5 7 c G 9 s a W N 5 X 2 5 1 b W J l c i w 5 f S Z x d W 9 0 O y w m c X V v d D t T Z W N 0 a W 9 u M S 9 p b n Z v a W N l X z I w M j A w M T I z M T A 0 M S 9 B d X R v U m V t b 3 Z l Z E N v b H V t b n M x L n t B b W 9 1 b n Q s M T B 9 J n F 1 b 3 Q 7 L C Z x d W 9 0 O 1 N l Y 3 R p b 2 4 x L 2 l u d m 9 p Y 2 V f M j A y M D A x M j M x M D Q x L 0 F 1 d G 9 S Z W 1 v d m V k Q 2 9 s d W 1 u c z E u e 2 l u Y 2 9 t Z V 9 k d W V f Z G F 0 Z S w x M X 0 m c X V v d D t d L C Z x d W 9 0 O 0 N v b H V t b k N v d W 5 0 J n F 1 b 3 Q 7 O j E y L C Z x d W 9 0 O 0 t l e U N v b H V t b k 5 h b W V z J n F 1 b 3 Q 7 O l t d L C Z x d W 9 0 O 0 N v b H V t b k l k Z W 5 0 a X R p Z X M m c X V v d D s 6 W y Z x d W 9 0 O 1 N l Y 3 R p b 2 4 x L 2 l u d m 9 p Y 2 V f M j A y M D A x M j M x M D Q x L 0 F 1 d G 9 S Z W 1 v d m V k Q 2 9 s d W 1 u c z E u e 2 l u d m 9 p Y 2 V f b n V t Y m V y L D B 9 J n F 1 b 3 Q 7 L C Z x d W 9 0 O 1 N l Y 3 R p b 2 4 x L 2 l u d m 9 p Y 2 V f M j A y M D A x M j M x M D Q x L 0 F 1 d G 9 S Z W 1 v d m V k Q 2 9 s d W 1 u c z E u e 2 l u d m 9 p Y 2 V f Z G F 0 Z S w x f S Z x d W 9 0 O y w m c X V v d D t T Z W N 0 a W 9 u M S 9 p b n Z v a W N l X z I w M j A w M T I z M T A 0 M S 9 B d X R v U m V t b 3 Z l Z E N v b H V t b n M x L n t y Z X Z l b n V l X 3 R y Y W 5 z Y W N 0 a W 9 u X 3 R 5 c G U s M n 0 m c X V v d D s s J n F 1 b 3 Q 7 U 2 V j d G l v b j E v a W 5 2 b 2 l j Z V 8 y M D I w M D E y M z E w N D E v Q X V 0 b 1 J l b W 9 2 Z W R D b 2 x 1 b W 5 z M S 5 7 Y n J h b m N o X 2 5 h b W U s M 3 0 m c X V v d D s s J n F 1 b 3 Q 7 U 2 V j d G l v b j E v a W 5 2 b 2 l j Z V 8 y M D I w M D E y M z E w N D E v Q X V 0 b 1 J l b W 9 2 Z W R D b 2 x 1 b W 5 z M S 5 7 c 2 9 s d X R p b 2 5 f Z 3 J v d X A s N H 0 m c X V v d D s s J n F 1 b 3 Q 7 U 2 V j d G l v b j E v a W 5 2 b 2 l j Z V 8 y M D I w M D E y M z E w N D E v Q X V 0 b 1 J l b W 9 2 Z W R D b 2 x 1 b W 5 z M S 5 7 Q W N j b 3 V u d C B F e G U g S U Q s N X 0 m c X V v d D s s J n F 1 b 3 Q 7 U 2 V j d G l v b j E v a W 5 2 b 2 l j Z V 8 y M D I w M D E y M z E w N D E v Q X V 0 b 1 J l b W 9 2 Z W R D b 2 x 1 b W 5 z M S 5 7 Q W N j b 3 V u d C B F e G V j d X R p d m U s N n 0 m c X V v d D s s J n F 1 b 3 Q 7 U 2 V j d G l v b j E v a W 5 2 b 2 l j Z V 8 y M D I w M D E y M z E w N D E v Q X V 0 b 1 J l b W 9 2 Z W R D b 2 x 1 b W 5 z M S 5 7 a W 5 j b 2 1 l X 2 N s Y X N z L D d 9 J n F 1 b 3 Q 7 L C Z x d W 9 0 O 1 N l Y 3 R p b 2 4 x L 2 l u d m 9 p Y 2 V f M j A y M D A x M j M x M D Q x L 0 F 1 d G 9 S Z W 1 v d m V k Q 2 9 s d W 1 u c z E u e 2 N s a W V u d F 9 u Y W 1 l L D h 9 J n F 1 b 3 Q 7 L C Z x d W 9 0 O 1 N l Y 3 R p b 2 4 x L 2 l u d m 9 p Y 2 V f M j A y M D A x M j M x M D Q x L 0 F 1 d G 9 S Z W 1 v d m V k Q 2 9 s d W 1 u c z E u e 3 B v b G l j e V 9 u d W 1 i Z X I s O X 0 m c X V v d D s s J n F 1 b 3 Q 7 U 2 V j d G l v b j E v a W 5 2 b 2 l j Z V 8 y M D I w M D E y M z E w N D E v Q X V 0 b 1 J l b W 9 2 Z W R D b 2 x 1 b W 5 z M S 5 7 Q W 1 v d W 5 0 L D E w f S Z x d W 9 0 O y w m c X V v d D t T Z W N 0 a W 9 u M S 9 p b n Z v a W N l X z I w M j A w M T I z M T A 0 M S 9 B d X R v U m V t b 3 Z l Z E N v b H V t b n M x L n t p b m N v b W V f Z H V l X 2 R h d G U s M T F 9 J n F 1 b 3 Q 7 X S w m c X V v d D t S Z W x h d G l v b n N o a X B J b m Z v J n F 1 b 3 Q 7 O l t d f S I v P j x F b n R y e S B U e X B l P S J S Z X N 1 b H R U e X B l I i B W Y W x 1 Z T 0 i c 1 R h Y m x l I i 8 + P E V u d H J 5 I F R 5 c G U 9 I k Z p b G x P Y m p l Y 3 R U e X B l I i B W Y W x 1 Z T 0 i c 1 R h Y m x l I i 8 + P E V u d H J 5 I F R 5 c G U 9 I k 5 h b W V V c G R h d G V k Q W Z 0 Z X J G a W x s I i B W Y W x 1 Z T 0 i b D A i L z 4 8 R W 5 0 c n k g V H l w Z T 0 i R m l s b F R h c m d l d C I g V m F s d W U 9 I n N p b n Z v a W N l X z I w M j A w M T I z M T A 0 M S I v P j w v U 3 R h Y m x l R W 5 0 c m l l c z 4 8 L 0 l 0 Z W 0 + P E l 0 Z W 0 + P E l 0 Z W 1 M b 2 N h d G l v b j 4 8 S X R l b V R 5 c G U + R m 9 y b X V s Y T w v S X R l b V R 5 c G U + P E l 0 Z W 1 Q Y X R o P l N l Y 3 R p b 2 4 x L 0 5 O J T J C R U 4 l M k J F R S U y M E l u Z G k l M j B i Z G d 0 J T I w L T I w M D E y M D I w P C 9 J d G V t U G F 0 a D 4 8 L 0 l 0 Z W 1 M b 2 N h d G l v b j 4 8 U 3 R h Y m x l R W 5 0 c m l l c z 4 8 R W 5 0 c n k g V H l w Z T 0 i Q W R k Z W R U b 0 R h d G F N b 2 R l b C I g V m F s d W U 9 I m w w I i 8 + P E V u d H J 5 I F R 5 c G U 9 I k J 1 Z m Z l c k 5 l e H R S Z W Z y Z X N o I i B W Y W x 1 Z T 0 i b D E i L z 4 8 R W 5 0 c n k g V H l w Z T 0 i R m l s b E N v d W 5 0 I i B W Y W x 1 Z T 0 i b D E 4 I i 8 + P E V u d H J 5 I F R 5 c G U 9 I k Z p b G x F b m F i b G V k I i B W Y W x 1 Z T 0 i b D E i L z 4 8 R W 5 0 c n k g V H l w Z T 0 i R m l s b E V y c m 9 y Q 2 9 k Z S I g V m F s d W U 9 I n N V b m t u b 3 d u I i 8 + P E V u d H J 5 I F R 5 c G U 9 I k Z p b G x F c n J v c k N v d W 5 0 I i B W Y W x 1 Z T 0 i b D A i L z 4 8 R W 5 0 c n k g V H l w Z T 0 i R m l s b E x h c 3 R V c G R h d G V k I i B W Y W x 1 Z T 0 i Z D I w M j U t M D g t M j h U M T U 6 M z I 6 M D I u M z I 0 N j c x N F o i L z 4 8 R W 5 0 c n k g V H l w Z T 0 i R m l s b E N v b H V t b l R 5 c G V z I i B W Y W x 1 Z T 0 i c 0 J n T U d C Z 0 1 E Q X c 9 P S I v P j x F b n R y e S B U e X B l P S J G a W x s Q 2 9 s d W 1 u T m F t Z X M i I F Z h b H V l P S J z W y Z x d W 9 0 O 0 J y Y W 5 j a C Z x d W 9 0 O y w m c X V v d D t T Y W x l c y B w Z X J z b 2 4 g S U Q m c X V v d D s s J n F 1 b 3 Q 7 R W 1 w b G 9 5 Z W U g T m F t Z S Z x d W 9 0 O y w m c X V v d D t O Z X c g U m 9 s Z T I m c X V v d D s s J n F 1 b 3 Q 7 T m V 3 I E J 1 Z G d l d C Z x d W 9 0 O y w m c X V v d D t D c m 9 z c y B z Z W x s I G J 1 Z 2 R l d C Z x d W 9 0 O y w m c X V v d D t S Z W 5 l d 2 F s I E J 1 Z G d l d C 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Z m N h M z I y N m I t N D h l M C 0 0 Y W M 4 L W E 5 Y W I t Y j Y 3 M 2 F k Z j Q 1 N 2 J m I i 8 + P E V u d H J 5 I F R 5 c G U 9 I l J l b G F 0 a W 9 u c 2 h p c E l u Z m 9 D b 2 5 0 Y W l u Z X I i I F Z h b H V l P S J z e y Z x d W 9 0 O 2 N v b H V t b k N v d W 5 0 J n F 1 b 3 Q 7 O j c s J n F 1 b 3 Q 7 a 2 V 5 Q 2 9 s d W 1 u T m F t Z X M m c X V v d D s 6 W 1 0 s J n F 1 b 3 Q 7 c X V l c n l S Z W x h d G l v b n N o a X B z J n F 1 b 3 Q 7 O l t d L C Z x d W 9 0 O 2 N v b H V t b k l k Z W 5 0 a X R p Z X M m c X V v d D s 6 W y Z x d W 9 0 O 1 N l Y 3 R p b 2 4 x L 0 5 O K 0 V O K 0 V F I E l u Z G k g Y m R n d C A t M j A w M T I w M j A v Q X V 0 b 1 J l b W 9 2 Z W R D b 2 x 1 b W 5 z M S 5 7 Q n J h b m N o L D B 9 J n F 1 b 3 Q 7 L C Z x d W 9 0 O 1 N l Y 3 R p b 2 4 x L 0 5 O K 0 V O K 0 V F I E l u Z G k g Y m R n d C A t M j A w M T I w M j A v Q X V 0 b 1 J l b W 9 2 Z W R D b 2 x 1 b W 5 z M S 5 7 U 2 F s Z X M g c G V y c 2 9 u I E l E L D F 9 J n F 1 b 3 Q 7 L C Z x d W 9 0 O 1 N l Y 3 R p b 2 4 x L 0 5 O K 0 V O K 0 V F I E l u Z G k g Y m R n d C A t M j A w M T I w M j A v Q X V 0 b 1 J l b W 9 2 Z W R D b 2 x 1 b W 5 z M S 5 7 R W 1 w b G 9 5 Z W U g T m F t Z S w y f S Z x d W 9 0 O y w m c X V v d D t T Z W N 0 a W 9 u M S 9 O T i t F T i t F R S B J b m R p I G J k Z 3 Q g L T I w M D E y M D I w L 0 F 1 d G 9 S Z W 1 v d m V k Q 2 9 s d W 1 u c z E u e 0 5 l d y B S b 2 x l M i w z f S Z x d W 9 0 O y w m c X V v d D t T Z W N 0 a W 9 u M S 9 O T i t F T i t F R S B J b m R p I G J k Z 3 Q g L T I w M D E y M D I w L 0 F 1 d G 9 S Z W 1 v d m V k Q 2 9 s d W 1 u c z E u e 0 5 l d y B C d W R n Z X Q s N H 0 m c X V v d D s s J n F 1 b 3 Q 7 U 2 V j d G l v b j E v T k 4 r R U 4 r R U U g S W 5 k a S B i Z G d 0 I C 0 y M D A x M j A y M C 9 B d X R v U m V t b 3 Z l Z E N v b H V t b n M x L n t D c m 9 z c y B z Z W x s I G J 1 Z 2 R l d C w 1 f S Z x d W 9 0 O y w m c X V v d D t T Z W N 0 a W 9 u M S 9 O T i t F T i t F R S B J b m R p I G J k Z 3 Q g L T I w M D E y M D I w L 0 F 1 d G 9 S Z W 1 v d m V k Q 2 9 s d W 1 u c z E u e 1 J l b m V 3 Y W w g Q n V k Z 2 V 0 L D Z 9 J n F 1 b 3 Q 7 X S w m c X V v d D t D b 2 x 1 b W 5 D b 3 V u d C Z x d W 9 0 O z o 3 L C Z x d W 9 0 O 0 t l e U N v b H V t b k 5 h b W V z J n F 1 b 3 Q 7 O l t d L C Z x d W 9 0 O 0 N v b H V t b k l k Z W 5 0 a X R p Z X M m c X V v d D s 6 W y Z x d W 9 0 O 1 N l Y 3 R p b 2 4 x L 0 5 O K 0 V O K 0 V F I E l u Z G k g Y m R n d C A t M j A w M T I w M j A v Q X V 0 b 1 J l b W 9 2 Z W R D b 2 x 1 b W 5 z M S 5 7 Q n J h b m N o L D B 9 J n F 1 b 3 Q 7 L C Z x d W 9 0 O 1 N l Y 3 R p b 2 4 x L 0 5 O K 0 V O K 0 V F I E l u Z G k g Y m R n d C A t M j A w M T I w M j A v Q X V 0 b 1 J l b W 9 2 Z W R D b 2 x 1 b W 5 z M S 5 7 U 2 F s Z X M g c G V y c 2 9 u I E l E L D F 9 J n F 1 b 3 Q 7 L C Z x d W 9 0 O 1 N l Y 3 R p b 2 4 x L 0 5 O K 0 V O K 0 V F I E l u Z G k g Y m R n d C A t M j A w M T I w M j A v Q X V 0 b 1 J l b W 9 2 Z W R D b 2 x 1 b W 5 z M S 5 7 R W 1 w b G 9 5 Z W U g T m F t Z S w y f S Z x d W 9 0 O y w m c X V v d D t T Z W N 0 a W 9 u M S 9 O T i t F T i t F R S B J b m R p I G J k Z 3 Q g L T I w M D E y M D I w L 0 F 1 d G 9 S Z W 1 v d m V k Q 2 9 s d W 1 u c z E u e 0 5 l d y B S b 2 x l M i w z f S Z x d W 9 0 O y w m c X V v d D t T Z W N 0 a W 9 u M S 9 O T i t F T i t F R S B J b m R p I G J k Z 3 Q g L T I w M D E y M D I w L 0 F 1 d G 9 S Z W 1 v d m V k Q 2 9 s d W 1 u c z E u e 0 5 l d y B C d W R n Z X Q s N H 0 m c X V v d D s s J n F 1 b 3 Q 7 U 2 V j d G l v b j E v T k 4 r R U 4 r R U U g S W 5 k a S B i Z G d 0 I C 0 y M D A x M j A y M C 9 B d X R v U m V t b 3 Z l Z E N v b H V t b n M x L n t D c m 9 z c y B z Z W x s I G J 1 Z 2 R l d C w 1 f S Z x d W 9 0 O y w m c X V v d D t T Z W N 0 a W 9 u M S 9 O T i t F T i t F R S B J b m R p I G J k Z 3 Q g L T I w M D E y M D I w L 0 F 1 d G 9 S Z W 1 v d m V k Q 2 9 s d W 1 u c z E u e 1 J l b m V 3 Y W w g Q n V k Z 2 V 0 L D Z 9 J n F 1 b 3 Q 7 X S w m c X V v d D t S Z W x h d G l v b n N o a X B J b m Z v J n F 1 b 3 Q 7 O l t d f S I v P j x F b n R y e S B U e X B l P S J S Z X N 1 b H R U e X B l I i B W Y W x 1 Z T 0 i c 1 R h Y m x l I i 8 + P E V u d H J 5 I F R 5 c G U 9 I k Z p b G x P Y m p l Y 3 R U e X B l I i B W Y W x 1 Z T 0 i c 1 R h Y m x l I i 8 + P E V u d H J 5 I F R 5 c G U 9 I k 5 h b W V V c G R h d G V k Q W Z 0 Z X J G a W x s I i B W Y W x 1 Z T 0 i b D A i L z 4 8 R W 5 0 c n k g V H l w Z T 0 i R m l s b F R h c m d l d C I g V m F s d W U 9 I n N O T l 9 F T l 9 F R V 9 J b m R p X 2 J k Z 3 R f X z I w M D E y M D I w I i 8 + P C 9 T d G F i b G V F b n R y a W V z P j w v S X R l b T 4 8 S X R l b T 4 8 S X R l b U x v Y 2 F 0 a W 9 u P j x J d G V t V H l w Z T 5 G b 3 J t d W x h P C 9 J d G V t V H l w Z T 4 8 S X R l b V B h d G g + U 2 V j d G l v b j E v Y n J v a 2 V y Y W d l X z I w M j A w M T I z M T A 0 M D w v S X R l b V B h d G g + P C 9 J d G V t T G 9 j Y X R p b 2 4 + P F N 0 Y W J s Z U V u d H J p Z X M + P E V u d H J 5 I F R 5 c G U 9 I k F k Z G V k V G 9 E Y X R h T W 9 k Z W w i I F Z h b H V l P S J s M C I v P j x F b n R y e S B U e X B l P S J C d W Z m Z X J O Z X h 0 U m V m c m V z a C I g V m F s d W U 9 I m w x I i 8 + P E V u d H J 5 I F R 5 c G U 9 I k Z p b G x D b 3 V u d C I g V m F s d W U 9 I m w 5 N j E i L z 4 8 R W 5 0 c n k g V H l w Z T 0 i R m l s b E V u Y W J s Z W Q i I F Z h b H V l P S J s M C I v P j x F b n R y e S B U e X B l P S J G a W x s R X J y b 3 J D b 2 R l I i B W Y W x 1 Z T 0 i c 1 V u a 2 5 v d 2 4 i L z 4 8 R W 5 0 c n k g V H l w Z T 0 i R m l s b E V y c m 9 y Q 2 9 1 b n Q i I F Z h b H V l P S J s M C I v P j x F b n R y e S B U e X B l P S J G a W x s T G F z d F V w Z G F 0 Z W Q i I F Z h b H V l P S J k M j A y N S 0 w O C 0 y O F Q x N T o 0 M D o 0 N S 4 y M j Y 5 M j U z W i I v P j x F b n R y e S B U e X B l P S J G a W x s Q 2 9 s d W 1 u V H l w Z X M i I F Z h b H V l P S J z Q m d B R 0 N R a 0 d B d 1 l H Q m d Z R k N R W U d C Z 2 s 9 I i 8 + P E V u d H J 5 I F R 5 c G U 9 I k Z p b G x D b 2 x 1 b W 5 O Y W 1 l c y I g V m F s d W U 9 I n N b J n F 1 b 3 Q 7 Y 2 x p Z W 5 0 X 2 5 h b W U m c X V v d D s s J n F 1 b 3 Q 7 c G 9 s a W N 5 X 2 5 1 b W J l c i Z x d W 9 0 O y w m c X V v d D t w b 2 x p Y 3 l f c 3 R h d H V z J n F 1 b 3 Q 7 L C Z x d W 9 0 O 3 B v b G l j e V 9 z d G F y d F 9 k Y X R l J n F 1 b 3 Q 7 L C Z x d W 9 0 O 3 B v b G l j e V 9 l b m R f Z G F 0 Z S Z x d W 9 0 O y w m c X V v d D t w c m 9 k d W N 0 X 2 d y b 3 V w J n F 1 b 3 Q 7 L C Z x d W 9 0 O 0 F j Y 2 9 1 b n Q g S W Q m c X V v d D s s J n F 1 b 3 Q 7 Q W N j b 3 V u d C B F e G U g S U Q m c X V v d D s s J n F 1 b 3 Q 7 Y n J h b m N o X 2 5 h b W U m c X V v d D s s J n F 1 b 3 Q 7 c 2 9 s d X R p b 2 5 f Z 3 J v d X A m c X V v d D s s J n F 1 b 3 Q 7 a W 5 j b 2 1 l X 2 N s Y X N z J n F 1 b 3 Q 7 L C Z x d W 9 0 O 0 F t b 3 V u d C Z x d W 9 0 O y w m c X V v d D t p b m N v b W V f Z H V l X 2 R h d G U m c X V v d D s s J n F 1 b 3 Q 7 c m V 2 Z W 5 1 Z V 9 0 c m F u c 2 F j d G l v b l 9 0 e X B l J n F 1 b 3 Q 7 L C Z x d W 9 0 O 3 J l b m V 3 Y W x f c 3 R h d H V z J n F 1 b 3 Q 7 L C Z x d W 9 0 O 2 x h c H N l X 3 J l Y X N v b i Z x d W 9 0 O y w m c X V v d D t s Y X N 0 X 3 V w Z G F 0 Z W R f Z G F 0 Z S 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Y j c w Z W I 2 N D A t N T g z Z C 0 0 Z W U 5 L T k 0 Z D Q t N z g y M z N m Y W I 3 M j Q w I i 8 + P E V u d H J 5 I F R 5 c G U 9 I l J l b G F 0 a W 9 u c 2 h p c E l u Z m 9 D b 2 5 0 Y W l u Z X I i I F Z h b H V l P S J z e y Z x d W 9 0 O 2 N v b H V t b k N v d W 5 0 J n F 1 b 3 Q 7 O j E 3 L C Z x d W 9 0 O 2 t l e U N v b H V t b k 5 h b W V z J n F 1 b 3 Q 7 O l t d L C Z x d W 9 0 O 3 F 1 Z X J 5 U m V s Y X R p b 2 5 z a G l w c y Z x d W 9 0 O z p b X S w m c X V v d D t j b 2 x 1 b W 5 J Z G V u d G l 0 a W V z J n F 1 b 3 Q 7 O l s m c X V v d D t T Z W N 0 a W 9 u M S 9 i c m 9 r Z X J h Z 2 V f M j A y M D A x M j M x M D Q w L 0 F 1 d G 9 S Z W 1 v d m V k Q 2 9 s d W 1 u c z E u e 2 N s a W V u d F 9 u Y W 1 l L D B 9 J n F 1 b 3 Q 7 L C Z x d W 9 0 O 1 N l Y 3 R p b 2 4 x L 2 J y b 2 t l c m F n Z V 8 y M D I w M D E y M z E w N D A v Q X V 0 b 1 J l b W 9 2 Z W R D b 2 x 1 b W 5 z M S 5 7 c G 9 s a W N 5 X 2 5 1 b W J l c i w x f S Z x d W 9 0 O y w m c X V v d D t T Z W N 0 a W 9 u M S 9 i c m 9 r Z X J h Z 2 V f M j A y M D A x M j M x M D Q w L 0 F 1 d G 9 S Z W 1 v d m V k Q 2 9 s d W 1 u c z E u e 3 B v b G l j e V 9 z d G F 0 d X M s M n 0 m c X V v d D s s J n F 1 b 3 Q 7 U 2 V j d G l v b j E v Y n J v a 2 V y Y W d l X z I w M j A w M T I z M T A 0 M C 9 B d X R v U m V t b 3 Z l Z E N v b H V t b n M x L n t w b 2 x p Y 3 l f c 3 R h c n R f Z G F 0 Z S w z f S Z x d W 9 0 O y w m c X V v d D t T Z W N 0 a W 9 u M S 9 i c m 9 r Z X J h Z 2 V f M j A y M D A x M j M x M D Q w L 0 F 1 d G 9 S Z W 1 v d m V k Q 2 9 s d W 1 u c z E u e 3 B v b G l j e V 9 l b m R f Z G F 0 Z S w 0 f S Z x d W 9 0 O y w m c X V v d D t T Z W N 0 a W 9 u M S 9 i c m 9 r Z X J h Z 2 V f M j A y M D A x M j M x M D Q w L 0 F 1 d G 9 S Z W 1 v d m V k Q 2 9 s d W 1 u c z E u e 3 B y b 2 R 1 Y 3 R f Z 3 J v d X A s N X 0 m c X V v d D s s J n F 1 b 3 Q 7 U 2 V j d G l v b j E v Y n J v a 2 V y Y W d l X z I w M j A w M T I z M T A 0 M C 9 B d X R v U m V t b 3 Z l Z E N v b H V t b n M x L n t B Y 2 N v d W 5 0 I E l k L D Z 9 J n F 1 b 3 Q 7 L C Z x d W 9 0 O 1 N l Y 3 R p b 2 4 x L 2 J y b 2 t l c m F n Z V 8 y M D I w M D E y M z E w N D A v Q X V 0 b 1 J l b W 9 2 Z W R D b 2 x 1 b W 5 z M S 5 7 Q W N j b 3 V u d C B F e G U g S U Q s N 3 0 m c X V v d D s s J n F 1 b 3 Q 7 U 2 V j d G l v b j E v Y n J v a 2 V y Y W d l X z I w M j A w M T I z M T A 0 M C 9 B d X R v U m V t b 3 Z l Z E N v b H V t b n M x L n t i c m F u Y 2 h f b m F t Z S w 4 f S Z x d W 9 0 O y w m c X V v d D t T Z W N 0 a W 9 u M S 9 i c m 9 r Z X J h Z 2 V f M j A y M D A x M j M x M D Q w L 0 F 1 d G 9 S Z W 1 v d m V k Q 2 9 s d W 1 u c z E u e 3 N v b H V 0 a W 9 u X 2 d y b 3 V w L D l 9 J n F 1 b 3 Q 7 L C Z x d W 9 0 O 1 N l Y 3 R p b 2 4 x L 2 J y b 2 t l c m F n Z V 8 y M D I w M D E y M z E w N D A v Q X V 0 b 1 J l b W 9 2 Z W R D b 2 x 1 b W 5 z M S 5 7 a W 5 j b 2 1 l X 2 N s Y X N z L D E w f S Z x d W 9 0 O y w m c X V v d D t T Z W N 0 a W 9 u M S 9 i c m 9 r Z X J h Z 2 V f M j A y M D A x M j M x M D Q w L 0 F 1 d G 9 S Z W 1 v d m V k Q 2 9 s d W 1 u c z E u e 0 F t b 3 V u d C w x M X 0 m c X V v d D s s J n F 1 b 3 Q 7 U 2 V j d G l v b j E v Y n J v a 2 V y Y W d l X z I w M j A w M T I z M T A 0 M C 9 B d X R v U m V t b 3 Z l Z E N v b H V t b n M x L n t p b m N v b W V f Z H V l X 2 R h d G U s M T J 9 J n F 1 b 3 Q 7 L C Z x d W 9 0 O 1 N l Y 3 R p b 2 4 x L 2 J y b 2 t l c m F n Z V 8 y M D I w M D E y M z E w N D A v Q X V 0 b 1 J l b W 9 2 Z W R D b 2 x 1 b W 5 z M S 5 7 c m V 2 Z W 5 1 Z V 9 0 c m F u c 2 F j d G l v b l 9 0 e X B l L D E z f S Z x d W 9 0 O y w m c X V v d D t T Z W N 0 a W 9 u M S 9 i c m 9 r Z X J h Z 2 V f M j A y M D A x M j M x M D Q w L 0 F 1 d G 9 S Z W 1 v d m V k Q 2 9 s d W 1 u c z E u e 3 J l b m V 3 Y W x f c 3 R h d H V z L D E 0 f S Z x d W 9 0 O y w m c X V v d D t T Z W N 0 a W 9 u M S 9 i c m 9 r Z X J h Z 2 V f M j A y M D A x M j M x M D Q w L 0 F 1 d G 9 S Z W 1 v d m V k Q 2 9 s d W 1 u c z E u e 2 x h c H N l X 3 J l Y X N v b i w x N X 0 m c X V v d D s s J n F 1 b 3 Q 7 U 2 V j d G l v b j E v Y n J v a 2 V y Y W d l X z I w M j A w M T I z M T A 0 M C 9 B d X R v U m V t b 3 Z l Z E N v b H V t b n M x L n t s Y X N 0 X 3 V w Z G F 0 Z W R f Z G F 0 Z S w x N n 0 m c X V v d D t d L C Z x d W 9 0 O 0 N v b H V t b k N v d W 5 0 J n F 1 b 3 Q 7 O j E 3 L C Z x d W 9 0 O 0 t l e U N v b H V t b k 5 h b W V z J n F 1 b 3 Q 7 O l t d L C Z x d W 9 0 O 0 N v b H V t b k l k Z W 5 0 a X R p Z X M m c X V v d D s 6 W y Z x d W 9 0 O 1 N l Y 3 R p b 2 4 x L 2 J y b 2 t l c m F n Z V 8 y M D I w M D E y M z E w N D A v Q X V 0 b 1 J l b W 9 2 Z W R D b 2 x 1 b W 5 z M S 5 7 Y 2 x p Z W 5 0 X 2 5 h b W U s M H 0 m c X V v d D s s J n F 1 b 3 Q 7 U 2 V j d G l v b j E v Y n J v a 2 V y Y W d l X z I w M j A w M T I z M T A 0 M C 9 B d X R v U m V t b 3 Z l Z E N v b H V t b n M x L n t w b 2 x p Y 3 l f b n V t Y m V y L D F 9 J n F 1 b 3 Q 7 L C Z x d W 9 0 O 1 N l Y 3 R p b 2 4 x L 2 J y b 2 t l c m F n Z V 8 y M D I w M D E y M z E w N D A v Q X V 0 b 1 J l b W 9 2 Z W R D b 2 x 1 b W 5 z M S 5 7 c G 9 s a W N 5 X 3 N 0 Y X R 1 c y w y f S Z x d W 9 0 O y w m c X V v d D t T Z W N 0 a W 9 u M S 9 i c m 9 r Z X J h Z 2 V f M j A y M D A x M j M x M D Q w L 0 F 1 d G 9 S Z W 1 v d m V k Q 2 9 s d W 1 u c z E u e 3 B v b G l j e V 9 z d G F y d F 9 k Y X R l L D N 9 J n F 1 b 3 Q 7 L C Z x d W 9 0 O 1 N l Y 3 R p b 2 4 x L 2 J y b 2 t l c m F n Z V 8 y M D I w M D E y M z E w N D A v Q X V 0 b 1 J l b W 9 2 Z W R D b 2 x 1 b W 5 z M S 5 7 c G 9 s a W N 5 X 2 V u Z F 9 k Y X R l L D R 9 J n F 1 b 3 Q 7 L C Z x d W 9 0 O 1 N l Y 3 R p b 2 4 x L 2 J y b 2 t l c m F n Z V 8 y M D I w M D E y M z E w N D A v Q X V 0 b 1 J l b W 9 2 Z W R D b 2 x 1 b W 5 z M S 5 7 c H J v Z H V j d F 9 n c m 9 1 c C w 1 f S Z x d W 9 0 O y w m c X V v d D t T Z W N 0 a W 9 u M S 9 i c m 9 r Z X J h Z 2 V f M j A y M D A x M j M x M D Q w L 0 F 1 d G 9 S Z W 1 v d m V k Q 2 9 s d W 1 u c z E u e 0 F j Y 2 9 1 b n Q g S W Q s N n 0 m c X V v d D s s J n F 1 b 3 Q 7 U 2 V j d G l v b j E v Y n J v a 2 V y Y W d l X z I w M j A w M T I z M T A 0 M C 9 B d X R v U m V t b 3 Z l Z E N v b H V t b n M x L n t B Y 2 N v d W 5 0 I E V 4 Z S B J R C w 3 f S Z x d W 9 0 O y w m c X V v d D t T Z W N 0 a W 9 u M S 9 i c m 9 r Z X J h Z 2 V f M j A y M D A x M j M x M D Q w L 0 F 1 d G 9 S Z W 1 v d m V k Q 2 9 s d W 1 u c z E u e 2 J y Y W 5 j a F 9 u Y W 1 l L D h 9 J n F 1 b 3 Q 7 L C Z x d W 9 0 O 1 N l Y 3 R p b 2 4 x L 2 J y b 2 t l c m F n Z V 8 y M D I w M D E y M z E w N D A v Q X V 0 b 1 J l b W 9 2 Z W R D b 2 x 1 b W 5 z M S 5 7 c 2 9 s d X R p b 2 5 f Z 3 J v d X A s O X 0 m c X V v d D s s J n F 1 b 3 Q 7 U 2 V j d G l v b j E v Y n J v a 2 V y Y W d l X z I w M j A w M T I z M T A 0 M C 9 B d X R v U m V t b 3 Z l Z E N v b H V t b n M x L n t p b m N v b W V f Y 2 x h c 3 M s M T B 9 J n F 1 b 3 Q 7 L C Z x d W 9 0 O 1 N l Y 3 R p b 2 4 x L 2 J y b 2 t l c m F n Z V 8 y M D I w M D E y M z E w N D A v Q X V 0 b 1 J l b W 9 2 Z W R D b 2 x 1 b W 5 z M S 5 7 Q W 1 v d W 5 0 L D E x f S Z x d W 9 0 O y w m c X V v d D t T Z W N 0 a W 9 u M S 9 i c m 9 r Z X J h Z 2 V f M j A y M D A x M j M x M D Q w L 0 F 1 d G 9 S Z W 1 v d m V k Q 2 9 s d W 1 u c z E u e 2 l u Y 2 9 t Z V 9 k d W V f Z G F 0 Z S w x M n 0 m c X V v d D s s J n F 1 b 3 Q 7 U 2 V j d G l v b j E v Y n J v a 2 V y Y W d l X z I w M j A w M T I z M T A 0 M C 9 B d X R v U m V t b 3 Z l Z E N v b H V t b n M x L n t y Z X Z l b n V l X 3 R y Y W 5 z Y W N 0 a W 9 u X 3 R 5 c G U s M T N 9 J n F 1 b 3 Q 7 L C Z x d W 9 0 O 1 N l Y 3 R p b 2 4 x L 2 J y b 2 t l c m F n Z V 8 y M D I w M D E y M z E w N D A v Q X V 0 b 1 J l b W 9 2 Z W R D b 2 x 1 b W 5 z M S 5 7 c m V u Z X d h b F 9 z d G F 0 d X M s M T R 9 J n F 1 b 3 Q 7 L C Z x d W 9 0 O 1 N l Y 3 R p b 2 4 x L 2 J y b 2 t l c m F n Z V 8 y M D I w M D E y M z E w N D A v Q X V 0 b 1 J l b W 9 2 Z W R D b 2 x 1 b W 5 z M S 5 7 b G F w c 2 V f c m V h c 2 9 u L D E 1 f S Z x d W 9 0 O y w m c X V v d D t T Z W N 0 a W 9 u M S 9 i c m 9 r Z X J h Z 2 V f M j A y M D A x M j M x M D Q w L 0 F 1 d G 9 S Z W 1 v d m V k Q 2 9 s d W 1 u c z E u e 2 x h c 3 R f d X B k Y X R l Z F 9 k Y X R l L D E 2 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m V l c 1 8 y M D I w M D E y M z E w N D E 8 L 0 l 0 Z W 1 Q Y X R o P j w v S X R l b U x v Y 2 F 0 a W 9 u P j x T d G F i b G V F b n R y a W V z P j x F b n R y e S B U e X B l P S J B Z G R l Z F R v R G F 0 Y U 1 v Z G V s I i B W Y W x 1 Z T 0 i b D A i L z 4 8 R W 5 0 c n k g V H l w Z T 0 i Q n V m Z m V y T m V 4 d F J l Z n J l c 2 g i I F Z h b H V l P S J s M S I v P j x F b n R y e S B U e X B l P S J G a W x s Q 2 9 1 b n Q i I F Z h b H V l P S J s O S I v P j x F b n R y e S B U e X B l P S J G a W x s R W 5 h Y m x l Z C I g V m F s d W U 9 I m w w I i 8 + P E V u d H J 5 I F R 5 c G U 9 I k Z p b G x F c n J v c k N v Z G U i I F Z h b H V l P S J z V W 5 r b m 9 3 b i I v P j x F b n R y e S B U e X B l P S J G a W x s R X J y b 3 J D b 3 V u d C I g V m F s d W U 9 I m w w I i 8 + P E V u d H J 5 I F R 5 c G U 9 I k Z p b G x M Y X N 0 V X B k Y X R l Z C I g V m F s d W U 9 I m Q y M D I 1 L T A 4 L T I 4 V D E 1 O j Q x O j I 4 L j I 3 M D Y 3 M z F a I i 8 + P E V u d H J 5 I F R 5 c G U 9 I k Z p b G x D b 2 x 1 b W 5 U e X B l c y I g V m F s d W U 9 I n N C Z 1 l H Q X d Z R 0 F 3 a 0 c i L z 4 8 R W 5 0 c n k g V H l w Z T 0 i R m l s b E N v b H V t b k 5 h b W V z I i B W Y W x 1 Z T 0 i c 1 s m c X V v d D t j b G l l b n R f b m F t Z S Z x d W 9 0 O y w m c X V v d D t i c m F u Y 2 h f b m F t Z S Z x d W 9 0 O y w m c X V v d D t z b 2 x 1 d G l v b l 9 n c m 9 1 c C Z x d W 9 0 O y w m c X V v d D t T Y W x l c 3 B l c n N v b i B J R C Z x d W 9 0 O y w m c X V v d D t B Y 2 N v d W 5 0 I E V 4 Z W N 1 d G l 2 Z S Z x d W 9 0 O y w m c X V v d D t p b m N v b W V f Y 2 x h c 3 M m c X V v d D s s J n F 1 b 3 Q 7 Q W 1 v d W 5 0 J n F 1 b 3 Q 7 L C Z x d W 9 0 O 2 l u Y 2 9 t Z V 9 k d W V f Z G F 0 Z S Z x d W 9 0 O y w m c X V v d D t y Z X Z l b n V l X 3 R y Y W 5 z Y W N 0 a W 9 u X 3 R 5 c G U 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2 Q 1 M z R l M j Y 4 L W Q 4 Z W E t N D E w N C 0 5 N G F i L W E 1 M D V h M G V m Z m R k M y I v P j x F b n R y e S B U e X B l P S J S Z W x h d G l v b n N o a X B J b m Z v Q 2 9 u d G F p b m V y I i B W Y W x 1 Z T 0 i c 3 s m c X V v d D t j b 2 x 1 b W 5 D b 3 V u d C Z x d W 9 0 O z o 5 L C Z x d W 9 0 O 2 t l e U N v b H V t b k 5 h b W V z J n F 1 b 3 Q 7 O l t d L C Z x d W 9 0 O 3 F 1 Z X J 5 U m V s Y X R p b 2 5 z a G l w c y Z x d W 9 0 O z p b X S w m c X V v d D t j b 2 x 1 b W 5 J Z G V u d G l 0 a W V z J n F 1 b 3 Q 7 O l s m c X V v d D t T Z W N 0 a W 9 u M S 9 m Z W V z X z I w M j A w M T I z M T A 0 M S 9 B d X R v U m V t b 3 Z l Z E N v b H V t b n M x L n t j b G l l b n R f b m F t Z S w w f S Z x d W 9 0 O y w m c X V v d D t T Z W N 0 a W 9 u M S 9 m Z W V z X z I w M j A w M T I z M T A 0 M S 9 B d X R v U m V t b 3 Z l Z E N v b H V t b n M x L n t i c m F u Y 2 h f b m F t Z S w x f S Z x d W 9 0 O y w m c X V v d D t T Z W N 0 a W 9 u M S 9 m Z W V z X z I w M j A w M T I z M T A 0 M S 9 B d X R v U m V t b 3 Z l Z E N v b H V t b n M x L n t z b 2 x 1 d G l v b l 9 n c m 9 1 c C w y f S Z x d W 9 0 O y w m c X V v d D t T Z W N 0 a W 9 u M S 9 m Z W V z X z I w M j A w M T I z M T A 0 M S 9 B d X R v U m V t b 3 Z l Z E N v b H V t b n M x L n t T Y W x l c 3 B l c n N v b i B J R C w z f S Z x d W 9 0 O y w m c X V v d D t T Z W N 0 a W 9 u M S 9 m Z W V z X z I w M j A w M T I z M T A 0 M S 9 B d X R v U m V t b 3 Z l Z E N v b H V t b n M x L n t B Y 2 N v d W 5 0 I E V 4 Z W N 1 d G l 2 Z S w 0 f S Z x d W 9 0 O y w m c X V v d D t T Z W N 0 a W 9 u M S 9 m Z W V z X z I w M j A w M T I z M T A 0 M S 9 B d X R v U m V t b 3 Z l Z E N v b H V t b n M x L n t p b m N v b W V f Y 2 x h c 3 M s N X 0 m c X V v d D s s J n F 1 b 3 Q 7 U 2 V j d G l v b j E v Z m V l c 1 8 y M D I w M D E y M z E w N D E v Q X V 0 b 1 J l b W 9 2 Z W R D b 2 x 1 b W 5 z M S 5 7 Q W 1 v d W 5 0 L D Z 9 J n F 1 b 3 Q 7 L C Z x d W 9 0 O 1 N l Y 3 R p b 2 4 x L 2 Z l Z X N f M j A y M D A x M j M x M D Q x L 0 F 1 d G 9 S Z W 1 v d m V k Q 2 9 s d W 1 u c z E u e 2 l u Y 2 9 t Z V 9 k d W V f Z G F 0 Z S w 3 f S Z x d W 9 0 O y w m c X V v d D t T Z W N 0 a W 9 u M S 9 m Z W V z X z I w M j A w M T I z M T A 0 M S 9 B d X R v U m V t b 3 Z l Z E N v b H V t b n M x L n t y Z X Z l b n V l X 3 R y Y W 5 z Y W N 0 a W 9 u X 3 R 5 c G U s O H 0 m c X V v d D t d L C Z x d W 9 0 O 0 N v b H V t b k N v d W 5 0 J n F 1 b 3 Q 7 O j k s J n F 1 b 3 Q 7 S 2 V 5 Q 2 9 s d W 1 u T m F t Z X M m c X V v d D s 6 W 1 0 s J n F 1 b 3 Q 7 Q 2 9 s d W 1 u S W R l b n R p d G l l c y Z x d W 9 0 O z p b J n F 1 b 3 Q 7 U 2 V j d G l v b j E v Z m V l c 1 8 y M D I w M D E y M z E w N D E v Q X V 0 b 1 J l b W 9 2 Z W R D b 2 x 1 b W 5 z M S 5 7 Y 2 x p Z W 5 0 X 2 5 h b W U s M H 0 m c X V v d D s s J n F 1 b 3 Q 7 U 2 V j d G l v b j E v Z m V l c 1 8 y M D I w M D E y M z E w N D E v Q X V 0 b 1 J l b W 9 2 Z W R D b 2 x 1 b W 5 z M S 5 7 Y n J h b m N o X 2 5 h b W U s M X 0 m c X V v d D s s J n F 1 b 3 Q 7 U 2 V j d G l v b j E v Z m V l c 1 8 y M D I w M D E y M z E w N D E v Q X V 0 b 1 J l b W 9 2 Z W R D b 2 x 1 b W 5 z M S 5 7 c 2 9 s d X R p b 2 5 f Z 3 J v d X A s M n 0 m c X V v d D s s J n F 1 b 3 Q 7 U 2 V j d G l v b j E v Z m V l c 1 8 y M D I w M D E y M z E w N D E v Q X V 0 b 1 J l b W 9 2 Z W R D b 2 x 1 b W 5 z M S 5 7 U 2 F s Z X N w Z X J z b 2 4 g S U Q s M 3 0 m c X V v d D s s J n F 1 b 3 Q 7 U 2 V j d G l v b j E v Z m V l c 1 8 y M D I w M D E y M z E w N D E v Q X V 0 b 1 J l b W 9 2 Z W R D b 2 x 1 b W 5 z M S 5 7 Q W N j b 3 V u d C B F e G V j d X R p d m U s N H 0 m c X V v d D s s J n F 1 b 3 Q 7 U 2 V j d G l v b j E v Z m V l c 1 8 y M D I w M D E y M z E w N D E v Q X V 0 b 1 J l b W 9 2 Z W R D b 2 x 1 b W 5 z M S 5 7 a W 5 j b 2 1 l X 2 N s Y X N z L D V 9 J n F 1 b 3 Q 7 L C Z x d W 9 0 O 1 N l Y 3 R p b 2 4 x L 2 Z l Z X N f M j A y M D A x M j M x M D Q x L 0 F 1 d G 9 S Z W 1 v d m V k Q 2 9 s d W 1 u c z E u e 0 F t b 3 V u d C w 2 f S Z x d W 9 0 O y w m c X V v d D t T Z W N 0 a W 9 u M S 9 m Z W V z X z I w M j A w M T I z M T A 0 M S 9 B d X R v U m V t b 3 Z l Z E N v b H V t b n M x L n t p b m N v b W V f Z H V l X 2 R h d G U s N 3 0 m c X V v d D s s J n F 1 b 3 Q 7 U 2 V j d G l v b j E v Z m V l c 1 8 y M D I w M D E y M z E w N D E v Q X V 0 b 1 J l b W 9 2 Z W R D b 2 x 1 b W 5 z M S 5 7 c m V 2 Z W 5 1 Z V 9 0 c m F u c 2 F j d G l v b l 9 0 e X B l L D h 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i c m 9 r Z X J h Z 2 V f M j A y M D A x M j M x M D Q w J T I w K D I 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S 0 w O C 0 y O F Q x N z o w O D o y M S 4 x O D c 1 M z c 1 W i I v P j x F b n R y e S B U e X B l P S J G a W x s Q 2 9 s d W 1 u V H l w Z X M i I F Z h b H V l P S J z Q m d B R 0 N R a 0 d B d 1 l H Q m d Z R k N R W U d C Z 2 s 9 I i 8 + P E V u d H J 5 I F R 5 c G U 9 I k Z p b G x D b 2 x 1 b W 5 O Y W 1 l c y I g V m F s d W U 9 I n N b J n F 1 b 3 Q 7 Y 2 x p Z W 5 0 X 2 5 h b W U m c X V v d D s s J n F 1 b 3 Q 7 c G 9 s a W N 5 X 2 5 1 b W J l c i Z x d W 9 0 O y w m c X V v d D t w b 2 x p Y 3 l f c 3 R h d H V z J n F 1 b 3 Q 7 L C Z x d W 9 0 O 3 B v b G l j e V 9 z d G F y d F 9 k Y X R l J n F 1 b 3 Q 7 L C Z x d W 9 0 O 3 B v b G l j e V 9 l b m R f Z G F 0 Z S Z x d W 9 0 O y w m c X V v d D t w c m 9 k d W N 0 X 2 d y b 3 V w J n F 1 b 3 Q 7 L C Z x d W 9 0 O 0 F j Y 2 9 1 b n Q g S W Q m c X V v d D s s J n F 1 b 3 Q 7 Q W N j b 3 V u d C B F e G U g S U Q m c X V v d D s s J n F 1 b 3 Q 7 Y n J h b m N o X 2 5 h b W U m c X V v d D s s J n F 1 b 3 Q 7 c 2 9 s d X R p b 2 5 f Z 3 J v d X A m c X V v d D s s J n F 1 b 3 Q 7 a W 5 j b 2 1 l X 2 N s Y X N z J n F 1 b 3 Q 7 L C Z x d W 9 0 O 0 F t b 3 V u d C Z x d W 9 0 O y w m c X V v d D t p b m N v b W V f Z H V l X 2 R h d G U m c X V v d D s s J n F 1 b 3 Q 7 c m V 2 Z W 5 1 Z V 9 0 c m F u c 2 F j d G l v b l 9 0 e X B l J n F 1 b 3 Q 7 L C Z x d W 9 0 O 3 J l b m V 3 Y W x f c 3 R h d H V z J n F 1 b 3 Q 7 L C Z x d W 9 0 O 2 x h c H N l X 3 J l Y X N v b i Z x d W 9 0 O y w m c X V v d D t s Y X N 0 X 3 V w Z G F 0 Z W R f Z G F 0 Z S 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N 2 Z m M 2 I w Z j I t N j A 4 Y S 0 0 Z j Y 1 L T g 0 O G U t M z c y Y z g x Y W Y 5 N D V l I i 8 + P E V u d H J 5 I F R 5 c G U 9 I l J l b G F 0 a W 9 u c 2 h p c E l u Z m 9 D b 2 5 0 Y W l u Z X I i I F Z h b H V l P S J z e y Z x d W 9 0 O 2 N v b H V t b k N v d W 5 0 J n F 1 b 3 Q 7 O j E 3 L C Z x d W 9 0 O 2 t l e U N v b H V t b k 5 h b W V z J n F 1 b 3 Q 7 O l t d L C Z x d W 9 0 O 3 F 1 Z X J 5 U m V s Y X R p b 2 5 z a G l w c y Z x d W 9 0 O z p b X S w m c X V v d D t j b 2 x 1 b W 5 J Z G V u d G l 0 a W V z J n F 1 b 3 Q 7 O l s m c X V v d D t T Z W N 0 a W 9 u M S 9 i c m 9 r Z X J h Z 2 V f M j A y M D A x M j M x M D Q w I C g y K S 9 B d X R v U m V t b 3 Z l Z E N v b H V t b n M x L n t j b G l l b n R f b m F t Z S w w f S Z x d W 9 0 O y w m c X V v d D t T Z W N 0 a W 9 u M S 9 i c m 9 r Z X J h Z 2 V f M j A y M D A x M j M x M D Q w I C g y K S 9 B d X R v U m V t b 3 Z l Z E N v b H V t b n M x L n t w b 2 x p Y 3 l f b n V t Y m V y L D F 9 J n F 1 b 3 Q 7 L C Z x d W 9 0 O 1 N l Y 3 R p b 2 4 x L 2 J y b 2 t l c m F n Z V 8 y M D I w M D E y M z E w N D A g K D I p L 0 F 1 d G 9 S Z W 1 v d m V k Q 2 9 s d W 1 u c z E u e 3 B v b G l j e V 9 z d G F 0 d X M s M n 0 m c X V v d D s s J n F 1 b 3 Q 7 U 2 V j d G l v b j E v Y n J v a 2 V y Y W d l X z I w M j A w M T I z M T A 0 M C A o M i k v Q X V 0 b 1 J l b W 9 2 Z W R D b 2 x 1 b W 5 z M S 5 7 c G 9 s a W N 5 X 3 N 0 Y X J 0 X 2 R h d G U s M 3 0 m c X V v d D s s J n F 1 b 3 Q 7 U 2 V j d G l v b j E v Y n J v a 2 V y Y W d l X z I w M j A w M T I z M T A 0 M C A o M i k v Q X V 0 b 1 J l b W 9 2 Z W R D b 2 x 1 b W 5 z M S 5 7 c G 9 s a W N 5 X 2 V u Z F 9 k Y X R l L D R 9 J n F 1 b 3 Q 7 L C Z x d W 9 0 O 1 N l Y 3 R p b 2 4 x L 2 J y b 2 t l c m F n Z V 8 y M D I w M D E y M z E w N D A g K D I p L 0 F 1 d G 9 S Z W 1 v d m V k Q 2 9 s d W 1 u c z E u e 3 B y b 2 R 1 Y 3 R f Z 3 J v d X A s N X 0 m c X V v d D s s J n F 1 b 3 Q 7 U 2 V j d G l v b j E v Y n J v a 2 V y Y W d l X z I w M j A w M T I z M T A 0 M C A o M i k v Q X V 0 b 1 J l b W 9 2 Z W R D b 2 x 1 b W 5 z M S 5 7 Q W N j b 3 V u d C B J Z C w 2 f S Z x d W 9 0 O y w m c X V v d D t T Z W N 0 a W 9 u M S 9 i c m 9 r Z X J h Z 2 V f M j A y M D A x M j M x M D Q w I C g y K S 9 B d X R v U m V t b 3 Z l Z E N v b H V t b n M x L n t B Y 2 N v d W 5 0 I E V 4 Z S B J R C w 3 f S Z x d W 9 0 O y w m c X V v d D t T Z W N 0 a W 9 u M S 9 i c m 9 r Z X J h Z 2 V f M j A y M D A x M j M x M D Q w I C g y K S 9 B d X R v U m V t b 3 Z l Z E N v b H V t b n M x L n t i c m F u Y 2 h f b m F t Z S w 4 f S Z x d W 9 0 O y w m c X V v d D t T Z W N 0 a W 9 u M S 9 i c m 9 r Z X J h Z 2 V f M j A y M D A x M j M x M D Q w I C g y K S 9 B d X R v U m V t b 3 Z l Z E N v b H V t b n M x L n t z b 2 x 1 d G l v b l 9 n c m 9 1 c C w 5 f S Z x d W 9 0 O y w m c X V v d D t T Z W N 0 a W 9 u M S 9 i c m 9 r Z X J h Z 2 V f M j A y M D A x M j M x M D Q w I C g y K S 9 B d X R v U m V t b 3 Z l Z E N v b H V t b n M x L n t p b m N v b W V f Y 2 x h c 3 M s M T B 9 J n F 1 b 3 Q 7 L C Z x d W 9 0 O 1 N l Y 3 R p b 2 4 x L 2 J y b 2 t l c m F n Z V 8 y M D I w M D E y M z E w N D A g K D I p L 0 F 1 d G 9 S Z W 1 v d m V k Q 2 9 s d W 1 u c z E u e 0 F t b 3 V u d C w x M X 0 m c X V v d D s s J n F 1 b 3 Q 7 U 2 V j d G l v b j E v Y n J v a 2 V y Y W d l X z I w M j A w M T I z M T A 0 M C A o M i k v Q X V 0 b 1 J l b W 9 2 Z W R D b 2 x 1 b W 5 z M S 5 7 a W 5 j b 2 1 l X 2 R 1 Z V 9 k Y X R l L D E y f S Z x d W 9 0 O y w m c X V v d D t T Z W N 0 a W 9 u M S 9 i c m 9 r Z X J h Z 2 V f M j A y M D A x M j M x M D Q w I C g y K S 9 B d X R v U m V t b 3 Z l Z E N v b H V t b n M x L n t y Z X Z l b n V l X 3 R y Y W 5 z Y W N 0 a W 9 u X 3 R 5 c G U s M T N 9 J n F 1 b 3 Q 7 L C Z x d W 9 0 O 1 N l Y 3 R p b 2 4 x L 2 J y b 2 t l c m F n Z V 8 y M D I w M D E y M z E w N D A g K D I p L 0 F 1 d G 9 S Z W 1 v d m V k Q 2 9 s d W 1 u c z E u e 3 J l b m V 3 Y W x f c 3 R h d H V z L D E 0 f S Z x d W 9 0 O y w m c X V v d D t T Z W N 0 a W 9 u M S 9 i c m 9 r Z X J h Z 2 V f M j A y M D A x M j M x M D Q w I C g y K S 9 B d X R v U m V t b 3 Z l Z E N v b H V t b n M x L n t s Y X B z Z V 9 y Z W F z b 2 4 s M T V 9 J n F 1 b 3 Q 7 L C Z x d W 9 0 O 1 N l Y 3 R p b 2 4 x L 2 J y b 2 t l c m F n Z V 8 y M D I w M D E y M z E w N D A g K D I p L 0 F 1 d G 9 S Z W 1 v d m V k Q 2 9 s d W 1 u c z E u e 2 x h c 3 R f d X B k Y X R l Z F 9 k Y X R l L D E 2 f S Z x d W 9 0 O 1 0 s J n F 1 b 3 Q 7 Q 2 9 s d W 1 u Q 2 9 1 b n Q m c X V v d D s 6 M T c s J n F 1 b 3 Q 7 S 2 V 5 Q 2 9 s d W 1 u T m F t Z X M m c X V v d D s 6 W 1 0 s J n F 1 b 3 Q 7 Q 2 9 s d W 1 u S W R l b n R p d G l l c y Z x d W 9 0 O z p b J n F 1 b 3 Q 7 U 2 V j d G l v b j E v Y n J v a 2 V y Y W d l X z I w M j A w M T I z M T A 0 M C A o M i k v Q X V 0 b 1 J l b W 9 2 Z W R D b 2 x 1 b W 5 z M S 5 7 Y 2 x p Z W 5 0 X 2 5 h b W U s M H 0 m c X V v d D s s J n F 1 b 3 Q 7 U 2 V j d G l v b j E v Y n J v a 2 V y Y W d l X z I w M j A w M T I z M T A 0 M C A o M i k v Q X V 0 b 1 J l b W 9 2 Z W R D b 2 x 1 b W 5 z M S 5 7 c G 9 s a W N 5 X 2 5 1 b W J l c i w x f S Z x d W 9 0 O y w m c X V v d D t T Z W N 0 a W 9 u M S 9 i c m 9 r Z X J h Z 2 V f M j A y M D A x M j M x M D Q w I C g y K S 9 B d X R v U m V t b 3 Z l Z E N v b H V t b n M x L n t w b 2 x p Y 3 l f c 3 R h d H V z L D J 9 J n F 1 b 3 Q 7 L C Z x d W 9 0 O 1 N l Y 3 R p b 2 4 x L 2 J y b 2 t l c m F n Z V 8 y M D I w M D E y M z E w N D A g K D I p L 0 F 1 d G 9 S Z W 1 v d m V k Q 2 9 s d W 1 u c z E u e 3 B v b G l j e V 9 z d G F y d F 9 k Y X R l L D N 9 J n F 1 b 3 Q 7 L C Z x d W 9 0 O 1 N l Y 3 R p b 2 4 x L 2 J y b 2 t l c m F n Z V 8 y M D I w M D E y M z E w N D A g K D I p L 0 F 1 d G 9 S Z W 1 v d m V k Q 2 9 s d W 1 u c z E u e 3 B v b G l j e V 9 l b m R f Z G F 0 Z S w 0 f S Z x d W 9 0 O y w m c X V v d D t T Z W N 0 a W 9 u M S 9 i c m 9 r Z X J h Z 2 V f M j A y M D A x M j M x M D Q w I C g y K S 9 B d X R v U m V t b 3 Z l Z E N v b H V t b n M x L n t w c m 9 k d W N 0 X 2 d y b 3 V w L D V 9 J n F 1 b 3 Q 7 L C Z x d W 9 0 O 1 N l Y 3 R p b 2 4 x L 2 J y b 2 t l c m F n Z V 8 y M D I w M D E y M z E w N D A g K D I p L 0 F 1 d G 9 S Z W 1 v d m V k Q 2 9 s d W 1 u c z E u e 0 F j Y 2 9 1 b n Q g S W Q s N n 0 m c X V v d D s s J n F 1 b 3 Q 7 U 2 V j d G l v b j E v Y n J v a 2 V y Y W d l X z I w M j A w M T I z M T A 0 M C A o M i k v Q X V 0 b 1 J l b W 9 2 Z W R D b 2 x 1 b W 5 z M S 5 7 Q W N j b 3 V u d C B F e G U g S U Q s N 3 0 m c X V v d D s s J n F 1 b 3 Q 7 U 2 V j d G l v b j E v Y n J v a 2 V y Y W d l X z I w M j A w M T I z M T A 0 M C A o M i k v Q X V 0 b 1 J l b W 9 2 Z W R D b 2 x 1 b W 5 z M S 5 7 Y n J h b m N o X 2 5 h b W U s O H 0 m c X V v d D s s J n F 1 b 3 Q 7 U 2 V j d G l v b j E v Y n J v a 2 V y Y W d l X z I w M j A w M T I z M T A 0 M C A o M i k v Q X V 0 b 1 J l b W 9 2 Z W R D b 2 x 1 b W 5 z M S 5 7 c 2 9 s d X R p b 2 5 f Z 3 J v d X A s O X 0 m c X V v d D s s J n F 1 b 3 Q 7 U 2 V j d G l v b j E v Y n J v a 2 V y Y W d l X z I w M j A w M T I z M T A 0 M C A o M i k v Q X V 0 b 1 J l b W 9 2 Z W R D b 2 x 1 b W 5 z M S 5 7 a W 5 j b 2 1 l X 2 N s Y X N z L D E w f S Z x d W 9 0 O y w m c X V v d D t T Z W N 0 a W 9 u M S 9 i c m 9 r Z X J h Z 2 V f M j A y M D A x M j M x M D Q w I C g y K S 9 B d X R v U m V t b 3 Z l Z E N v b H V t b n M x L n t B b W 9 1 b n Q s M T F 9 J n F 1 b 3 Q 7 L C Z x d W 9 0 O 1 N l Y 3 R p b 2 4 x L 2 J y b 2 t l c m F n Z V 8 y M D I w M D E y M z E w N D A g K D I p L 0 F 1 d G 9 S Z W 1 v d m V k Q 2 9 s d W 1 u c z E u e 2 l u Y 2 9 t Z V 9 k d W V f Z G F 0 Z S w x M n 0 m c X V v d D s s J n F 1 b 3 Q 7 U 2 V j d G l v b j E v Y n J v a 2 V y Y W d l X z I w M j A w M T I z M T A 0 M C A o M i k v Q X V 0 b 1 J l b W 9 2 Z W R D b 2 x 1 b W 5 z M S 5 7 c m V 2 Z W 5 1 Z V 9 0 c m F u c 2 F j d G l v b l 9 0 e X B l L D E z f S Z x d W 9 0 O y w m c X V v d D t T Z W N 0 a W 9 u M S 9 i c m 9 r Z X J h Z 2 V f M j A y M D A x M j M x M D Q w I C g y K S 9 B d X R v U m V t b 3 Z l Z E N v b H V t b n M x L n t y Z W 5 l d 2 F s X 3 N 0 Y X R 1 c y w x N H 0 m c X V v d D s s J n F 1 b 3 Q 7 U 2 V j d G l v b j E v Y n J v a 2 V y Y W d l X z I w M j A w M T I z M T A 0 M C A o M i k v Q X V 0 b 1 J l b W 9 2 Z W R D b 2 x 1 b W 5 z M S 5 7 b G F w c 2 V f c m V h c 2 9 u L D E 1 f S Z x d W 9 0 O y w m c X V v d D t T Z W N 0 a W 9 u M S 9 i c m 9 r Z X J h Z 2 V f M j A y M D A x M j M x M D Q w I C g y K S 9 B d X R v U m V t b 3 Z l Z E N v b H V t b n M x L n t s Y X N 0 X 3 V w Z G F 0 Z W R f Z G F 0 Z S w x N n 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2 N v b W J p b m F 0 a W 9 u J T I w b 2 Y l M j B m Z W V z J T I w Y W 5 k J T I w Y n J v a 2 V y Y W d l P C 9 J d G V t U G F 0 a D 4 8 L 0 l 0 Z W 1 M b 2 N h d G l v b j 4 8 U 3 R h Y m x l R W 5 0 c m l l c z 4 8 R W 5 0 c n k g V H l w Z T 0 i Q W R k Z W R U b 0 R h d G F N b 2 R l b C I g V m F s d W U 9 I m w w I i 8 + P E V u d H J 5 I F R 5 c G U 9 I k J 1 Z m Z l c k 5 l e H R S Z W Z y Z X N o I i B W Y W x 1 Z T 0 i b D E i L z 4 8 R W 5 0 c n k g V H l w Z T 0 i R m l s b E N v d W 5 0 I i B W Y W x 1 Z T 0 i b D k 3 M C I v P j x F b n R y e S B U e X B l P S J G a W x s R W 5 h Y m x l Z C I g V m F s d W U 9 I m w w I i 8 + P E V u d H J 5 I F R 5 c G U 9 I k Z p b G x F c n J v c k N v Z G U i I F Z h b H V l P S J z V W 5 r b m 9 3 b i I v P j x F b n R y e S B U e X B l P S J G a W x s R X J y b 3 J D b 3 V u d C I g V m F s d W U 9 I m w w I i 8 + P E V u d H J 5 I F R 5 c G U 9 I k Z p b G x M Y X N 0 V X B k Y X R l Z C I g V m F s d W U 9 I m Q y M D I 1 L T A 4 L T I 4 V D E 3 O j I w O j U 5 L j c w M T A 3 M D h a I i 8 + P E V u d H J 5 I F R 5 c G U 9 I k Z p b G x D b 2 x 1 b W 5 U e X B l c y I g V m F s d W U 9 I n N C Z 0 F H Q 1 F r R 0 F 3 W U d C Z 1 l G Q 1 F Z R 0 J n a 0 R C Z z 0 9 I i 8 + P E V u d H J 5 I F R 5 c G U 9 I k Z p b G x D b 2 x 1 b W 5 O Y W 1 l c y I g V m F s d W U 9 I n N b J n F 1 b 3 Q 7 Y 2 x p Z W 5 0 X 2 5 h b W U m c X V v d D s s J n F 1 b 3 Q 7 c G 9 s a W N 5 X 2 5 1 b W J l c i Z x d W 9 0 O y w m c X V v d D t w b 2 x p Y 3 l f c 3 R h d H V z J n F 1 b 3 Q 7 L C Z x d W 9 0 O 3 B v b G l j e V 9 z d G F y d F 9 k Y X R l J n F 1 b 3 Q 7 L C Z x d W 9 0 O 3 B v b G l j e V 9 l b m R f Z G F 0 Z S Z x d W 9 0 O y w m c X V v d D t w c m 9 k d W N 0 X 2 d y b 3 V w J n F 1 b 3 Q 7 L C Z x d W 9 0 O 0 F j Y 2 9 1 b n Q g S W Q m c X V v d D s s J n F 1 b 3 Q 7 Q W N j b 3 V u d C B F e G U g S U Q m c X V v d D s s J n F 1 b 3 Q 7 Y n J h b m N o X 2 5 h b W U m c X V v d D s s J n F 1 b 3 Q 7 c 2 9 s d X R p b 2 5 f Z 3 J v d X A m c X V v d D s s J n F 1 b 3 Q 7 a W 5 j b 2 1 l X 2 N s Y X N z J n F 1 b 3 Q 7 L C Z x d W 9 0 O 0 F t b 3 V u d C Z x d W 9 0 O y w m c X V v d D t p b m N v b W V f Z H V l X 2 R h d G U m c X V v d D s s J n F 1 b 3 Q 7 c m V 2 Z W 5 1 Z V 9 0 c m F u c 2 F j d G l v b l 9 0 e X B l J n F 1 b 3 Q 7 L C Z x d W 9 0 O 3 J l b m V 3 Y W x f c 3 R h d H V z J n F 1 b 3 Q 7 L C Z x d W 9 0 O 2 x h c H N l X 3 J l Y X N v b i Z x d W 9 0 O y w m c X V v d D t s Y X N 0 X 3 V w Z G F 0 Z W R f Z G F 0 Z S Z x d W 9 0 O y w m c X V v d D t T Y W x l c 3 B l c n N v b i B J R C Z x d W 9 0 O y w m c X V v d D t B Y 2 N v d W 5 0 I E V 4 Z W N 1 d G l 2 Z S 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N W I 3 M z k 4 Y z U t N D B m Y y 0 0 N z N k L W E 0 N j Q t Y j M 3 Y T k y M m J h Z D M 5 I i 8 + P E V u d H J 5 I F R 5 c G U 9 I l J l b G F 0 a W 9 u c 2 h p c E l u Z m 9 D b 2 5 0 Y W l u Z X I i I F Z h b H V l P S J z e y Z x d W 9 0 O 2 N v b H V t b k N v d W 5 0 J n F 1 b 3 Q 7 O j E 5 L C Z x d W 9 0 O 2 t l e U N v b H V t b k 5 h b W V z J n F 1 b 3 Q 7 O l t d L C Z x d W 9 0 O 3 F 1 Z X J 5 U m V s Y X R p b 2 5 z a G l w c y Z x d W 9 0 O z p b X S w m c X V v d D t j b 2 x 1 b W 5 J Z G V u d G l 0 a W V z J n F 1 b 3 Q 7 O l s m c X V v d D t T Z W N 0 a W 9 u M S 9 j b 2 1 i a W 5 h d G l v b i B v Z i B m Z W V z I G F u Z C B i c m 9 r Z X J h Z 2 U v Q X V 0 b 1 J l b W 9 2 Z W R D b 2 x 1 b W 5 z M S 5 7 Y 2 x p Z W 5 0 X 2 5 h b W U s M H 0 m c X V v d D s s J n F 1 b 3 Q 7 U 2 V j d G l v b j E v Y 2 9 t Y m l u Y X R p b 2 4 g b 2 Y g Z m V l c y B h b m Q g Y n J v a 2 V y Y W d l L 0 F 1 d G 9 S Z W 1 v d m V k Q 2 9 s d W 1 u c z E u e 3 B v b G l j e V 9 u d W 1 i Z X I s M X 0 m c X V v d D s s J n F 1 b 3 Q 7 U 2 V j d G l v b j E v Y 2 9 t Y m l u Y X R p b 2 4 g b 2 Y g Z m V l c y B h b m Q g Y n J v a 2 V y Y W d l L 0 F 1 d G 9 S Z W 1 v d m V k Q 2 9 s d W 1 u c z E u e 3 B v b G l j e V 9 z d G F 0 d X M s M n 0 m c X V v d D s s J n F 1 b 3 Q 7 U 2 V j d G l v b j E v Y 2 9 t Y m l u Y X R p b 2 4 g b 2 Y g Z m V l c y B h b m Q g Y n J v a 2 V y Y W d l L 0 F 1 d G 9 S Z W 1 v d m V k Q 2 9 s d W 1 u c z E u e 3 B v b G l j e V 9 z d G F y d F 9 k Y X R l L D N 9 J n F 1 b 3 Q 7 L C Z x d W 9 0 O 1 N l Y 3 R p b 2 4 x L 2 N v b W J p b m F 0 a W 9 u I G 9 m I G Z l Z X M g Y W 5 k I G J y b 2 t l c m F n Z S 9 B d X R v U m V t b 3 Z l Z E N v b H V t b n M x L n t w b 2 x p Y 3 l f Z W 5 k X 2 R h d G U s N H 0 m c X V v d D s s J n F 1 b 3 Q 7 U 2 V j d G l v b j E v Y 2 9 t Y m l u Y X R p b 2 4 g b 2 Y g Z m V l c y B h b m Q g Y n J v a 2 V y Y W d l L 0 F 1 d G 9 S Z W 1 v d m V k Q 2 9 s d W 1 u c z E u e 3 B y b 2 R 1 Y 3 R f Z 3 J v d X A s N X 0 m c X V v d D s s J n F 1 b 3 Q 7 U 2 V j d G l v b j E v Y 2 9 t Y m l u Y X R p b 2 4 g b 2 Y g Z m V l c y B h b m Q g Y n J v a 2 V y Y W d l L 0 F 1 d G 9 S Z W 1 v d m V k Q 2 9 s d W 1 u c z E u e 0 F j Y 2 9 1 b n Q g S W Q s N n 0 m c X V v d D s s J n F 1 b 3 Q 7 U 2 V j d G l v b j E v Y 2 9 t Y m l u Y X R p b 2 4 g b 2 Y g Z m V l c y B h b m Q g Y n J v a 2 V y Y W d l L 0 F 1 d G 9 S Z W 1 v d m V k Q 2 9 s d W 1 u c z E u e 0 F j Y 2 9 1 b n Q g R X h l I E l E L D d 9 J n F 1 b 3 Q 7 L C Z x d W 9 0 O 1 N l Y 3 R p b 2 4 x L 2 N v b W J p b m F 0 a W 9 u I G 9 m I G Z l Z X M g Y W 5 k I G J y b 2 t l c m F n Z S 9 B d X R v U m V t b 3 Z l Z E N v b H V t b n M x L n t i c m F u Y 2 h f b m F t Z S w 4 f S Z x d W 9 0 O y w m c X V v d D t T Z W N 0 a W 9 u M S 9 j b 2 1 i a W 5 h d G l v b i B v Z i B m Z W V z I G F u Z C B i c m 9 r Z X J h Z 2 U v Q X V 0 b 1 J l b W 9 2 Z W R D b 2 x 1 b W 5 z M S 5 7 c 2 9 s d X R p b 2 5 f Z 3 J v d X A s O X 0 m c X V v d D s s J n F 1 b 3 Q 7 U 2 V j d G l v b j E v Y 2 9 t Y m l u Y X R p b 2 4 g b 2 Y g Z m V l c y B h b m Q g Y n J v a 2 V y Y W d l L 0 F 1 d G 9 S Z W 1 v d m V k Q 2 9 s d W 1 u c z E u e 2 l u Y 2 9 t Z V 9 j b G F z c y w x M H 0 m c X V v d D s s J n F 1 b 3 Q 7 U 2 V j d G l v b j E v Y 2 9 t Y m l u Y X R p b 2 4 g b 2 Y g Z m V l c y B h b m Q g Y n J v a 2 V y Y W d l L 0 F 1 d G 9 S Z W 1 v d m V k Q 2 9 s d W 1 u c z E u e 0 F t b 3 V u d C w x M X 0 m c X V v d D s s J n F 1 b 3 Q 7 U 2 V j d G l v b j E v Y 2 9 t Y m l u Y X R p b 2 4 g b 2 Y g Z m V l c y B h b m Q g Y n J v a 2 V y Y W d l L 0 F 1 d G 9 S Z W 1 v d m V k Q 2 9 s d W 1 u c z E u e 2 l u Y 2 9 t Z V 9 k d W V f Z G F 0 Z S w x M n 0 m c X V v d D s s J n F 1 b 3 Q 7 U 2 V j d G l v b j E v Y 2 9 t Y m l u Y X R p b 2 4 g b 2 Y g Z m V l c y B h b m Q g Y n J v a 2 V y Y W d l L 0 F 1 d G 9 S Z W 1 v d m V k Q 2 9 s d W 1 u c z E u e 3 J l d m V u d W V f d H J h b n N h Y 3 R p b 2 5 f d H l w Z S w x M 3 0 m c X V v d D s s J n F 1 b 3 Q 7 U 2 V j d G l v b j E v Y 2 9 t Y m l u Y X R p b 2 4 g b 2 Y g Z m V l c y B h b m Q g Y n J v a 2 V y Y W d l L 0 F 1 d G 9 S Z W 1 v d m V k Q 2 9 s d W 1 u c z E u e 3 J l b m V 3 Y W x f c 3 R h d H V z L D E 0 f S Z x d W 9 0 O y w m c X V v d D t T Z W N 0 a W 9 u M S 9 j b 2 1 i a W 5 h d G l v b i B v Z i B m Z W V z I G F u Z C B i c m 9 r Z X J h Z 2 U v Q X V 0 b 1 J l b W 9 2 Z W R D b 2 x 1 b W 5 z M S 5 7 b G F w c 2 V f c m V h c 2 9 u L D E 1 f S Z x d W 9 0 O y w m c X V v d D t T Z W N 0 a W 9 u M S 9 j b 2 1 i a W 5 h d G l v b i B v Z i B m Z W V z I G F u Z C B i c m 9 r Z X J h Z 2 U v Q X V 0 b 1 J l b W 9 2 Z W R D b 2 x 1 b W 5 z M S 5 7 b G F z d F 9 1 c G R h d G V k X 2 R h d G U s M T Z 9 J n F 1 b 3 Q 7 L C Z x d W 9 0 O 1 N l Y 3 R p b 2 4 x L 2 N v b W J p b m F 0 a W 9 u I G 9 m I G Z l Z X M g Y W 5 k I G J y b 2 t l c m F n Z S 9 B d X R v U m V t b 3 Z l Z E N v b H V t b n M x L n t T Y W x l c 3 B l c n N v b i B J R C w x N 3 0 m c X V v d D s s J n F 1 b 3 Q 7 U 2 V j d G l v b j E v Y 2 9 t Y m l u Y X R p b 2 4 g b 2 Y g Z m V l c y B h b m Q g Y n J v a 2 V y Y W d l L 0 F 1 d G 9 S Z W 1 v d m V k Q 2 9 s d W 1 u c z E u e 0 F j Y 2 9 1 b n Q g R X h l Y 3 V 0 a X Z l L D E 4 f S Z x d W 9 0 O 1 0 s J n F 1 b 3 Q 7 Q 2 9 s d W 1 u Q 2 9 1 b n Q m c X V v d D s 6 M T k s J n F 1 b 3 Q 7 S 2 V 5 Q 2 9 s d W 1 u T m F t Z X M m c X V v d D s 6 W 1 0 s J n F 1 b 3 Q 7 Q 2 9 s d W 1 u S W R l b n R p d G l l c y Z x d W 9 0 O z p b J n F 1 b 3 Q 7 U 2 V j d G l v b j E v Y 2 9 t Y m l u Y X R p b 2 4 g b 2 Y g Z m V l c y B h b m Q g Y n J v a 2 V y Y W d l L 0 F 1 d G 9 S Z W 1 v d m V k Q 2 9 s d W 1 u c z E u e 2 N s a W V u d F 9 u Y W 1 l L D B 9 J n F 1 b 3 Q 7 L C Z x d W 9 0 O 1 N l Y 3 R p b 2 4 x L 2 N v b W J p b m F 0 a W 9 u I G 9 m I G Z l Z X M g Y W 5 k I G J y b 2 t l c m F n Z S 9 B d X R v U m V t b 3 Z l Z E N v b H V t b n M x L n t w b 2 x p Y 3 l f b n V t Y m V y L D F 9 J n F 1 b 3 Q 7 L C Z x d W 9 0 O 1 N l Y 3 R p b 2 4 x L 2 N v b W J p b m F 0 a W 9 u I G 9 m I G Z l Z X M g Y W 5 k I G J y b 2 t l c m F n Z S 9 B d X R v U m V t b 3 Z l Z E N v b H V t b n M x L n t w b 2 x p Y 3 l f c 3 R h d H V z L D J 9 J n F 1 b 3 Q 7 L C Z x d W 9 0 O 1 N l Y 3 R p b 2 4 x L 2 N v b W J p b m F 0 a W 9 u I G 9 m I G Z l Z X M g Y W 5 k I G J y b 2 t l c m F n Z S 9 B d X R v U m V t b 3 Z l Z E N v b H V t b n M x L n t w b 2 x p Y 3 l f c 3 R h c n R f Z G F 0 Z S w z f S Z x d W 9 0 O y w m c X V v d D t T Z W N 0 a W 9 u M S 9 j b 2 1 i a W 5 h d G l v b i B v Z i B m Z W V z I G F u Z C B i c m 9 r Z X J h Z 2 U v Q X V 0 b 1 J l b W 9 2 Z W R D b 2 x 1 b W 5 z M S 5 7 c G 9 s a W N 5 X 2 V u Z F 9 k Y X R l L D R 9 J n F 1 b 3 Q 7 L C Z x d W 9 0 O 1 N l Y 3 R p b 2 4 x L 2 N v b W J p b m F 0 a W 9 u I G 9 m I G Z l Z X M g Y W 5 k I G J y b 2 t l c m F n Z S 9 B d X R v U m V t b 3 Z l Z E N v b H V t b n M x L n t w c m 9 k d W N 0 X 2 d y b 3 V w L D V 9 J n F 1 b 3 Q 7 L C Z x d W 9 0 O 1 N l Y 3 R p b 2 4 x L 2 N v b W J p b m F 0 a W 9 u I G 9 m I G Z l Z X M g Y W 5 k I G J y b 2 t l c m F n Z S 9 B d X R v U m V t b 3 Z l Z E N v b H V t b n M x L n t B Y 2 N v d W 5 0 I E l k L D Z 9 J n F 1 b 3 Q 7 L C Z x d W 9 0 O 1 N l Y 3 R p b 2 4 x L 2 N v b W J p b m F 0 a W 9 u I G 9 m I G Z l Z X M g Y W 5 k I G J y b 2 t l c m F n Z S 9 B d X R v U m V t b 3 Z l Z E N v b H V t b n M x L n t B Y 2 N v d W 5 0 I E V 4 Z S B J R C w 3 f S Z x d W 9 0 O y w m c X V v d D t T Z W N 0 a W 9 u M S 9 j b 2 1 i a W 5 h d G l v b i B v Z i B m Z W V z I G F u Z C B i c m 9 r Z X J h Z 2 U v Q X V 0 b 1 J l b W 9 2 Z W R D b 2 x 1 b W 5 z M S 5 7 Y n J h b m N o X 2 5 h b W U s O H 0 m c X V v d D s s J n F 1 b 3 Q 7 U 2 V j d G l v b j E v Y 2 9 t Y m l u Y X R p b 2 4 g b 2 Y g Z m V l c y B h b m Q g Y n J v a 2 V y Y W d l L 0 F 1 d G 9 S Z W 1 v d m V k Q 2 9 s d W 1 u c z E u e 3 N v b H V 0 a W 9 u X 2 d y b 3 V w L D l 9 J n F 1 b 3 Q 7 L C Z x d W 9 0 O 1 N l Y 3 R p b 2 4 x L 2 N v b W J p b m F 0 a W 9 u I G 9 m I G Z l Z X M g Y W 5 k I G J y b 2 t l c m F n Z S 9 B d X R v U m V t b 3 Z l Z E N v b H V t b n M x L n t p b m N v b W V f Y 2 x h c 3 M s M T B 9 J n F 1 b 3 Q 7 L C Z x d W 9 0 O 1 N l Y 3 R p b 2 4 x L 2 N v b W J p b m F 0 a W 9 u I G 9 m I G Z l Z X M g Y W 5 k I G J y b 2 t l c m F n Z S 9 B d X R v U m V t b 3 Z l Z E N v b H V t b n M x L n t B b W 9 1 b n Q s M T F 9 J n F 1 b 3 Q 7 L C Z x d W 9 0 O 1 N l Y 3 R p b 2 4 x L 2 N v b W J p b m F 0 a W 9 u I G 9 m I G Z l Z X M g Y W 5 k I G J y b 2 t l c m F n Z S 9 B d X R v U m V t b 3 Z l Z E N v b H V t b n M x L n t p b m N v b W V f Z H V l X 2 R h d G U s M T J 9 J n F 1 b 3 Q 7 L C Z x d W 9 0 O 1 N l Y 3 R p b 2 4 x L 2 N v b W J p b m F 0 a W 9 u I G 9 m I G Z l Z X M g Y W 5 k I G J y b 2 t l c m F n Z S 9 B d X R v U m V t b 3 Z l Z E N v b H V t b n M x L n t y Z X Z l b n V l X 3 R y Y W 5 z Y W N 0 a W 9 u X 3 R 5 c G U s M T N 9 J n F 1 b 3 Q 7 L C Z x d W 9 0 O 1 N l Y 3 R p b 2 4 x L 2 N v b W J p b m F 0 a W 9 u I G 9 m I G Z l Z X M g Y W 5 k I G J y b 2 t l c m F n Z S 9 B d X R v U m V t b 3 Z l Z E N v b H V t b n M x L n t y Z W 5 l d 2 F s X 3 N 0 Y X R 1 c y w x N H 0 m c X V v d D s s J n F 1 b 3 Q 7 U 2 V j d G l v b j E v Y 2 9 t Y m l u Y X R p b 2 4 g b 2 Y g Z m V l c y B h b m Q g Y n J v a 2 V y Y W d l L 0 F 1 d G 9 S Z W 1 v d m V k Q 2 9 s d W 1 u c z E u e 2 x h c H N l X 3 J l Y X N v b i w x N X 0 m c X V v d D s s J n F 1 b 3 Q 7 U 2 V j d G l v b j E v Y 2 9 t Y m l u Y X R p b 2 4 g b 2 Y g Z m V l c y B h b m Q g Y n J v a 2 V y Y W d l L 0 F 1 d G 9 S Z W 1 v d m V k Q 2 9 s d W 1 u c z E u e 2 x h c 3 R f d X B k Y X R l Z F 9 k Y X R l L D E 2 f S Z x d W 9 0 O y w m c X V v d D t T Z W N 0 a W 9 u M S 9 j b 2 1 i a W 5 h d G l v b i B v Z i B m Z W V z I G F u Z C B i c m 9 r Z X J h Z 2 U v Q X V 0 b 1 J l b W 9 2 Z W R D b 2 x 1 b W 5 z M S 5 7 U 2 F s Z X N w Z X J z b 2 4 g S U Q s M T d 9 J n F 1 b 3 Q 7 L C Z x d W 9 0 O 1 N l Y 3 R p b 2 4 x L 2 N v b W J p b m F 0 a W 9 u I G 9 m I G Z l Z X M g Y W 5 k I G J y b 2 t l c m F n Z S 9 B d X R v U m V t b 3 Z l Z E N v b H V t b n M x L n t B Y 2 N v d W 5 0 I E V 4 Z W N 1 d G l 2 Z S w x O H 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2 Z l Z X N f M j A y M D A x M j M x M D Q x J T I w K D I p P C 9 J d G V t U G F 0 a D 4 8 L 0 l 0 Z W 1 M b 2 N h d G l v b j 4 8 U 3 R h Y m x l R W 5 0 c m l l c z 4 8 R W 5 0 c n k g V H l w Z T 0 i Q W R k Z W R U b 0 R h d G F N b 2 R l b C I g V m F s d W U 9 I m w w I i 8 + P E V u d H J 5 I F R 5 c G U 9 I k J 1 Z m Z l c k 5 l e H R S Z W Z y Z X N o I i B W Y W x 1 Z T 0 i b D E i L z 4 8 R W 5 0 c n k g V H l w Z T 0 i R m l s b E N v d W 5 0 I i B W Y W x 1 Z T 0 i b D k i L z 4 8 R W 5 0 c n k g V H l w Z T 0 i R m l s b E V u Y W J s Z W Q i I F Z h b H V l P S J s M S I v P j x F b n R y e S B U e X B l P S J G a W x s R X J y b 3 J D b 2 R l I i B W Y W x 1 Z T 0 i c 1 V u a 2 5 v d 2 4 i L z 4 8 R W 5 0 c n k g V H l w Z T 0 i R m l s b E V y c m 9 y Q 2 9 1 b n Q i I F Z h b H V l P S J s M C I v P j x F b n R y e S B U e X B l P S J G a W x s T G F z d F V w Z G F 0 Z W Q i I F Z h b H V l P S J k M j A y N S 0 w O C 0 y O F Q x N z o 1 N T o 1 M C 4 3 M j c 5 N j c y W i I v P j x F b n R y e S B U e X B l P S J G a W x s Q 2 9 s d W 1 u V H l w Z X M i I F Z h b H V l P S J z Q m d Z R 0 F 3 W U d B d 2 t H I i 8 + P E V u d H J 5 I F R 5 c G U 9 I k Z p b G x D b 2 x 1 b W 5 O Y W 1 l c y I g V m F s d W U 9 I n N b J n F 1 b 3 Q 7 Y 2 x p Z W 5 0 X 2 5 h b W U m c X V v d D s s J n F 1 b 3 Q 7 Y n J h b m N o X 2 5 h b W U m c X V v d D s s J n F 1 b 3 Q 7 c 2 9 s d X R p b 2 5 f Z 3 J v d X A m c X V v d D s s J n F 1 b 3 Q 7 U 2 F s Z X N w Z X J z b 2 4 g S U Q m c X V v d D s s J n F 1 b 3 Q 7 Q W N j b 3 V u d C B F e G V j d X R p d m U m c X V v d D s s J n F 1 b 3 Q 7 a W 5 j b 2 1 l X 2 N s Y X N z J n F 1 b 3 Q 7 L C Z x d W 9 0 O 0 F t b 3 V u d C Z x d W 9 0 O y w m c X V v d D t p b m N v b W V f Z H V l X 2 R h d G U m c X V v d D s s J n F 1 b 3 Q 7 c m V 2 Z W 5 1 Z V 9 0 c m F u c 2 F j d G l v b l 9 0 e X B l 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N j M T c x Y z h k M S 0 5 N j h i L T Q x Z D U t Y j I w M C 1 h N D E 5 Z j V j M W Q z M j c i L z 4 8 R W 5 0 c n k g V H l w Z T 0 i U m V s Y X R p b 2 5 z a G l w S W 5 m b 0 N v b n R h a W 5 l c i I g V m F s d W U 9 I n N 7 J n F 1 b 3 Q 7 Y 2 9 s d W 1 u Q 2 9 1 b n Q m c X V v d D s 6 O S w m c X V v d D t r Z X l D b 2 x 1 b W 5 O Y W 1 l c y Z x d W 9 0 O z p b X S w m c X V v d D t x d W V y e V J l b G F 0 a W 9 u c 2 h p c H M m c X V v d D s 6 W 1 0 s J n F 1 b 3 Q 7 Y 2 9 s d W 1 u S W R l b n R p d G l l c y Z x d W 9 0 O z p b J n F 1 b 3 Q 7 U 2 V j d G l v b j E v Z m V l c 1 8 y M D I w M D E y M z E w N D E g K D I p L 0 F 1 d G 9 S Z W 1 v d m V k Q 2 9 s d W 1 u c z E u e 2 N s a W V u d F 9 u Y W 1 l L D B 9 J n F 1 b 3 Q 7 L C Z x d W 9 0 O 1 N l Y 3 R p b 2 4 x L 2 Z l Z X N f M j A y M D A x M j M x M D Q x I C g y K S 9 B d X R v U m V t b 3 Z l Z E N v b H V t b n M x L n t i c m F u Y 2 h f b m F t Z S w x f S Z x d W 9 0 O y w m c X V v d D t T Z W N 0 a W 9 u M S 9 m Z W V z X z I w M j A w M T I z M T A 0 M S A o M i k v Q X V 0 b 1 J l b W 9 2 Z W R D b 2 x 1 b W 5 z M S 5 7 c 2 9 s d X R p b 2 5 f Z 3 J v d X A s M n 0 m c X V v d D s s J n F 1 b 3 Q 7 U 2 V j d G l v b j E v Z m V l c 1 8 y M D I w M D E y M z E w N D E g K D I p L 0 F 1 d G 9 S Z W 1 v d m V k Q 2 9 s d W 1 u c z E u e 1 N h b G V z c G V y c 2 9 u I E l E L D N 9 J n F 1 b 3 Q 7 L C Z x d W 9 0 O 1 N l Y 3 R p b 2 4 x L 2 Z l Z X N f M j A y M D A x M j M x M D Q x I C g y K S 9 B d X R v U m V t b 3 Z l Z E N v b H V t b n M x L n t B Y 2 N v d W 5 0 I E V 4 Z W N 1 d G l 2 Z S w 0 f S Z x d W 9 0 O y w m c X V v d D t T Z W N 0 a W 9 u M S 9 m Z W V z X z I w M j A w M T I z M T A 0 M S A o M i k v Q X V 0 b 1 J l b W 9 2 Z W R D b 2 x 1 b W 5 z M S 5 7 a W 5 j b 2 1 l X 2 N s Y X N z L D V 9 J n F 1 b 3 Q 7 L C Z x d W 9 0 O 1 N l Y 3 R p b 2 4 x L 2 Z l Z X N f M j A y M D A x M j M x M D Q x I C g y K S 9 B d X R v U m V t b 3 Z l Z E N v b H V t b n M x L n t B b W 9 1 b n Q s N n 0 m c X V v d D s s J n F 1 b 3 Q 7 U 2 V j d G l v b j E v Z m V l c 1 8 y M D I w M D E y M z E w N D E g K D I p L 0 F 1 d G 9 S Z W 1 v d m V k Q 2 9 s d W 1 u c z E u e 2 l u Y 2 9 t Z V 9 k d W V f Z G F 0 Z S w 3 f S Z x d W 9 0 O y w m c X V v d D t T Z W N 0 a W 9 u M S 9 m Z W V z X z I w M j A w M T I z M T A 0 M S A o M i k v Q X V 0 b 1 J l b W 9 2 Z W R D b 2 x 1 b W 5 z M S 5 7 c m V 2 Z W 5 1 Z V 9 0 c m F u c 2 F j d G l v b l 9 0 e X B l L D h 9 J n F 1 b 3 Q 7 X S w m c X V v d D t D b 2 x 1 b W 5 D b 3 V u d C Z x d W 9 0 O z o 5 L C Z x d W 9 0 O 0 t l e U N v b H V t b k 5 h b W V z J n F 1 b 3 Q 7 O l t d L C Z x d W 9 0 O 0 N v b H V t b k l k Z W 5 0 a X R p Z X M m c X V v d D s 6 W y Z x d W 9 0 O 1 N l Y 3 R p b 2 4 x L 2 Z l Z X N f M j A y M D A x M j M x M D Q x I C g y K S 9 B d X R v U m V t b 3 Z l Z E N v b H V t b n M x L n t j b G l l b n R f b m F t Z S w w f S Z x d W 9 0 O y w m c X V v d D t T Z W N 0 a W 9 u M S 9 m Z W V z X z I w M j A w M T I z M T A 0 M S A o M i k v Q X V 0 b 1 J l b W 9 2 Z W R D b 2 x 1 b W 5 z M S 5 7 Y n J h b m N o X 2 5 h b W U s M X 0 m c X V v d D s s J n F 1 b 3 Q 7 U 2 V j d G l v b j E v Z m V l c 1 8 y M D I w M D E y M z E w N D E g K D I p L 0 F 1 d G 9 S Z W 1 v d m V k Q 2 9 s d W 1 u c z E u e 3 N v b H V 0 a W 9 u X 2 d y b 3 V w L D J 9 J n F 1 b 3 Q 7 L C Z x d W 9 0 O 1 N l Y 3 R p b 2 4 x L 2 Z l Z X N f M j A y M D A x M j M x M D Q x I C g y K S 9 B d X R v U m V t b 3 Z l Z E N v b H V t b n M x L n t T Y W x l c 3 B l c n N v b i B J R C w z f S Z x d W 9 0 O y w m c X V v d D t T Z W N 0 a W 9 u M S 9 m Z W V z X z I w M j A w M T I z M T A 0 M S A o M i k v Q X V 0 b 1 J l b W 9 2 Z W R D b 2 x 1 b W 5 z M S 5 7 Q W N j b 3 V u d C B F e G V j d X R p d m U s N H 0 m c X V v d D s s J n F 1 b 3 Q 7 U 2 V j d G l v b j E v Z m V l c 1 8 y M D I w M D E y M z E w N D E g K D I p L 0 F 1 d G 9 S Z W 1 v d m V k Q 2 9 s d W 1 u c z E u e 2 l u Y 2 9 t Z V 9 j b G F z c y w 1 f S Z x d W 9 0 O y w m c X V v d D t T Z W N 0 a W 9 u M S 9 m Z W V z X z I w M j A w M T I z M T A 0 M S A o M i k v Q X V 0 b 1 J l b W 9 2 Z W R D b 2 x 1 b W 5 z M S 5 7 Q W 1 v d W 5 0 L D Z 9 J n F 1 b 3 Q 7 L C Z x d W 9 0 O 1 N l Y 3 R p b 2 4 x L 2 Z l Z X N f M j A y M D A x M j M x M D Q x I C g y K S 9 B d X R v U m V t b 3 Z l Z E N v b H V t b n M x L n t p b m N v b W V f Z H V l X 2 R h d G U s N 3 0 m c X V v d D s s J n F 1 b 3 Q 7 U 2 V j d G l v b j E v Z m V l c 1 8 y M D I w M D E y M z E w N D E g K D I p L 0 F 1 d G 9 S Z W 1 v d m V k Q 2 9 s d W 1 u c z E u e 3 J l d m V u d W V f d H J h b n N h Y 3 R p b 2 5 f d H l w Z S w 4 f S Z x d W 9 0 O 1 0 s J n F 1 b 3 Q 7 U m V s Y X R p b 2 5 z a G l w S W 5 m b y Z x d W 9 0 O z p b X X 0 i L z 4 8 R W 5 0 c n k g V H l w Z T 0 i U m V z d W x 0 V H l w Z S I g V m F s d W U 9 I n N U Y W J s Z S I v P j x F b n R y e S B U e X B l P S J G a W x s T 2 J q Z W N 0 V H l w Z S I g V m F s d W U 9 I n N U Y W J s Z S I v P j x F b n R y e S B U e X B l P S J O Y W 1 l V X B k Y X R l Z E F m d G V y R m l s b C I g V m F s d W U 9 I m w w I i 8 + P E V u d H J 5 I F R 5 c G U 9 I k Z p b G x U Y X J n Z X Q i I F Z h b H V l P S J z Z m V l c 1 8 y M D I w M D E y M z E w N D F f X z I i L z 4 8 L 1 N 0 Y W J s Z U V u d H J p Z X M + P C 9 J d G V t P j x J d G V t P j x J d G V t T G 9 j Y X R p b 2 4 + P E l 0 Z W 1 U e X B l P k Z v c m 1 1 b G E 8 L 0 l 0 Z W 1 U e X B l P j x J d G V t U G F 0 a D 5 T Z W N 0 a W 9 u M S 9 t Z W V 0 a W 5 n X 2 x p c 3 R f M j A y M D A x M j M x M D Q x P C 9 J d G V t U G F 0 a D 4 8 L 0 l 0 Z W 1 M b 2 N h d G l v b j 4 8 U 3 R h Y m x l R W 5 0 c m l l c z 4 8 R W 5 0 c n k g V H l w Z T 0 i Q W R k Z W R U b 0 R h d G F N b 2 R l b C I g V m F s d W U 9 I m w w I i 8 + P E V u d H J 5 I F R 5 c G U 9 I k J 1 Z m Z l c k 5 l e H R S Z W Z y Z X N o I i B W Y W x 1 Z T 0 i b D E i L z 4 8 R W 5 0 c n k g V H l w Z T 0 i R m l s b E N v d W 5 0 I i B W Y W x 1 Z T 0 i b D M 0 I i 8 + P E V u d H J 5 I F R 5 c G U 9 I k Z p b G x F b m F i b G V k I i B W Y W x 1 Z T 0 i b D E i L z 4 8 R W 5 0 c n k g V H l w Z T 0 i R m l s b E V y c m 9 y Q 2 9 k Z S I g V m F s d W U 9 I n N V b m t u b 3 d u I i 8 + P E V u d H J 5 I F R 5 c G U 9 I k Z p b G x F c n J v c k N v d W 5 0 I i B W Y W x 1 Z T 0 i b D A i L z 4 8 R W 5 0 c n k g V H l w Z T 0 i R m l s b E x h c 3 R V c G R h d G V k I i B W Y W x 1 Z T 0 i Z D I w M j U t M D g t M j h U M T c 6 N T g 6 N T Y u M D I 4 M T Q 3 N V o i L z 4 8 R W 5 0 c n k g V H l w Z T 0 i R m l s b E N v b H V t b l R 5 c G V z I i B W Y W x 1 Z T 0 i c 0 F 3 W U d C Z 2 s 9 I i 8 + P E V u d H J 5 I F R 5 c G U 9 I k Z p b G x D b 2 x 1 b W 5 O Y W 1 l c y I g V m F s d W U 9 I n N b J n F 1 b 3 Q 7 Q W N j b 3 V u d C B F e G U g S U Q m c X V v d D s s J n F 1 b 3 Q 7 Q W N j b 3 V u d C B F e G V j d X R p d m U m c X V v d D s s J n F 1 b 3 Q 7 Y n J h b m N o X 2 5 h b W U m c X V v d D s s J n F 1 b 3 Q 7 Z 2 x v Y m F s X 2 F 0 d G V u Z G V l c y Z x d W 9 0 O y w m c X V v d D t t Z W V 0 a W 5 n X 2 R h d G U 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N l Y 2 R l N 2 U w L T h j Y z g t N D Q 4 M i 1 h Y j R m L W Q 2 N D B j N D M x Z G M x Y S I v P j x F b n R y e S B U e X B l P S J S Z W x h d G l v b n N o a X B J b m Z v Q 2 9 u d G F p b m V y I i B W Y W x 1 Z T 0 i c 3 s m c X V v d D t j b 2 x 1 b W 5 D b 3 V u d C Z x d W 9 0 O z o 1 L C Z x d W 9 0 O 2 t l e U N v b H V t b k 5 h b W V z J n F 1 b 3 Q 7 O l t d L C Z x d W 9 0 O 3 F 1 Z X J 5 U m V s Y X R p b 2 5 z a G l w c y Z x d W 9 0 O z p b X S w m c X V v d D t j b 2 x 1 b W 5 J Z G V u d G l 0 a W V z J n F 1 b 3 Q 7 O l s m c X V v d D t T Z W N 0 a W 9 u M S 9 t Z W V 0 a W 5 n X 2 x p c 3 R f M j A y M D A x M j M x M D Q x L 0 F 1 d G 9 S Z W 1 v d m V k Q 2 9 s d W 1 u c z E u e 0 F j Y 2 9 1 b n Q g R X h l I E l E L D B 9 J n F 1 b 3 Q 7 L C Z x d W 9 0 O 1 N l Y 3 R p b 2 4 x L 2 1 l Z X R p b m d f b G l z d F 8 y M D I w M D E y M z E w N D E v Q X V 0 b 1 J l b W 9 2 Z W R D b 2 x 1 b W 5 z M S 5 7 Q W N j b 3 V u d C B F e G V j d X R p d m U s M X 0 m c X V v d D s s J n F 1 b 3 Q 7 U 2 V j d G l v b j E v b W V l d G l u Z 1 9 s a X N 0 X z I w M j A w M T I z M T A 0 M S 9 B d X R v U m V t b 3 Z l Z E N v b H V t b n M x L n t i c m F u Y 2 h f b m F t Z S w y f S Z x d W 9 0 O y w m c X V v d D t T Z W N 0 a W 9 u M S 9 t Z W V 0 a W 5 n X 2 x p c 3 R f M j A y M D A x M j M x M D Q x L 0 F 1 d G 9 S Z W 1 v d m V k Q 2 9 s d W 1 u c z E u e 2 d s b 2 J h b F 9 h d H R l b m R l Z X M s M 3 0 m c X V v d D s s J n F 1 b 3 Q 7 U 2 V j d G l v b j E v b W V l d G l u Z 1 9 s a X N 0 X z I w M j A w M T I z M T A 0 M S 9 B d X R v U m V t b 3 Z l Z E N v b H V t b n M x L n t t Z W V 0 a W 5 n X 2 R h d G U s N H 0 m c X V v d D t d L C Z x d W 9 0 O 0 N v b H V t b k N v d W 5 0 J n F 1 b 3 Q 7 O j U s J n F 1 b 3 Q 7 S 2 V 5 Q 2 9 s d W 1 u T m F t Z X M m c X V v d D s 6 W 1 0 s J n F 1 b 3 Q 7 Q 2 9 s d W 1 u S W R l b n R p d G l l c y Z x d W 9 0 O z p b J n F 1 b 3 Q 7 U 2 V j d G l v b j E v b W V l d G l u Z 1 9 s a X N 0 X z I w M j A w M T I z M T A 0 M S 9 B d X R v U m V t b 3 Z l Z E N v b H V t b n M x L n t B Y 2 N v d W 5 0 I E V 4 Z S B J R C w w f S Z x d W 9 0 O y w m c X V v d D t T Z W N 0 a W 9 u M S 9 t Z W V 0 a W 5 n X 2 x p c 3 R f M j A y M D A x M j M x M D Q x L 0 F 1 d G 9 S Z W 1 v d m V k Q 2 9 s d W 1 u c z E u e 0 F j Y 2 9 1 b n Q g R X h l Y 3 V 0 a X Z l L D F 9 J n F 1 b 3 Q 7 L C Z x d W 9 0 O 1 N l Y 3 R p b 2 4 x L 2 1 l Z X R p b m d f b G l z d F 8 y M D I w M D E y M z E w N D E v Q X V 0 b 1 J l b W 9 2 Z W R D b 2 x 1 b W 5 z M S 5 7 Y n J h b m N o X 2 5 h b W U s M n 0 m c X V v d D s s J n F 1 b 3 Q 7 U 2 V j d G l v b j E v b W V l d G l u Z 1 9 s a X N 0 X z I w M j A w M T I z M T A 0 M S 9 B d X R v U m V t b 3 Z l Z E N v b H V t b n M x L n t n b G 9 i Y W x f Y X R 0 Z W 5 k Z W V z L D N 9 J n F 1 b 3 Q 7 L C Z x d W 9 0 O 1 N l Y 3 R p b 2 4 x L 2 1 l Z X R p b m d f b G l z d F 8 y M D I w M D E y M z E w N D E v Q X V 0 b 1 J l b W 9 2 Z W R D b 2 x 1 b W 5 z M S 5 7 b W V l d G l u Z 1 9 k Y X R l L D R 9 J n F 1 b 3 Q 7 X S w m c X V v d D t S Z W x h d G l v b n N o a X B J b m Z v J n F 1 b 3 Q 7 O l t d f S I v P j x F b n R y e S B U e X B l P S J S Z X N 1 b H R U e X B l I i B W Y W x 1 Z T 0 i c 1 R h Y m x l I i 8 + P E V u d H J 5 I F R 5 c G U 9 I k Z p b G x P Y m p l Y 3 R U e X B l I i B W Y W x 1 Z T 0 i c 1 R h Y m x l I i 8 + P E V u d H J 5 I F R 5 c G U 9 I k 5 h b W V V c G R h d G V k Q W Z 0 Z X J G a W x s I i B W Y W x 1 Z T 0 i b D A i L z 4 8 R W 5 0 c n k g V H l w Z T 0 i R m l s b F R h c m d l d C I g V m F s d W U 9 I n N t Z W V 0 a W 5 n X 2 x p c 3 R f M j A y M D A x M j M x M D Q x I i 8 + P C 9 T d G F i b G V F b n R y a W V z P j w v S X R l b T 4 8 S X R l b T 4 8 S X R l b U x v Y 2 F 0 a W 9 u P j x J d G V t V H l w Z T 5 G b 3 J t d W x h P C 9 J d G V t V H l w Z T 4 8 S X R l b V B h d G g + U 2 V j d G l v b j E v Z 2 N y b V 9 v c H B v c n R 1 b m l 0 e V 8 y M D I w M D E y M z E w N D E 8 L 0 l 0 Z W 1 Q Y X R o P j w v S X R l b U x v Y 2 F 0 a W 9 u P j x T d G F i b G V F b n R y a W V z P j x F b n R y e S B U e X B l P S J B Z G R l Z F R v R G F 0 Y U 1 v Z G V s I i B W Y W x 1 Z T 0 i b D A i L z 4 8 R W 5 0 c n k g V H l w Z T 0 i Q n V m Z m V y T m V 4 d F J l Z n J l c 2 g i I F Z h b H V l P S J s M S I v P j x F b n R y e S B U e X B l P S J G a W x s Q 2 9 1 b n Q i I F Z h b H V l P S J s N D k i L z 4 8 R W 5 0 c n k g V H l w Z T 0 i R m l s b E V u Y W J s Z W Q i I F Z h b H V l P S J s M S I v P j x F b n R y e S B U e X B l P S J G a W x s R X J y b 3 J D b 2 R l I i B W Y W x 1 Z T 0 i c 1 V u a 2 5 v d 2 4 i L z 4 8 R W 5 0 c n k g V H l w Z T 0 i R m l s b E V y c m 9 y Q 2 9 1 b n Q i I F Z h b H V l P S J s M C I v P j x F b n R y e S B U e X B l P S J G a W x s T G F z d F V w Z G F 0 Z W Q i I F Z h b H V l P S J k M j A y N S 0 w O C 0 y O F Q x O D o x O T o 0 N S 4 5 N z A 4 N z I 3 W i I v P j x F b n R y e S B U e X B l P S J G a W x s Q 2 9 s d W 1 u V H l w Z X M i I F Z h b H V l P S J z Q m d Z R E J n T U R D U V l H Q m d Z R 0 J n P T 0 i L z 4 8 R W 5 0 c n k g V H l w Z T 0 i R m l s b E N v b H V t b k 5 h b W V z I i B W Y W x 1 Z T 0 i c 1 s m c X V v d D t v c H B v c n R 1 b m l 0 e V 9 u Y W 1 l J n F 1 b 3 Q 7 L C Z x d W 9 0 O 2 9 w c G 9 y d H V u a X R 5 X 2 l k J n F 1 b 3 Q 7 L C Z x d W 9 0 O 0 F j Y 2 9 1 b n Q g R X h l I E l k J n F 1 b 3 Q 7 L C Z x d W 9 0 O 0 F j Y 2 9 1 b n Q g R X h l Y 3 V 0 a X Z l J n F 1 b 3 Q 7 L C Z x d W 9 0 O 3 B y Z W 1 p d W 1 f Y W 1 v d W 5 0 J n F 1 b 3 Q 7 L C Z x d W 9 0 O 3 J l d m V u d W V f Y W 1 v d W 5 0 J n F 1 b 3 Q 7 L C Z x d W 9 0 O 2 N s b 3 N p b m d f Z G F 0 Z S Z x d W 9 0 O y w m c X V v d D t z d G F n Z S Z x d W 9 0 O y w m c X V v d D t i c m F u Y 2 g m c X V v d D s s J n F 1 b 3 Q 7 c 3 B l Y 2 l h b H R 5 J n F 1 b 3 Q 7 L C Z x d W 9 0 O 3 B y b 2 R 1 Y 3 R f Z 3 J v d X A m c X V v d D s s J n F 1 b 3 Q 7 c H J v Z H V j d F 9 z d W J f Z 3 J v d X A m c X V v d D s s J n F 1 b 3 Q 7 c m l z a 1 9 k Z X R h a W x z 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N j M z I 2 M z U 4 Y y 0 2 O G R i L T R m M j Q t Y T F j Z i 0 z N T B k N z g 5 Y m Z h Z D Y i L z 4 8 R W 5 0 c n k g V H l w Z T 0 i U m V s Y X R p b 2 5 z a G l w S W 5 m b 0 N v b n R h a W 5 l c i I g V m F s d W U 9 I n N 7 J n F 1 b 3 Q 7 Y 2 9 s d W 1 u Q 2 9 1 b n Q m c X V v d D s 6 M T M s J n F 1 b 3 Q 7 a 2 V 5 Q 2 9 s d W 1 u T m F t Z X M m c X V v d D s 6 W 1 0 s J n F 1 b 3 Q 7 c X V l c n l S Z W x h d G l v b n N o a X B z J n F 1 b 3 Q 7 O l t d L C Z x d W 9 0 O 2 N v b H V t b k l k Z W 5 0 a X R p Z X M m c X V v d D s 6 W y Z x d W 9 0 O 1 N l Y 3 R p b 2 4 x L 2 d j c m 1 f b 3 B w b 3 J 0 d W 5 p d H l f M j A y M D A x M j M x M D Q x L 0 F 1 d G 9 S Z W 1 v d m V k Q 2 9 s d W 1 u c z E u e 2 9 w c G 9 y d H V u a X R 5 X 2 5 h b W U s M H 0 m c X V v d D s s J n F 1 b 3 Q 7 U 2 V j d G l v b j E v Z 2 N y b V 9 v c H B v c n R 1 b m l 0 e V 8 y M D I w M D E y M z E w N D E v Q X V 0 b 1 J l b W 9 2 Z W R D b 2 x 1 b W 5 z M S 5 7 b 3 B w b 3 J 0 d W 5 p d H l f a W Q s M X 0 m c X V v d D s s J n F 1 b 3 Q 7 U 2 V j d G l v b j E v Z 2 N y b V 9 v c H B v c n R 1 b m l 0 e V 8 y M D I w M D E y M z E w N D E v Q X V 0 b 1 J l b W 9 2 Z W R D b 2 x 1 b W 5 z M S 5 7 Q W N j b 3 V u d C B F e G U g S W Q s M n 0 m c X V v d D s s J n F 1 b 3 Q 7 U 2 V j d G l v b j E v Z 2 N y b V 9 v c H B v c n R 1 b m l 0 e V 8 y M D I w M D E y M z E w N D E v Q X V 0 b 1 J l b W 9 2 Z W R D b 2 x 1 b W 5 z M S 5 7 Q W N j b 3 V u d C B F e G V j d X R p d m U s M 3 0 m c X V v d D s s J n F 1 b 3 Q 7 U 2 V j d G l v b j E v Z 2 N y b V 9 v c H B v c n R 1 b m l 0 e V 8 y M D I w M D E y M z E w N D E v Q X V 0 b 1 J l b W 9 2 Z W R D b 2 x 1 b W 5 z M S 5 7 c H J l b W l 1 b V 9 h b W 9 1 b n Q s N H 0 m c X V v d D s s J n F 1 b 3 Q 7 U 2 V j d G l v b j E v Z 2 N y b V 9 v c H B v c n R 1 b m l 0 e V 8 y M D I w M D E y M z E w N D E v Q X V 0 b 1 J l b W 9 2 Z W R D b 2 x 1 b W 5 z M S 5 7 c m V 2 Z W 5 1 Z V 9 h b W 9 1 b n Q s N X 0 m c X V v d D s s J n F 1 b 3 Q 7 U 2 V j d G l v b j E v Z 2 N y b V 9 v c H B v c n R 1 b m l 0 e V 8 y M D I w M D E y M z E w N D E v Q X V 0 b 1 J l b W 9 2 Z W R D b 2 x 1 b W 5 z M S 5 7 Y 2 x v c 2 l u Z 1 9 k Y X R l L D Z 9 J n F 1 b 3 Q 7 L C Z x d W 9 0 O 1 N l Y 3 R p b 2 4 x L 2 d j c m 1 f b 3 B w b 3 J 0 d W 5 p d H l f M j A y M D A x M j M x M D Q x L 0 F 1 d G 9 S Z W 1 v d m V k Q 2 9 s d W 1 u c z E u e 3 N 0 Y W d l L D d 9 J n F 1 b 3 Q 7 L C Z x d W 9 0 O 1 N l Y 3 R p b 2 4 x L 2 d j c m 1 f b 3 B w b 3 J 0 d W 5 p d H l f M j A y M D A x M j M x M D Q x L 0 F 1 d G 9 S Z W 1 v d m V k Q 2 9 s d W 1 u c z E u e 2 J y Y W 5 j a C w 4 f S Z x d W 9 0 O y w m c X V v d D t T Z W N 0 a W 9 u M S 9 n Y 3 J t X 2 9 w c G 9 y d H V u a X R 5 X z I w M j A w M T I z M T A 0 M S 9 B d X R v U m V t b 3 Z l Z E N v b H V t b n M x L n t z c G V j a W F s d H k s O X 0 m c X V v d D s s J n F 1 b 3 Q 7 U 2 V j d G l v b j E v Z 2 N y b V 9 v c H B v c n R 1 b m l 0 e V 8 y M D I w M D E y M z E w N D E v Q X V 0 b 1 J l b W 9 2 Z W R D b 2 x 1 b W 5 z M S 5 7 c H J v Z H V j d F 9 n c m 9 1 c C w x M H 0 m c X V v d D s s J n F 1 b 3 Q 7 U 2 V j d G l v b j E v Z 2 N y b V 9 v c H B v c n R 1 b m l 0 e V 8 y M D I w M D E y M z E w N D E v Q X V 0 b 1 J l b W 9 2 Z W R D b 2 x 1 b W 5 z M S 5 7 c H J v Z H V j d F 9 z d W J f Z 3 J v d X A s M T F 9 J n F 1 b 3 Q 7 L C Z x d W 9 0 O 1 N l Y 3 R p b 2 4 x L 2 d j c m 1 f b 3 B w b 3 J 0 d W 5 p d H l f M j A y M D A x M j M x M D Q x L 0 F 1 d G 9 S Z W 1 v d m V k Q 2 9 s d W 1 u c z E u e 3 J p c 2 t f Z G V 0 Y W l s c y w x M n 0 m c X V v d D t d L C Z x d W 9 0 O 0 N v b H V t b k N v d W 5 0 J n F 1 b 3 Q 7 O j E z L C Z x d W 9 0 O 0 t l e U N v b H V t b k 5 h b W V z J n F 1 b 3 Q 7 O l t d L C Z x d W 9 0 O 0 N v b H V t b k l k Z W 5 0 a X R p Z X M m c X V v d D s 6 W y Z x d W 9 0 O 1 N l Y 3 R p b 2 4 x L 2 d j c m 1 f b 3 B w b 3 J 0 d W 5 p d H l f M j A y M D A x M j M x M D Q x L 0 F 1 d G 9 S Z W 1 v d m V k Q 2 9 s d W 1 u c z E u e 2 9 w c G 9 y d H V u a X R 5 X 2 5 h b W U s M H 0 m c X V v d D s s J n F 1 b 3 Q 7 U 2 V j d G l v b j E v Z 2 N y b V 9 v c H B v c n R 1 b m l 0 e V 8 y M D I w M D E y M z E w N D E v Q X V 0 b 1 J l b W 9 2 Z W R D b 2 x 1 b W 5 z M S 5 7 b 3 B w b 3 J 0 d W 5 p d H l f a W Q s M X 0 m c X V v d D s s J n F 1 b 3 Q 7 U 2 V j d G l v b j E v Z 2 N y b V 9 v c H B v c n R 1 b m l 0 e V 8 y M D I w M D E y M z E w N D E v Q X V 0 b 1 J l b W 9 2 Z W R D b 2 x 1 b W 5 z M S 5 7 Q W N j b 3 V u d C B F e G U g S W Q s M n 0 m c X V v d D s s J n F 1 b 3 Q 7 U 2 V j d G l v b j E v Z 2 N y b V 9 v c H B v c n R 1 b m l 0 e V 8 y M D I w M D E y M z E w N D E v Q X V 0 b 1 J l b W 9 2 Z W R D b 2 x 1 b W 5 z M S 5 7 Q W N j b 3 V u d C B F e G V j d X R p d m U s M 3 0 m c X V v d D s s J n F 1 b 3 Q 7 U 2 V j d G l v b j E v Z 2 N y b V 9 v c H B v c n R 1 b m l 0 e V 8 y M D I w M D E y M z E w N D E v Q X V 0 b 1 J l b W 9 2 Z W R D b 2 x 1 b W 5 z M S 5 7 c H J l b W l 1 b V 9 h b W 9 1 b n Q s N H 0 m c X V v d D s s J n F 1 b 3 Q 7 U 2 V j d G l v b j E v Z 2 N y b V 9 v c H B v c n R 1 b m l 0 e V 8 y M D I w M D E y M z E w N D E v Q X V 0 b 1 J l b W 9 2 Z W R D b 2 x 1 b W 5 z M S 5 7 c m V 2 Z W 5 1 Z V 9 h b W 9 1 b n Q s N X 0 m c X V v d D s s J n F 1 b 3 Q 7 U 2 V j d G l v b j E v Z 2 N y b V 9 v c H B v c n R 1 b m l 0 e V 8 y M D I w M D E y M z E w N D E v Q X V 0 b 1 J l b W 9 2 Z W R D b 2 x 1 b W 5 z M S 5 7 Y 2 x v c 2 l u Z 1 9 k Y X R l L D Z 9 J n F 1 b 3 Q 7 L C Z x d W 9 0 O 1 N l Y 3 R p b 2 4 x L 2 d j c m 1 f b 3 B w b 3 J 0 d W 5 p d H l f M j A y M D A x M j M x M D Q x L 0 F 1 d G 9 S Z W 1 v d m V k Q 2 9 s d W 1 u c z E u e 3 N 0 Y W d l L D d 9 J n F 1 b 3 Q 7 L C Z x d W 9 0 O 1 N l Y 3 R p b 2 4 x L 2 d j c m 1 f b 3 B w b 3 J 0 d W 5 p d H l f M j A y M D A x M j M x M D Q x L 0 F 1 d G 9 S Z W 1 v d m V k Q 2 9 s d W 1 u c z E u e 2 J y Y W 5 j a C w 4 f S Z x d W 9 0 O y w m c X V v d D t T Z W N 0 a W 9 u M S 9 n Y 3 J t X 2 9 w c G 9 y d H V u a X R 5 X z I w M j A w M T I z M T A 0 M S 9 B d X R v U m V t b 3 Z l Z E N v b H V t b n M x L n t z c G V j a W F s d H k s O X 0 m c X V v d D s s J n F 1 b 3 Q 7 U 2 V j d G l v b j E v Z 2 N y b V 9 v c H B v c n R 1 b m l 0 e V 8 y M D I w M D E y M z E w N D E v Q X V 0 b 1 J l b W 9 2 Z W R D b 2 x 1 b W 5 z M S 5 7 c H J v Z H V j d F 9 n c m 9 1 c C w x M H 0 m c X V v d D s s J n F 1 b 3 Q 7 U 2 V j d G l v b j E v Z 2 N y b V 9 v c H B v c n R 1 b m l 0 e V 8 y M D I w M D E y M z E w N D E v Q X V 0 b 1 J l b W 9 2 Z W R D b 2 x 1 b W 5 z M S 5 7 c H J v Z H V j d F 9 z d W J f Z 3 J v d X A s M T F 9 J n F 1 b 3 Q 7 L C Z x d W 9 0 O 1 N l Y 3 R p b 2 4 x L 2 d j c m 1 f b 3 B w b 3 J 0 d W 5 p d H l f M j A y M D A x M j M x M D Q x L 0 F 1 d G 9 S Z W 1 v d m V k Q 2 9 s d W 1 u c z E u e 3 J p c 2 t f Z G V 0 Y W l s c y w x M n 0 m c X V v d D t d L C Z x d W 9 0 O 1 J l b G F 0 a W 9 u c 2 h p c E l u Z m 8 m c X V v d D s 6 W 1 1 9 I i 8 + P E V u d H J 5 I F R 5 c G U 9 I l J l c 3 V s d F R 5 c G U i I F Z h b H V l P S J z V G F i b G U i L z 4 8 R W 5 0 c n k g V H l w Z T 0 i R m l s b E 9 i a m V j d F R 5 c G U i I F Z h b H V l P S J z V G F i b G U i L z 4 8 R W 5 0 c n k g V H l w Z T 0 i T m F t Z V V w Z G F 0 Z W R B Z n R l c k Z p b G w i I F Z h b H V l P S J s M C I v P j x F b n R y e S B U e X B l P S J G a W x s V G F y Z 2 V 0 I i B W Y W x 1 Z T 0 i c 2 d j c m 1 f b 3 B w b 3 J 0 d W 5 p d H l f M j A y M D A x M j M x M D Q x I i 8 + P C 9 T d G F i b G V F b n R y a W V z P j w v S X R l b T 4 8 S X R l b T 4 8 S X R l b U x v Y 2 F 0 a W 9 u P j x J d G V t V H l w Z T 5 G b 3 J t d W x h P C 9 J d G V t V H l w Z T 4 8 S X R l b V B h d G g + U 2 V j d G l v b j E v a W 5 2 b 2 l j Z V 8 y M D I w M D E y M z E w N D E v U 2 9 1 c m N l P C 9 J d G V t U G F 0 a D 4 8 L 0 l 0 Z W 1 M b 2 N h d G l v b j 4 8 U 3 R h Y m x l R W 5 0 c m l l c y 8 + P C 9 J d G V t P j x J d G V t P j x J d G V t T G 9 j Y X R p b 2 4 + P E l 0 Z W 1 U e X B l P k Z v c m 1 1 b G E 8 L 0 l 0 Z W 1 U e X B l P j x J d G V t U G F 0 a D 5 T Z W N 0 a W 9 u M S 9 p b n Z v a W N l X z I w M j A w M T I z M T A 0 M S 9 p b n Z v a W N l X z I w M j A w M T I z M T A 0 M V 9 T a G V l d D w v S X R l b V B h d G g + P C 9 J d G V t T G 9 j Y X R p b 2 4 + P F N 0 Y W J s Z U V u d H J p Z X M v P j w v S X R l b T 4 8 S X R l b T 4 8 S X R l b U x v Y 2 F 0 a W 9 u P j x J d G V t V H l w Z T 5 G b 3 J t d W x h P C 9 J d G V t V H l w Z T 4 8 S X R l b V B h d G g + U 2 V j d G l v b j E v a W 5 2 b 2 l j Z V 8 y M D I w M D E y M z E w N D E v U H J v b W 9 0 Z W Q l M j B I Z W F k Z X J z P C 9 J d G V t U G F 0 a D 4 8 L 0 l 0 Z W 1 M b 2 N h d G l v b j 4 8 U 3 R h Y m x l R W 5 0 c m l l c y 8 + P C 9 J d G V t P j x J d G V t P j x J d G V t T G 9 j Y X R p b 2 4 + P E l 0 Z W 1 U e X B l P k Z v c m 1 1 b G E 8 L 0 l 0 Z W 1 U e X B l P j x J d G V t U G F 0 a D 5 T Z W N 0 a W 9 u M S 9 p b n Z v a W N l X z I w M j A w M T I z M T A 0 M S 9 D a G F u Z 2 V k J T I w V H l w Z T w v S X R l b V B h d G g + P C 9 J d G V t T G 9 j Y X R p b 2 4 + P F N 0 Y W J s Z U V u d H J p Z X M v P j w v S X R l b T 4 8 S X R l b T 4 8 S X R l b U x v Y 2 F 0 a W 9 u P j x J d G V t V H l w Z T 5 G b 3 J t d W x h P C 9 J d G V t V H l w Z T 4 8 S X R l b V B h d G g + U 2 V j d G l v b j E v T k 4 l M k J F T i U y Q k V F J T I w S W 5 k a S U y M G J k Z 3 Q l M j A t M j A w M T I w M j A v U 2 9 1 c m N l P C 9 J d G V t U G F 0 a D 4 8 L 0 l 0 Z W 1 M b 2 N h d G l v b j 4 8 U 3 R h Y m x l R W 5 0 c m l l c y 8 + P C 9 J d G V t P j x J d G V t P j x J d G V t T G 9 j Y X R p b 2 4 + P E l 0 Z W 1 U e X B l P k Z v c m 1 1 b G E 8 L 0 l 0 Z W 1 U e X B l P j x J d G V t U G F 0 a D 5 T Z W N 0 a W 9 u M S 9 O T i U y Q k V O J T J C R U U l M j B J b m R p J T I w Y m R n d C U y M C 0 y M D A x M j A y M C 9 O T i U y Q k V O J T J C R U U l M j B J b m R p J T I w Y m R n d C U y M C 0 y M D A x M j A y M C U y M F 9 T a G V l d D w v S X R l b V B h d G g + P C 9 J d G V t T G 9 j Y X R p b 2 4 + P F N 0 Y W J s Z U V u d H J p Z X M v P j w v S X R l b T 4 8 S X R l b T 4 8 S X R l b U x v Y 2 F 0 a W 9 u P j x J d G V t V H l w Z T 5 G b 3 J t d W x h P C 9 J d G V t V H l w Z T 4 8 S X R l b V B h d G g + U 2 V j d G l v b j E v T k 4 l M k J F T i U y Q k V F J T I w S W 5 k a S U y M G J k Z 3 Q l M j A t M j A w M T I w M j A v U H J v b W 9 0 Z W Q l M j B I Z W F k Z X J z P C 9 J d G V t U G F 0 a D 4 8 L 0 l 0 Z W 1 M b 2 N h d G l v b j 4 8 U 3 R h Y m x l R W 5 0 c m l l c y 8 + P C 9 J d G V t P j x J d G V t P j x J d G V t T G 9 j Y X R p b 2 4 + P E l 0 Z W 1 U e X B l P k Z v c m 1 1 b G E 8 L 0 l 0 Z W 1 U e X B l P j x J d G V t U G F 0 a D 5 T Z W N 0 a W 9 u M S 9 O T i U y Q k V O J T J C R U U l M j B J b m R p J T I w Y m R n d C U y M C 0 y M D A x M j A y M C 9 D a G F u Z 2 V k J T I w V H l w Z T w v S X R l b V B h d G g + P C 9 J d G V t T G 9 j Y X R p b 2 4 + P F N 0 Y W J s Z U V u d H J p Z X M v P j w v S X R l b T 4 8 S X R l b T 4 8 S X R l b U x v Y 2 F 0 a W 9 u P j x J d G V t V H l w Z T 5 G b 3 J t d W x h P C 9 J d G V t V H l w Z T 4 8 S X R l b V B h d G g + U 2 V j d G l v b j E v Y n J v a 2 V y Y W d l X z I w M j A w M T I z M T A 0 M C 9 T b 3 V y Y 2 U 8 L 0 l 0 Z W 1 Q Y X R o P j w v S X R l b U x v Y 2 F 0 a W 9 u P j x T d G F i b G V F b n R y a W V z L z 4 8 L 0 l 0 Z W 0 + P E l 0 Z W 0 + P E l 0 Z W 1 M b 2 N h d G l v b j 4 8 S X R l b V R 5 c G U + R m 9 y b X V s Y T w v S X R l b V R 5 c G U + P E l 0 Z W 1 Q Y X R o P l N l Y 3 R p b 2 4 x L 2 J y b 2 t l c m F n Z V 8 y M D I w M D E y M z E w N D A v Y n J v a 2 V y Y W d l X z I w M j A w M T I z M T A 0 M F 9 T a G V l d D w v S X R l b V B h d G g + P C 9 J d G V t T G 9 j Y X R p b 2 4 + P F N 0 Y W J s Z U V u d H J p Z X M v P j w v S X R l b T 4 8 S X R l b T 4 8 S X R l b U x v Y 2 F 0 a W 9 u P j x J d G V t V H l w Z T 5 G b 3 J t d W x h P C 9 J d G V t V H l w Z T 4 8 S X R l b V B h d G g + U 2 V j d G l v b j E v Y n J v a 2 V y Y W d l X z I w M j A w M T I z M T A 0 M C 9 Q c m 9 t b 3 R l Z C U y M E h l Y W R l c n M 8 L 0 l 0 Z W 1 Q Y X R o P j w v S X R l b U x v Y 2 F 0 a W 9 u P j x T d G F i b G V F b n R y a W V z L z 4 8 L 0 l 0 Z W 0 + P E l 0 Z W 0 + P E l 0 Z W 1 M b 2 N h d G l v b j 4 8 S X R l b V R 5 c G U + R m 9 y b X V s Y T w v S X R l b V R 5 c G U + P E l 0 Z W 1 Q Y X R o P l N l Y 3 R p b 2 4 x L 2 J y b 2 t l c m F n Z V 8 y M D I w M D E y M z E w N D A v Q 2 h h b m d l Z C U y M F R 5 c G U 8 L 0 l 0 Z W 1 Q Y X R o P j w v S X R l b U x v Y 2 F 0 a W 9 u P j x T d G F i b G V F b n R y a W V z L z 4 8 L 0 l 0 Z W 0 + P E l 0 Z W 0 + P E l 0 Z W 1 M b 2 N h d G l v b j 4 8 S X R l b V R 5 c G U + R m 9 y b X V s Y T w v S X R l b V R 5 c G U + P E l 0 Z W 1 Q Y X R o P l N l Y 3 R p b 2 4 x L 2 Z l Z X N f M j A y M D A x M j M x M D Q x L 1 N v d X J j Z T w v S X R l b V B h d G g + P C 9 J d G V t T G 9 j Y X R p b 2 4 + P F N 0 Y W J s Z U V u d H J p Z X M v P j w v S X R l b T 4 8 S X R l b T 4 8 S X R l b U x v Y 2 F 0 a W 9 u P j x J d G V t V H l w Z T 5 G b 3 J t d W x h P C 9 J d G V t V H l w Z T 4 8 S X R l b V B h d G g + U 2 V j d G l v b j E v Z m V l c 1 8 y M D I w M D E y M z E w N D E v Z m V l c 1 8 y M D I w M D E y M z E w N D F f U 2 h l Z X Q 8 L 0 l 0 Z W 1 Q Y X R o P j w v S X R l b U x v Y 2 F 0 a W 9 u P j x T d G F i b G V F b n R y a W V z L z 4 8 L 0 l 0 Z W 0 + P E l 0 Z W 0 + P E l 0 Z W 1 M b 2 N h d G l v b j 4 8 S X R l b V R 5 c G U + R m 9 y b X V s Y T w v S X R l b V R 5 c G U + P E l 0 Z W 1 Q Y X R o P l N l Y 3 R p b 2 4 x L 2 Z l Z X N f M j A y M D A x M j M x M D Q x L 1 B y b 2 1 v d G V k J T I w S G V h Z G V y c z w v S X R l b V B h d G g + P C 9 J d G V t T G 9 j Y X R p b 2 4 + P F N 0 Y W J s Z U V u d H J p Z X M v P j w v S X R l b T 4 8 S X R l b T 4 8 S X R l b U x v Y 2 F 0 a W 9 u P j x J d G V t V H l w Z T 5 G b 3 J t d W x h P C 9 J d G V t V H l w Z T 4 8 S X R l b V B h d G g + U 2 V j d G l v b j E v Z m V l c 1 8 y M D I w M D E y M z E w N D E v Q 2 h h b m d l Z C U y M F R 5 c G U 8 L 0 l 0 Z W 1 Q Y X R o P j w v S X R l b U x v Y 2 F 0 a W 9 u P j x T d G F i b G V F b n R y a W V z L z 4 8 L 0 l 0 Z W 0 + P E l 0 Z W 0 + P E l 0 Z W 1 M b 2 N h d G l v b j 4 8 S X R l b V R 5 c G U + R m 9 y b X V s Y T w v S X R l b V R 5 c G U + P E l 0 Z W 1 Q Y X R o P l N l Y 3 R p b 2 4 x L 2 J y b 2 t l c m F n Z V 8 y M D I w M D E y M z E w N D A l M j A o M i k v U 2 9 1 c m N l P C 9 J d G V t U G F 0 a D 4 8 L 0 l 0 Z W 1 M b 2 N h d G l v b j 4 8 U 3 R h Y m x l R W 5 0 c m l l c y 8 + P C 9 J d G V t P j x J d G V t P j x J d G V t T G 9 j Y X R p b 2 4 + P E l 0 Z W 1 U e X B l P k Z v c m 1 1 b G E 8 L 0 l 0 Z W 1 U e X B l P j x J d G V t U G F 0 a D 5 T Z W N 0 a W 9 u M S 9 i c m 9 r Z X J h Z 2 V f M j A y M D A x M j M x M D Q w J T I w K D I p L 2 J y b 2 t l c m F n Z V 8 y M D I w M D E y M z E w N D B f U 2 h l Z X Q 8 L 0 l 0 Z W 1 Q Y X R o P j w v S X R l b U x v Y 2 F 0 a W 9 u P j x T d G F i b G V F b n R y a W V z L z 4 8 L 0 l 0 Z W 0 + P E l 0 Z W 0 + P E l 0 Z W 1 M b 2 N h d G l v b j 4 8 S X R l b V R 5 c G U + R m 9 y b X V s Y T w v S X R l b V R 5 c G U + P E l 0 Z W 1 Q Y X R o P l N l Y 3 R p b 2 4 x L 2 J y b 2 t l c m F n Z V 8 y M D I w M D E y M z E w N D A l M j A o M i k v U H J v b W 9 0 Z W Q l M j B I Z W F k Z X J z P C 9 J d G V t U G F 0 a D 4 8 L 0 l 0 Z W 1 M b 2 N h d G l v b j 4 8 U 3 R h Y m x l R W 5 0 c m l l c y 8 + P C 9 J d G V t P j x J d G V t P j x J d G V t T G 9 j Y X R p b 2 4 + P E l 0 Z W 1 U e X B l P k Z v c m 1 1 b G E 8 L 0 l 0 Z W 1 U e X B l P j x J d G V t U G F 0 a D 5 T Z W N 0 a W 9 u M S 9 i c m 9 r Z X J h Z 2 V f M j A y M D A x M j M x M D Q w J T I w K D I p L 0 N o Y W 5 n Z W Q l M j B U e X B l P C 9 J d G V t U G F 0 a D 4 8 L 0 l 0 Z W 1 M b 2 N h d G l v b j 4 8 U 3 R h Y m x l R W 5 0 c m l l c y 8 + P C 9 J d G V t P j x J d G V t P j x J d G V t T G 9 j Y X R p b 2 4 + P E l 0 Z W 1 U e X B l P k Z v c m 1 1 b G E 8 L 0 l 0 Z W 1 U e X B l P j x J d G V t U G F 0 a D 5 T Z W N 0 a W 9 u M S 9 j b 2 1 i a W 5 h d G l v b i U y M G 9 m J T I w Z m V l c y U y M G F u Z C U y M G J y b 2 t l c m F n Z S 9 T b 3 V y Y 2 U 8 L 0 l 0 Z W 1 Q Y X R o P j w v S X R l b U x v Y 2 F 0 a W 9 u P j x T d G F i b G V F b n R y a W V z L z 4 8 L 0 l 0 Z W 0 + P E l 0 Z W 0 + P E l 0 Z W 1 M b 2 N h d G l v b j 4 8 S X R l b V R 5 c G U + R m 9 y b X V s Y T w v S X R l b V R 5 c G U + P E l 0 Z W 1 Q Y X R o P l N l Y 3 R p b 2 4 x L 2 Z l Z X N f M j A y M D A x M j M x M D Q x J T I w K D I p L 1 N v d X J j Z T w v S X R l b V B h d G g + P C 9 J d G V t T G 9 j Y X R p b 2 4 + P F N 0 Y W J s Z U V u d H J p Z X M v P j w v S X R l b T 4 8 S X R l b T 4 8 S X R l b U x v Y 2 F 0 a W 9 u P j x J d G V t V H l w Z T 5 G b 3 J t d W x h P C 9 J d G V t V H l w Z T 4 8 S X R l b V B h d G g + U 2 V j d G l v b j E v Z m V l c 1 8 y M D I w M D E y M z E w N D E l M j A o M i k v Z m V l c 1 8 y M D I w M D E y M z E w N D F f U 2 h l Z X Q 8 L 0 l 0 Z W 1 Q Y X R o P j w v S X R l b U x v Y 2 F 0 a W 9 u P j x T d G F i b G V F b n R y a W V z L z 4 8 L 0 l 0 Z W 0 + P E l 0 Z W 0 + P E l 0 Z W 1 M b 2 N h d G l v b j 4 8 S X R l b V R 5 c G U + R m 9 y b X V s Y T w v S X R l b V R 5 c G U + P E l 0 Z W 1 Q Y X R o P l N l Y 3 R p b 2 4 x L 2 Z l Z X N f M j A y M D A x M j M x M D Q x J T I w K D I p L 1 B y b 2 1 v d G V k J T I w S G V h Z G V y c z w v S X R l b V B h d G g + P C 9 J d G V t T G 9 j Y X R p b 2 4 + P F N 0 Y W J s Z U V u d H J p Z X M v P j w v S X R l b T 4 8 S X R l b T 4 8 S X R l b U x v Y 2 F 0 a W 9 u P j x J d G V t V H l w Z T 5 G b 3 J t d W x h P C 9 J d G V t V H l w Z T 4 8 S X R l b V B h d G g + U 2 V j d G l v b j E v Z m V l c 1 8 y M D I w M D E y M z E w N D E l M j A o M i k v Q 2 h h b m d l Z C U y M F R 5 c G U 8 L 0 l 0 Z W 1 Q Y X R o P j w v S X R l b U x v Y 2 F 0 a W 9 u P j x T d G F i b G V F b n R y a W V z L z 4 8 L 0 l 0 Z W 0 + P E l 0 Z W 0 + P E l 0 Z W 1 M b 2 N h d G l v b j 4 8 S X R l b V R 5 c G U + R m 9 y b X V s Y T w v S X R l b V R 5 c G U + P E l 0 Z W 1 Q Y X R o P l N l Y 3 R p b 2 4 x L 2 1 l Z X R p b m d f b G l z d F 8 y M D I w M D E y M z E w N D E v U 2 9 1 c m N l P C 9 J d G V t U G F 0 a D 4 8 L 0 l 0 Z W 1 M b 2 N h d G l v b j 4 8 U 3 R h Y m x l R W 5 0 c m l l c y 8 + P C 9 J d G V t P j x J d G V t P j x J d G V t T G 9 j Y X R p b 2 4 + P E l 0 Z W 1 U e X B l P k Z v c m 1 1 b G E 8 L 0 l 0 Z W 1 U e X B l P j x J d G V t U G F 0 a D 5 T Z W N 0 a W 9 u M S 9 t Z W V 0 a W 5 n X 2 x p c 3 R f M j A y M D A x M j M x M D Q x L 2 1 l Z X R p b m d f b G l z d F 8 y M D I w M D E y M z E w N D F f U 2 h l Z X Q 8 L 0 l 0 Z W 1 Q Y X R o P j w v S X R l b U x v Y 2 F 0 a W 9 u P j x T d G F i b G V F b n R y a W V z L z 4 8 L 0 l 0 Z W 0 + P E l 0 Z W 0 + P E l 0 Z W 1 M b 2 N h d G l v b j 4 8 S X R l b V R 5 c G U + R m 9 y b X V s Y T w v S X R l b V R 5 c G U + P E l 0 Z W 1 Q Y X R o P l N l Y 3 R p b 2 4 x L 2 1 l Z X R p b m d f b G l z d F 8 y M D I w M D E y M z E w N D E v U H J v b W 9 0 Z W Q l M j B I Z W F k Z X J z P C 9 J d G V t U G F 0 a D 4 8 L 0 l 0 Z W 1 M b 2 N h d G l v b j 4 8 U 3 R h Y m x l R W 5 0 c m l l c y 8 + P C 9 J d G V t P j x J d G V t P j x J d G V t T G 9 j Y X R p b 2 4 + P E l 0 Z W 1 U e X B l P k Z v c m 1 1 b G E 8 L 0 l 0 Z W 1 U e X B l P j x J d G V t U G F 0 a D 5 T Z W N 0 a W 9 u M S 9 t Z W V 0 a W 5 n X 2 x p c 3 R f M j A y M D A x M j M x M D Q x L 0 N o Y W 5 n Z W Q l M j B U e X B l P C 9 J d G V t U G F 0 a D 4 8 L 0 l 0 Z W 1 M b 2 N h d G l v b j 4 8 U 3 R h Y m x l R W 5 0 c m l l c y 8 + P C 9 J d G V t P j x J d G V t P j x J d G V t T G 9 j Y X R p b 2 4 + P E l 0 Z W 1 U e X B l P k Z v c m 1 1 b G E 8 L 0 l 0 Z W 1 U e X B l P j x J d G V t U G F 0 a D 5 T Z W N 0 a W 9 u M S 9 n Y 3 J t X 2 9 w c G 9 y d H V u a X R 5 X z I w M j A w M T I z M T A 0 M S 9 T b 3 V y Y 2 U 8 L 0 l 0 Z W 1 Q Y X R o P j w v S X R l b U x v Y 2 F 0 a W 9 u P j x T d G F i b G V F b n R y a W V z L z 4 8 L 0 l 0 Z W 0 + P E l 0 Z W 0 + P E l 0 Z W 1 M b 2 N h d G l v b j 4 8 S X R l b V R 5 c G U + R m 9 y b X V s Y T w v S X R l b V R 5 c G U + P E l 0 Z W 1 Q Y X R o P l N l Y 3 R p b 2 4 x L 2 d j c m 1 f b 3 B w b 3 J 0 d W 5 p d H l f M j A y M D A x M j M x M D Q x L 2 d j c m 1 f b 3 B w b 3 J 0 d W 5 p d H l f M j A y M D A x M j M x M D Q x X 1 N o Z W V 0 P C 9 J d G V t U G F 0 a D 4 8 L 0 l 0 Z W 1 M b 2 N h d G l v b j 4 8 U 3 R h Y m x l R W 5 0 c m l l c y 8 + P C 9 J d G V t P j x J d G V t P j x J d G V t T G 9 j Y X R p b 2 4 + P E l 0 Z W 1 U e X B l P k Z v c m 1 1 b G E 8 L 0 l 0 Z W 1 U e X B l P j x J d G V t U G F 0 a D 5 T Z W N 0 a W 9 u M S 9 n Y 3 J t X 2 9 w c G 9 y d H V u a X R 5 X z I w M j A w M T I z M T A 0 M S 9 Q c m 9 t b 3 R l Z C U y M E h l Y W R l c n M 8 L 0 l 0 Z W 1 Q Y X R o P j w v S X R l b U x v Y 2 F 0 a W 9 u P j x T d G F i b G V F b n R y a W V z L z 4 8 L 0 l 0 Z W 0 + P E l 0 Z W 0 + P E l 0 Z W 1 M b 2 N h d G l v b j 4 8 S X R l b V R 5 c G U + R m 9 y b X V s Y T w v S X R l b V R 5 c G U + P E l 0 Z W 1 Q Y X R o P l N l Y 3 R p b 2 4 x L 2 d j c m 1 f b 3 B w b 3 J 0 d W 5 p d H l f M j A y M D A x M j M x M D Q x L 0 N o Y W 5 n Z W Q l M j B U e X B l 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D i B Z s E k 8 U N Q q Z 0 n N O z u P A a A A A A A A I A A A A A A B B m A A A A A Q A A I A A A A A Y W V u 4 6 R O 3 / 7 e u k 9 4 V a z / E p m + X X L K l U k 5 / X Z a Y A D 0 o p A A A A A A 6 A A A A A A g A A I A A A A N Z r j v b n Z i g o f H E 7 z 4 p V 1 v / U j w F R g i + s T n n Z U 8 O s Y M U y U A A A A E q A C 1 s Y O R u S X t 5 4 z H i Q Z E n u K b j C 9 + a i V z C C P Q 7 r 6 y K Q c m k E y z 3 M O X k c 1 A Q W o D m W 2 o S Q B U 7 R d B 7 A z / 3 A t z Z 5 5 + g C 6 O C R b / 0 3 A O L l U u A U R S N Y Q A A A A P C r O 3 A z U + J D 0 k I 7 A R k L N W N d f a Y L p 6 V H i z 3 s U + 9 / 2 I q z m g D E o 1 Q f y R O D X h Z N 0 9 q c 2 d / N J X 8 U m O A 8 j J 5 f I j + z 2 R I = < / D a t a M a s h u p > 
</file>

<file path=customXml/itemProps1.xml><?xml version="1.0" encoding="utf-8"?>
<ds:datastoreItem xmlns:ds="http://schemas.openxmlformats.org/officeDocument/2006/customXml" ds:itemID="{2FBCC80F-21F3-4EA9-9E51-31A34B651E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invoice_202001231041</vt:lpstr>
      <vt:lpstr>NN+EN+EE Indi bdgt -20012020</vt:lpstr>
      <vt:lpstr>Achievement</vt:lpstr>
      <vt:lpstr>meeting_list_202001231041</vt:lpstr>
      <vt:lpstr>fees_202001231041 (2)</vt:lpstr>
      <vt:lpstr>gcrm_opportunity_202001231041</vt:lpstr>
      <vt:lpstr>invoice Result</vt:lpstr>
      <vt:lpstr>BROKERAGE result</vt:lpstr>
      <vt:lpstr>FEE result</vt:lpstr>
      <vt:lpstr>Stage Funnel By Revenue</vt:lpstr>
      <vt:lpstr>NO OF METTING BY ACC EXCE</vt:lpstr>
      <vt:lpstr>OPPORTUNITY</vt:lpstr>
      <vt:lpstr>NO OF INVOICE BY ACC EXEC</vt:lpstr>
      <vt:lpstr>Top 4 Oppertunity by Rev</vt:lpstr>
      <vt:lpstr>top 5 opportunity</vt:lpstr>
      <vt:lpstr>Cross Sell, New,Renewal</vt:lpstr>
      <vt:lpstr>Dashboard 1</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karthik pallamala</dc:creator>
  <cp:lastModifiedBy>karthik pallamala</cp:lastModifiedBy>
  <dcterms:created xsi:type="dcterms:W3CDTF">2025-08-28T15:21:49Z</dcterms:created>
  <dcterms:modified xsi:type="dcterms:W3CDTF">2025-10-01T07:50:37Z</dcterms:modified>
</cp:coreProperties>
</file>