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codeName="ThisWorkbook"/>
  <mc:AlternateContent xmlns:mc="http://schemas.openxmlformats.org/markup-compatibility/2006">
    <mc:Choice Requires="x15">
      <x15ac:absPath xmlns:x15ac="http://schemas.microsoft.com/office/spreadsheetml/2010/11/ac" url="F:\Excel\"/>
    </mc:Choice>
  </mc:AlternateContent>
  <xr:revisionPtr revIDLastSave="0" documentId="13_ncr:1_{0FC7F817-CFC4-47B2-8BF3-A42523F7A2E2}" xr6:coauthVersionLast="47" xr6:coauthVersionMax="47" xr10:uidLastSave="{00000000-0000-0000-0000-000000000000}"/>
  <bookViews>
    <workbookView xWindow="-108" yWindow="-108" windowWidth="23256" windowHeight="12456" xr2:uid="{00000000-000D-0000-FFFF-FFFF00000000}"/>
  </bookViews>
  <sheets>
    <sheet name="Sheet2" sheetId="4" r:id="rId1"/>
    <sheet name="Expense" sheetId="1" r:id="rId2"/>
    <sheet name="Tasks" sheetId="2" r:id="rId3"/>
  </sheets>
  <definedNames>
    <definedName name="_xlnm._FilterDatabase" localSheetId="1" hidden="1">Expense!$H$112:$J$163</definedName>
    <definedName name="_xlnm.Extract" localSheetId="1">Expense!$H$112:$J$112</definedName>
  </definedNames>
  <calcPr calcId="191029"/>
  <pivotCaches>
    <pivotCache cacheId="0" r:id="rId4"/>
    <pivotCache cacheId="1" r:id="rId5"/>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60" i="2" l="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2" i="1"/>
  <c r="C98" i="2"/>
  <c r="D59" i="2" s="1"/>
  <c r="H24" i="1"/>
  <c r="H26" i="1"/>
  <c r="H25" i="1"/>
  <c r="H23" i="1"/>
  <c r="H22" i="1"/>
  <c r="H21" i="1"/>
  <c r="H20" i="1"/>
  <c r="H19" i="1"/>
  <c r="H18" i="1"/>
  <c r="H17" i="1"/>
  <c r="C52" i="1"/>
  <c r="H16" i="1" s="1"/>
  <c r="D87" i="2" l="1"/>
  <c r="D75" i="2"/>
  <c r="D63" i="2"/>
  <c r="D86" i="2"/>
  <c r="D62" i="2"/>
  <c r="D85" i="2"/>
  <c r="D73" i="2"/>
  <c r="D96" i="2"/>
  <c r="D84" i="2"/>
  <c r="D95" i="2"/>
  <c r="D71" i="2"/>
  <c r="D94" i="2"/>
  <c r="D82" i="2"/>
  <c r="D70" i="2"/>
  <c r="D58" i="2"/>
  <c r="D92" i="2"/>
  <c r="D80" i="2"/>
  <c r="D68" i="2"/>
  <c r="D91" i="2"/>
  <c r="D79" i="2"/>
  <c r="D67" i="2"/>
  <c r="D90" i="2"/>
  <c r="D78" i="2"/>
  <c r="D66" i="2"/>
  <c r="D89" i="2"/>
  <c r="D77" i="2"/>
  <c r="D65" i="2"/>
  <c r="D88" i="2"/>
  <c r="D76" i="2"/>
  <c r="D64" i="2"/>
  <c r="D48" i="2"/>
  <c r="D74" i="2"/>
  <c r="D97" i="2"/>
  <c r="D61" i="2"/>
  <c r="D72" i="2"/>
  <c r="D83" i="2"/>
  <c r="D93" i="2"/>
  <c r="D81" i="2"/>
  <c r="D69" i="2"/>
  <c r="D57" i="2"/>
  <c r="D56" i="2"/>
  <c r="D55" i="2"/>
  <c r="D54" i="2"/>
  <c r="D53" i="2"/>
  <c r="D52" i="2"/>
  <c r="D51" i="2"/>
  <c r="D50" i="2"/>
  <c r="D49" i="2"/>
  <c r="D60" i="2"/>
  <c r="F53" i="1"/>
</calcChain>
</file>

<file path=xl/sharedStrings.xml><?xml version="1.0" encoding="utf-8"?>
<sst xmlns="http://schemas.openxmlformats.org/spreadsheetml/2006/main" count="351" uniqueCount="49">
  <si>
    <t>Date</t>
  </si>
  <si>
    <t>Expense</t>
  </si>
  <si>
    <t>Medicine</t>
  </si>
  <si>
    <t>Online shopping</t>
  </si>
  <si>
    <t>Other essential items</t>
  </si>
  <si>
    <t>Vegetables &amp; Fruit</t>
  </si>
  <si>
    <t>Fish &amp; Chicken</t>
  </si>
  <si>
    <t>Ordering food</t>
  </si>
  <si>
    <t>Movie with friends</t>
  </si>
  <si>
    <t>Cab to office</t>
  </si>
  <si>
    <t>Gifts</t>
  </si>
  <si>
    <t>Mobile Bill Payment</t>
  </si>
  <si>
    <t>Trip</t>
  </si>
  <si>
    <t>Online Shopping</t>
  </si>
  <si>
    <t>Items</t>
  </si>
  <si>
    <t>How many times has Priya done transactions on online shopping, ordering food and gifts?</t>
  </si>
  <si>
    <t>Calculate the total expenses against each distinct item.</t>
  </si>
  <si>
    <t>Arrange the item-wise total expense in descending order.</t>
  </si>
  <si>
    <t>Present the item-wise total expense through a chart that shows the expense of each item as a percentage of the total expense. Don’t take trip expenses into consideration.</t>
  </si>
  <si>
    <t>Present the expense pattern visually over 3 months.</t>
  </si>
  <si>
    <t>Add a new column to the data table, name it as “Category” and apply data validation with drop-down fields as “Essentials” and “Non-essentials”. Fill in the column.</t>
  </si>
  <si>
    <t>Add another new column and name it as “Cost Type”. For each item, if the expense is more than 2000, tag it as “Over budget”, else, tag it as “Within budget”.</t>
  </si>
  <si>
    <t>Mention the ways how Priya can reduce her expenses. Justify each point.</t>
  </si>
  <si>
    <t>Task to Perform</t>
  </si>
  <si>
    <t xml:space="preserve">Online shopping </t>
  </si>
  <si>
    <t>Ordering Food</t>
  </si>
  <si>
    <t>Cab to Office</t>
  </si>
  <si>
    <t>Fish &amp; kitchen</t>
  </si>
  <si>
    <t>Movie With Friends</t>
  </si>
  <si>
    <t>Other Essential Item</t>
  </si>
  <si>
    <t>Vegetables &amp; Friuts</t>
  </si>
  <si>
    <t>Total expense by not considering Trips</t>
  </si>
  <si>
    <t>Total</t>
  </si>
  <si>
    <t>Total Expense of each item</t>
  </si>
  <si>
    <t>Item Wise Total Expense in Descending order</t>
  </si>
  <si>
    <t>Expense of Each Item as a Percentage as a Chart</t>
  </si>
  <si>
    <t>Category</t>
  </si>
  <si>
    <t>Non-essentials</t>
  </si>
  <si>
    <t>Essentials</t>
  </si>
  <si>
    <t>TOTAL EXPENSES EACH DISTINCT ITEM</t>
  </si>
  <si>
    <t>Cost Type</t>
  </si>
  <si>
    <t>Row Labels</t>
  </si>
  <si>
    <t>Sum of Expense</t>
  </si>
  <si>
    <t>Grand Total</t>
  </si>
  <si>
    <t>Over budget</t>
  </si>
  <si>
    <t>Within budget</t>
  </si>
  <si>
    <t>Transactions done by priya</t>
  </si>
  <si>
    <t>Expense pattern visually over 3 months</t>
  </si>
  <si>
    <t>Ways to reduce expenses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</si>
</sst>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sz val="12"/>
      <color theme="1"/>
      <name val="Calibri"/>
      <family val="2"/>
      <scheme val="minor"/>
    </font>
    <font>
      <b/>
      <sz val="11"/>
      <color rgb="FF003F81"/>
      <name val="Verdana"/>
      <family val="2"/>
    </font>
    <font>
      <sz val="11"/>
      <color rgb="FF000000"/>
      <name val="Verdana"/>
      <family val="2"/>
    </font>
    <font>
      <sz val="24"/>
      <color theme="1"/>
      <name val="Calibri"/>
      <family val="2"/>
      <scheme val="minor"/>
    </font>
    <font>
      <b/>
      <sz val="11"/>
      <color theme="1"/>
      <name val="Calibri"/>
      <family val="2"/>
      <scheme val="minor"/>
    </font>
    <font>
      <sz val="8"/>
      <name val="Calibri"/>
      <family val="2"/>
      <scheme val="minor"/>
    </font>
    <font>
      <b/>
      <sz val="16"/>
      <color rgb="FF0070C0"/>
      <name val="Calibri"/>
      <family val="2"/>
      <scheme val="minor"/>
    </font>
    <font>
      <b/>
      <sz val="14"/>
      <color rgb="FFFF0000"/>
      <name val="Calibri"/>
      <family val="2"/>
      <scheme val="minor"/>
    </font>
    <font>
      <b/>
      <sz val="11"/>
      <color theme="4" tint="-0.499984740745262"/>
      <name val="Verdana"/>
      <family val="2"/>
    </font>
    <font>
      <sz val="11"/>
      <name val="Verdana"/>
      <family val="2"/>
    </font>
    <font>
      <b/>
      <sz val="11"/>
      <color theme="8" tint="-0.249977111117893"/>
      <name val="Verdana"/>
      <family val="2"/>
    </font>
    <font>
      <b/>
      <sz val="16"/>
      <color theme="8" tint="-0.249977111117893"/>
      <name val="Calibri"/>
      <family val="2"/>
      <scheme val="minor"/>
    </font>
    <font>
      <b/>
      <sz val="18"/>
      <name val="Calibri"/>
      <family val="2"/>
      <scheme val="minor"/>
    </font>
    <font>
      <b/>
      <sz val="16"/>
      <color rgb="FFC00000"/>
      <name val="Calibri"/>
      <family val="2"/>
      <scheme val="minor"/>
    </font>
  </fonts>
  <fills count="7">
    <fill>
      <patternFill patternType="none"/>
    </fill>
    <fill>
      <patternFill patternType="gray125"/>
    </fill>
    <fill>
      <patternFill patternType="solid">
        <fgColor rgb="FFFFFFFF"/>
        <bgColor indexed="64"/>
      </patternFill>
    </fill>
    <fill>
      <patternFill patternType="solid">
        <fgColor rgb="FFF7F6F6"/>
        <bgColor indexed="64"/>
      </patternFill>
    </fill>
    <fill>
      <patternFill patternType="solid">
        <fgColor theme="0"/>
        <bgColor indexed="64"/>
      </patternFill>
    </fill>
    <fill>
      <patternFill patternType="solid">
        <fgColor rgb="FFFFFF00"/>
        <bgColor indexed="64"/>
      </patternFill>
    </fill>
    <fill>
      <patternFill patternType="solid">
        <fgColor rgb="FFFF000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41">
    <xf numFmtId="0" fontId="0" fillId="0" borderId="0" xfId="0"/>
    <xf numFmtId="0" fontId="1" fillId="0" borderId="0" xfId="0" applyFont="1" applyAlignment="1">
      <alignment vertical="center"/>
    </xf>
    <xf numFmtId="0" fontId="2" fillId="2" borderId="1" xfId="0" applyFont="1" applyFill="1" applyBorder="1" applyAlignment="1">
      <alignment horizontal="center" vertical="center" wrapText="1"/>
    </xf>
    <xf numFmtId="14" fontId="3" fillId="2" borderId="1" xfId="0" applyNumberFormat="1" applyFont="1" applyFill="1" applyBorder="1" applyAlignment="1">
      <alignment horizontal="center" vertical="center" wrapText="1"/>
    </xf>
    <xf numFmtId="0" fontId="3" fillId="2" borderId="1" xfId="0" applyFont="1" applyFill="1" applyBorder="1" applyAlignment="1">
      <alignment vertical="center" wrapText="1"/>
    </xf>
    <xf numFmtId="14" fontId="3" fillId="3" borderId="1" xfId="0" applyNumberFormat="1" applyFont="1" applyFill="1" applyBorder="1" applyAlignment="1">
      <alignment horizontal="center" vertical="center" wrapText="1"/>
    </xf>
    <xf numFmtId="0" fontId="3" fillId="3" borderId="1" xfId="0" applyFont="1" applyFill="1" applyBorder="1" applyAlignment="1">
      <alignment vertical="center" wrapText="1"/>
    </xf>
    <xf numFmtId="0" fontId="2" fillId="4" borderId="1" xfId="0" applyFont="1" applyFill="1" applyBorder="1" applyAlignment="1">
      <alignment horizontal="center" vertical="center" wrapText="1"/>
    </xf>
    <xf numFmtId="0" fontId="3" fillId="4" borderId="1" xfId="0" applyFont="1" applyFill="1" applyBorder="1" applyAlignment="1">
      <alignment horizontal="right" vertical="center" wrapText="1"/>
    </xf>
    <xf numFmtId="4" fontId="3" fillId="4" borderId="1" xfId="0" applyNumberFormat="1" applyFont="1" applyFill="1" applyBorder="1" applyAlignment="1">
      <alignment horizontal="right" vertical="center" wrapText="1"/>
    </xf>
    <xf numFmtId="0" fontId="0" fillId="4" borderId="0" xfId="0" applyFill="1" applyAlignment="1">
      <alignment horizontal="right"/>
    </xf>
    <xf numFmtId="0" fontId="5" fillId="5" borderId="1" xfId="0" applyFont="1" applyFill="1" applyBorder="1" applyAlignment="1">
      <alignment horizontal="center"/>
    </xf>
    <xf numFmtId="0" fontId="0" fillId="0" borderId="1" xfId="0" applyBorder="1" applyAlignment="1">
      <alignment vertical="center" wrapText="1"/>
    </xf>
    <xf numFmtId="4" fontId="0" fillId="0" borderId="0" xfId="0" applyNumberFormat="1"/>
    <xf numFmtId="0" fontId="3" fillId="3" borderId="2" xfId="0" applyFont="1" applyFill="1" applyBorder="1" applyAlignment="1">
      <alignment vertical="center" wrapText="1"/>
    </xf>
    <xf numFmtId="0" fontId="4" fillId="0" borderId="1" xfId="0" applyFont="1" applyBorder="1" applyAlignment="1">
      <alignment vertical="center"/>
    </xf>
    <xf numFmtId="14" fontId="3" fillId="3" borderId="0" xfId="0" applyNumberFormat="1" applyFont="1" applyFill="1" applyAlignment="1">
      <alignment horizontal="center" vertical="center" wrapText="1"/>
    </xf>
    <xf numFmtId="0" fontId="0" fillId="0" borderId="1" xfId="0" applyBorder="1"/>
    <xf numFmtId="0" fontId="3" fillId="2" borderId="0" xfId="0" applyFont="1" applyFill="1" applyAlignment="1">
      <alignment vertical="center" wrapText="1"/>
    </xf>
    <xf numFmtId="0" fontId="3" fillId="4" borderId="0" xfId="0" applyFont="1" applyFill="1" applyAlignment="1">
      <alignment horizontal="right" vertical="center" wrapText="1"/>
    </xf>
    <xf numFmtId="0" fontId="4" fillId="0" borderId="0" xfId="0" applyFont="1" applyAlignment="1">
      <alignment vertical="center"/>
    </xf>
    <xf numFmtId="0" fontId="5" fillId="0" borderId="0" xfId="0" applyFont="1"/>
    <xf numFmtId="0" fontId="7" fillId="0" borderId="0" xfId="0" applyFont="1"/>
    <xf numFmtId="0" fontId="8" fillId="0" borderId="0" xfId="0" applyFont="1"/>
    <xf numFmtId="0" fontId="9" fillId="4" borderId="1" xfId="0" applyFont="1" applyFill="1" applyBorder="1" applyAlignment="1">
      <alignment horizontal="center" vertical="center" wrapText="1"/>
    </xf>
    <xf numFmtId="0" fontId="0" fillId="0" borderId="0" xfId="0" pivotButton="1"/>
    <xf numFmtId="0" fontId="0" fillId="0" borderId="0" xfId="0" applyAlignment="1">
      <alignment horizontal="left"/>
    </xf>
    <xf numFmtId="0" fontId="0" fillId="0" borderId="0" xfId="0" applyAlignment="1">
      <alignment horizontal="left" indent="1"/>
    </xf>
    <xf numFmtId="0" fontId="12" fillId="0" borderId="0" xfId="0" applyFont="1"/>
    <xf numFmtId="0" fontId="13" fillId="0" borderId="0" xfId="0" applyFont="1"/>
    <xf numFmtId="0" fontId="14" fillId="0" borderId="0" xfId="0" applyFont="1"/>
    <xf numFmtId="0" fontId="0" fillId="6" borderId="0" xfId="0" applyFill="1"/>
    <xf numFmtId="0" fontId="0" fillId="6" borderId="1" xfId="0" applyFill="1" applyBorder="1" applyAlignment="1">
      <alignment horizontal="right"/>
    </xf>
    <xf numFmtId="0" fontId="9" fillId="0" borderId="1" xfId="0" applyFont="1" applyBorder="1"/>
    <xf numFmtId="0" fontId="11" fillId="0" borderId="1" xfId="0" applyFont="1" applyBorder="1"/>
    <xf numFmtId="0" fontId="10" fillId="0" borderId="1" xfId="0" applyFont="1" applyBorder="1"/>
    <xf numFmtId="0" fontId="0" fillId="5" borderId="1" xfId="0" applyFill="1" applyBorder="1" applyAlignment="1">
      <alignment vertical="center" wrapText="1"/>
    </xf>
    <xf numFmtId="0" fontId="5" fillId="5" borderId="1" xfId="0" applyFont="1" applyFill="1" applyBorder="1" applyAlignment="1">
      <alignment vertical="center" wrapText="1"/>
    </xf>
    <xf numFmtId="0" fontId="0" fillId="5" borderId="0" xfId="0" applyFill="1"/>
    <xf numFmtId="0" fontId="0" fillId="4" borderId="0" xfId="0" applyFill="1"/>
    <xf numFmtId="10" fontId="0" fillId="0" borderId="1" xfId="0" applyNumberForma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2.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cked"/>
        <c:varyColors val="0"/>
        <c:ser>
          <c:idx val="0"/>
          <c:order val="0"/>
          <c:spPr>
            <a:ln w="28575" cap="rnd">
              <a:solidFill>
                <a:schemeClr val="accent1"/>
              </a:solidFill>
              <a:round/>
            </a:ln>
            <a:effectLst/>
          </c:spPr>
          <c:marker>
            <c:symbol val="none"/>
          </c:marker>
          <c:cat>
            <c:multiLvlStrRef>
              <c:f>Expense!$H$113:$I$162</c:f>
              <c:multiLvlStrCache>
                <c:ptCount val="50"/>
                <c:lvl>
                  <c:pt idx="0">
                    <c:v>Online shopping</c:v>
                  </c:pt>
                  <c:pt idx="1">
                    <c:v>Medicine</c:v>
                  </c:pt>
                  <c:pt idx="2">
                    <c:v>Other essential items</c:v>
                  </c:pt>
                  <c:pt idx="3">
                    <c:v>Fish &amp; Chicken</c:v>
                  </c:pt>
                  <c:pt idx="4">
                    <c:v>Vegetables &amp; Fruit</c:v>
                  </c:pt>
                  <c:pt idx="5">
                    <c:v>Gifts</c:v>
                  </c:pt>
                  <c:pt idx="6">
                    <c:v>Ordering food</c:v>
                  </c:pt>
                  <c:pt idx="7">
                    <c:v>Movie with friends</c:v>
                  </c:pt>
                  <c:pt idx="8">
                    <c:v>Mobile Bill Payment</c:v>
                  </c:pt>
                  <c:pt idx="9">
                    <c:v>Online shopping</c:v>
                  </c:pt>
                  <c:pt idx="10">
                    <c:v>Medicine</c:v>
                  </c:pt>
                  <c:pt idx="11">
                    <c:v>Ordering food</c:v>
                  </c:pt>
                  <c:pt idx="12">
                    <c:v>Fish &amp; Chicken</c:v>
                  </c:pt>
                  <c:pt idx="13">
                    <c:v>Other essential items</c:v>
                  </c:pt>
                  <c:pt idx="14">
                    <c:v>Cab to office</c:v>
                  </c:pt>
                  <c:pt idx="15">
                    <c:v>Cab to office</c:v>
                  </c:pt>
                  <c:pt idx="16">
                    <c:v>Movie with friends</c:v>
                  </c:pt>
                  <c:pt idx="17">
                    <c:v>Vegetables &amp; Fruit</c:v>
                  </c:pt>
                  <c:pt idx="18">
                    <c:v>Cab to office</c:v>
                  </c:pt>
                  <c:pt idx="19">
                    <c:v>Other essential items</c:v>
                  </c:pt>
                  <c:pt idx="20">
                    <c:v>Online shopping</c:v>
                  </c:pt>
                  <c:pt idx="21">
                    <c:v>Gifts</c:v>
                  </c:pt>
                  <c:pt idx="22">
                    <c:v>Gifts</c:v>
                  </c:pt>
                  <c:pt idx="23">
                    <c:v>Online Shopping</c:v>
                  </c:pt>
                  <c:pt idx="24">
                    <c:v>Fish &amp; Chicken</c:v>
                  </c:pt>
                  <c:pt idx="25">
                    <c:v>Other essential items</c:v>
                  </c:pt>
                  <c:pt idx="26">
                    <c:v>Vegetables &amp; Fruit</c:v>
                  </c:pt>
                  <c:pt idx="27">
                    <c:v>Online Shopping</c:v>
                  </c:pt>
                  <c:pt idx="28">
                    <c:v>Fish &amp; Chicken</c:v>
                  </c:pt>
                  <c:pt idx="29">
                    <c:v>Medicine</c:v>
                  </c:pt>
                  <c:pt idx="30">
                    <c:v>Cab to office</c:v>
                  </c:pt>
                  <c:pt idx="31">
                    <c:v>Mobile Bill Payment</c:v>
                  </c:pt>
                  <c:pt idx="32">
                    <c:v>Movie with friends</c:v>
                  </c:pt>
                  <c:pt idx="33">
                    <c:v>Vegetables &amp; Fruit</c:v>
                  </c:pt>
                  <c:pt idx="34">
                    <c:v>Other essential items</c:v>
                  </c:pt>
                  <c:pt idx="35">
                    <c:v>Fish &amp; Chicken</c:v>
                  </c:pt>
                  <c:pt idx="36">
                    <c:v>Ordering food</c:v>
                  </c:pt>
                  <c:pt idx="37">
                    <c:v>Online shopping</c:v>
                  </c:pt>
                  <c:pt idx="38">
                    <c:v>Movie with friends</c:v>
                  </c:pt>
                  <c:pt idx="39">
                    <c:v>Ordering food</c:v>
                  </c:pt>
                  <c:pt idx="40">
                    <c:v>Movie with friends</c:v>
                  </c:pt>
                  <c:pt idx="41">
                    <c:v>Other essential items</c:v>
                  </c:pt>
                  <c:pt idx="42">
                    <c:v>Vegetables &amp; Fruit</c:v>
                  </c:pt>
                  <c:pt idx="43">
                    <c:v>Medicine</c:v>
                  </c:pt>
                  <c:pt idx="44">
                    <c:v>Trip</c:v>
                  </c:pt>
                  <c:pt idx="45">
                    <c:v>Gifts</c:v>
                  </c:pt>
                  <c:pt idx="46">
                    <c:v>Mobile Bill Payment</c:v>
                  </c:pt>
                  <c:pt idx="47">
                    <c:v>Ordering food</c:v>
                  </c:pt>
                  <c:pt idx="48">
                    <c:v>Fish &amp; Chicken</c:v>
                  </c:pt>
                  <c:pt idx="49">
                    <c:v>Vegetables &amp; Fruit</c:v>
                  </c:pt>
                </c:lvl>
                <c:lvl>
                  <c:pt idx="0">
                    <c:v>01-10-2021</c:v>
                  </c:pt>
                  <c:pt idx="1">
                    <c:v>01-10-2021</c:v>
                  </c:pt>
                  <c:pt idx="2">
                    <c:v>01-10-2021</c:v>
                  </c:pt>
                  <c:pt idx="3">
                    <c:v>04-10-2021</c:v>
                  </c:pt>
                  <c:pt idx="4">
                    <c:v>04-10-2021</c:v>
                  </c:pt>
                  <c:pt idx="5">
                    <c:v>07-10-2021</c:v>
                  </c:pt>
                  <c:pt idx="6">
                    <c:v>08-10-2021</c:v>
                  </c:pt>
                  <c:pt idx="7">
                    <c:v>15-10-2021</c:v>
                  </c:pt>
                  <c:pt idx="8">
                    <c:v>16-10-2021</c:v>
                  </c:pt>
                  <c:pt idx="9">
                    <c:v>18-10-2021</c:v>
                  </c:pt>
                  <c:pt idx="10">
                    <c:v>18-10-2021</c:v>
                  </c:pt>
                  <c:pt idx="11">
                    <c:v>19-10-2021</c:v>
                  </c:pt>
                  <c:pt idx="12">
                    <c:v>22-10-2021</c:v>
                  </c:pt>
                  <c:pt idx="13">
                    <c:v>22-10-2021</c:v>
                  </c:pt>
                  <c:pt idx="14">
                    <c:v>25-10-2021</c:v>
                  </c:pt>
                  <c:pt idx="15">
                    <c:v>27-10-2021</c:v>
                  </c:pt>
                  <c:pt idx="16">
                    <c:v>27-10-2021</c:v>
                  </c:pt>
                  <c:pt idx="17">
                    <c:v>28-10-2021</c:v>
                  </c:pt>
                  <c:pt idx="18">
                    <c:v>29-10-2021</c:v>
                  </c:pt>
                  <c:pt idx="19">
                    <c:v>30-10-2021</c:v>
                  </c:pt>
                  <c:pt idx="20">
                    <c:v>01-11-2021</c:v>
                  </c:pt>
                  <c:pt idx="21">
                    <c:v>02-11-2021</c:v>
                  </c:pt>
                  <c:pt idx="22">
                    <c:v>04-11-2021</c:v>
                  </c:pt>
                  <c:pt idx="23">
                    <c:v>05-11-2021</c:v>
                  </c:pt>
                  <c:pt idx="24">
                    <c:v>08-11-2021</c:v>
                  </c:pt>
                  <c:pt idx="25">
                    <c:v>09-11-2021</c:v>
                  </c:pt>
                  <c:pt idx="26">
                    <c:v>12-11-2021</c:v>
                  </c:pt>
                  <c:pt idx="27">
                    <c:v>15-11-2021</c:v>
                  </c:pt>
                  <c:pt idx="28">
                    <c:v>15-11-2021</c:v>
                  </c:pt>
                  <c:pt idx="29">
                    <c:v>15-11-2021</c:v>
                  </c:pt>
                  <c:pt idx="30">
                    <c:v>17-11-2021</c:v>
                  </c:pt>
                  <c:pt idx="31">
                    <c:v>17-11-2021</c:v>
                  </c:pt>
                  <c:pt idx="32">
                    <c:v>18-11-2021</c:v>
                  </c:pt>
                  <c:pt idx="33">
                    <c:v>19-11-2021</c:v>
                  </c:pt>
                  <c:pt idx="34">
                    <c:v>22-11-2021</c:v>
                  </c:pt>
                  <c:pt idx="35">
                    <c:v>24-11-2021</c:v>
                  </c:pt>
                  <c:pt idx="36">
                    <c:v>25-11-2021</c:v>
                  </c:pt>
                  <c:pt idx="37">
                    <c:v>26-11-2021</c:v>
                  </c:pt>
                  <c:pt idx="38">
                    <c:v>26-11-2021</c:v>
                  </c:pt>
                  <c:pt idx="39">
                    <c:v>29-11-2021</c:v>
                  </c:pt>
                  <c:pt idx="40">
                    <c:v>30-11-2021</c:v>
                  </c:pt>
                  <c:pt idx="41">
                    <c:v>01-12-2021</c:v>
                  </c:pt>
                  <c:pt idx="42">
                    <c:v>04-12-2021</c:v>
                  </c:pt>
                  <c:pt idx="43">
                    <c:v>07-12-2021</c:v>
                  </c:pt>
                  <c:pt idx="44">
                    <c:v>09-12-2021</c:v>
                  </c:pt>
                  <c:pt idx="45">
                    <c:v>15-12-2021</c:v>
                  </c:pt>
                  <c:pt idx="46">
                    <c:v>17-12-2021</c:v>
                  </c:pt>
                  <c:pt idx="47">
                    <c:v>20-12-2021</c:v>
                  </c:pt>
                  <c:pt idx="48">
                    <c:v>23-12-2021</c:v>
                  </c:pt>
                  <c:pt idx="49">
                    <c:v>23-12-2021</c:v>
                  </c:pt>
                </c:lvl>
              </c:multiLvlStrCache>
            </c:multiLvlStrRef>
          </c:cat>
          <c:val>
            <c:numRef>
              <c:f>Expense!$J$113:$J$162</c:f>
              <c:numCache>
                <c:formatCode>General</c:formatCode>
                <c:ptCount val="50"/>
                <c:pt idx="0">
                  <c:v>767</c:v>
                </c:pt>
                <c:pt idx="1">
                  <c:v>2300</c:v>
                </c:pt>
                <c:pt idx="2" formatCode="#,##0.00">
                  <c:v>2500</c:v>
                </c:pt>
                <c:pt idx="3">
                  <c:v>760</c:v>
                </c:pt>
                <c:pt idx="4">
                  <c:v>710</c:v>
                </c:pt>
                <c:pt idx="5" formatCode="#,##0.00">
                  <c:v>1900</c:v>
                </c:pt>
                <c:pt idx="6">
                  <c:v>450</c:v>
                </c:pt>
                <c:pt idx="7">
                  <c:v>620</c:v>
                </c:pt>
                <c:pt idx="8">
                  <c:v>470</c:v>
                </c:pt>
                <c:pt idx="9">
                  <c:v>970</c:v>
                </c:pt>
                <c:pt idx="10" formatCode="#,##0.00">
                  <c:v>1075</c:v>
                </c:pt>
                <c:pt idx="11">
                  <c:v>489</c:v>
                </c:pt>
                <c:pt idx="12">
                  <c:v>550</c:v>
                </c:pt>
                <c:pt idx="13" formatCode="#,##0.00">
                  <c:v>1574.1</c:v>
                </c:pt>
                <c:pt idx="14">
                  <c:v>423</c:v>
                </c:pt>
                <c:pt idx="15">
                  <c:v>358.22</c:v>
                </c:pt>
                <c:pt idx="16">
                  <c:v>520</c:v>
                </c:pt>
                <c:pt idx="17">
                  <c:v>300</c:v>
                </c:pt>
                <c:pt idx="18">
                  <c:v>407.05</c:v>
                </c:pt>
                <c:pt idx="19">
                  <c:v>300</c:v>
                </c:pt>
                <c:pt idx="20" formatCode="#,##0.00">
                  <c:v>2327</c:v>
                </c:pt>
                <c:pt idx="21">
                  <c:v>1150</c:v>
                </c:pt>
                <c:pt idx="22" formatCode="#,##0.00">
                  <c:v>1138</c:v>
                </c:pt>
                <c:pt idx="23">
                  <c:v>500</c:v>
                </c:pt>
                <c:pt idx="24">
                  <c:v>702</c:v>
                </c:pt>
                <c:pt idx="25" formatCode="#,##0.00">
                  <c:v>1600</c:v>
                </c:pt>
                <c:pt idx="26">
                  <c:v>600</c:v>
                </c:pt>
                <c:pt idx="27">
                  <c:v>900</c:v>
                </c:pt>
                <c:pt idx="28">
                  <c:v>150</c:v>
                </c:pt>
                <c:pt idx="29">
                  <c:v>2100</c:v>
                </c:pt>
                <c:pt idx="30">
                  <c:v>322.64</c:v>
                </c:pt>
                <c:pt idx="31">
                  <c:v>470.63</c:v>
                </c:pt>
                <c:pt idx="32">
                  <c:v>428</c:v>
                </c:pt>
                <c:pt idx="33">
                  <c:v>447</c:v>
                </c:pt>
                <c:pt idx="34" formatCode="#,##0.00">
                  <c:v>1720</c:v>
                </c:pt>
                <c:pt idx="35">
                  <c:v>540</c:v>
                </c:pt>
                <c:pt idx="36">
                  <c:v>314</c:v>
                </c:pt>
                <c:pt idx="37" formatCode="#,##0.00">
                  <c:v>2000</c:v>
                </c:pt>
                <c:pt idx="38">
                  <c:v>518</c:v>
                </c:pt>
                <c:pt idx="39">
                  <c:v>337</c:v>
                </c:pt>
                <c:pt idx="40">
                  <c:v>500</c:v>
                </c:pt>
                <c:pt idx="41" formatCode="#,##0.00">
                  <c:v>2500</c:v>
                </c:pt>
                <c:pt idx="42">
                  <c:v>710</c:v>
                </c:pt>
                <c:pt idx="43">
                  <c:v>2300</c:v>
                </c:pt>
                <c:pt idx="44">
                  <c:v>12000</c:v>
                </c:pt>
                <c:pt idx="45">
                  <c:v>1500</c:v>
                </c:pt>
                <c:pt idx="46">
                  <c:v>470.63</c:v>
                </c:pt>
                <c:pt idx="47">
                  <c:v>267</c:v>
                </c:pt>
                <c:pt idx="48">
                  <c:v>640</c:v>
                </c:pt>
                <c:pt idx="49">
                  <c:v>450</c:v>
                </c:pt>
              </c:numCache>
            </c:numRef>
          </c:val>
          <c:smooth val="0"/>
          <c:extLst>
            <c:ext xmlns:c16="http://schemas.microsoft.com/office/drawing/2014/chart" uri="{C3380CC4-5D6E-409C-BE32-E72D297353CC}">
              <c16:uniqueId val="{00000000-8CE1-4FC8-8884-ADAAF0073A43}"/>
            </c:ext>
          </c:extLst>
        </c:ser>
        <c:dLbls>
          <c:showLegendKey val="0"/>
          <c:showVal val="0"/>
          <c:showCatName val="0"/>
          <c:showSerName val="0"/>
          <c:showPercent val="0"/>
          <c:showBubbleSize val="0"/>
        </c:dLbls>
        <c:smooth val="0"/>
        <c:axId val="433549583"/>
        <c:axId val="433547663"/>
      </c:lineChart>
      <c:catAx>
        <c:axId val="43354958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3547663"/>
        <c:crosses val="autoZero"/>
        <c:auto val="1"/>
        <c:lblAlgn val="ctr"/>
        <c:lblOffset val="100"/>
        <c:noMultiLvlLbl val="0"/>
      </c:catAx>
      <c:valAx>
        <c:axId val="4335476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354958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manualLayout>
          <c:layoutTarget val="inner"/>
          <c:xMode val="edge"/>
          <c:yMode val="edge"/>
          <c:x val="6.3694181084507293E-2"/>
          <c:y val="9.6642899584076056E-2"/>
          <c:w val="0.84053671862445767"/>
          <c:h val="0.47870272900379429"/>
        </c:manualLayout>
      </c:layout>
      <c:barChart>
        <c:barDir val="col"/>
        <c:grouping val="cluster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Tasks!$B$48:$B$97</c:f>
              <c:strCache>
                <c:ptCount val="50"/>
                <c:pt idx="0">
                  <c:v>Online shopping</c:v>
                </c:pt>
                <c:pt idx="1">
                  <c:v>Online shopping</c:v>
                </c:pt>
                <c:pt idx="2">
                  <c:v>Online shopping</c:v>
                </c:pt>
                <c:pt idx="3">
                  <c:v>Online Shopping</c:v>
                </c:pt>
                <c:pt idx="4">
                  <c:v>Online Shopping</c:v>
                </c:pt>
                <c:pt idx="5">
                  <c:v>Online shopping</c:v>
                </c:pt>
                <c:pt idx="6">
                  <c:v>Ordering food</c:v>
                </c:pt>
                <c:pt idx="7">
                  <c:v>Ordering food</c:v>
                </c:pt>
                <c:pt idx="8">
                  <c:v>Ordering food</c:v>
                </c:pt>
                <c:pt idx="9">
                  <c:v>Ordering food</c:v>
                </c:pt>
                <c:pt idx="10">
                  <c:v>Ordering food</c:v>
                </c:pt>
                <c:pt idx="11">
                  <c:v>Gifts</c:v>
                </c:pt>
                <c:pt idx="12">
                  <c:v>Gifts</c:v>
                </c:pt>
                <c:pt idx="13">
                  <c:v>Gifts</c:v>
                </c:pt>
                <c:pt idx="14">
                  <c:v>Gifts</c:v>
                </c:pt>
                <c:pt idx="15">
                  <c:v>Cab to office</c:v>
                </c:pt>
                <c:pt idx="16">
                  <c:v>Cab to office</c:v>
                </c:pt>
                <c:pt idx="17">
                  <c:v>Cab to office</c:v>
                </c:pt>
                <c:pt idx="18">
                  <c:v>Cab to office</c:v>
                </c:pt>
                <c:pt idx="19">
                  <c:v>Fish &amp; Chicken</c:v>
                </c:pt>
                <c:pt idx="20">
                  <c:v>Fish &amp; Chicken</c:v>
                </c:pt>
                <c:pt idx="21">
                  <c:v>Fish &amp; Chicken</c:v>
                </c:pt>
                <c:pt idx="22">
                  <c:v>Fish &amp; Chicken</c:v>
                </c:pt>
                <c:pt idx="23">
                  <c:v>Fish &amp; Chicken</c:v>
                </c:pt>
                <c:pt idx="24">
                  <c:v>Fish &amp; Chicken</c:v>
                </c:pt>
                <c:pt idx="25">
                  <c:v>Medicine</c:v>
                </c:pt>
                <c:pt idx="26">
                  <c:v>Medicine</c:v>
                </c:pt>
                <c:pt idx="27">
                  <c:v>Medicine</c:v>
                </c:pt>
                <c:pt idx="28">
                  <c:v>Medicine</c:v>
                </c:pt>
                <c:pt idx="29">
                  <c:v>Mobile Bill Payment</c:v>
                </c:pt>
                <c:pt idx="30">
                  <c:v>Mobile Bill Payment</c:v>
                </c:pt>
                <c:pt idx="31">
                  <c:v>Mobile Bill Payment</c:v>
                </c:pt>
                <c:pt idx="32">
                  <c:v>Movie with friends</c:v>
                </c:pt>
                <c:pt idx="33">
                  <c:v>Movie with friends</c:v>
                </c:pt>
                <c:pt idx="34">
                  <c:v>Movie with friends</c:v>
                </c:pt>
                <c:pt idx="35">
                  <c:v>Movie with friends</c:v>
                </c:pt>
                <c:pt idx="36">
                  <c:v>Movie with friends</c:v>
                </c:pt>
                <c:pt idx="37">
                  <c:v>Other essential items</c:v>
                </c:pt>
                <c:pt idx="38">
                  <c:v>Other essential items</c:v>
                </c:pt>
                <c:pt idx="39">
                  <c:v>Other essential items</c:v>
                </c:pt>
                <c:pt idx="40">
                  <c:v>Other essential items</c:v>
                </c:pt>
                <c:pt idx="41">
                  <c:v>Other essential items</c:v>
                </c:pt>
                <c:pt idx="42">
                  <c:v>Other essential items</c:v>
                </c:pt>
                <c:pt idx="44">
                  <c:v>Vegetables &amp; Fruit</c:v>
                </c:pt>
                <c:pt idx="45">
                  <c:v>Vegetables &amp; Fruit</c:v>
                </c:pt>
                <c:pt idx="46">
                  <c:v>Vegetables &amp; Fruit</c:v>
                </c:pt>
                <c:pt idx="47">
                  <c:v>Vegetables &amp; Fruit</c:v>
                </c:pt>
                <c:pt idx="48">
                  <c:v>Vegetables &amp; Fruit</c:v>
                </c:pt>
                <c:pt idx="49">
                  <c:v>Vegetables &amp; Fruit</c:v>
                </c:pt>
              </c:strCache>
            </c:strRef>
          </c:cat>
          <c:val>
            <c:numRef>
              <c:f>Tasks!$C$48:$C$97</c:f>
              <c:numCache>
                <c:formatCode>General</c:formatCode>
                <c:ptCount val="50"/>
                <c:pt idx="0">
                  <c:v>767</c:v>
                </c:pt>
                <c:pt idx="1">
                  <c:v>970</c:v>
                </c:pt>
                <c:pt idx="2" formatCode="#,##0.00">
                  <c:v>2327</c:v>
                </c:pt>
                <c:pt idx="3">
                  <c:v>500</c:v>
                </c:pt>
                <c:pt idx="4">
                  <c:v>900</c:v>
                </c:pt>
                <c:pt idx="5" formatCode="#,##0.00">
                  <c:v>2000</c:v>
                </c:pt>
                <c:pt idx="6">
                  <c:v>450</c:v>
                </c:pt>
                <c:pt idx="7">
                  <c:v>489</c:v>
                </c:pt>
                <c:pt idx="8">
                  <c:v>314</c:v>
                </c:pt>
                <c:pt idx="9">
                  <c:v>337</c:v>
                </c:pt>
                <c:pt idx="10">
                  <c:v>267</c:v>
                </c:pt>
                <c:pt idx="11" formatCode="#,##0.00">
                  <c:v>1900</c:v>
                </c:pt>
                <c:pt idx="12">
                  <c:v>1150</c:v>
                </c:pt>
                <c:pt idx="13" formatCode="#,##0.00">
                  <c:v>1138</c:v>
                </c:pt>
                <c:pt idx="14">
                  <c:v>1500</c:v>
                </c:pt>
                <c:pt idx="15">
                  <c:v>423</c:v>
                </c:pt>
                <c:pt idx="16">
                  <c:v>358.22</c:v>
                </c:pt>
                <c:pt idx="17">
                  <c:v>407.05</c:v>
                </c:pt>
                <c:pt idx="18">
                  <c:v>322.64</c:v>
                </c:pt>
                <c:pt idx="19">
                  <c:v>760</c:v>
                </c:pt>
                <c:pt idx="20">
                  <c:v>550</c:v>
                </c:pt>
                <c:pt idx="21">
                  <c:v>702</c:v>
                </c:pt>
                <c:pt idx="22">
                  <c:v>150</c:v>
                </c:pt>
                <c:pt idx="23">
                  <c:v>540</c:v>
                </c:pt>
                <c:pt idx="24">
                  <c:v>640</c:v>
                </c:pt>
                <c:pt idx="25">
                  <c:v>2300</c:v>
                </c:pt>
                <c:pt idx="26" formatCode="#,##0.00">
                  <c:v>1075</c:v>
                </c:pt>
                <c:pt idx="27">
                  <c:v>2100</c:v>
                </c:pt>
                <c:pt idx="28">
                  <c:v>2300</c:v>
                </c:pt>
                <c:pt idx="29">
                  <c:v>470</c:v>
                </c:pt>
                <c:pt idx="30">
                  <c:v>470.63</c:v>
                </c:pt>
                <c:pt idx="31">
                  <c:v>470.63</c:v>
                </c:pt>
                <c:pt idx="32">
                  <c:v>620</c:v>
                </c:pt>
                <c:pt idx="33">
                  <c:v>520</c:v>
                </c:pt>
                <c:pt idx="34">
                  <c:v>428</c:v>
                </c:pt>
                <c:pt idx="35">
                  <c:v>518</c:v>
                </c:pt>
                <c:pt idx="36">
                  <c:v>500</c:v>
                </c:pt>
                <c:pt idx="37" formatCode="#,##0.00">
                  <c:v>2500</c:v>
                </c:pt>
                <c:pt idx="38" formatCode="#,##0.00">
                  <c:v>1574.1</c:v>
                </c:pt>
                <c:pt idx="39">
                  <c:v>300</c:v>
                </c:pt>
                <c:pt idx="40" formatCode="#,##0.00">
                  <c:v>1600</c:v>
                </c:pt>
                <c:pt idx="41" formatCode="#,##0.00">
                  <c:v>1720</c:v>
                </c:pt>
                <c:pt idx="42" formatCode="#,##0.00">
                  <c:v>2500</c:v>
                </c:pt>
                <c:pt idx="44">
                  <c:v>710</c:v>
                </c:pt>
                <c:pt idx="45">
                  <c:v>300</c:v>
                </c:pt>
                <c:pt idx="46">
                  <c:v>600</c:v>
                </c:pt>
                <c:pt idx="47">
                  <c:v>447</c:v>
                </c:pt>
                <c:pt idx="48">
                  <c:v>710</c:v>
                </c:pt>
                <c:pt idx="49">
                  <c:v>450</c:v>
                </c:pt>
              </c:numCache>
            </c:numRef>
          </c:val>
          <c:extLst>
            <c:ext xmlns:c16="http://schemas.microsoft.com/office/drawing/2014/chart" uri="{C3380CC4-5D6E-409C-BE32-E72D297353CC}">
              <c16:uniqueId val="{00000000-89F0-48F3-A709-3424C60894EE}"/>
            </c:ext>
          </c:extLst>
        </c:ser>
        <c:dLbls>
          <c:showLegendKey val="0"/>
          <c:showVal val="0"/>
          <c:showCatName val="0"/>
          <c:showSerName val="0"/>
          <c:showPercent val="0"/>
          <c:showBubbleSize val="0"/>
        </c:dLbls>
        <c:gapWidth val="219"/>
        <c:overlap val="-27"/>
        <c:axId val="1091986544"/>
        <c:axId val="1091987024"/>
      </c:barChart>
      <c:lineChart>
        <c:grouping val="standard"/>
        <c:varyColors val="0"/>
        <c:ser>
          <c:idx val="1"/>
          <c:order val="1"/>
          <c:spPr>
            <a:ln w="34925" cap="rnd">
              <a:solidFill>
                <a:schemeClr val="accent2"/>
              </a:solidFill>
              <a:round/>
            </a:ln>
            <a:effectLst>
              <a:outerShdw blurRad="57150" dist="19050" dir="5400000" algn="ctr" rotWithShape="0">
                <a:srgbClr val="000000">
                  <a:alpha val="63000"/>
                </a:srgbClr>
              </a:outerShdw>
            </a:effectLst>
          </c:spPr>
          <c:marker>
            <c:symbol val="none"/>
          </c:marker>
          <c:cat>
            <c:strRef>
              <c:f>Tasks!$B$48:$B$97</c:f>
              <c:strCache>
                <c:ptCount val="50"/>
                <c:pt idx="0">
                  <c:v>Online shopping</c:v>
                </c:pt>
                <c:pt idx="1">
                  <c:v>Online shopping</c:v>
                </c:pt>
                <c:pt idx="2">
                  <c:v>Online shopping</c:v>
                </c:pt>
                <c:pt idx="3">
                  <c:v>Online Shopping</c:v>
                </c:pt>
                <c:pt idx="4">
                  <c:v>Online Shopping</c:v>
                </c:pt>
                <c:pt idx="5">
                  <c:v>Online shopping</c:v>
                </c:pt>
                <c:pt idx="6">
                  <c:v>Ordering food</c:v>
                </c:pt>
                <c:pt idx="7">
                  <c:v>Ordering food</c:v>
                </c:pt>
                <c:pt idx="8">
                  <c:v>Ordering food</c:v>
                </c:pt>
                <c:pt idx="9">
                  <c:v>Ordering food</c:v>
                </c:pt>
                <c:pt idx="10">
                  <c:v>Ordering food</c:v>
                </c:pt>
                <c:pt idx="11">
                  <c:v>Gifts</c:v>
                </c:pt>
                <c:pt idx="12">
                  <c:v>Gifts</c:v>
                </c:pt>
                <c:pt idx="13">
                  <c:v>Gifts</c:v>
                </c:pt>
                <c:pt idx="14">
                  <c:v>Gifts</c:v>
                </c:pt>
                <c:pt idx="15">
                  <c:v>Cab to office</c:v>
                </c:pt>
                <c:pt idx="16">
                  <c:v>Cab to office</c:v>
                </c:pt>
                <c:pt idx="17">
                  <c:v>Cab to office</c:v>
                </c:pt>
                <c:pt idx="18">
                  <c:v>Cab to office</c:v>
                </c:pt>
                <c:pt idx="19">
                  <c:v>Fish &amp; Chicken</c:v>
                </c:pt>
                <c:pt idx="20">
                  <c:v>Fish &amp; Chicken</c:v>
                </c:pt>
                <c:pt idx="21">
                  <c:v>Fish &amp; Chicken</c:v>
                </c:pt>
                <c:pt idx="22">
                  <c:v>Fish &amp; Chicken</c:v>
                </c:pt>
                <c:pt idx="23">
                  <c:v>Fish &amp; Chicken</c:v>
                </c:pt>
                <c:pt idx="24">
                  <c:v>Fish &amp; Chicken</c:v>
                </c:pt>
                <c:pt idx="25">
                  <c:v>Medicine</c:v>
                </c:pt>
                <c:pt idx="26">
                  <c:v>Medicine</c:v>
                </c:pt>
                <c:pt idx="27">
                  <c:v>Medicine</c:v>
                </c:pt>
                <c:pt idx="28">
                  <c:v>Medicine</c:v>
                </c:pt>
                <c:pt idx="29">
                  <c:v>Mobile Bill Payment</c:v>
                </c:pt>
                <c:pt idx="30">
                  <c:v>Mobile Bill Payment</c:v>
                </c:pt>
                <c:pt idx="31">
                  <c:v>Mobile Bill Payment</c:v>
                </c:pt>
                <c:pt idx="32">
                  <c:v>Movie with friends</c:v>
                </c:pt>
                <c:pt idx="33">
                  <c:v>Movie with friends</c:v>
                </c:pt>
                <c:pt idx="34">
                  <c:v>Movie with friends</c:v>
                </c:pt>
                <c:pt idx="35">
                  <c:v>Movie with friends</c:v>
                </c:pt>
                <c:pt idx="36">
                  <c:v>Movie with friends</c:v>
                </c:pt>
                <c:pt idx="37">
                  <c:v>Other essential items</c:v>
                </c:pt>
                <c:pt idx="38">
                  <c:v>Other essential items</c:v>
                </c:pt>
                <c:pt idx="39">
                  <c:v>Other essential items</c:v>
                </c:pt>
                <c:pt idx="40">
                  <c:v>Other essential items</c:v>
                </c:pt>
                <c:pt idx="41">
                  <c:v>Other essential items</c:v>
                </c:pt>
                <c:pt idx="42">
                  <c:v>Other essential items</c:v>
                </c:pt>
                <c:pt idx="44">
                  <c:v>Vegetables &amp; Fruit</c:v>
                </c:pt>
                <c:pt idx="45">
                  <c:v>Vegetables &amp; Fruit</c:v>
                </c:pt>
                <c:pt idx="46">
                  <c:v>Vegetables &amp; Fruit</c:v>
                </c:pt>
                <c:pt idx="47">
                  <c:v>Vegetables &amp; Fruit</c:v>
                </c:pt>
                <c:pt idx="48">
                  <c:v>Vegetables &amp; Fruit</c:v>
                </c:pt>
                <c:pt idx="49">
                  <c:v>Vegetables &amp; Fruit</c:v>
                </c:pt>
              </c:strCache>
            </c:strRef>
          </c:cat>
          <c:val>
            <c:numRef>
              <c:f>Tasks!$D$48:$D$97</c:f>
              <c:numCache>
                <c:formatCode>0.00%</c:formatCode>
                <c:ptCount val="50"/>
                <c:pt idx="0">
                  <c:v>1.7027314965589062E-2</c:v>
                </c:pt>
                <c:pt idx="1">
                  <c:v>2.1533892459741057E-2</c:v>
                </c:pt>
                <c:pt idx="2">
                  <c:v>5.1659142014244784E-2</c:v>
                </c:pt>
                <c:pt idx="3">
                  <c:v>1.1099944566876834E-2</c:v>
                </c:pt>
                <c:pt idx="4">
                  <c:v>1.9979900220378301E-2</c:v>
                </c:pt>
                <c:pt idx="5">
                  <c:v>4.4399778267507337E-2</c:v>
                </c:pt>
                <c:pt idx="6">
                  <c:v>9.9899501101891504E-3</c:v>
                </c:pt>
                <c:pt idx="7">
                  <c:v>1.0855745786405543E-2</c:v>
                </c:pt>
                <c:pt idx="8">
                  <c:v>6.9707651879986517E-3</c:v>
                </c:pt>
                <c:pt idx="9">
                  <c:v>7.4813626380749862E-3</c:v>
                </c:pt>
                <c:pt idx="10">
                  <c:v>5.9273703987122294E-3</c:v>
                </c:pt>
                <c:pt idx="11">
                  <c:v>4.2179789354131969E-2</c:v>
                </c:pt>
                <c:pt idx="12">
                  <c:v>2.5529872503816716E-2</c:v>
                </c:pt>
                <c:pt idx="13">
                  <c:v>2.5263473834211674E-2</c:v>
                </c:pt>
                <c:pt idx="14">
                  <c:v>3.3299833700630499E-2</c:v>
                </c:pt>
                <c:pt idx="15">
                  <c:v>9.390553103577802E-3</c:v>
                </c:pt>
                <c:pt idx="16">
                  <c:v>7.9524442854932396E-3</c:v>
                </c:pt>
                <c:pt idx="17">
                  <c:v>9.0364648718944309E-3</c:v>
                </c:pt>
                <c:pt idx="18">
                  <c:v>7.1625722301142834E-3</c:v>
                </c:pt>
                <c:pt idx="19">
                  <c:v>1.6871915741652789E-2</c:v>
                </c:pt>
                <c:pt idx="20">
                  <c:v>1.2209939023564518E-2</c:v>
                </c:pt>
                <c:pt idx="21">
                  <c:v>1.5584322171895074E-2</c:v>
                </c:pt>
                <c:pt idx="22">
                  <c:v>3.32998337006305E-3</c:v>
                </c:pt>
                <c:pt idx="23">
                  <c:v>1.198794013222698E-2</c:v>
                </c:pt>
                <c:pt idx="24">
                  <c:v>1.4207929045602348E-2</c:v>
                </c:pt>
                <c:pt idx="25">
                  <c:v>5.1059745007633432E-2</c:v>
                </c:pt>
                <c:pt idx="26">
                  <c:v>2.3864880818785194E-2</c:v>
                </c:pt>
                <c:pt idx="27">
                  <c:v>4.6619767180882704E-2</c:v>
                </c:pt>
                <c:pt idx="28">
                  <c:v>5.1059745007633432E-2</c:v>
                </c:pt>
                <c:pt idx="29">
                  <c:v>1.0433947892864224E-2</c:v>
                </c:pt>
                <c:pt idx="30">
                  <c:v>1.0447933823018488E-2</c:v>
                </c:pt>
                <c:pt idx="31">
                  <c:v>1.0447933823018488E-2</c:v>
                </c:pt>
                <c:pt idx="32">
                  <c:v>1.3763931262927274E-2</c:v>
                </c:pt>
                <c:pt idx="33">
                  <c:v>1.1543942349551908E-2</c:v>
                </c:pt>
                <c:pt idx="34">
                  <c:v>9.50155254924657E-3</c:v>
                </c:pt>
                <c:pt idx="35">
                  <c:v>1.14995425712844E-2</c:v>
                </c:pt>
                <c:pt idx="36">
                  <c:v>1.1099944566876834E-2</c:v>
                </c:pt>
                <c:pt idx="37">
                  <c:v>5.5499722834384167E-2</c:v>
                </c:pt>
                <c:pt idx="38">
                  <c:v>3.4944845485441647E-2</c:v>
                </c:pt>
                <c:pt idx="39">
                  <c:v>6.6599667401261E-3</c:v>
                </c:pt>
                <c:pt idx="40">
                  <c:v>3.5519822614005866E-2</c:v>
                </c:pt>
                <c:pt idx="41">
                  <c:v>3.8183809310056306E-2</c:v>
                </c:pt>
                <c:pt idx="42">
                  <c:v>5.5499722834384167E-2</c:v>
                </c:pt>
                <c:pt idx="43">
                  <c:v>0</c:v>
                </c:pt>
                <c:pt idx="44">
                  <c:v>1.5761921284965105E-2</c:v>
                </c:pt>
                <c:pt idx="45">
                  <c:v>6.6599667401261E-3</c:v>
                </c:pt>
                <c:pt idx="46">
                  <c:v>1.33199334802522E-2</c:v>
                </c:pt>
                <c:pt idx="47">
                  <c:v>9.9233504427878889E-3</c:v>
                </c:pt>
                <c:pt idx="48">
                  <c:v>1.5761921284965105E-2</c:v>
                </c:pt>
                <c:pt idx="49">
                  <c:v>9.9899501101891504E-3</c:v>
                </c:pt>
              </c:numCache>
            </c:numRef>
          </c:val>
          <c:smooth val="0"/>
          <c:extLst>
            <c:ext xmlns:c16="http://schemas.microsoft.com/office/drawing/2014/chart" uri="{C3380CC4-5D6E-409C-BE32-E72D297353CC}">
              <c16:uniqueId val="{00000001-89F0-48F3-A709-3424C60894EE}"/>
            </c:ext>
          </c:extLst>
        </c:ser>
        <c:dLbls>
          <c:showLegendKey val="0"/>
          <c:showVal val="0"/>
          <c:showCatName val="0"/>
          <c:showSerName val="0"/>
          <c:showPercent val="0"/>
          <c:showBubbleSize val="0"/>
        </c:dLbls>
        <c:marker val="1"/>
        <c:smooth val="0"/>
        <c:axId val="1330637744"/>
        <c:axId val="1330629584"/>
      </c:lineChart>
      <c:catAx>
        <c:axId val="109198654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91987024"/>
        <c:crosses val="autoZero"/>
        <c:auto val="1"/>
        <c:lblAlgn val="ctr"/>
        <c:lblOffset val="100"/>
        <c:noMultiLvlLbl val="0"/>
      </c:catAx>
      <c:valAx>
        <c:axId val="109198702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91986544"/>
        <c:crosses val="autoZero"/>
        <c:crossBetween val="between"/>
      </c:valAx>
      <c:valAx>
        <c:axId val="1330629584"/>
        <c:scaling>
          <c:orientation val="minMax"/>
        </c:scaling>
        <c:delete val="0"/>
        <c:axPos val="r"/>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30637744"/>
        <c:crosses val="max"/>
        <c:crossBetween val="between"/>
      </c:valAx>
      <c:catAx>
        <c:axId val="1330637744"/>
        <c:scaling>
          <c:orientation val="minMax"/>
        </c:scaling>
        <c:delete val="1"/>
        <c:axPos val="b"/>
        <c:numFmt formatCode="General" sourceLinked="1"/>
        <c:majorTickMark val="none"/>
        <c:minorTickMark val="none"/>
        <c:tickLblPos val="nextTo"/>
        <c:crossAx val="1330629584"/>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5</xdr:col>
      <xdr:colOff>0</xdr:colOff>
      <xdr:row>2</xdr:row>
      <xdr:rowOff>0</xdr:rowOff>
    </xdr:from>
    <xdr:to>
      <xdr:col>9</xdr:col>
      <xdr:colOff>594360</xdr:colOff>
      <xdr:row>4</xdr:row>
      <xdr:rowOff>38100</xdr:rowOff>
    </xdr:to>
    <xdr:pic>
      <xdr:nvPicPr>
        <xdr:cNvPr id="2" name="Picture 1">
          <a:extLst>
            <a:ext uri="{FF2B5EF4-FFF2-40B4-BE49-F238E27FC236}">
              <a16:creationId xmlns:a16="http://schemas.microsoft.com/office/drawing/2014/main" id="{DEC89C26-4F56-074F-3473-775E07231A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55720" y="449580"/>
          <a:ext cx="4221480" cy="403860"/>
        </a:xfrm>
        <a:prstGeom prst="rect">
          <a:avLst/>
        </a:prstGeom>
        <a:solidFill>
          <a:srgbClr val="FFFF00"/>
        </a:solidFill>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513521</xdr:colOff>
      <xdr:row>164</xdr:row>
      <xdr:rowOff>94421</xdr:rowOff>
    </xdr:from>
    <xdr:to>
      <xdr:col>8</xdr:col>
      <xdr:colOff>993913</xdr:colOff>
      <xdr:row>183</xdr:row>
      <xdr:rowOff>115956</xdr:rowOff>
    </xdr:to>
    <xdr:graphicFrame macro="">
      <xdr:nvGraphicFramePr>
        <xdr:cNvPr id="6" name="Chart 5">
          <a:extLst>
            <a:ext uri="{FF2B5EF4-FFF2-40B4-BE49-F238E27FC236}">
              <a16:creationId xmlns:a16="http://schemas.microsoft.com/office/drawing/2014/main" id="{4F34145B-C9CD-2350-8D59-94F69BA7CA1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769620</xdr:colOff>
      <xdr:row>61</xdr:row>
      <xdr:rowOff>38100</xdr:rowOff>
    </xdr:from>
    <xdr:to>
      <xdr:col>14</xdr:col>
      <xdr:colOff>91440</xdr:colOff>
      <xdr:row>88</xdr:row>
      <xdr:rowOff>137160</xdr:rowOff>
    </xdr:to>
    <xdr:graphicFrame macro="">
      <xdr:nvGraphicFramePr>
        <xdr:cNvPr id="2" name="Chart 1">
          <a:extLst>
            <a:ext uri="{FF2B5EF4-FFF2-40B4-BE49-F238E27FC236}">
              <a16:creationId xmlns:a16="http://schemas.microsoft.com/office/drawing/2014/main" id="{10B41ADE-BD1D-74B3-431F-9E9769F4F7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421.68558449074" createdVersion="8" refreshedVersion="8" minRefreshableVersion="3" recordCount="52" xr:uid="{380359D0-A485-49DE-9314-801BCD2ECD6A}">
  <cacheSource type="worksheet">
    <worksheetSource ref="A1:E53" sheet="Expense"/>
  </cacheSource>
  <cacheFields count="5">
    <cacheField name="Date" numFmtId="0">
      <sharedItems containsNonDate="0" containsDate="1" containsString="0" containsBlank="1" minDate="2021-10-01T00:00:00" maxDate="2021-12-24T00:00:00" count="40">
        <d v="2021-10-01T00:00:00"/>
        <d v="2021-10-18T00:00:00"/>
        <d v="2021-11-01T00:00:00"/>
        <d v="2021-11-05T00:00:00"/>
        <d v="2021-11-15T00:00:00"/>
        <d v="2021-11-26T00:00:00"/>
        <d v="2021-10-08T00:00:00"/>
        <d v="2021-10-19T00:00:00"/>
        <d v="2021-11-25T00:00:00"/>
        <d v="2021-11-29T00:00:00"/>
        <d v="2021-12-20T00:00:00"/>
        <d v="2021-10-07T00:00:00"/>
        <d v="2021-11-02T00:00:00"/>
        <d v="2021-11-04T00:00:00"/>
        <d v="2021-12-15T00:00:00"/>
        <d v="2021-10-25T00:00:00"/>
        <d v="2021-10-27T00:00:00"/>
        <d v="2021-10-29T00:00:00"/>
        <d v="2021-11-17T00:00:00"/>
        <d v="2021-10-04T00:00:00"/>
        <d v="2021-10-22T00:00:00"/>
        <d v="2021-11-08T00:00:00"/>
        <d v="2021-11-24T00:00:00"/>
        <d v="2021-12-23T00:00:00"/>
        <d v="2021-12-07T00:00:00"/>
        <d v="2021-10-16T00:00:00"/>
        <d v="2021-12-17T00:00:00"/>
        <d v="2021-10-15T00:00:00"/>
        <d v="2021-11-18T00:00:00"/>
        <d v="2021-11-30T00:00:00"/>
        <d v="2021-10-30T00:00:00"/>
        <d v="2021-11-09T00:00:00"/>
        <d v="2021-11-22T00:00:00"/>
        <d v="2021-12-01T00:00:00"/>
        <d v="2021-12-09T00:00:00"/>
        <d v="2021-10-28T00:00:00"/>
        <d v="2021-11-12T00:00:00"/>
        <d v="2021-11-19T00:00:00"/>
        <d v="2021-12-04T00:00:00"/>
        <m/>
      </sharedItems>
    </cacheField>
    <cacheField name="Items" numFmtId="0">
      <sharedItems containsBlank="1"/>
    </cacheField>
    <cacheField name="Expense" numFmtId="0">
      <sharedItems containsString="0" containsBlank="1" containsNumber="1" minValue="150" maxValue="57045.27"/>
    </cacheField>
    <cacheField name="Category" numFmtId="0">
      <sharedItems containsBlank="1"/>
    </cacheField>
    <cacheField name="Cost Type" numFmtId="0">
      <sharedItems containsBlank="1" count="3">
        <s v="Within budget"/>
        <s v="Over budget"/>
        <m/>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421.687552430558" createdVersion="8" refreshedVersion="8" minRefreshableVersion="3" recordCount="50" xr:uid="{0DC68CAF-C521-4F6C-9D69-E474043CE02C}">
  <cacheSource type="worksheet">
    <worksheetSource ref="B1:D51" sheet="Expense"/>
  </cacheSource>
  <cacheFields count="3">
    <cacheField name="Items" numFmtId="0">
      <sharedItems count="11">
        <s v="Online shopping"/>
        <s v="Ordering food"/>
        <s v="Gifts"/>
        <s v="Cab to office"/>
        <s v="Fish &amp; Chicken"/>
        <s v="Medicine"/>
        <s v="Mobile Bill Payment"/>
        <s v="Movie with friends"/>
        <s v="Other essential items"/>
        <s v="Trip"/>
        <s v="Vegetables &amp; Fruit"/>
      </sharedItems>
    </cacheField>
    <cacheField name="Expense" numFmtId="0">
      <sharedItems containsSemiMixedTypes="0" containsString="0" containsNumber="1" minValue="150" maxValue="12000"/>
    </cacheField>
    <cacheField name="Category" numFmtId="0">
      <sharedItems count="2">
        <s v="Non-essentials"/>
        <s v="Essentials"/>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2">
  <r>
    <x v="0"/>
    <s v="Online shopping"/>
    <n v="767"/>
    <s v="Non-essentials"/>
    <x v="0"/>
  </r>
  <r>
    <x v="1"/>
    <s v="Online shopping"/>
    <n v="970"/>
    <s v="Non-essentials"/>
    <x v="0"/>
  </r>
  <r>
    <x v="2"/>
    <s v="Online shopping"/>
    <n v="2327"/>
    <s v="Non-essentials"/>
    <x v="1"/>
  </r>
  <r>
    <x v="3"/>
    <s v="Online shopping"/>
    <n v="500"/>
    <s v="Non-essentials"/>
    <x v="0"/>
  </r>
  <r>
    <x v="4"/>
    <s v="Online shopping"/>
    <n v="900"/>
    <s v="Non-essentials"/>
    <x v="0"/>
  </r>
  <r>
    <x v="5"/>
    <s v="Online shopping"/>
    <n v="2000"/>
    <s v="Non-essentials"/>
    <x v="0"/>
  </r>
  <r>
    <x v="6"/>
    <s v="Ordering food"/>
    <n v="450"/>
    <s v="Essentials"/>
    <x v="0"/>
  </r>
  <r>
    <x v="7"/>
    <s v="Ordering food"/>
    <n v="489"/>
    <s v="Essentials"/>
    <x v="0"/>
  </r>
  <r>
    <x v="8"/>
    <s v="Ordering food"/>
    <n v="314"/>
    <s v="Essentials"/>
    <x v="0"/>
  </r>
  <r>
    <x v="9"/>
    <s v="Ordering food"/>
    <n v="337"/>
    <s v="Essentials"/>
    <x v="0"/>
  </r>
  <r>
    <x v="10"/>
    <s v="Ordering food"/>
    <n v="267"/>
    <s v="Essentials"/>
    <x v="0"/>
  </r>
  <r>
    <x v="11"/>
    <s v="Gifts"/>
    <n v="1900"/>
    <s v="Non-essentials"/>
    <x v="0"/>
  </r>
  <r>
    <x v="12"/>
    <s v="Gifts"/>
    <n v="1150"/>
    <s v="Non-essentials"/>
    <x v="0"/>
  </r>
  <r>
    <x v="13"/>
    <s v="Gifts"/>
    <n v="1138"/>
    <s v="Non-essentials"/>
    <x v="0"/>
  </r>
  <r>
    <x v="14"/>
    <s v="Gifts"/>
    <n v="1500"/>
    <s v="Non-essentials"/>
    <x v="0"/>
  </r>
  <r>
    <x v="15"/>
    <s v="Cab to office"/>
    <n v="423"/>
    <s v="Essentials"/>
    <x v="0"/>
  </r>
  <r>
    <x v="16"/>
    <s v="Cab to office"/>
    <n v="358.22"/>
    <s v="Essentials"/>
    <x v="0"/>
  </r>
  <r>
    <x v="17"/>
    <s v="Cab to office"/>
    <n v="407.05"/>
    <s v="Essentials"/>
    <x v="0"/>
  </r>
  <r>
    <x v="18"/>
    <s v="Cab to office"/>
    <n v="322.64"/>
    <s v="Essentials"/>
    <x v="0"/>
  </r>
  <r>
    <x v="19"/>
    <s v="Fish &amp; Chicken"/>
    <n v="760"/>
    <s v="Essentials"/>
    <x v="0"/>
  </r>
  <r>
    <x v="20"/>
    <s v="Fish &amp; Chicken"/>
    <n v="550"/>
    <s v="Essentials"/>
    <x v="0"/>
  </r>
  <r>
    <x v="21"/>
    <s v="Fish &amp; Chicken"/>
    <n v="702"/>
    <s v="Essentials"/>
    <x v="0"/>
  </r>
  <r>
    <x v="4"/>
    <s v="Fish &amp; Chicken"/>
    <n v="150"/>
    <s v="Essentials"/>
    <x v="0"/>
  </r>
  <r>
    <x v="22"/>
    <s v="Fish &amp; Chicken"/>
    <n v="540"/>
    <s v="Essentials"/>
    <x v="0"/>
  </r>
  <r>
    <x v="23"/>
    <s v="Fish &amp; Chicken"/>
    <n v="640"/>
    <s v="Essentials"/>
    <x v="0"/>
  </r>
  <r>
    <x v="0"/>
    <s v="Medicine"/>
    <n v="2300"/>
    <s v="Essentials"/>
    <x v="1"/>
  </r>
  <r>
    <x v="1"/>
    <s v="Medicine"/>
    <n v="1075"/>
    <s v="Essentials"/>
    <x v="0"/>
  </r>
  <r>
    <x v="4"/>
    <s v="Medicine"/>
    <n v="2100"/>
    <s v="Essentials"/>
    <x v="1"/>
  </r>
  <r>
    <x v="24"/>
    <s v="Medicine"/>
    <n v="2300"/>
    <s v="Essentials"/>
    <x v="1"/>
  </r>
  <r>
    <x v="25"/>
    <s v="Mobile Bill Payment"/>
    <n v="470"/>
    <s v="Essentials"/>
    <x v="0"/>
  </r>
  <r>
    <x v="18"/>
    <s v="Mobile Bill Payment"/>
    <n v="470.63"/>
    <s v="Essentials"/>
    <x v="0"/>
  </r>
  <r>
    <x v="26"/>
    <s v="Mobile Bill Payment"/>
    <n v="470.63"/>
    <s v="Essentials"/>
    <x v="0"/>
  </r>
  <r>
    <x v="27"/>
    <s v="Movie with friends"/>
    <n v="620"/>
    <s v="Non-essentials"/>
    <x v="0"/>
  </r>
  <r>
    <x v="16"/>
    <s v="Movie with friends"/>
    <n v="520"/>
    <s v="Non-essentials"/>
    <x v="0"/>
  </r>
  <r>
    <x v="28"/>
    <s v="Movie with friends"/>
    <n v="428"/>
    <s v="Non-essentials"/>
    <x v="0"/>
  </r>
  <r>
    <x v="5"/>
    <s v="Movie with friends"/>
    <n v="518"/>
    <s v="Non-essentials"/>
    <x v="0"/>
  </r>
  <r>
    <x v="29"/>
    <s v="Movie with friends"/>
    <n v="500"/>
    <s v="Non-essentials"/>
    <x v="0"/>
  </r>
  <r>
    <x v="0"/>
    <s v="Other essential items"/>
    <n v="2500"/>
    <s v="Essentials"/>
    <x v="1"/>
  </r>
  <r>
    <x v="20"/>
    <s v="Other essential items"/>
    <n v="1574.1"/>
    <s v="Essentials"/>
    <x v="0"/>
  </r>
  <r>
    <x v="30"/>
    <s v="Other essential items"/>
    <n v="300"/>
    <s v="Essentials"/>
    <x v="0"/>
  </r>
  <r>
    <x v="31"/>
    <s v="Other essential items"/>
    <n v="1600"/>
    <s v="Essentials"/>
    <x v="0"/>
  </r>
  <r>
    <x v="32"/>
    <s v="Other essential items"/>
    <n v="1720"/>
    <s v="Essentials"/>
    <x v="0"/>
  </r>
  <r>
    <x v="33"/>
    <s v="Other essential items"/>
    <n v="2500"/>
    <s v="Essentials"/>
    <x v="1"/>
  </r>
  <r>
    <x v="34"/>
    <s v="Trip"/>
    <n v="12000"/>
    <s v="Non-essentials"/>
    <x v="1"/>
  </r>
  <r>
    <x v="19"/>
    <s v="Vegetables &amp; Fruit"/>
    <n v="710"/>
    <s v="Essentials"/>
    <x v="0"/>
  </r>
  <r>
    <x v="35"/>
    <s v="Vegetables &amp; Fruit"/>
    <n v="300"/>
    <s v="Essentials"/>
    <x v="0"/>
  </r>
  <r>
    <x v="36"/>
    <s v="Vegetables &amp; Fruit"/>
    <n v="600"/>
    <s v="Essentials"/>
    <x v="0"/>
  </r>
  <r>
    <x v="37"/>
    <s v="Vegetables &amp; Fruit"/>
    <n v="447"/>
    <s v="Essentials"/>
    <x v="0"/>
  </r>
  <r>
    <x v="38"/>
    <s v="Vegetables &amp; Fruit"/>
    <n v="710"/>
    <s v="Essentials"/>
    <x v="0"/>
  </r>
  <r>
    <x v="23"/>
    <s v="Vegetables &amp; Fruit"/>
    <n v="450"/>
    <s v="Essentials"/>
    <x v="0"/>
  </r>
  <r>
    <x v="39"/>
    <m/>
    <n v="57045.27"/>
    <m/>
    <x v="2"/>
  </r>
  <r>
    <x v="39"/>
    <m/>
    <m/>
    <m/>
    <x v="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x v="0"/>
    <n v="767"/>
    <x v="0"/>
  </r>
  <r>
    <x v="0"/>
    <n v="970"/>
    <x v="0"/>
  </r>
  <r>
    <x v="0"/>
    <n v="2327"/>
    <x v="0"/>
  </r>
  <r>
    <x v="0"/>
    <n v="500"/>
    <x v="0"/>
  </r>
  <r>
    <x v="0"/>
    <n v="900"/>
    <x v="0"/>
  </r>
  <r>
    <x v="0"/>
    <n v="2000"/>
    <x v="0"/>
  </r>
  <r>
    <x v="1"/>
    <n v="450"/>
    <x v="1"/>
  </r>
  <r>
    <x v="1"/>
    <n v="489"/>
    <x v="1"/>
  </r>
  <r>
    <x v="1"/>
    <n v="314"/>
    <x v="1"/>
  </r>
  <r>
    <x v="1"/>
    <n v="337"/>
    <x v="1"/>
  </r>
  <r>
    <x v="1"/>
    <n v="267"/>
    <x v="1"/>
  </r>
  <r>
    <x v="2"/>
    <n v="1900"/>
    <x v="0"/>
  </r>
  <r>
    <x v="2"/>
    <n v="1150"/>
    <x v="0"/>
  </r>
  <r>
    <x v="2"/>
    <n v="1138"/>
    <x v="0"/>
  </r>
  <r>
    <x v="2"/>
    <n v="1500"/>
    <x v="0"/>
  </r>
  <r>
    <x v="3"/>
    <n v="423"/>
    <x v="1"/>
  </r>
  <r>
    <x v="3"/>
    <n v="358.22"/>
    <x v="1"/>
  </r>
  <r>
    <x v="3"/>
    <n v="407.05"/>
    <x v="1"/>
  </r>
  <r>
    <x v="3"/>
    <n v="322.64"/>
    <x v="1"/>
  </r>
  <r>
    <x v="4"/>
    <n v="760"/>
    <x v="1"/>
  </r>
  <r>
    <x v="4"/>
    <n v="550"/>
    <x v="1"/>
  </r>
  <r>
    <x v="4"/>
    <n v="702"/>
    <x v="1"/>
  </r>
  <r>
    <x v="4"/>
    <n v="150"/>
    <x v="1"/>
  </r>
  <r>
    <x v="4"/>
    <n v="540"/>
    <x v="1"/>
  </r>
  <r>
    <x v="4"/>
    <n v="640"/>
    <x v="1"/>
  </r>
  <r>
    <x v="5"/>
    <n v="2300"/>
    <x v="1"/>
  </r>
  <r>
    <x v="5"/>
    <n v="1075"/>
    <x v="1"/>
  </r>
  <r>
    <x v="5"/>
    <n v="2100"/>
    <x v="1"/>
  </r>
  <r>
    <x v="5"/>
    <n v="2300"/>
    <x v="1"/>
  </r>
  <r>
    <x v="6"/>
    <n v="470"/>
    <x v="1"/>
  </r>
  <r>
    <x v="6"/>
    <n v="470.63"/>
    <x v="1"/>
  </r>
  <r>
    <x v="6"/>
    <n v="470.63"/>
    <x v="1"/>
  </r>
  <r>
    <x v="7"/>
    <n v="620"/>
    <x v="0"/>
  </r>
  <r>
    <x v="7"/>
    <n v="520"/>
    <x v="0"/>
  </r>
  <r>
    <x v="7"/>
    <n v="428"/>
    <x v="0"/>
  </r>
  <r>
    <x v="7"/>
    <n v="518"/>
    <x v="0"/>
  </r>
  <r>
    <x v="7"/>
    <n v="500"/>
    <x v="0"/>
  </r>
  <r>
    <x v="8"/>
    <n v="2500"/>
    <x v="1"/>
  </r>
  <r>
    <x v="8"/>
    <n v="1574.1"/>
    <x v="1"/>
  </r>
  <r>
    <x v="8"/>
    <n v="300"/>
    <x v="1"/>
  </r>
  <r>
    <x v="8"/>
    <n v="1600"/>
    <x v="1"/>
  </r>
  <r>
    <x v="8"/>
    <n v="1720"/>
    <x v="1"/>
  </r>
  <r>
    <x v="8"/>
    <n v="2500"/>
    <x v="1"/>
  </r>
  <r>
    <x v="9"/>
    <n v="12000"/>
    <x v="0"/>
  </r>
  <r>
    <x v="10"/>
    <n v="710"/>
    <x v="1"/>
  </r>
  <r>
    <x v="10"/>
    <n v="300"/>
    <x v="1"/>
  </r>
  <r>
    <x v="10"/>
    <n v="600"/>
    <x v="1"/>
  </r>
  <r>
    <x v="10"/>
    <n v="447"/>
    <x v="1"/>
  </r>
  <r>
    <x v="10"/>
    <n v="710"/>
    <x v="1"/>
  </r>
  <r>
    <x v="10"/>
    <n v="45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5C69AC8-0A61-4DD0-AB35-06466536A579}" name="PivotTable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F6:G29" firstHeaderRow="1" firstDataRow="1" firstDataCol="1"/>
  <pivotFields count="3">
    <pivotField axis="axisRow" showAll="0">
      <items count="12">
        <item x="0"/>
        <item x="1"/>
        <item x="2"/>
        <item x="3"/>
        <item x="4"/>
        <item x="5"/>
        <item x="6"/>
        <item x="7"/>
        <item x="8"/>
        <item x="9"/>
        <item x="10"/>
        <item t="default"/>
      </items>
    </pivotField>
    <pivotField dataField="1" showAll="0"/>
    <pivotField axis="axisRow" showAll="0">
      <items count="3">
        <item x="1"/>
        <item x="0"/>
        <item t="default"/>
      </items>
    </pivotField>
  </pivotFields>
  <rowFields count="2">
    <field x="0"/>
    <field x="2"/>
  </rowFields>
  <rowItems count="23">
    <i>
      <x/>
    </i>
    <i r="1">
      <x v="1"/>
    </i>
    <i>
      <x v="1"/>
    </i>
    <i r="1">
      <x/>
    </i>
    <i>
      <x v="2"/>
    </i>
    <i r="1">
      <x v="1"/>
    </i>
    <i>
      <x v="3"/>
    </i>
    <i r="1">
      <x/>
    </i>
    <i>
      <x v="4"/>
    </i>
    <i r="1">
      <x/>
    </i>
    <i>
      <x v="5"/>
    </i>
    <i r="1">
      <x/>
    </i>
    <i>
      <x v="6"/>
    </i>
    <i r="1">
      <x/>
    </i>
    <i>
      <x v="7"/>
    </i>
    <i r="1">
      <x v="1"/>
    </i>
    <i>
      <x v="8"/>
    </i>
    <i r="1">
      <x/>
    </i>
    <i>
      <x v="9"/>
    </i>
    <i r="1">
      <x v="1"/>
    </i>
    <i>
      <x v="10"/>
    </i>
    <i r="1">
      <x/>
    </i>
    <i t="grand">
      <x/>
    </i>
  </rowItems>
  <colItems count="1">
    <i/>
  </colItems>
  <dataFields count="1">
    <dataField name="Sum of Expense" fld="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DBB8466-F913-4510-9B74-B07D0A59C435}"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6" firstHeaderRow="1" firstDataRow="1" firstDataCol="1"/>
  <pivotFields count="5">
    <pivotField axis="axisRow" showAll="0">
      <items count="41">
        <item x="0"/>
        <item x="19"/>
        <item x="11"/>
        <item x="6"/>
        <item x="27"/>
        <item x="25"/>
        <item x="1"/>
        <item x="7"/>
        <item x="20"/>
        <item x="15"/>
        <item x="16"/>
        <item x="35"/>
        <item x="17"/>
        <item x="30"/>
        <item x="2"/>
        <item x="12"/>
        <item x="13"/>
        <item x="3"/>
        <item x="21"/>
        <item x="31"/>
        <item x="36"/>
        <item x="4"/>
        <item x="18"/>
        <item x="28"/>
        <item x="37"/>
        <item x="32"/>
        <item x="22"/>
        <item x="8"/>
        <item x="5"/>
        <item x="9"/>
        <item x="29"/>
        <item x="33"/>
        <item x="38"/>
        <item x="24"/>
        <item x="34"/>
        <item x="14"/>
        <item x="26"/>
        <item x="10"/>
        <item x="23"/>
        <item x="39"/>
        <item t="default"/>
      </items>
    </pivotField>
    <pivotField showAll="0"/>
    <pivotField dataField="1" showAll="0"/>
    <pivotField showAll="0"/>
    <pivotField axis="axisRow" showAll="0" sortType="ascending">
      <items count="4">
        <item sd="0" x="1"/>
        <item sd="0" x="0"/>
        <item h="1" sd="0" x="2"/>
        <item t="default" sd="0"/>
      </items>
    </pivotField>
  </pivotFields>
  <rowFields count="2">
    <field x="4"/>
    <field x="0"/>
  </rowFields>
  <rowItems count="3">
    <i>
      <x/>
    </i>
    <i>
      <x v="1"/>
    </i>
    <i t="grand">
      <x/>
    </i>
  </rowItems>
  <colItems count="1">
    <i/>
  </colItems>
  <dataFields count="1">
    <dataField name="Sum of Expense"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04B5A1-A412-4150-9D90-DD7F76670A45}">
  <dimension ref="A2:I29"/>
  <sheetViews>
    <sheetView tabSelected="1" workbookViewId="0">
      <selection activeCell="A2" sqref="A2"/>
    </sheetView>
  </sheetViews>
  <sheetFormatPr defaultRowHeight="14.4" x14ac:dyDescent="0.3"/>
  <cols>
    <col min="1" max="1" width="15.109375" bestFit="1" customWidth="1"/>
    <col min="2" max="2" width="14.44140625" bestFit="1" customWidth="1"/>
    <col min="6" max="6" width="20.6640625" bestFit="1" customWidth="1"/>
    <col min="7" max="7" width="14.44140625" bestFit="1" customWidth="1"/>
  </cols>
  <sheetData>
    <row r="2" spans="1:9" ht="21" x14ac:dyDescent="0.4">
      <c r="F2" s="30" t="s">
        <v>48</v>
      </c>
    </row>
    <row r="3" spans="1:9" x14ac:dyDescent="0.3">
      <c r="A3" s="25" t="s">
        <v>41</v>
      </c>
      <c r="B3" t="s">
        <v>42</v>
      </c>
    </row>
    <row r="4" spans="1:9" x14ac:dyDescent="0.3">
      <c r="A4" s="26" t="s">
        <v>44</v>
      </c>
      <c r="B4">
        <v>26027</v>
      </c>
    </row>
    <row r="5" spans="1:9" x14ac:dyDescent="0.3">
      <c r="A5" s="26" t="s">
        <v>45</v>
      </c>
      <c r="B5">
        <v>31018.269999999997</v>
      </c>
    </row>
    <row r="6" spans="1:9" x14ac:dyDescent="0.3">
      <c r="A6" s="26" t="s">
        <v>43</v>
      </c>
      <c r="B6">
        <v>57045.27</v>
      </c>
      <c r="F6" s="25" t="s">
        <v>41</v>
      </c>
      <c r="G6" t="s">
        <v>42</v>
      </c>
    </row>
    <row r="7" spans="1:9" x14ac:dyDescent="0.3">
      <c r="F7" s="26" t="s">
        <v>3</v>
      </c>
      <c r="G7">
        <v>7464</v>
      </c>
    </row>
    <row r="8" spans="1:9" x14ac:dyDescent="0.3">
      <c r="A8" s="26"/>
      <c r="F8" s="27" t="s">
        <v>37</v>
      </c>
      <c r="G8">
        <v>7464</v>
      </c>
    </row>
    <row r="9" spans="1:9" x14ac:dyDescent="0.3">
      <c r="A9" s="26"/>
      <c r="F9" s="26" t="s">
        <v>7</v>
      </c>
      <c r="G9">
        <v>1857</v>
      </c>
    </row>
    <row r="10" spans="1:9" x14ac:dyDescent="0.3">
      <c r="A10" s="26"/>
      <c r="F10" s="27" t="s">
        <v>38</v>
      </c>
      <c r="G10">
        <v>1857</v>
      </c>
    </row>
    <row r="11" spans="1:9" x14ac:dyDescent="0.3">
      <c r="F11" s="26" t="s">
        <v>10</v>
      </c>
      <c r="G11">
        <v>5688</v>
      </c>
      <c r="I11" s="39"/>
    </row>
    <row r="12" spans="1:9" x14ac:dyDescent="0.3">
      <c r="A12" s="26"/>
      <c r="F12" s="27" t="s">
        <v>37</v>
      </c>
      <c r="G12">
        <v>5688</v>
      </c>
    </row>
    <row r="13" spans="1:9" x14ac:dyDescent="0.3">
      <c r="F13" s="26" t="s">
        <v>9</v>
      </c>
      <c r="G13">
        <v>1510.9099999999999</v>
      </c>
    </row>
    <row r="14" spans="1:9" x14ac:dyDescent="0.3">
      <c r="F14" s="27" t="s">
        <v>38</v>
      </c>
      <c r="G14">
        <v>1510.9099999999999</v>
      </c>
    </row>
    <row r="15" spans="1:9" x14ac:dyDescent="0.3">
      <c r="F15" s="26" t="s">
        <v>6</v>
      </c>
      <c r="G15">
        <v>3342</v>
      </c>
    </row>
    <row r="16" spans="1:9" x14ac:dyDescent="0.3">
      <c r="F16" s="27" t="s">
        <v>38</v>
      </c>
      <c r="G16">
        <v>3342</v>
      </c>
    </row>
    <row r="17" spans="6:7" x14ac:dyDescent="0.3">
      <c r="F17" s="26" t="s">
        <v>2</v>
      </c>
      <c r="G17">
        <v>7775</v>
      </c>
    </row>
    <row r="18" spans="6:7" x14ac:dyDescent="0.3">
      <c r="F18" s="27" t="s">
        <v>38</v>
      </c>
      <c r="G18">
        <v>7775</v>
      </c>
    </row>
    <row r="19" spans="6:7" x14ac:dyDescent="0.3">
      <c r="F19" s="26" t="s">
        <v>11</v>
      </c>
      <c r="G19">
        <v>1411.26</v>
      </c>
    </row>
    <row r="20" spans="6:7" x14ac:dyDescent="0.3">
      <c r="F20" s="27" t="s">
        <v>38</v>
      </c>
      <c r="G20">
        <v>1411.26</v>
      </c>
    </row>
    <row r="21" spans="6:7" x14ac:dyDescent="0.3">
      <c r="F21" s="26" t="s">
        <v>8</v>
      </c>
      <c r="G21">
        <v>2586</v>
      </c>
    </row>
    <row r="22" spans="6:7" x14ac:dyDescent="0.3">
      <c r="F22" s="27" t="s">
        <v>37</v>
      </c>
      <c r="G22">
        <v>2586</v>
      </c>
    </row>
    <row r="23" spans="6:7" x14ac:dyDescent="0.3">
      <c r="F23" s="26" t="s">
        <v>4</v>
      </c>
      <c r="G23">
        <v>10194.1</v>
      </c>
    </row>
    <row r="24" spans="6:7" x14ac:dyDescent="0.3">
      <c r="F24" s="27" t="s">
        <v>38</v>
      </c>
      <c r="G24">
        <v>10194.1</v>
      </c>
    </row>
    <row r="25" spans="6:7" x14ac:dyDescent="0.3">
      <c r="F25" s="26" t="s">
        <v>12</v>
      </c>
      <c r="G25">
        <v>12000</v>
      </c>
    </row>
    <row r="26" spans="6:7" x14ac:dyDescent="0.3">
      <c r="F26" s="27" t="s">
        <v>37</v>
      </c>
      <c r="G26">
        <v>12000</v>
      </c>
    </row>
    <row r="27" spans="6:7" x14ac:dyDescent="0.3">
      <c r="F27" s="26" t="s">
        <v>5</v>
      </c>
      <c r="G27">
        <v>3217</v>
      </c>
    </row>
    <row r="28" spans="6:7" x14ac:dyDescent="0.3">
      <c r="F28" s="27" t="s">
        <v>38</v>
      </c>
      <c r="G28">
        <v>3217</v>
      </c>
    </row>
    <row r="29" spans="6:7" x14ac:dyDescent="0.3">
      <c r="F29" s="26" t="s">
        <v>43</v>
      </c>
      <c r="G29">
        <v>57045.27</v>
      </c>
    </row>
  </sheetData>
  <pageMargins left="0.7" right="0.7" top="0.75" bottom="0.75" header="0.3" footer="0.3"/>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J163"/>
  <sheetViews>
    <sheetView topLeftCell="A70" zoomScale="92" zoomScaleNormal="102" workbookViewId="0">
      <selection activeCell="H14" sqref="H14"/>
    </sheetView>
  </sheetViews>
  <sheetFormatPr defaultRowHeight="14.4" x14ac:dyDescent="0.3"/>
  <cols>
    <col min="1" max="1" width="13.44140625" bestFit="1" customWidth="1"/>
    <col min="2" max="2" width="23.44140625" bestFit="1" customWidth="1"/>
    <col min="3" max="3" width="11" style="10" bestFit="1" customWidth="1"/>
    <col min="4" max="4" width="18.109375" customWidth="1"/>
    <col min="5" max="5" width="32.44140625" customWidth="1"/>
    <col min="6" max="6" width="22.44140625" customWidth="1"/>
    <col min="8" max="8" width="51" bestFit="1" customWidth="1"/>
    <col min="9" max="9" width="21.77734375" bestFit="1" customWidth="1"/>
    <col min="10" max="10" width="11" bestFit="1" customWidth="1"/>
  </cols>
  <sheetData>
    <row r="1" spans="1:8" ht="13.8" customHeight="1" x14ac:dyDescent="0.3">
      <c r="A1" s="2" t="s">
        <v>0</v>
      </c>
      <c r="B1" s="2" t="s">
        <v>14</v>
      </c>
      <c r="C1" s="24" t="s">
        <v>1</v>
      </c>
      <c r="D1" s="33" t="s">
        <v>36</v>
      </c>
      <c r="E1" s="34" t="s">
        <v>40</v>
      </c>
    </row>
    <row r="2" spans="1:8" ht="18" customHeight="1" x14ac:dyDescent="0.3">
      <c r="A2" s="5">
        <v>44470</v>
      </c>
      <c r="B2" s="6" t="s">
        <v>3</v>
      </c>
      <c r="C2" s="8">
        <v>767</v>
      </c>
      <c r="D2" s="35" t="s">
        <v>37</v>
      </c>
      <c r="E2" s="17" t="str">
        <f>IF(C2 &gt; 2000,  "Over budget","Within budget")</f>
        <v>Within budget</v>
      </c>
    </row>
    <row r="3" spans="1:8" x14ac:dyDescent="0.3">
      <c r="A3" s="5">
        <v>44487</v>
      </c>
      <c r="B3" s="6" t="s">
        <v>3</v>
      </c>
      <c r="C3" s="8">
        <v>970</v>
      </c>
      <c r="D3" s="35" t="s">
        <v>37</v>
      </c>
      <c r="E3" s="17" t="str">
        <f t="shared" ref="E3:E51" si="0">IF(C3 &gt; 2000,  "Over budget","Within budget")</f>
        <v>Within budget</v>
      </c>
    </row>
    <row r="4" spans="1:8" x14ac:dyDescent="0.3">
      <c r="A4" s="5">
        <v>44501</v>
      </c>
      <c r="B4" s="6" t="s">
        <v>3</v>
      </c>
      <c r="C4" s="9">
        <v>2327</v>
      </c>
      <c r="D4" s="35" t="s">
        <v>37</v>
      </c>
      <c r="E4" s="17" t="str">
        <f t="shared" si="0"/>
        <v>Over budget</v>
      </c>
    </row>
    <row r="5" spans="1:8" x14ac:dyDescent="0.3">
      <c r="A5" s="3">
        <v>44505</v>
      </c>
      <c r="B5" s="4" t="s">
        <v>13</v>
      </c>
      <c r="C5" s="8">
        <v>500</v>
      </c>
      <c r="D5" s="35" t="s">
        <v>37</v>
      </c>
      <c r="E5" s="17" t="str">
        <f t="shared" si="0"/>
        <v>Within budget</v>
      </c>
    </row>
    <row r="6" spans="1:8" x14ac:dyDescent="0.3">
      <c r="A6" s="3">
        <v>44515</v>
      </c>
      <c r="B6" s="4" t="s">
        <v>13</v>
      </c>
      <c r="C6" s="8">
        <v>900</v>
      </c>
      <c r="D6" s="35" t="s">
        <v>37</v>
      </c>
      <c r="E6" s="17" t="str">
        <f t="shared" si="0"/>
        <v>Within budget</v>
      </c>
    </row>
    <row r="7" spans="1:8" x14ac:dyDescent="0.3">
      <c r="A7" s="3">
        <v>44526</v>
      </c>
      <c r="B7" s="6" t="s">
        <v>3</v>
      </c>
      <c r="C7" s="9">
        <v>2000</v>
      </c>
      <c r="D7" s="35" t="s">
        <v>37</v>
      </c>
      <c r="E7" s="17" t="str">
        <f t="shared" si="0"/>
        <v>Within budget</v>
      </c>
    </row>
    <row r="8" spans="1:8" x14ac:dyDescent="0.3">
      <c r="A8" s="3">
        <v>44477</v>
      </c>
      <c r="B8" s="4" t="s">
        <v>7</v>
      </c>
      <c r="C8" s="8">
        <v>450</v>
      </c>
      <c r="D8" s="35" t="s">
        <v>38</v>
      </c>
      <c r="E8" s="17" t="str">
        <f t="shared" si="0"/>
        <v>Within budget</v>
      </c>
    </row>
    <row r="9" spans="1:8" x14ac:dyDescent="0.3">
      <c r="A9" s="5">
        <v>44488</v>
      </c>
      <c r="B9" s="6" t="s">
        <v>7</v>
      </c>
      <c r="C9" s="8">
        <v>489</v>
      </c>
      <c r="D9" s="35" t="s">
        <v>38</v>
      </c>
      <c r="E9" s="17" t="str">
        <f t="shared" si="0"/>
        <v>Within budget</v>
      </c>
    </row>
    <row r="10" spans="1:8" x14ac:dyDescent="0.3">
      <c r="A10" s="3">
        <v>44525</v>
      </c>
      <c r="B10" s="4" t="s">
        <v>7</v>
      </c>
      <c r="C10" s="8">
        <v>314</v>
      </c>
      <c r="D10" s="35" t="s">
        <v>38</v>
      </c>
      <c r="E10" s="17" t="str">
        <f t="shared" si="0"/>
        <v>Within budget</v>
      </c>
    </row>
    <row r="11" spans="1:8" x14ac:dyDescent="0.3">
      <c r="A11" s="5">
        <v>44529</v>
      </c>
      <c r="B11" s="6" t="s">
        <v>7</v>
      </c>
      <c r="C11" s="8">
        <v>337</v>
      </c>
      <c r="D11" s="35" t="s">
        <v>38</v>
      </c>
      <c r="E11" s="17" t="str">
        <f t="shared" si="0"/>
        <v>Within budget</v>
      </c>
    </row>
    <row r="12" spans="1:8" x14ac:dyDescent="0.3">
      <c r="A12" s="3">
        <v>44550</v>
      </c>
      <c r="B12" s="4" t="s">
        <v>7</v>
      </c>
      <c r="C12" s="8">
        <v>267</v>
      </c>
      <c r="D12" s="35" t="s">
        <v>38</v>
      </c>
      <c r="E12" s="17" t="str">
        <f t="shared" si="0"/>
        <v>Within budget</v>
      </c>
    </row>
    <row r="13" spans="1:8" x14ac:dyDescent="0.3">
      <c r="A13" s="5">
        <v>44476</v>
      </c>
      <c r="B13" s="6" t="s">
        <v>10</v>
      </c>
      <c r="C13" s="9">
        <v>1900</v>
      </c>
      <c r="D13" s="35" t="s">
        <v>37</v>
      </c>
      <c r="E13" s="17" t="str">
        <f t="shared" si="0"/>
        <v>Within budget</v>
      </c>
    </row>
    <row r="14" spans="1:8" x14ac:dyDescent="0.3">
      <c r="A14" s="5">
        <v>44502</v>
      </c>
      <c r="B14" s="6" t="s">
        <v>10</v>
      </c>
      <c r="C14" s="8">
        <v>1150</v>
      </c>
      <c r="D14" s="35" t="s">
        <v>37</v>
      </c>
      <c r="E14" s="17" t="str">
        <f t="shared" si="0"/>
        <v>Within budget</v>
      </c>
    </row>
    <row r="15" spans="1:8" ht="18" x14ac:dyDescent="0.35">
      <c r="A15" s="5">
        <v>44504</v>
      </c>
      <c r="B15" s="6" t="s">
        <v>10</v>
      </c>
      <c r="C15" s="9">
        <v>1138</v>
      </c>
      <c r="D15" s="35" t="s">
        <v>37</v>
      </c>
      <c r="E15" s="17" t="str">
        <f t="shared" si="0"/>
        <v>Within budget</v>
      </c>
      <c r="H15" s="23" t="s">
        <v>39</v>
      </c>
    </row>
    <row r="16" spans="1:8" x14ac:dyDescent="0.3">
      <c r="A16" s="3">
        <v>44545</v>
      </c>
      <c r="B16" s="6" t="s">
        <v>10</v>
      </c>
      <c r="C16" s="8">
        <v>1500</v>
      </c>
      <c r="D16" s="35" t="s">
        <v>37</v>
      </c>
      <c r="E16" s="17" t="str">
        <f t="shared" si="0"/>
        <v>Within budget</v>
      </c>
      <c r="F16" t="s">
        <v>24</v>
      </c>
      <c r="H16">
        <f>SUM(C2:C7)</f>
        <v>7464</v>
      </c>
    </row>
    <row r="17" spans="1:8" x14ac:dyDescent="0.3">
      <c r="A17" s="5">
        <v>44494</v>
      </c>
      <c r="B17" s="6" t="s">
        <v>9</v>
      </c>
      <c r="C17" s="8">
        <v>423</v>
      </c>
      <c r="D17" s="35" t="s">
        <v>38</v>
      </c>
      <c r="E17" s="17" t="str">
        <f t="shared" si="0"/>
        <v>Within budget</v>
      </c>
      <c r="F17" t="s">
        <v>25</v>
      </c>
      <c r="H17">
        <f>SUM(C8:C12)</f>
        <v>1857</v>
      </c>
    </row>
    <row r="18" spans="1:8" x14ac:dyDescent="0.3">
      <c r="A18" s="5">
        <v>44496</v>
      </c>
      <c r="B18" s="6" t="s">
        <v>9</v>
      </c>
      <c r="C18" s="8">
        <v>358.22</v>
      </c>
      <c r="D18" s="35" t="s">
        <v>38</v>
      </c>
      <c r="E18" s="17" t="str">
        <f t="shared" si="0"/>
        <v>Within budget</v>
      </c>
      <c r="F18" t="s">
        <v>10</v>
      </c>
      <c r="H18" s="13">
        <f>SUM(C13:C16)</f>
        <v>5688</v>
      </c>
    </row>
    <row r="19" spans="1:8" x14ac:dyDescent="0.3">
      <c r="A19" s="3">
        <v>44498</v>
      </c>
      <c r="B19" s="4" t="s">
        <v>9</v>
      </c>
      <c r="C19" s="8">
        <v>407.05</v>
      </c>
      <c r="D19" s="35" t="s">
        <v>38</v>
      </c>
      <c r="E19" s="17" t="str">
        <f t="shared" si="0"/>
        <v>Within budget</v>
      </c>
      <c r="F19" t="s">
        <v>26</v>
      </c>
      <c r="H19">
        <f>SUM(C17:C19)</f>
        <v>1188.27</v>
      </c>
    </row>
    <row r="20" spans="1:8" x14ac:dyDescent="0.3">
      <c r="A20" s="3">
        <v>44517</v>
      </c>
      <c r="B20" s="4" t="s">
        <v>9</v>
      </c>
      <c r="C20" s="8">
        <v>322.64</v>
      </c>
      <c r="D20" s="35" t="s">
        <v>38</v>
      </c>
      <c r="E20" s="17" t="str">
        <f t="shared" si="0"/>
        <v>Within budget</v>
      </c>
      <c r="F20" t="s">
        <v>27</v>
      </c>
      <c r="H20">
        <f>SUM(C21:C26)</f>
        <v>3342</v>
      </c>
    </row>
    <row r="21" spans="1:8" x14ac:dyDescent="0.3">
      <c r="A21" s="3">
        <v>44473</v>
      </c>
      <c r="B21" s="4" t="s">
        <v>6</v>
      </c>
      <c r="C21" s="8">
        <v>760</v>
      </c>
      <c r="D21" s="35" t="s">
        <v>38</v>
      </c>
      <c r="E21" s="17" t="str">
        <f t="shared" si="0"/>
        <v>Within budget</v>
      </c>
      <c r="F21" t="s">
        <v>2</v>
      </c>
      <c r="H21">
        <f>SUM(C27:C30)</f>
        <v>7775</v>
      </c>
    </row>
    <row r="22" spans="1:8" x14ac:dyDescent="0.3">
      <c r="A22" s="5">
        <v>44491</v>
      </c>
      <c r="B22" s="6" t="s">
        <v>6</v>
      </c>
      <c r="C22" s="8">
        <v>550</v>
      </c>
      <c r="D22" s="35" t="s">
        <v>38</v>
      </c>
      <c r="E22" s="17" t="str">
        <f t="shared" si="0"/>
        <v>Within budget</v>
      </c>
      <c r="F22" t="s">
        <v>11</v>
      </c>
      <c r="H22">
        <f>SUM(C31:C33)</f>
        <v>1411.26</v>
      </c>
    </row>
    <row r="23" spans="1:8" x14ac:dyDescent="0.3">
      <c r="A23" s="3">
        <v>44508</v>
      </c>
      <c r="B23" s="4" t="s">
        <v>6</v>
      </c>
      <c r="C23" s="8">
        <v>702</v>
      </c>
      <c r="D23" s="35" t="s">
        <v>38</v>
      </c>
      <c r="E23" s="17" t="str">
        <f t="shared" si="0"/>
        <v>Within budget</v>
      </c>
      <c r="F23" t="s">
        <v>28</v>
      </c>
      <c r="H23">
        <f>SUM(C34:C38)</f>
        <v>2586</v>
      </c>
    </row>
    <row r="24" spans="1:8" x14ac:dyDescent="0.3">
      <c r="A24" s="5">
        <v>44515</v>
      </c>
      <c r="B24" s="4" t="s">
        <v>6</v>
      </c>
      <c r="C24" s="8">
        <v>150</v>
      </c>
      <c r="D24" s="35" t="s">
        <v>38</v>
      </c>
      <c r="E24" s="17" t="str">
        <f t="shared" si="0"/>
        <v>Within budget</v>
      </c>
      <c r="F24" t="s">
        <v>29</v>
      </c>
      <c r="H24" s="13">
        <f>SUM(C39:C44)</f>
        <v>10194.1</v>
      </c>
    </row>
    <row r="25" spans="1:8" x14ac:dyDescent="0.3">
      <c r="A25" s="5">
        <v>44524</v>
      </c>
      <c r="B25" s="6" t="s">
        <v>6</v>
      </c>
      <c r="C25" s="8">
        <v>540</v>
      </c>
      <c r="D25" s="35" t="s">
        <v>38</v>
      </c>
      <c r="E25" s="17" t="str">
        <f t="shared" si="0"/>
        <v>Within budget</v>
      </c>
      <c r="F25" t="s">
        <v>12</v>
      </c>
      <c r="H25">
        <f>SUM(C45:C45)</f>
        <v>12000</v>
      </c>
    </row>
    <row r="26" spans="1:8" x14ac:dyDescent="0.3">
      <c r="A26" s="3">
        <v>44553</v>
      </c>
      <c r="B26" s="4" t="s">
        <v>6</v>
      </c>
      <c r="C26" s="8">
        <v>640</v>
      </c>
      <c r="D26" s="35" t="s">
        <v>38</v>
      </c>
      <c r="E26" s="17" t="str">
        <f t="shared" si="0"/>
        <v>Within budget</v>
      </c>
      <c r="F26" t="s">
        <v>30</v>
      </c>
      <c r="H26">
        <f>SUM(C46:C51)</f>
        <v>3217</v>
      </c>
    </row>
    <row r="27" spans="1:8" x14ac:dyDescent="0.3">
      <c r="A27" s="3">
        <v>44470</v>
      </c>
      <c r="B27" s="4" t="s">
        <v>2</v>
      </c>
      <c r="C27" s="8">
        <v>2300</v>
      </c>
      <c r="D27" s="35" t="s">
        <v>38</v>
      </c>
      <c r="E27" s="17" t="str">
        <f t="shared" si="0"/>
        <v>Over budget</v>
      </c>
    </row>
    <row r="28" spans="1:8" x14ac:dyDescent="0.3">
      <c r="A28" s="5">
        <v>44487</v>
      </c>
      <c r="B28" s="4" t="s">
        <v>2</v>
      </c>
      <c r="C28" s="9">
        <v>1075</v>
      </c>
      <c r="D28" s="35" t="s">
        <v>38</v>
      </c>
      <c r="E28" s="17" t="str">
        <f t="shared" si="0"/>
        <v>Within budget</v>
      </c>
    </row>
    <row r="29" spans="1:8" ht="19.2" customHeight="1" x14ac:dyDescent="0.3">
      <c r="A29" s="3">
        <v>44515</v>
      </c>
      <c r="B29" s="4" t="s">
        <v>2</v>
      </c>
      <c r="C29" s="8">
        <v>2100</v>
      </c>
      <c r="D29" s="35" t="s">
        <v>38</v>
      </c>
      <c r="E29" s="17" t="str">
        <f t="shared" si="0"/>
        <v>Over budget</v>
      </c>
    </row>
    <row r="30" spans="1:8" x14ac:dyDescent="0.3">
      <c r="A30" s="3">
        <v>44537</v>
      </c>
      <c r="B30" s="4" t="s">
        <v>2</v>
      </c>
      <c r="C30" s="8">
        <v>2300</v>
      </c>
      <c r="D30" s="35" t="s">
        <v>38</v>
      </c>
      <c r="E30" s="17" t="str">
        <f t="shared" si="0"/>
        <v>Over budget</v>
      </c>
    </row>
    <row r="31" spans="1:8" x14ac:dyDescent="0.3">
      <c r="A31" s="5">
        <v>44485</v>
      </c>
      <c r="B31" s="6" t="s">
        <v>11</v>
      </c>
      <c r="C31" s="8">
        <v>470</v>
      </c>
      <c r="D31" s="35" t="s">
        <v>38</v>
      </c>
      <c r="E31" s="17" t="str">
        <f t="shared" si="0"/>
        <v>Within budget</v>
      </c>
    </row>
    <row r="32" spans="1:8" x14ac:dyDescent="0.3">
      <c r="A32" s="3">
        <v>44517</v>
      </c>
      <c r="B32" s="4" t="s">
        <v>11</v>
      </c>
      <c r="C32" s="8">
        <v>470.63</v>
      </c>
      <c r="D32" s="35" t="s">
        <v>38</v>
      </c>
      <c r="E32" s="17" t="str">
        <f t="shared" si="0"/>
        <v>Within budget</v>
      </c>
    </row>
    <row r="33" spans="1:5" x14ac:dyDescent="0.3">
      <c r="A33" s="3">
        <v>44547</v>
      </c>
      <c r="B33" s="4" t="s">
        <v>11</v>
      </c>
      <c r="C33" s="8">
        <v>470.63</v>
      </c>
      <c r="D33" s="35" t="s">
        <v>38</v>
      </c>
      <c r="E33" s="17" t="str">
        <f t="shared" si="0"/>
        <v>Within budget</v>
      </c>
    </row>
    <row r="34" spans="1:5" x14ac:dyDescent="0.3">
      <c r="A34" s="5">
        <v>44484</v>
      </c>
      <c r="B34" s="6" t="s">
        <v>8</v>
      </c>
      <c r="C34" s="8">
        <v>620</v>
      </c>
      <c r="D34" s="35" t="s">
        <v>37</v>
      </c>
      <c r="E34" s="17" t="str">
        <f t="shared" si="0"/>
        <v>Within budget</v>
      </c>
    </row>
    <row r="35" spans="1:5" x14ac:dyDescent="0.3">
      <c r="A35" s="5">
        <v>44496</v>
      </c>
      <c r="B35" s="6" t="s">
        <v>8</v>
      </c>
      <c r="C35" s="8">
        <v>520</v>
      </c>
      <c r="D35" s="35" t="s">
        <v>37</v>
      </c>
      <c r="E35" s="17" t="str">
        <f t="shared" si="0"/>
        <v>Within budget</v>
      </c>
    </row>
    <row r="36" spans="1:5" x14ac:dyDescent="0.3">
      <c r="A36" s="3">
        <v>44518</v>
      </c>
      <c r="B36" s="6" t="s">
        <v>8</v>
      </c>
      <c r="C36" s="8">
        <v>428</v>
      </c>
      <c r="D36" s="35" t="s">
        <v>37</v>
      </c>
      <c r="E36" s="17" t="str">
        <f t="shared" si="0"/>
        <v>Within budget</v>
      </c>
    </row>
    <row r="37" spans="1:5" x14ac:dyDescent="0.3">
      <c r="A37" s="3">
        <v>44526</v>
      </c>
      <c r="B37" s="4" t="s">
        <v>8</v>
      </c>
      <c r="C37" s="8">
        <v>518</v>
      </c>
      <c r="D37" s="35" t="s">
        <v>37</v>
      </c>
      <c r="E37" s="17" t="str">
        <f t="shared" si="0"/>
        <v>Within budget</v>
      </c>
    </row>
    <row r="38" spans="1:5" x14ac:dyDescent="0.3">
      <c r="A38" s="3">
        <v>44530</v>
      </c>
      <c r="B38" s="4" t="s">
        <v>8</v>
      </c>
      <c r="C38" s="8">
        <v>500</v>
      </c>
      <c r="D38" s="35" t="s">
        <v>37</v>
      </c>
      <c r="E38" s="17" t="str">
        <f t="shared" si="0"/>
        <v>Within budget</v>
      </c>
    </row>
    <row r="39" spans="1:5" ht="18" customHeight="1" x14ac:dyDescent="0.3">
      <c r="A39" s="5">
        <v>44470</v>
      </c>
      <c r="B39" s="6" t="s">
        <v>4</v>
      </c>
      <c r="C39" s="9">
        <v>2500</v>
      </c>
      <c r="D39" s="35" t="s">
        <v>38</v>
      </c>
      <c r="E39" s="17" t="str">
        <f t="shared" si="0"/>
        <v>Over budget</v>
      </c>
    </row>
    <row r="40" spans="1:5" ht="15.6" customHeight="1" x14ac:dyDescent="0.3">
      <c r="A40" s="5">
        <v>44491</v>
      </c>
      <c r="B40" s="6" t="s">
        <v>4</v>
      </c>
      <c r="C40" s="9">
        <v>1574.1</v>
      </c>
      <c r="D40" s="35" t="s">
        <v>38</v>
      </c>
      <c r="E40" s="17" t="str">
        <f t="shared" si="0"/>
        <v>Within budget</v>
      </c>
    </row>
    <row r="41" spans="1:5" x14ac:dyDescent="0.3">
      <c r="A41" s="3">
        <v>44499</v>
      </c>
      <c r="B41" s="4" t="s">
        <v>4</v>
      </c>
      <c r="C41" s="8">
        <v>300</v>
      </c>
      <c r="D41" s="35" t="s">
        <v>38</v>
      </c>
      <c r="E41" s="17" t="str">
        <f t="shared" si="0"/>
        <v>Within budget</v>
      </c>
    </row>
    <row r="42" spans="1:5" x14ac:dyDescent="0.3">
      <c r="A42" s="5">
        <v>44509</v>
      </c>
      <c r="B42" s="6" t="s">
        <v>4</v>
      </c>
      <c r="C42" s="9">
        <v>1600</v>
      </c>
      <c r="D42" s="35" t="s">
        <v>38</v>
      </c>
      <c r="E42" s="17" t="str">
        <f t="shared" si="0"/>
        <v>Within budget</v>
      </c>
    </row>
    <row r="43" spans="1:5" x14ac:dyDescent="0.3">
      <c r="A43" s="3">
        <v>44522</v>
      </c>
      <c r="B43" s="4" t="s">
        <v>4</v>
      </c>
      <c r="C43" s="9">
        <v>1720</v>
      </c>
      <c r="D43" s="35" t="s">
        <v>38</v>
      </c>
      <c r="E43" s="17" t="str">
        <f t="shared" si="0"/>
        <v>Within budget</v>
      </c>
    </row>
    <row r="44" spans="1:5" x14ac:dyDescent="0.3">
      <c r="A44" s="3">
        <v>44531</v>
      </c>
      <c r="B44" s="4" t="s">
        <v>4</v>
      </c>
      <c r="C44" s="9">
        <v>2500</v>
      </c>
      <c r="D44" s="35" t="s">
        <v>38</v>
      </c>
      <c r="E44" s="17" t="str">
        <f t="shared" si="0"/>
        <v>Over budget</v>
      </c>
    </row>
    <row r="45" spans="1:5" x14ac:dyDescent="0.3">
      <c r="A45" s="3">
        <v>44539</v>
      </c>
      <c r="B45" s="4" t="s">
        <v>12</v>
      </c>
      <c r="C45" s="8">
        <v>12000</v>
      </c>
      <c r="D45" s="35" t="s">
        <v>37</v>
      </c>
      <c r="E45" s="17" t="str">
        <f t="shared" si="0"/>
        <v>Over budget</v>
      </c>
    </row>
    <row r="46" spans="1:5" x14ac:dyDescent="0.3">
      <c r="A46" s="5">
        <v>44473</v>
      </c>
      <c r="B46" s="6" t="s">
        <v>5</v>
      </c>
      <c r="C46" s="8">
        <v>710</v>
      </c>
      <c r="D46" s="35" t="s">
        <v>38</v>
      </c>
      <c r="E46" s="17" t="str">
        <f t="shared" si="0"/>
        <v>Within budget</v>
      </c>
    </row>
    <row r="47" spans="1:5" x14ac:dyDescent="0.3">
      <c r="A47" s="3">
        <v>44497</v>
      </c>
      <c r="B47" s="4" t="s">
        <v>5</v>
      </c>
      <c r="C47" s="8">
        <v>300</v>
      </c>
      <c r="D47" s="35" t="s">
        <v>38</v>
      </c>
      <c r="E47" s="17" t="str">
        <f t="shared" si="0"/>
        <v>Within budget</v>
      </c>
    </row>
    <row r="48" spans="1:5" x14ac:dyDescent="0.3">
      <c r="A48" s="5">
        <v>44512</v>
      </c>
      <c r="B48" s="6" t="s">
        <v>5</v>
      </c>
      <c r="C48" s="8">
        <v>600</v>
      </c>
      <c r="D48" s="35" t="s">
        <v>38</v>
      </c>
      <c r="E48" s="17" t="str">
        <f t="shared" si="0"/>
        <v>Within budget</v>
      </c>
    </row>
    <row r="49" spans="1:10" x14ac:dyDescent="0.3">
      <c r="A49" s="3">
        <v>44519</v>
      </c>
      <c r="B49" s="4" t="s">
        <v>5</v>
      </c>
      <c r="C49" s="8">
        <v>447</v>
      </c>
      <c r="D49" s="35" t="s">
        <v>38</v>
      </c>
      <c r="E49" s="17" t="str">
        <f t="shared" si="0"/>
        <v>Within budget</v>
      </c>
    </row>
    <row r="50" spans="1:10" x14ac:dyDescent="0.3">
      <c r="A50" s="5">
        <v>44534</v>
      </c>
      <c r="B50" s="6" t="s">
        <v>5</v>
      </c>
      <c r="C50" s="8">
        <v>710</v>
      </c>
      <c r="D50" s="35" t="s">
        <v>38</v>
      </c>
      <c r="E50" s="17" t="str">
        <f t="shared" si="0"/>
        <v>Within budget</v>
      </c>
    </row>
    <row r="51" spans="1:10" x14ac:dyDescent="0.3">
      <c r="A51" s="3">
        <v>44553</v>
      </c>
      <c r="B51" s="4" t="s">
        <v>5</v>
      </c>
      <c r="C51" s="8">
        <v>450</v>
      </c>
      <c r="D51" s="35" t="s">
        <v>38</v>
      </c>
      <c r="E51" s="17" t="str">
        <f t="shared" si="0"/>
        <v>Within budget</v>
      </c>
    </row>
    <row r="52" spans="1:10" ht="31.2" x14ac:dyDescent="0.3">
      <c r="A52" s="20"/>
      <c r="C52" s="10">
        <f>SUM(C2:C51)</f>
        <v>57045.27</v>
      </c>
    </row>
    <row r="53" spans="1:10" ht="15.6" x14ac:dyDescent="0.3">
      <c r="A53" s="1"/>
      <c r="F53">
        <f>C52 -  C45</f>
        <v>45045.27</v>
      </c>
    </row>
    <row r="57" spans="1:10" ht="18" x14ac:dyDescent="0.35">
      <c r="H57" s="23" t="s">
        <v>34</v>
      </c>
    </row>
    <row r="58" spans="1:10" x14ac:dyDescent="0.3">
      <c r="H58" s="2" t="s">
        <v>0</v>
      </c>
      <c r="I58" s="2" t="s">
        <v>14</v>
      </c>
      <c r="J58" s="7" t="s">
        <v>1</v>
      </c>
    </row>
    <row r="59" spans="1:10" ht="31.2" x14ac:dyDescent="0.3">
      <c r="H59" s="15"/>
      <c r="I59" s="31" t="s">
        <v>32</v>
      </c>
      <c r="J59" s="32">
        <v>57045.27</v>
      </c>
    </row>
    <row r="60" spans="1:10" x14ac:dyDescent="0.3">
      <c r="H60" s="3">
        <v>44539</v>
      </c>
      <c r="I60" s="4" t="s">
        <v>12</v>
      </c>
      <c r="J60" s="8">
        <v>12000</v>
      </c>
    </row>
    <row r="61" spans="1:10" ht="27.6" x14ac:dyDescent="0.3">
      <c r="H61" s="5">
        <v>44470</v>
      </c>
      <c r="I61" s="6" t="s">
        <v>4</v>
      </c>
      <c r="J61" s="9">
        <v>2500</v>
      </c>
    </row>
    <row r="62" spans="1:10" ht="27.6" x14ac:dyDescent="0.3">
      <c r="H62" s="3">
        <v>44531</v>
      </c>
      <c r="I62" s="4" t="s">
        <v>4</v>
      </c>
      <c r="J62" s="9">
        <v>2500</v>
      </c>
    </row>
    <row r="63" spans="1:10" x14ac:dyDescent="0.3">
      <c r="H63" s="5">
        <v>44501</v>
      </c>
      <c r="I63" s="6" t="s">
        <v>3</v>
      </c>
      <c r="J63" s="9">
        <v>2327</v>
      </c>
    </row>
    <row r="64" spans="1:10" x14ac:dyDescent="0.3">
      <c r="H64" s="3">
        <v>44470</v>
      </c>
      <c r="I64" s="4" t="s">
        <v>2</v>
      </c>
      <c r="J64" s="8">
        <v>2300</v>
      </c>
    </row>
    <row r="65" spans="8:10" x14ac:dyDescent="0.3">
      <c r="H65" s="3">
        <v>44537</v>
      </c>
      <c r="I65" s="4" t="s">
        <v>2</v>
      </c>
      <c r="J65" s="8">
        <v>2300</v>
      </c>
    </row>
    <row r="66" spans="8:10" x14ac:dyDescent="0.3">
      <c r="H66" s="3">
        <v>44515</v>
      </c>
      <c r="I66" s="4" t="s">
        <v>2</v>
      </c>
      <c r="J66" s="8">
        <v>2100</v>
      </c>
    </row>
    <row r="67" spans="8:10" x14ac:dyDescent="0.3">
      <c r="H67" s="3">
        <v>44526</v>
      </c>
      <c r="I67" s="6" t="s">
        <v>3</v>
      </c>
      <c r="J67" s="9">
        <v>2000</v>
      </c>
    </row>
    <row r="68" spans="8:10" x14ac:dyDescent="0.3">
      <c r="H68" s="5">
        <v>44476</v>
      </c>
      <c r="I68" s="6" t="s">
        <v>10</v>
      </c>
      <c r="J68" s="9">
        <v>1900</v>
      </c>
    </row>
    <row r="69" spans="8:10" ht="27.6" x14ac:dyDescent="0.3">
      <c r="H69" s="3">
        <v>44522</v>
      </c>
      <c r="I69" s="4" t="s">
        <v>4</v>
      </c>
      <c r="J69" s="9">
        <v>1720</v>
      </c>
    </row>
    <row r="70" spans="8:10" ht="27.6" x14ac:dyDescent="0.3">
      <c r="H70" s="5">
        <v>44509</v>
      </c>
      <c r="I70" s="6" t="s">
        <v>4</v>
      </c>
      <c r="J70" s="9">
        <v>1600</v>
      </c>
    </row>
    <row r="71" spans="8:10" ht="27.6" x14ac:dyDescent="0.3">
      <c r="H71" s="5">
        <v>44491</v>
      </c>
      <c r="I71" s="6" t="s">
        <v>4</v>
      </c>
      <c r="J71" s="9">
        <v>1574.1</v>
      </c>
    </row>
    <row r="72" spans="8:10" x14ac:dyDescent="0.3">
      <c r="H72" s="3">
        <v>44545</v>
      </c>
      <c r="I72" s="6" t="s">
        <v>10</v>
      </c>
      <c r="J72" s="8">
        <v>1500</v>
      </c>
    </row>
    <row r="73" spans="8:10" x14ac:dyDescent="0.3">
      <c r="H73" s="5">
        <v>44502</v>
      </c>
      <c r="I73" s="6" t="s">
        <v>10</v>
      </c>
      <c r="J73" s="8">
        <v>1150</v>
      </c>
    </row>
    <row r="74" spans="8:10" x14ac:dyDescent="0.3">
      <c r="H74" s="5">
        <v>44504</v>
      </c>
      <c r="I74" s="6" t="s">
        <v>10</v>
      </c>
      <c r="J74" s="9">
        <v>1138</v>
      </c>
    </row>
    <row r="75" spans="8:10" x14ac:dyDescent="0.3">
      <c r="H75" s="5">
        <v>44487</v>
      </c>
      <c r="I75" s="4" t="s">
        <v>2</v>
      </c>
      <c r="J75" s="9">
        <v>1075</v>
      </c>
    </row>
    <row r="76" spans="8:10" x14ac:dyDescent="0.3">
      <c r="H76" s="5">
        <v>44487</v>
      </c>
      <c r="I76" s="6" t="s">
        <v>3</v>
      </c>
      <c r="J76" s="8">
        <v>970</v>
      </c>
    </row>
    <row r="77" spans="8:10" x14ac:dyDescent="0.3">
      <c r="H77" s="3">
        <v>44515</v>
      </c>
      <c r="I77" s="4" t="s">
        <v>13</v>
      </c>
      <c r="J77" s="8">
        <v>900</v>
      </c>
    </row>
    <row r="78" spans="8:10" x14ac:dyDescent="0.3">
      <c r="H78" s="5">
        <v>44470</v>
      </c>
      <c r="I78" s="17" t="s">
        <v>3</v>
      </c>
      <c r="J78" s="8">
        <v>767</v>
      </c>
    </row>
    <row r="79" spans="8:10" x14ac:dyDescent="0.3">
      <c r="H79" s="3">
        <v>44473</v>
      </c>
      <c r="I79" s="4" t="s">
        <v>6</v>
      </c>
      <c r="J79" s="8">
        <v>760</v>
      </c>
    </row>
    <row r="80" spans="8:10" x14ac:dyDescent="0.3">
      <c r="H80" s="5">
        <v>44473</v>
      </c>
      <c r="I80" s="6" t="s">
        <v>5</v>
      </c>
      <c r="J80" s="8">
        <v>710</v>
      </c>
    </row>
    <row r="81" spans="8:10" x14ac:dyDescent="0.3">
      <c r="H81" s="5">
        <v>44534</v>
      </c>
      <c r="I81" s="6" t="s">
        <v>5</v>
      </c>
      <c r="J81" s="8">
        <v>710</v>
      </c>
    </row>
    <row r="82" spans="8:10" x14ac:dyDescent="0.3">
      <c r="H82" s="3">
        <v>44508</v>
      </c>
      <c r="I82" s="4" t="s">
        <v>6</v>
      </c>
      <c r="J82" s="8">
        <v>702</v>
      </c>
    </row>
    <row r="83" spans="8:10" x14ac:dyDescent="0.3">
      <c r="H83" s="3">
        <v>44553</v>
      </c>
      <c r="I83" s="4" t="s">
        <v>6</v>
      </c>
      <c r="J83" s="8">
        <v>640</v>
      </c>
    </row>
    <row r="84" spans="8:10" x14ac:dyDescent="0.3">
      <c r="H84" s="5">
        <v>44484</v>
      </c>
      <c r="I84" s="6" t="s">
        <v>8</v>
      </c>
      <c r="J84" s="8">
        <v>620</v>
      </c>
    </row>
    <row r="85" spans="8:10" x14ac:dyDescent="0.3">
      <c r="H85" s="5">
        <v>44512</v>
      </c>
      <c r="I85" s="6" t="s">
        <v>5</v>
      </c>
      <c r="J85" s="8">
        <v>600</v>
      </c>
    </row>
    <row r="86" spans="8:10" x14ac:dyDescent="0.3">
      <c r="H86" s="5">
        <v>44491</v>
      </c>
      <c r="I86" s="6" t="s">
        <v>6</v>
      </c>
      <c r="J86" s="8">
        <v>550</v>
      </c>
    </row>
    <row r="87" spans="8:10" x14ac:dyDescent="0.3">
      <c r="H87" s="5">
        <v>44524</v>
      </c>
      <c r="I87" s="6" t="s">
        <v>6</v>
      </c>
      <c r="J87" s="8">
        <v>540</v>
      </c>
    </row>
    <row r="88" spans="8:10" x14ac:dyDescent="0.3">
      <c r="H88" s="5">
        <v>44496</v>
      </c>
      <c r="I88" s="6" t="s">
        <v>8</v>
      </c>
      <c r="J88" s="8">
        <v>520</v>
      </c>
    </row>
    <row r="89" spans="8:10" x14ac:dyDescent="0.3">
      <c r="H89" s="3">
        <v>44526</v>
      </c>
      <c r="I89" s="4" t="s">
        <v>8</v>
      </c>
      <c r="J89" s="8">
        <v>518</v>
      </c>
    </row>
    <row r="90" spans="8:10" x14ac:dyDescent="0.3">
      <c r="H90" s="3">
        <v>44505</v>
      </c>
      <c r="I90" s="4" t="s">
        <v>13</v>
      </c>
      <c r="J90" s="8">
        <v>500</v>
      </c>
    </row>
    <row r="91" spans="8:10" x14ac:dyDescent="0.3">
      <c r="H91" s="3">
        <v>44530</v>
      </c>
      <c r="I91" s="4" t="s">
        <v>8</v>
      </c>
      <c r="J91" s="8">
        <v>500</v>
      </c>
    </row>
    <row r="92" spans="8:10" x14ac:dyDescent="0.3">
      <c r="H92" s="5">
        <v>44488</v>
      </c>
      <c r="I92" s="6" t="s">
        <v>7</v>
      </c>
      <c r="J92" s="8">
        <v>489</v>
      </c>
    </row>
    <row r="93" spans="8:10" x14ac:dyDescent="0.3">
      <c r="H93" s="3">
        <v>44517</v>
      </c>
      <c r="I93" s="4" t="s">
        <v>11</v>
      </c>
      <c r="J93" s="8">
        <v>470.63</v>
      </c>
    </row>
    <row r="94" spans="8:10" x14ac:dyDescent="0.3">
      <c r="H94" s="3">
        <v>44547</v>
      </c>
      <c r="I94" s="4" t="s">
        <v>11</v>
      </c>
      <c r="J94" s="8">
        <v>470.63</v>
      </c>
    </row>
    <row r="95" spans="8:10" x14ac:dyDescent="0.3">
      <c r="H95" s="5">
        <v>44485</v>
      </c>
      <c r="I95" s="6" t="s">
        <v>11</v>
      </c>
      <c r="J95" s="8">
        <v>470</v>
      </c>
    </row>
    <row r="96" spans="8:10" x14ac:dyDescent="0.3">
      <c r="H96" s="3">
        <v>44477</v>
      </c>
      <c r="I96" s="4" t="s">
        <v>7</v>
      </c>
      <c r="J96" s="8">
        <v>450</v>
      </c>
    </row>
    <row r="97" spans="8:10" x14ac:dyDescent="0.3">
      <c r="H97" s="3">
        <v>44553</v>
      </c>
      <c r="I97" s="4" t="s">
        <v>5</v>
      </c>
      <c r="J97" s="8">
        <v>450</v>
      </c>
    </row>
    <row r="98" spans="8:10" x14ac:dyDescent="0.3">
      <c r="H98" s="3">
        <v>44519</v>
      </c>
      <c r="I98" s="4" t="s">
        <v>5</v>
      </c>
      <c r="J98" s="8">
        <v>447</v>
      </c>
    </row>
    <row r="99" spans="8:10" x14ac:dyDescent="0.3">
      <c r="H99" s="3">
        <v>44518</v>
      </c>
      <c r="I99" s="6" t="s">
        <v>8</v>
      </c>
      <c r="J99" s="8">
        <v>428</v>
      </c>
    </row>
    <row r="100" spans="8:10" x14ac:dyDescent="0.3">
      <c r="H100" s="5">
        <v>44494</v>
      </c>
      <c r="I100" s="6" t="s">
        <v>9</v>
      </c>
      <c r="J100" s="8">
        <v>423</v>
      </c>
    </row>
    <row r="101" spans="8:10" x14ac:dyDescent="0.3">
      <c r="H101" s="3">
        <v>44498</v>
      </c>
      <c r="I101" s="4" t="s">
        <v>9</v>
      </c>
      <c r="J101" s="8">
        <v>407.05</v>
      </c>
    </row>
    <row r="102" spans="8:10" x14ac:dyDescent="0.3">
      <c r="H102" s="5">
        <v>44496</v>
      </c>
      <c r="I102" s="6" t="s">
        <v>9</v>
      </c>
      <c r="J102" s="8">
        <v>358.22</v>
      </c>
    </row>
    <row r="103" spans="8:10" x14ac:dyDescent="0.3">
      <c r="H103" s="5">
        <v>44529</v>
      </c>
      <c r="I103" s="6" t="s">
        <v>7</v>
      </c>
      <c r="J103" s="8">
        <v>337</v>
      </c>
    </row>
    <row r="104" spans="8:10" x14ac:dyDescent="0.3">
      <c r="H104" s="3">
        <v>44517</v>
      </c>
      <c r="I104" s="4" t="s">
        <v>9</v>
      </c>
      <c r="J104" s="8">
        <v>322.64</v>
      </c>
    </row>
    <row r="105" spans="8:10" x14ac:dyDescent="0.3">
      <c r="H105" s="3">
        <v>44525</v>
      </c>
      <c r="I105" s="4" t="s">
        <v>7</v>
      </c>
      <c r="J105" s="8">
        <v>314</v>
      </c>
    </row>
    <row r="106" spans="8:10" ht="27.6" x14ac:dyDescent="0.3">
      <c r="H106" s="3">
        <v>44499</v>
      </c>
      <c r="I106" s="4" t="s">
        <v>4</v>
      </c>
      <c r="J106" s="8">
        <v>300</v>
      </c>
    </row>
    <row r="107" spans="8:10" x14ac:dyDescent="0.3">
      <c r="H107" s="3">
        <v>44497</v>
      </c>
      <c r="I107" s="4" t="s">
        <v>5</v>
      </c>
      <c r="J107" s="8">
        <v>300</v>
      </c>
    </row>
    <row r="108" spans="8:10" x14ac:dyDescent="0.3">
      <c r="H108" s="3">
        <v>44550</v>
      </c>
      <c r="I108" s="4" t="s">
        <v>7</v>
      </c>
      <c r="J108" s="8">
        <v>267</v>
      </c>
    </row>
    <row r="109" spans="8:10" x14ac:dyDescent="0.3">
      <c r="H109" s="16">
        <v>44515</v>
      </c>
      <c r="I109" s="18" t="s">
        <v>6</v>
      </c>
      <c r="J109" s="19">
        <v>150</v>
      </c>
    </row>
    <row r="111" spans="8:10" ht="23.4" x14ac:dyDescent="0.45">
      <c r="H111" s="29" t="s">
        <v>47</v>
      </c>
    </row>
    <row r="112" spans="8:10" x14ac:dyDescent="0.3">
      <c r="H112" s="2" t="s">
        <v>0</v>
      </c>
      <c r="I112" s="2" t="s">
        <v>14</v>
      </c>
      <c r="J112" s="7" t="s">
        <v>1</v>
      </c>
    </row>
    <row r="113" spans="8:10" x14ac:dyDescent="0.3">
      <c r="H113" s="5">
        <v>44470</v>
      </c>
      <c r="I113" s="6" t="s">
        <v>3</v>
      </c>
      <c r="J113" s="8">
        <v>767</v>
      </c>
    </row>
    <row r="114" spans="8:10" x14ac:dyDescent="0.3">
      <c r="H114" s="3">
        <v>44470</v>
      </c>
      <c r="I114" s="4" t="s">
        <v>2</v>
      </c>
      <c r="J114" s="8">
        <v>2300</v>
      </c>
    </row>
    <row r="115" spans="8:10" ht="27.6" x14ac:dyDescent="0.3">
      <c r="H115" s="5">
        <v>44470</v>
      </c>
      <c r="I115" s="6" t="s">
        <v>4</v>
      </c>
      <c r="J115" s="9">
        <v>2500</v>
      </c>
    </row>
    <row r="116" spans="8:10" x14ac:dyDescent="0.3">
      <c r="H116" s="3">
        <v>44473</v>
      </c>
      <c r="I116" s="4" t="s">
        <v>6</v>
      </c>
      <c r="J116" s="8">
        <v>760</v>
      </c>
    </row>
    <row r="117" spans="8:10" x14ac:dyDescent="0.3">
      <c r="H117" s="5">
        <v>44473</v>
      </c>
      <c r="I117" s="6" t="s">
        <v>5</v>
      </c>
      <c r="J117" s="8">
        <v>710</v>
      </c>
    </row>
    <row r="118" spans="8:10" x14ac:dyDescent="0.3">
      <c r="H118" s="5">
        <v>44476</v>
      </c>
      <c r="I118" s="6" t="s">
        <v>10</v>
      </c>
      <c r="J118" s="9">
        <v>1900</v>
      </c>
    </row>
    <row r="119" spans="8:10" x14ac:dyDescent="0.3">
      <c r="H119" s="3">
        <v>44477</v>
      </c>
      <c r="I119" s="4" t="s">
        <v>7</v>
      </c>
      <c r="J119" s="8">
        <v>450</v>
      </c>
    </row>
    <row r="120" spans="8:10" x14ac:dyDescent="0.3">
      <c r="H120" s="5">
        <v>44484</v>
      </c>
      <c r="I120" s="6" t="s">
        <v>8</v>
      </c>
      <c r="J120" s="8">
        <v>620</v>
      </c>
    </row>
    <row r="121" spans="8:10" x14ac:dyDescent="0.3">
      <c r="H121" s="5">
        <v>44485</v>
      </c>
      <c r="I121" s="6" t="s">
        <v>11</v>
      </c>
      <c r="J121" s="8">
        <v>470</v>
      </c>
    </row>
    <row r="122" spans="8:10" x14ac:dyDescent="0.3">
      <c r="H122" s="5">
        <v>44487</v>
      </c>
      <c r="I122" s="6" t="s">
        <v>3</v>
      </c>
      <c r="J122" s="8">
        <v>970</v>
      </c>
    </row>
    <row r="123" spans="8:10" x14ac:dyDescent="0.3">
      <c r="H123" s="5">
        <v>44487</v>
      </c>
      <c r="I123" s="4" t="s">
        <v>2</v>
      </c>
      <c r="J123" s="9">
        <v>1075</v>
      </c>
    </row>
    <row r="124" spans="8:10" x14ac:dyDescent="0.3">
      <c r="H124" s="5">
        <v>44488</v>
      </c>
      <c r="I124" s="6" t="s">
        <v>7</v>
      </c>
      <c r="J124" s="8">
        <v>489</v>
      </c>
    </row>
    <row r="125" spans="8:10" x14ac:dyDescent="0.3">
      <c r="H125" s="5">
        <v>44491</v>
      </c>
      <c r="I125" s="6" t="s">
        <v>6</v>
      </c>
      <c r="J125" s="8">
        <v>550</v>
      </c>
    </row>
    <row r="126" spans="8:10" ht="27.6" x14ac:dyDescent="0.3">
      <c r="H126" s="5">
        <v>44491</v>
      </c>
      <c r="I126" s="6" t="s">
        <v>4</v>
      </c>
      <c r="J126" s="9">
        <v>1574.1</v>
      </c>
    </row>
    <row r="127" spans="8:10" x14ac:dyDescent="0.3">
      <c r="H127" s="5">
        <v>44494</v>
      </c>
      <c r="I127" s="6" t="s">
        <v>9</v>
      </c>
      <c r="J127" s="8">
        <v>423</v>
      </c>
    </row>
    <row r="128" spans="8:10" x14ac:dyDescent="0.3">
      <c r="H128" s="5">
        <v>44496</v>
      </c>
      <c r="I128" s="6" t="s">
        <v>9</v>
      </c>
      <c r="J128" s="8">
        <v>358.22</v>
      </c>
    </row>
    <row r="129" spans="8:10" x14ac:dyDescent="0.3">
      <c r="H129" s="5">
        <v>44496</v>
      </c>
      <c r="I129" s="6" t="s">
        <v>8</v>
      </c>
      <c r="J129" s="8">
        <v>520</v>
      </c>
    </row>
    <row r="130" spans="8:10" x14ac:dyDescent="0.3">
      <c r="H130" s="3">
        <v>44497</v>
      </c>
      <c r="I130" s="4" t="s">
        <v>5</v>
      </c>
      <c r="J130" s="8">
        <v>300</v>
      </c>
    </row>
    <row r="131" spans="8:10" x14ac:dyDescent="0.3">
      <c r="H131" s="3">
        <v>44498</v>
      </c>
      <c r="I131" s="4" t="s">
        <v>9</v>
      </c>
      <c r="J131" s="8">
        <v>407.05</v>
      </c>
    </row>
    <row r="132" spans="8:10" ht="27.6" x14ac:dyDescent="0.3">
      <c r="H132" s="3">
        <v>44499</v>
      </c>
      <c r="I132" s="4" t="s">
        <v>4</v>
      </c>
      <c r="J132" s="8">
        <v>300</v>
      </c>
    </row>
    <row r="133" spans="8:10" x14ac:dyDescent="0.3">
      <c r="H133" s="5">
        <v>44501</v>
      </c>
      <c r="I133" s="6" t="s">
        <v>3</v>
      </c>
      <c r="J133" s="9">
        <v>2327</v>
      </c>
    </row>
    <row r="134" spans="8:10" x14ac:dyDescent="0.3">
      <c r="H134" s="5">
        <v>44502</v>
      </c>
      <c r="I134" s="6" t="s">
        <v>10</v>
      </c>
      <c r="J134" s="8">
        <v>1150</v>
      </c>
    </row>
    <row r="135" spans="8:10" x14ac:dyDescent="0.3">
      <c r="H135" s="5">
        <v>44504</v>
      </c>
      <c r="I135" s="6" t="s">
        <v>10</v>
      </c>
      <c r="J135" s="9">
        <v>1138</v>
      </c>
    </row>
    <row r="136" spans="8:10" x14ac:dyDescent="0.3">
      <c r="H136" s="3">
        <v>44505</v>
      </c>
      <c r="I136" s="4" t="s">
        <v>13</v>
      </c>
      <c r="J136" s="8">
        <v>500</v>
      </c>
    </row>
    <row r="137" spans="8:10" x14ac:dyDescent="0.3">
      <c r="H137" s="3">
        <v>44508</v>
      </c>
      <c r="I137" s="4" t="s">
        <v>6</v>
      </c>
      <c r="J137" s="8">
        <v>702</v>
      </c>
    </row>
    <row r="138" spans="8:10" ht="27.6" x14ac:dyDescent="0.3">
      <c r="H138" s="5">
        <v>44509</v>
      </c>
      <c r="I138" s="6" t="s">
        <v>4</v>
      </c>
      <c r="J138" s="9">
        <v>1600</v>
      </c>
    </row>
    <row r="139" spans="8:10" x14ac:dyDescent="0.3">
      <c r="H139" s="5">
        <v>44512</v>
      </c>
      <c r="I139" s="6" t="s">
        <v>5</v>
      </c>
      <c r="J139" s="8">
        <v>600</v>
      </c>
    </row>
    <row r="140" spans="8:10" x14ac:dyDescent="0.3">
      <c r="H140" s="3">
        <v>44515</v>
      </c>
      <c r="I140" s="4" t="s">
        <v>13</v>
      </c>
      <c r="J140" s="8">
        <v>900</v>
      </c>
    </row>
    <row r="141" spans="8:10" x14ac:dyDescent="0.3">
      <c r="H141" s="5">
        <v>44515</v>
      </c>
      <c r="I141" s="4" t="s">
        <v>6</v>
      </c>
      <c r="J141" s="8">
        <v>150</v>
      </c>
    </row>
    <row r="142" spans="8:10" x14ac:dyDescent="0.3">
      <c r="H142" s="3">
        <v>44515</v>
      </c>
      <c r="I142" s="4" t="s">
        <v>2</v>
      </c>
      <c r="J142" s="8">
        <v>2100</v>
      </c>
    </row>
    <row r="143" spans="8:10" x14ac:dyDescent="0.3">
      <c r="H143" s="3">
        <v>44517</v>
      </c>
      <c r="I143" s="4" t="s">
        <v>9</v>
      </c>
      <c r="J143" s="8">
        <v>322.64</v>
      </c>
    </row>
    <row r="144" spans="8:10" x14ac:dyDescent="0.3">
      <c r="H144" s="3">
        <v>44517</v>
      </c>
      <c r="I144" s="4" t="s">
        <v>11</v>
      </c>
      <c r="J144" s="8">
        <v>470.63</v>
      </c>
    </row>
    <row r="145" spans="8:10" x14ac:dyDescent="0.3">
      <c r="H145" s="3">
        <v>44518</v>
      </c>
      <c r="I145" s="6" t="s">
        <v>8</v>
      </c>
      <c r="J145" s="8">
        <v>428</v>
      </c>
    </row>
    <row r="146" spans="8:10" x14ac:dyDescent="0.3">
      <c r="H146" s="3">
        <v>44519</v>
      </c>
      <c r="I146" s="4" t="s">
        <v>5</v>
      </c>
      <c r="J146" s="8">
        <v>447</v>
      </c>
    </row>
    <row r="147" spans="8:10" ht="27.6" x14ac:dyDescent="0.3">
      <c r="H147" s="3">
        <v>44522</v>
      </c>
      <c r="I147" s="4" t="s">
        <v>4</v>
      </c>
      <c r="J147" s="9">
        <v>1720</v>
      </c>
    </row>
    <row r="148" spans="8:10" x14ac:dyDescent="0.3">
      <c r="H148" s="5">
        <v>44524</v>
      </c>
      <c r="I148" s="6" t="s">
        <v>6</v>
      </c>
      <c r="J148" s="8">
        <v>540</v>
      </c>
    </row>
    <row r="149" spans="8:10" x14ac:dyDescent="0.3">
      <c r="H149" s="3">
        <v>44525</v>
      </c>
      <c r="I149" s="4" t="s">
        <v>7</v>
      </c>
      <c r="J149" s="8">
        <v>314</v>
      </c>
    </row>
    <row r="150" spans="8:10" x14ac:dyDescent="0.3">
      <c r="H150" s="3">
        <v>44526</v>
      </c>
      <c r="I150" s="6" t="s">
        <v>3</v>
      </c>
      <c r="J150" s="9">
        <v>2000</v>
      </c>
    </row>
    <row r="151" spans="8:10" x14ac:dyDescent="0.3">
      <c r="H151" s="3">
        <v>44526</v>
      </c>
      <c r="I151" s="4" t="s">
        <v>8</v>
      </c>
      <c r="J151" s="8">
        <v>518</v>
      </c>
    </row>
    <row r="152" spans="8:10" x14ac:dyDescent="0.3">
      <c r="H152" s="5">
        <v>44529</v>
      </c>
      <c r="I152" s="6" t="s">
        <v>7</v>
      </c>
      <c r="J152" s="8">
        <v>337</v>
      </c>
    </row>
    <row r="153" spans="8:10" x14ac:dyDescent="0.3">
      <c r="H153" s="3">
        <v>44530</v>
      </c>
      <c r="I153" s="4" t="s">
        <v>8</v>
      </c>
      <c r="J153" s="8">
        <v>500</v>
      </c>
    </row>
    <row r="154" spans="8:10" ht="27.6" x14ac:dyDescent="0.3">
      <c r="H154" s="3">
        <v>44531</v>
      </c>
      <c r="I154" s="4" t="s">
        <v>4</v>
      </c>
      <c r="J154" s="9">
        <v>2500</v>
      </c>
    </row>
    <row r="155" spans="8:10" x14ac:dyDescent="0.3">
      <c r="H155" s="5">
        <v>44534</v>
      </c>
      <c r="I155" s="6" t="s">
        <v>5</v>
      </c>
      <c r="J155" s="8">
        <v>710</v>
      </c>
    </row>
    <row r="156" spans="8:10" x14ac:dyDescent="0.3">
      <c r="H156" s="3">
        <v>44537</v>
      </c>
      <c r="I156" s="4" t="s">
        <v>2</v>
      </c>
      <c r="J156" s="8">
        <v>2300</v>
      </c>
    </row>
    <row r="157" spans="8:10" x14ac:dyDescent="0.3">
      <c r="H157" s="3">
        <v>44539</v>
      </c>
      <c r="I157" s="4" t="s">
        <v>12</v>
      </c>
      <c r="J157" s="8">
        <v>12000</v>
      </c>
    </row>
    <row r="158" spans="8:10" x14ac:dyDescent="0.3">
      <c r="H158" s="3">
        <v>44545</v>
      </c>
      <c r="I158" s="6" t="s">
        <v>10</v>
      </c>
      <c r="J158" s="8">
        <v>1500</v>
      </c>
    </row>
    <row r="159" spans="8:10" x14ac:dyDescent="0.3">
      <c r="H159" s="3">
        <v>44547</v>
      </c>
      <c r="I159" s="4" t="s">
        <v>11</v>
      </c>
      <c r="J159" s="8">
        <v>470.63</v>
      </c>
    </row>
    <row r="160" spans="8:10" x14ac:dyDescent="0.3">
      <c r="H160" s="3">
        <v>44550</v>
      </c>
      <c r="I160" s="4" t="s">
        <v>7</v>
      </c>
      <c r="J160" s="8">
        <v>267</v>
      </c>
    </row>
    <row r="161" spans="8:10" x14ac:dyDescent="0.3">
      <c r="H161" s="3">
        <v>44553</v>
      </c>
      <c r="I161" s="4" t="s">
        <v>6</v>
      </c>
      <c r="J161" s="8">
        <v>640</v>
      </c>
    </row>
    <row r="162" spans="8:10" x14ac:dyDescent="0.3">
      <c r="H162" s="3">
        <v>44553</v>
      </c>
      <c r="I162" s="4" t="s">
        <v>5</v>
      </c>
      <c r="J162" s="8">
        <v>450</v>
      </c>
    </row>
    <row r="163" spans="8:10" ht="31.2" x14ac:dyDescent="0.3">
      <c r="H163" s="20"/>
      <c r="J163" s="10">
        <v>57045.27</v>
      </c>
    </row>
  </sheetData>
  <sortState xmlns:xlrd2="http://schemas.microsoft.com/office/spreadsheetml/2017/richdata2" ref="H113:J163">
    <sortCondition ref="H113:H163" customList="January,February,March,April,May,June,July,August,September,October,November,December"/>
  </sortState>
  <phoneticPr fontId="6" type="noConversion"/>
  <dataValidations count="1">
    <dataValidation type="list" allowBlank="1" showInputMessage="1" showErrorMessage="1" sqref="D2:D51" xr:uid="{8AF45D59-F5EA-415A-BC08-F7059F09566A}">
      <formula1>"Essentials, Non-essentials"</formula1>
    </dataValidation>
  </dataValidation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A478ED-C982-4EE1-A532-7979B17BFC17}">
  <sheetPr codeName="Sheet4"/>
  <dimension ref="A1:N98"/>
  <sheetViews>
    <sheetView workbookViewId="0">
      <selection activeCell="E51" sqref="E51"/>
    </sheetView>
  </sheetViews>
  <sheetFormatPr defaultRowHeight="14.4" x14ac:dyDescent="0.3"/>
  <cols>
    <col min="1" max="1" width="12.5546875" bestFit="1" customWidth="1"/>
    <col min="2" max="2" width="61.44140625" customWidth="1"/>
    <col min="3" max="3" width="9.88671875" bestFit="1" customWidth="1"/>
    <col min="5" max="5" width="61.44140625" customWidth="1"/>
    <col min="7" max="7" width="9.88671875" bestFit="1" customWidth="1"/>
  </cols>
  <sheetData>
    <row r="1" spans="2:7" x14ac:dyDescent="0.3">
      <c r="B1" s="11" t="s">
        <v>23</v>
      </c>
    </row>
    <row r="2" spans="2:7" ht="39" customHeight="1" x14ac:dyDescent="0.3">
      <c r="B2" s="12" t="s">
        <v>15</v>
      </c>
      <c r="C2">
        <v>15</v>
      </c>
    </row>
    <row r="3" spans="2:7" ht="25.2" customHeight="1" x14ac:dyDescent="0.3">
      <c r="B3" s="12" t="s">
        <v>16</v>
      </c>
    </row>
    <row r="4" spans="2:7" ht="37.200000000000003" customHeight="1" x14ac:dyDescent="0.3">
      <c r="B4" s="12" t="s">
        <v>17</v>
      </c>
    </row>
    <row r="5" spans="2:7" ht="41.4" customHeight="1" x14ac:dyDescent="0.3">
      <c r="B5" s="12" t="s">
        <v>18</v>
      </c>
    </row>
    <row r="6" spans="2:7" ht="32.4" customHeight="1" x14ac:dyDescent="0.3">
      <c r="B6" s="12" t="s">
        <v>19</v>
      </c>
    </row>
    <row r="7" spans="2:7" ht="51" customHeight="1" x14ac:dyDescent="0.3">
      <c r="B7" s="12" t="s">
        <v>20</v>
      </c>
    </row>
    <row r="8" spans="2:7" ht="42" customHeight="1" x14ac:dyDescent="0.3">
      <c r="B8" s="12" t="s">
        <v>21</v>
      </c>
    </row>
    <row r="9" spans="2:7" ht="31.2" customHeight="1" x14ac:dyDescent="0.3">
      <c r="B9" s="12" t="s">
        <v>22</v>
      </c>
      <c r="E9" s="37" t="s">
        <v>15</v>
      </c>
    </row>
    <row r="11" spans="2:7" ht="21" x14ac:dyDescent="0.4">
      <c r="E11" s="28" t="s">
        <v>46</v>
      </c>
    </row>
    <row r="12" spans="2:7" ht="27.6" x14ac:dyDescent="0.3">
      <c r="E12" s="2" t="s">
        <v>0</v>
      </c>
      <c r="F12" s="2" t="s">
        <v>14</v>
      </c>
      <c r="G12" s="7" t="s">
        <v>1</v>
      </c>
    </row>
    <row r="13" spans="2:7" ht="41.4" x14ac:dyDescent="0.3">
      <c r="D13">
        <v>1</v>
      </c>
      <c r="E13" s="5">
        <v>44470</v>
      </c>
      <c r="F13" s="6" t="s">
        <v>3</v>
      </c>
      <c r="G13" s="8">
        <v>767</v>
      </c>
    </row>
    <row r="14" spans="2:7" ht="41.4" x14ac:dyDescent="0.3">
      <c r="D14">
        <v>2</v>
      </c>
      <c r="E14" s="5">
        <v>44487</v>
      </c>
      <c r="F14" s="6" t="s">
        <v>3</v>
      </c>
      <c r="G14" s="8">
        <v>970</v>
      </c>
    </row>
    <row r="15" spans="2:7" ht="41.4" x14ac:dyDescent="0.3">
      <c r="D15">
        <v>3</v>
      </c>
      <c r="E15" s="5">
        <v>44501</v>
      </c>
      <c r="F15" s="6" t="s">
        <v>3</v>
      </c>
      <c r="G15" s="9">
        <v>2327</v>
      </c>
    </row>
    <row r="16" spans="2:7" ht="41.4" x14ac:dyDescent="0.3">
      <c r="D16">
        <v>4</v>
      </c>
      <c r="E16" s="3">
        <v>44505</v>
      </c>
      <c r="F16" s="4" t="s">
        <v>13</v>
      </c>
      <c r="G16" s="8">
        <v>500</v>
      </c>
    </row>
    <row r="17" spans="4:7" ht="41.4" x14ac:dyDescent="0.3">
      <c r="D17">
        <v>5</v>
      </c>
      <c r="E17" s="3">
        <v>44515</v>
      </c>
      <c r="F17" s="4" t="s">
        <v>13</v>
      </c>
      <c r="G17" s="8">
        <v>900</v>
      </c>
    </row>
    <row r="18" spans="4:7" ht="41.4" x14ac:dyDescent="0.3">
      <c r="D18">
        <v>6</v>
      </c>
      <c r="E18" s="3">
        <v>44526</v>
      </c>
      <c r="F18" s="6" t="s">
        <v>3</v>
      </c>
      <c r="G18" s="9">
        <v>2000</v>
      </c>
    </row>
    <row r="19" spans="4:7" ht="27.6" x14ac:dyDescent="0.3">
      <c r="D19">
        <v>7</v>
      </c>
      <c r="E19" s="3">
        <v>44477</v>
      </c>
      <c r="F19" s="4" t="s">
        <v>7</v>
      </c>
      <c r="G19" s="8">
        <v>450</v>
      </c>
    </row>
    <row r="20" spans="4:7" ht="27.6" x14ac:dyDescent="0.3">
      <c r="D20">
        <v>8</v>
      </c>
      <c r="E20" s="5">
        <v>44488</v>
      </c>
      <c r="F20" s="6" t="s">
        <v>7</v>
      </c>
      <c r="G20" s="8">
        <v>489</v>
      </c>
    </row>
    <row r="21" spans="4:7" ht="27.6" x14ac:dyDescent="0.3">
      <c r="D21">
        <v>9</v>
      </c>
      <c r="E21" s="3">
        <v>44525</v>
      </c>
      <c r="F21" s="4" t="s">
        <v>7</v>
      </c>
      <c r="G21" s="8">
        <v>314</v>
      </c>
    </row>
    <row r="22" spans="4:7" ht="27.6" x14ac:dyDescent="0.3">
      <c r="D22">
        <v>10</v>
      </c>
      <c r="E22" s="5">
        <v>44529</v>
      </c>
      <c r="F22" s="6" t="s">
        <v>7</v>
      </c>
      <c r="G22" s="8">
        <v>337</v>
      </c>
    </row>
    <row r="23" spans="4:7" ht="27.6" x14ac:dyDescent="0.3">
      <c r="D23">
        <v>11</v>
      </c>
      <c r="E23" s="3">
        <v>44550</v>
      </c>
      <c r="F23" s="4" t="s">
        <v>7</v>
      </c>
      <c r="G23" s="8">
        <v>267</v>
      </c>
    </row>
    <row r="24" spans="4:7" x14ac:dyDescent="0.3">
      <c r="D24">
        <v>12</v>
      </c>
      <c r="E24" s="5">
        <v>44476</v>
      </c>
      <c r="F24" s="6" t="s">
        <v>10</v>
      </c>
      <c r="G24" s="9">
        <v>1900</v>
      </c>
    </row>
    <row r="25" spans="4:7" x14ac:dyDescent="0.3">
      <c r="D25">
        <v>13</v>
      </c>
      <c r="E25" s="5">
        <v>44502</v>
      </c>
      <c r="F25" s="6" t="s">
        <v>10</v>
      </c>
      <c r="G25" s="8">
        <v>1150</v>
      </c>
    </row>
    <row r="26" spans="4:7" x14ac:dyDescent="0.3">
      <c r="D26">
        <v>14</v>
      </c>
      <c r="E26" s="5">
        <v>44504</v>
      </c>
      <c r="F26" s="6" t="s">
        <v>10</v>
      </c>
      <c r="G26" s="9">
        <v>1138</v>
      </c>
    </row>
    <row r="27" spans="4:7" x14ac:dyDescent="0.3">
      <c r="D27">
        <v>15</v>
      </c>
      <c r="E27" s="3">
        <v>44545</v>
      </c>
      <c r="F27" s="6" t="s">
        <v>10</v>
      </c>
      <c r="G27" s="8">
        <v>1500</v>
      </c>
    </row>
    <row r="30" spans="4:7" x14ac:dyDescent="0.3">
      <c r="E30" s="37" t="s">
        <v>16</v>
      </c>
    </row>
    <row r="31" spans="4:7" x14ac:dyDescent="0.3">
      <c r="D31" s="21" t="s">
        <v>33</v>
      </c>
      <c r="E31" s="21"/>
    </row>
    <row r="32" spans="4:7" x14ac:dyDescent="0.3">
      <c r="D32" t="s">
        <v>24</v>
      </c>
      <c r="F32">
        <v>7464</v>
      </c>
    </row>
    <row r="33" spans="1:6" x14ac:dyDescent="0.3">
      <c r="D33" t="s">
        <v>25</v>
      </c>
      <c r="F33">
        <v>1857</v>
      </c>
    </row>
    <row r="34" spans="1:6" x14ac:dyDescent="0.3">
      <c r="D34" t="s">
        <v>10</v>
      </c>
      <c r="F34" s="13">
        <v>5688</v>
      </c>
    </row>
    <row r="35" spans="1:6" x14ac:dyDescent="0.3">
      <c r="D35" t="s">
        <v>26</v>
      </c>
      <c r="F35">
        <v>1188.27</v>
      </c>
    </row>
    <row r="36" spans="1:6" x14ac:dyDescent="0.3">
      <c r="D36" t="s">
        <v>27</v>
      </c>
      <c r="F36">
        <v>3342</v>
      </c>
    </row>
    <row r="37" spans="1:6" x14ac:dyDescent="0.3">
      <c r="D37" t="s">
        <v>2</v>
      </c>
      <c r="F37">
        <v>7775</v>
      </c>
    </row>
    <row r="38" spans="1:6" x14ac:dyDescent="0.3">
      <c r="D38" t="s">
        <v>11</v>
      </c>
      <c r="F38">
        <v>1411.26</v>
      </c>
    </row>
    <row r="39" spans="1:6" x14ac:dyDescent="0.3">
      <c r="D39" t="s">
        <v>28</v>
      </c>
      <c r="F39">
        <v>2586</v>
      </c>
    </row>
    <row r="40" spans="1:6" x14ac:dyDescent="0.3">
      <c r="D40" t="s">
        <v>29</v>
      </c>
      <c r="F40" s="13">
        <v>10194</v>
      </c>
    </row>
    <row r="41" spans="1:6" x14ac:dyDescent="0.3">
      <c r="D41" t="s">
        <v>12</v>
      </c>
      <c r="F41">
        <v>12000</v>
      </c>
    </row>
    <row r="42" spans="1:6" x14ac:dyDescent="0.3">
      <c r="D42" t="s">
        <v>30</v>
      </c>
      <c r="F42">
        <v>3217</v>
      </c>
    </row>
    <row r="46" spans="1:6" x14ac:dyDescent="0.3">
      <c r="B46" s="36" t="s">
        <v>17</v>
      </c>
    </row>
    <row r="47" spans="1:6" ht="21" x14ac:dyDescent="0.4">
      <c r="B47" s="22" t="s">
        <v>35</v>
      </c>
    </row>
    <row r="48" spans="1:6" x14ac:dyDescent="0.3">
      <c r="A48" s="5">
        <v>44470</v>
      </c>
      <c r="B48" s="6" t="s">
        <v>3</v>
      </c>
      <c r="C48" s="8">
        <v>767</v>
      </c>
      <c r="D48" s="40">
        <f>C48/$C$98</f>
        <v>1.7027314965589062E-2</v>
      </c>
    </row>
    <row r="49" spans="1:14" x14ac:dyDescent="0.3">
      <c r="A49" s="5">
        <v>44487</v>
      </c>
      <c r="B49" s="6" t="s">
        <v>3</v>
      </c>
      <c r="C49" s="8">
        <v>970</v>
      </c>
      <c r="D49" s="40">
        <f t="shared" ref="D49:D97" si="0">C49/$C$98</f>
        <v>2.1533892459741057E-2</v>
      </c>
    </row>
    <row r="50" spans="1:14" x14ac:dyDescent="0.3">
      <c r="A50" s="5">
        <v>44501</v>
      </c>
      <c r="B50" s="6" t="s">
        <v>3</v>
      </c>
      <c r="C50" s="9">
        <v>2327</v>
      </c>
      <c r="D50" s="40">
        <f t="shared" si="0"/>
        <v>5.1659142014244784E-2</v>
      </c>
    </row>
    <row r="51" spans="1:14" x14ac:dyDescent="0.3">
      <c r="A51" s="3">
        <v>44505</v>
      </c>
      <c r="B51" s="4" t="s">
        <v>13</v>
      </c>
      <c r="C51" s="8">
        <v>500</v>
      </c>
      <c r="D51" s="40">
        <f t="shared" si="0"/>
        <v>1.1099944566876834E-2</v>
      </c>
    </row>
    <row r="52" spans="1:14" x14ac:dyDescent="0.3">
      <c r="A52" s="3">
        <v>44515</v>
      </c>
      <c r="B52" s="4" t="s">
        <v>13</v>
      </c>
      <c r="C52" s="8">
        <v>900</v>
      </c>
      <c r="D52" s="40">
        <f t="shared" si="0"/>
        <v>1.9979900220378301E-2</v>
      </c>
    </row>
    <row r="53" spans="1:14" x14ac:dyDescent="0.3">
      <c r="A53" s="3">
        <v>44526</v>
      </c>
      <c r="B53" s="6" t="s">
        <v>3</v>
      </c>
      <c r="C53" s="9">
        <v>2000</v>
      </c>
      <c r="D53" s="40">
        <f t="shared" si="0"/>
        <v>4.4399778267507337E-2</v>
      </c>
    </row>
    <row r="54" spans="1:14" x14ac:dyDescent="0.3">
      <c r="A54" s="3">
        <v>44477</v>
      </c>
      <c r="B54" s="4" t="s">
        <v>7</v>
      </c>
      <c r="C54" s="8">
        <v>450</v>
      </c>
      <c r="D54" s="40">
        <f t="shared" si="0"/>
        <v>9.9899501101891504E-3</v>
      </c>
    </row>
    <row r="55" spans="1:14" x14ac:dyDescent="0.3">
      <c r="A55" s="5">
        <v>44488</v>
      </c>
      <c r="B55" s="6" t="s">
        <v>7</v>
      </c>
      <c r="C55" s="8">
        <v>489</v>
      </c>
      <c r="D55" s="40">
        <f t="shared" si="0"/>
        <v>1.0855745786405543E-2</v>
      </c>
    </row>
    <row r="56" spans="1:14" x14ac:dyDescent="0.3">
      <c r="A56" s="3">
        <v>44525</v>
      </c>
      <c r="B56" s="4" t="s">
        <v>7</v>
      </c>
      <c r="C56" s="8">
        <v>314</v>
      </c>
      <c r="D56" s="40">
        <f t="shared" si="0"/>
        <v>6.9707651879986517E-3</v>
      </c>
    </row>
    <row r="57" spans="1:14" x14ac:dyDescent="0.3">
      <c r="A57" s="5">
        <v>44529</v>
      </c>
      <c r="B57" s="6" t="s">
        <v>7</v>
      </c>
      <c r="C57" s="8">
        <v>337</v>
      </c>
      <c r="D57" s="40">
        <f t="shared" si="0"/>
        <v>7.4813626380749862E-3</v>
      </c>
    </row>
    <row r="58" spans="1:14" x14ac:dyDescent="0.3">
      <c r="A58" s="3">
        <v>44550</v>
      </c>
      <c r="B58" s="4" t="s">
        <v>7</v>
      </c>
      <c r="C58" s="8">
        <v>267</v>
      </c>
      <c r="D58" s="40">
        <f t="shared" si="0"/>
        <v>5.9273703987122294E-3</v>
      </c>
    </row>
    <row r="59" spans="1:14" x14ac:dyDescent="0.3">
      <c r="A59" s="5">
        <v>44476</v>
      </c>
      <c r="B59" s="6" t="s">
        <v>10</v>
      </c>
      <c r="C59" s="9">
        <v>1900</v>
      </c>
      <c r="D59" s="40">
        <f t="shared" si="0"/>
        <v>4.2179789354131969E-2</v>
      </c>
    </row>
    <row r="60" spans="1:14" x14ac:dyDescent="0.3">
      <c r="A60" s="5">
        <v>44502</v>
      </c>
      <c r="B60" s="6" t="s">
        <v>10</v>
      </c>
      <c r="C60" s="8">
        <v>1150</v>
      </c>
      <c r="D60" s="40">
        <f t="shared" si="0"/>
        <v>2.5529872503816716E-2</v>
      </c>
      <c r="E60" s="38" t="str">
        <f>$B$5</f>
        <v>Present the item-wise total expense through a chart that shows the expense of each item as a percentage of the total expense. Don’t take trip expenses into consideration.</v>
      </c>
      <c r="F60" s="38"/>
      <c r="G60" s="38"/>
      <c r="H60" s="38"/>
      <c r="I60" s="38"/>
      <c r="J60" s="38"/>
      <c r="K60" s="38"/>
      <c r="L60" s="38"/>
      <c r="M60" s="38"/>
      <c r="N60" s="38"/>
    </row>
    <row r="61" spans="1:14" x14ac:dyDescent="0.3">
      <c r="A61" s="5">
        <v>44504</v>
      </c>
      <c r="B61" s="6" t="s">
        <v>10</v>
      </c>
      <c r="C61" s="9">
        <v>1138</v>
      </c>
      <c r="D61" s="40">
        <f t="shared" si="0"/>
        <v>2.5263473834211674E-2</v>
      </c>
    </row>
    <row r="62" spans="1:14" x14ac:dyDescent="0.3">
      <c r="A62" s="3">
        <v>44545</v>
      </c>
      <c r="B62" s="6" t="s">
        <v>10</v>
      </c>
      <c r="C62" s="8">
        <v>1500</v>
      </c>
      <c r="D62" s="40">
        <f t="shared" si="0"/>
        <v>3.3299833700630499E-2</v>
      </c>
    </row>
    <row r="63" spans="1:14" x14ac:dyDescent="0.3">
      <c r="A63" s="5">
        <v>44494</v>
      </c>
      <c r="B63" s="6" t="s">
        <v>9</v>
      </c>
      <c r="C63" s="8">
        <v>423</v>
      </c>
      <c r="D63" s="40">
        <f t="shared" si="0"/>
        <v>9.390553103577802E-3</v>
      </c>
    </row>
    <row r="64" spans="1:14" x14ac:dyDescent="0.3">
      <c r="A64" s="5">
        <v>44496</v>
      </c>
      <c r="B64" s="6" t="s">
        <v>9</v>
      </c>
      <c r="C64" s="8">
        <v>358.22</v>
      </c>
      <c r="D64" s="40">
        <f t="shared" si="0"/>
        <v>7.9524442854932396E-3</v>
      </c>
    </row>
    <row r="65" spans="1:4" x14ac:dyDescent="0.3">
      <c r="A65" s="3">
        <v>44498</v>
      </c>
      <c r="B65" s="4" t="s">
        <v>9</v>
      </c>
      <c r="C65" s="8">
        <v>407.05</v>
      </c>
      <c r="D65" s="40">
        <f t="shared" si="0"/>
        <v>9.0364648718944309E-3</v>
      </c>
    </row>
    <row r="66" spans="1:4" x14ac:dyDescent="0.3">
      <c r="A66" s="3">
        <v>44517</v>
      </c>
      <c r="B66" s="4" t="s">
        <v>9</v>
      </c>
      <c r="C66" s="8">
        <v>322.64</v>
      </c>
      <c r="D66" s="40">
        <f t="shared" si="0"/>
        <v>7.1625722301142834E-3</v>
      </c>
    </row>
    <row r="67" spans="1:4" x14ac:dyDescent="0.3">
      <c r="A67" s="3">
        <v>44473</v>
      </c>
      <c r="B67" s="4" t="s">
        <v>6</v>
      </c>
      <c r="C67" s="8">
        <v>760</v>
      </c>
      <c r="D67" s="40">
        <f t="shared" si="0"/>
        <v>1.6871915741652789E-2</v>
      </c>
    </row>
    <row r="68" spans="1:4" x14ac:dyDescent="0.3">
      <c r="A68" s="5">
        <v>44491</v>
      </c>
      <c r="B68" s="6" t="s">
        <v>6</v>
      </c>
      <c r="C68" s="8">
        <v>550</v>
      </c>
      <c r="D68" s="40">
        <f t="shared" si="0"/>
        <v>1.2209939023564518E-2</v>
      </c>
    </row>
    <row r="69" spans="1:4" x14ac:dyDescent="0.3">
      <c r="A69" s="3">
        <v>44508</v>
      </c>
      <c r="B69" s="4" t="s">
        <v>6</v>
      </c>
      <c r="C69" s="8">
        <v>702</v>
      </c>
      <c r="D69" s="40">
        <f t="shared" si="0"/>
        <v>1.5584322171895074E-2</v>
      </c>
    </row>
    <row r="70" spans="1:4" x14ac:dyDescent="0.3">
      <c r="A70" s="5">
        <v>44515</v>
      </c>
      <c r="B70" s="4" t="s">
        <v>6</v>
      </c>
      <c r="C70" s="8">
        <v>150</v>
      </c>
      <c r="D70" s="40">
        <f t="shared" si="0"/>
        <v>3.32998337006305E-3</v>
      </c>
    </row>
    <row r="71" spans="1:4" x14ac:dyDescent="0.3">
      <c r="A71" s="5">
        <v>44524</v>
      </c>
      <c r="B71" s="6" t="s">
        <v>6</v>
      </c>
      <c r="C71" s="8">
        <v>540</v>
      </c>
      <c r="D71" s="40">
        <f t="shared" si="0"/>
        <v>1.198794013222698E-2</v>
      </c>
    </row>
    <row r="72" spans="1:4" x14ac:dyDescent="0.3">
      <c r="A72" s="3">
        <v>44553</v>
      </c>
      <c r="B72" s="4" t="s">
        <v>6</v>
      </c>
      <c r="C72" s="8">
        <v>640</v>
      </c>
      <c r="D72" s="40">
        <f t="shared" si="0"/>
        <v>1.4207929045602348E-2</v>
      </c>
    </row>
    <row r="73" spans="1:4" x14ac:dyDescent="0.3">
      <c r="A73" s="3">
        <v>44470</v>
      </c>
      <c r="B73" s="4" t="s">
        <v>2</v>
      </c>
      <c r="C73" s="8">
        <v>2300</v>
      </c>
      <c r="D73" s="40">
        <f t="shared" si="0"/>
        <v>5.1059745007633432E-2</v>
      </c>
    </row>
    <row r="74" spans="1:4" x14ac:dyDescent="0.3">
      <c r="A74" s="5">
        <v>44487</v>
      </c>
      <c r="B74" s="4" t="s">
        <v>2</v>
      </c>
      <c r="C74" s="9">
        <v>1075</v>
      </c>
      <c r="D74" s="40">
        <f t="shared" si="0"/>
        <v>2.3864880818785194E-2</v>
      </c>
    </row>
    <row r="75" spans="1:4" x14ac:dyDescent="0.3">
      <c r="A75" s="3">
        <v>44515</v>
      </c>
      <c r="B75" s="4" t="s">
        <v>2</v>
      </c>
      <c r="C75" s="8">
        <v>2100</v>
      </c>
      <c r="D75" s="40">
        <f t="shared" si="0"/>
        <v>4.6619767180882704E-2</v>
      </c>
    </row>
    <row r="76" spans="1:4" x14ac:dyDescent="0.3">
      <c r="A76" s="3">
        <v>44537</v>
      </c>
      <c r="B76" s="4" t="s">
        <v>2</v>
      </c>
      <c r="C76" s="8">
        <v>2300</v>
      </c>
      <c r="D76" s="40">
        <f t="shared" si="0"/>
        <v>5.1059745007633432E-2</v>
      </c>
    </row>
    <row r="77" spans="1:4" x14ac:dyDescent="0.3">
      <c r="A77" s="5">
        <v>44485</v>
      </c>
      <c r="B77" s="6" t="s">
        <v>11</v>
      </c>
      <c r="C77" s="8">
        <v>470</v>
      </c>
      <c r="D77" s="40">
        <f t="shared" si="0"/>
        <v>1.0433947892864224E-2</v>
      </c>
    </row>
    <row r="78" spans="1:4" x14ac:dyDescent="0.3">
      <c r="A78" s="3">
        <v>44517</v>
      </c>
      <c r="B78" s="4" t="s">
        <v>11</v>
      </c>
      <c r="C78" s="8">
        <v>470.63</v>
      </c>
      <c r="D78" s="40">
        <f t="shared" si="0"/>
        <v>1.0447933823018488E-2</v>
      </c>
    </row>
    <row r="79" spans="1:4" x14ac:dyDescent="0.3">
      <c r="A79" s="3">
        <v>44547</v>
      </c>
      <c r="B79" s="4" t="s">
        <v>11</v>
      </c>
      <c r="C79" s="8">
        <v>470.63</v>
      </c>
      <c r="D79" s="40">
        <f t="shared" si="0"/>
        <v>1.0447933823018488E-2</v>
      </c>
    </row>
    <row r="80" spans="1:4" x14ac:dyDescent="0.3">
      <c r="A80" s="5">
        <v>44484</v>
      </c>
      <c r="B80" s="6" t="s">
        <v>8</v>
      </c>
      <c r="C80" s="8">
        <v>620</v>
      </c>
      <c r="D80" s="40">
        <f t="shared" si="0"/>
        <v>1.3763931262927274E-2</v>
      </c>
    </row>
    <row r="81" spans="1:4" x14ac:dyDescent="0.3">
      <c r="A81" s="5">
        <v>44496</v>
      </c>
      <c r="B81" s="6" t="s">
        <v>8</v>
      </c>
      <c r="C81" s="8">
        <v>520</v>
      </c>
      <c r="D81" s="40">
        <f t="shared" si="0"/>
        <v>1.1543942349551908E-2</v>
      </c>
    </row>
    <row r="82" spans="1:4" x14ac:dyDescent="0.3">
      <c r="A82" s="3">
        <v>44518</v>
      </c>
      <c r="B82" s="6" t="s">
        <v>8</v>
      </c>
      <c r="C82" s="8">
        <v>428</v>
      </c>
      <c r="D82" s="40">
        <f t="shared" si="0"/>
        <v>9.50155254924657E-3</v>
      </c>
    </row>
    <row r="83" spans="1:4" x14ac:dyDescent="0.3">
      <c r="A83" s="3">
        <v>44526</v>
      </c>
      <c r="B83" s="4" t="s">
        <v>8</v>
      </c>
      <c r="C83" s="8">
        <v>518</v>
      </c>
      <c r="D83" s="40">
        <f t="shared" si="0"/>
        <v>1.14995425712844E-2</v>
      </c>
    </row>
    <row r="84" spans="1:4" x14ac:dyDescent="0.3">
      <c r="A84" s="3">
        <v>44530</v>
      </c>
      <c r="B84" s="4" t="s">
        <v>8</v>
      </c>
      <c r="C84" s="8">
        <v>500</v>
      </c>
      <c r="D84" s="40">
        <f t="shared" si="0"/>
        <v>1.1099944566876834E-2</v>
      </c>
    </row>
    <row r="85" spans="1:4" x14ac:dyDescent="0.3">
      <c r="A85" s="5">
        <v>44470</v>
      </c>
      <c r="B85" s="6" t="s">
        <v>4</v>
      </c>
      <c r="C85" s="9">
        <v>2500</v>
      </c>
      <c r="D85" s="40">
        <f t="shared" si="0"/>
        <v>5.5499722834384167E-2</v>
      </c>
    </row>
    <row r="86" spans="1:4" x14ac:dyDescent="0.3">
      <c r="A86" s="5">
        <v>44491</v>
      </c>
      <c r="B86" s="6" t="s">
        <v>4</v>
      </c>
      <c r="C86" s="9">
        <v>1574.1</v>
      </c>
      <c r="D86" s="40">
        <f t="shared" si="0"/>
        <v>3.4944845485441647E-2</v>
      </c>
    </row>
    <row r="87" spans="1:4" x14ac:dyDescent="0.3">
      <c r="A87" s="3">
        <v>44499</v>
      </c>
      <c r="B87" s="4" t="s">
        <v>4</v>
      </c>
      <c r="C87" s="8">
        <v>300</v>
      </c>
      <c r="D87" s="40">
        <f t="shared" si="0"/>
        <v>6.6599667401261E-3</v>
      </c>
    </row>
    <row r="88" spans="1:4" x14ac:dyDescent="0.3">
      <c r="A88" s="5">
        <v>44509</v>
      </c>
      <c r="B88" s="6" t="s">
        <v>4</v>
      </c>
      <c r="C88" s="9">
        <v>1600</v>
      </c>
      <c r="D88" s="40">
        <f t="shared" si="0"/>
        <v>3.5519822614005866E-2</v>
      </c>
    </row>
    <row r="89" spans="1:4" x14ac:dyDescent="0.3">
      <c r="A89" s="3">
        <v>44522</v>
      </c>
      <c r="B89" s="4" t="s">
        <v>4</v>
      </c>
      <c r="C89" s="9">
        <v>1720</v>
      </c>
      <c r="D89" s="40">
        <f t="shared" si="0"/>
        <v>3.8183809310056306E-2</v>
      </c>
    </row>
    <row r="90" spans="1:4" x14ac:dyDescent="0.3">
      <c r="A90" s="3">
        <v>44531</v>
      </c>
      <c r="B90" s="4" t="s">
        <v>4</v>
      </c>
      <c r="C90" s="9">
        <v>2500</v>
      </c>
      <c r="D90" s="40">
        <f t="shared" si="0"/>
        <v>5.5499722834384167E-2</v>
      </c>
    </row>
    <row r="91" spans="1:4" x14ac:dyDescent="0.3">
      <c r="A91" s="3"/>
      <c r="B91" s="4"/>
      <c r="C91" s="8"/>
      <c r="D91" s="40">
        <f t="shared" si="0"/>
        <v>0</v>
      </c>
    </row>
    <row r="92" spans="1:4" x14ac:dyDescent="0.3">
      <c r="A92" s="5">
        <v>44473</v>
      </c>
      <c r="B92" s="6" t="s">
        <v>5</v>
      </c>
      <c r="C92" s="8">
        <v>710</v>
      </c>
      <c r="D92" s="40">
        <f t="shared" si="0"/>
        <v>1.5761921284965105E-2</v>
      </c>
    </row>
    <row r="93" spans="1:4" x14ac:dyDescent="0.3">
      <c r="A93" s="3">
        <v>44497</v>
      </c>
      <c r="B93" s="4" t="s">
        <v>5</v>
      </c>
      <c r="C93" s="8">
        <v>300</v>
      </c>
      <c r="D93" s="40">
        <f t="shared" si="0"/>
        <v>6.6599667401261E-3</v>
      </c>
    </row>
    <row r="94" spans="1:4" x14ac:dyDescent="0.3">
      <c r="A94" s="5">
        <v>44512</v>
      </c>
      <c r="B94" s="6" t="s">
        <v>5</v>
      </c>
      <c r="C94" s="8">
        <v>600</v>
      </c>
      <c r="D94" s="40">
        <f t="shared" si="0"/>
        <v>1.33199334802522E-2</v>
      </c>
    </row>
    <row r="95" spans="1:4" x14ac:dyDescent="0.3">
      <c r="A95" s="3">
        <v>44519</v>
      </c>
      <c r="B95" s="4" t="s">
        <v>5</v>
      </c>
      <c r="C95" s="8">
        <v>447</v>
      </c>
      <c r="D95" s="40">
        <f t="shared" si="0"/>
        <v>9.9233504427878889E-3</v>
      </c>
    </row>
    <row r="96" spans="1:4" x14ac:dyDescent="0.3">
      <c r="A96" s="5">
        <v>44534</v>
      </c>
      <c r="B96" s="6" t="s">
        <v>5</v>
      </c>
      <c r="C96" s="8">
        <v>710</v>
      </c>
      <c r="D96" s="40">
        <f t="shared" si="0"/>
        <v>1.5761921284965105E-2</v>
      </c>
    </row>
    <row r="97" spans="1:4" x14ac:dyDescent="0.3">
      <c r="A97" s="3">
        <v>44553</v>
      </c>
      <c r="B97" s="4" t="s">
        <v>5</v>
      </c>
      <c r="C97" s="8">
        <v>450</v>
      </c>
      <c r="D97" s="40">
        <f t="shared" si="0"/>
        <v>9.9899501101891504E-3</v>
      </c>
    </row>
    <row r="98" spans="1:4" x14ac:dyDescent="0.3">
      <c r="B98" s="14" t="s">
        <v>31</v>
      </c>
      <c r="C98">
        <f>SUM(C48:C97)</f>
        <v>45045.27</v>
      </c>
    </row>
  </sheetData>
  <phoneticPr fontId="6"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Sheet2</vt:lpstr>
      <vt:lpstr>Expense</vt:lpstr>
      <vt:lpstr>Tasks</vt:lpstr>
      <vt:lpstr>Expense!Extract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Poulomi Paul</dc:creator>
  <cp:lastModifiedBy>karthik reddy</cp:lastModifiedBy>
  <dcterms:created xsi:type="dcterms:W3CDTF">2015-06-05T18:17:20Z</dcterms:created>
  <dcterms:modified xsi:type="dcterms:W3CDTF">2024-07-29T07:49:02Z</dcterms:modified>
</cp:coreProperties>
</file>