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esktop\Karthik\Python_Projects\8ball\"/>
    </mc:Choice>
  </mc:AlternateContent>
  <xr:revisionPtr revIDLastSave="0" documentId="13_ncr:1_{F9EA0101-EC62-4501-8AB8-FC40460C87CC}" xr6:coauthVersionLast="47" xr6:coauthVersionMax="47" xr10:uidLastSave="{00000000-0000-0000-0000-000000000000}"/>
  <bookViews>
    <workbookView xWindow="-108" yWindow="-108" windowWidth="23256" windowHeight="12456" firstSheet="1" activeTab="8" xr2:uid="{DF055A0F-C2FA-4CCB-84AD-4ED8DEE9BFA6}"/>
  </bookViews>
  <sheets>
    <sheet name="TSLAClose ★" sheetId="9" r:id="rId1"/>
    <sheet name="NVDAClose" sheetId="8" r:id="rId2"/>
    <sheet name="NFLXClose" sheetId="7" r:id="rId3"/>
    <sheet name="KOClose ★" sheetId="5" r:id="rId4"/>
    <sheet name="MSFTClose" sheetId="6" r:id="rId5"/>
    <sheet name="GOOGClose 🔥" sheetId="4" r:id="rId6"/>
    <sheet name="DISClose" sheetId="3" r:id="rId7"/>
    <sheet name="AMZNClose" sheetId="2" r:id="rId8"/>
    <sheet name="AAPLClose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9" l="1"/>
  <c r="F5" i="9"/>
  <c r="D5" i="9"/>
  <c r="G4" i="9"/>
  <c r="F4" i="9"/>
  <c r="D4" i="9"/>
  <c r="G3" i="9"/>
  <c r="F3" i="9"/>
  <c r="D3" i="9"/>
  <c r="G2" i="9"/>
  <c r="F2" i="9"/>
  <c r="D2" i="9"/>
  <c r="G5" i="8"/>
  <c r="F5" i="8"/>
  <c r="D5" i="8"/>
  <c r="G4" i="8"/>
  <c r="F4" i="8"/>
  <c r="D4" i="8"/>
  <c r="G3" i="8"/>
  <c r="F3" i="8"/>
  <c r="D3" i="8"/>
  <c r="G2" i="8"/>
  <c r="F2" i="8"/>
  <c r="D2" i="8"/>
  <c r="G5" i="7"/>
  <c r="F5" i="7"/>
  <c r="D5" i="7"/>
  <c r="G4" i="7"/>
  <c r="F4" i="7"/>
  <c r="D4" i="7"/>
  <c r="G3" i="7"/>
  <c r="F3" i="7"/>
  <c r="D3" i="7"/>
  <c r="G2" i="7"/>
  <c r="F2" i="7"/>
  <c r="D2" i="7"/>
  <c r="G5" i="6"/>
  <c r="F5" i="6"/>
  <c r="D5" i="6"/>
  <c r="G4" i="6"/>
  <c r="F4" i="6"/>
  <c r="D4" i="6"/>
  <c r="G3" i="6"/>
  <c r="F3" i="6"/>
  <c r="D3" i="6"/>
  <c r="G2" i="6"/>
  <c r="F2" i="6"/>
  <c r="D2" i="6"/>
  <c r="G5" i="5"/>
  <c r="F5" i="5"/>
  <c r="D5" i="5"/>
  <c r="G4" i="5"/>
  <c r="F4" i="5"/>
  <c r="D4" i="5"/>
  <c r="G3" i="5"/>
  <c r="F3" i="5"/>
  <c r="D3" i="5"/>
  <c r="G2" i="5"/>
  <c r="F2" i="5"/>
  <c r="D2" i="5"/>
  <c r="G5" i="4"/>
  <c r="F5" i="4"/>
  <c r="D5" i="4"/>
  <c r="G4" i="4"/>
  <c r="F4" i="4"/>
  <c r="D4" i="4"/>
  <c r="G3" i="4"/>
  <c r="F3" i="4"/>
  <c r="D3" i="4"/>
  <c r="G2" i="4"/>
  <c r="F2" i="4"/>
  <c r="D2" i="4"/>
  <c r="G5" i="3"/>
  <c r="F5" i="3"/>
  <c r="D5" i="3"/>
  <c r="G4" i="3"/>
  <c r="F4" i="3"/>
  <c r="D4" i="3"/>
  <c r="G3" i="3"/>
  <c r="F3" i="3"/>
  <c r="D3" i="3"/>
  <c r="G2" i="3"/>
  <c r="F2" i="3"/>
  <c r="D2" i="3"/>
  <c r="G5" i="2"/>
  <c r="F5" i="2"/>
  <c r="D5" i="2"/>
  <c r="G4" i="2"/>
  <c r="F4" i="2"/>
  <c r="D4" i="2"/>
  <c r="G3" i="2"/>
  <c r="F3" i="2"/>
  <c r="D3" i="2"/>
  <c r="G2" i="2"/>
  <c r="F2" i="2"/>
  <c r="D2" i="2"/>
  <c r="F3" i="1"/>
  <c r="F4" i="1"/>
  <c r="F5" i="1"/>
  <c r="F2" i="1"/>
  <c r="G3" i="1"/>
  <c r="G4" i="1"/>
  <c r="G5" i="1"/>
  <c r="G2" i="1"/>
  <c r="D3" i="1"/>
  <c r="D4" i="1"/>
  <c r="D5" i="1"/>
  <c r="D2" i="1"/>
</calcChain>
</file>

<file path=xl/sharedStrings.xml><?xml version="1.0" encoding="utf-8"?>
<sst xmlns="http://schemas.openxmlformats.org/spreadsheetml/2006/main" count="63" uniqueCount="7">
  <si>
    <t>Date</t>
  </si>
  <si>
    <t>Actual Close</t>
  </si>
  <si>
    <t>Difference</t>
  </si>
  <si>
    <t>Base</t>
  </si>
  <si>
    <t>Predicted Close Min</t>
  </si>
  <si>
    <t>Predicted Close Max</t>
  </si>
  <si>
    <t>Predicted Close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</si>
</sst>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TSLA Projected Vs. Actual Close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54380322251385238"/>
        </c:manualLayout>
      </c:layout>
      <c:areaChart>
        <c:grouping val="stacked"/>
        <c:varyColors val="0"/>
        <c:ser>
          <c:idx val="5"/>
          <c:order val="4"/>
          <c:tx>
            <c:strRef>
              <c:f>'TSLAClose ★'!$F$1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'TSLAClose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'TSLAClose ★'!$F$2:$F$5</c:f>
              <c:numCache>
                <c:formatCode>General</c:formatCode>
                <c:ptCount val="4"/>
                <c:pt idx="0">
                  <c:v>250.52</c:v>
                </c:pt>
                <c:pt idx="1">
                  <c:v>256.27999999999997</c:v>
                </c:pt>
                <c:pt idx="2">
                  <c:v>257.20999999999998</c:v>
                </c:pt>
                <c:pt idx="3">
                  <c:v>249.38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B-4625-8878-36D13FF105EB}"/>
            </c:ext>
          </c:extLst>
        </c:ser>
        <c:ser>
          <c:idx val="4"/>
          <c:order val="5"/>
          <c:tx>
            <c:strRef>
              <c:f>'TSLAClose ★'!$G$1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'TSLAClose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'TSLAClose ★'!$G$2:$G$5</c:f>
              <c:numCache>
                <c:formatCode>General</c:formatCode>
                <c:ptCount val="4"/>
                <c:pt idx="0">
                  <c:v>8.0499999999999829</c:v>
                </c:pt>
                <c:pt idx="1">
                  <c:v>8.1000000000000227</c:v>
                </c:pt>
                <c:pt idx="2">
                  <c:v>9.1299999999999955</c:v>
                </c:pt>
                <c:pt idx="3">
                  <c:v>8.1200000000000045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B-4625-8878-36D13FF1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04384"/>
        <c:axId val="967602720"/>
      </c:areaChart>
      <c:lineChart>
        <c:grouping val="standard"/>
        <c:varyColors val="0"/>
        <c:ser>
          <c:idx val="0"/>
          <c:order val="0"/>
          <c:tx>
            <c:strRef>
              <c:f>'TSLAClose ★'!$B$1</c:f>
              <c:strCache>
                <c:ptCount val="1"/>
                <c:pt idx="0">
                  <c:v>Predicted Close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'TSLAClose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'TSLAClose ★'!$B$2:$B$5</c:f>
              <c:numCache>
                <c:formatCode>General</c:formatCode>
                <c:ptCount val="4"/>
                <c:pt idx="0">
                  <c:v>250.52</c:v>
                </c:pt>
                <c:pt idx="1">
                  <c:v>256.27999999999997</c:v>
                </c:pt>
                <c:pt idx="2">
                  <c:v>257.20999999999998</c:v>
                </c:pt>
                <c:pt idx="3">
                  <c:v>249.38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B-4625-8878-36D13FF105EB}"/>
            </c:ext>
          </c:extLst>
        </c:ser>
        <c:ser>
          <c:idx val="1"/>
          <c:order val="1"/>
          <c:tx>
            <c:strRef>
              <c:f>'TSLAClose ★'!$C$1</c:f>
              <c:strCache>
                <c:ptCount val="1"/>
                <c:pt idx="0">
                  <c:v>Predicted Close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'TSLAClose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'TSLAClose ★'!$C$2:$C$5</c:f>
              <c:numCache>
                <c:formatCode>General</c:formatCode>
                <c:ptCount val="4"/>
                <c:pt idx="0">
                  <c:v>258.57</c:v>
                </c:pt>
                <c:pt idx="1">
                  <c:v>264.38</c:v>
                </c:pt>
                <c:pt idx="2">
                  <c:v>266.33999999999997</c:v>
                </c:pt>
                <c:pt idx="3">
                  <c:v>257.5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B-4625-8878-36D13FF105EB}"/>
            </c:ext>
          </c:extLst>
        </c:ser>
        <c:ser>
          <c:idx val="2"/>
          <c:order val="2"/>
          <c:tx>
            <c:strRef>
              <c:f>'TSLAClose ★'!$D$1</c:f>
              <c:strCache>
                <c:ptCount val="1"/>
                <c:pt idx="0">
                  <c:v>Predicted Close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'TSLAClose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'TSLAClose ★'!$D$2:$D$5</c:f>
              <c:numCache>
                <c:formatCode>General</c:formatCode>
                <c:ptCount val="4"/>
                <c:pt idx="0">
                  <c:v>254.54500000000002</c:v>
                </c:pt>
                <c:pt idx="1">
                  <c:v>260.33</c:v>
                </c:pt>
                <c:pt idx="2">
                  <c:v>261.77499999999998</c:v>
                </c:pt>
                <c:pt idx="3">
                  <c:v>253.44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5B-4625-8878-36D13FF105EB}"/>
            </c:ext>
          </c:extLst>
        </c:ser>
        <c:ser>
          <c:idx val="3"/>
          <c:order val="3"/>
          <c:tx>
            <c:strRef>
              <c:f>'TSLAClose ★'!$E$1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'TSLAClose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'TSLAClose ★'!$E$2:$E$5</c:f>
              <c:numCache>
                <c:formatCode>General</c:formatCode>
                <c:ptCount val="4"/>
                <c:pt idx="0">
                  <c:v>252.08</c:v>
                </c:pt>
                <c:pt idx="1">
                  <c:v>257.22000000000003</c:v>
                </c:pt>
                <c:pt idx="2">
                  <c:v>247.14</c:v>
                </c:pt>
                <c:pt idx="3">
                  <c:v>254.5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5B-4625-8878-36D13FF1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04384"/>
        <c:axId val="967602720"/>
      </c:lineChart>
      <c:dateAx>
        <c:axId val="96760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2720"/>
        <c:crosses val="autoZero"/>
        <c:auto val="1"/>
        <c:lblOffset val="100"/>
        <c:baseTimeUnit val="days"/>
      </c:dateAx>
      <c:valAx>
        <c:axId val="9676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NVDA Projected Vs. Actual Close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54380322251385238"/>
        </c:manualLayout>
      </c:layout>
      <c:areaChart>
        <c:grouping val="stacked"/>
        <c:varyColors val="0"/>
        <c:ser>
          <c:idx val="5"/>
          <c:order val="4"/>
          <c:tx>
            <c:strRef>
              <c:f>NVDAClose!$F$1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NVDAClose!$A$2:$A$5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NVDAClose!$F$2:$F$5</c:f>
              <c:numCache>
                <c:formatCode>General</c:formatCode>
                <c:ptCount val="4"/>
                <c:pt idx="0">
                  <c:v>479.69</c:v>
                </c:pt>
                <c:pt idx="1">
                  <c:v>485.43</c:v>
                </c:pt>
                <c:pt idx="2">
                  <c:v>483.21</c:v>
                </c:pt>
                <c:pt idx="3">
                  <c:v>491.44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1-412B-B652-EB33540DEB0D}"/>
            </c:ext>
          </c:extLst>
        </c:ser>
        <c:ser>
          <c:idx val="4"/>
          <c:order val="5"/>
          <c:tx>
            <c:strRef>
              <c:f>NVDAClose!$G$1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NVDAClose!$A$2:$A$5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NVDAClose!$G$2:$G$5</c:f>
              <c:numCache>
                <c:formatCode>General</c:formatCode>
                <c:ptCount val="4"/>
                <c:pt idx="0">
                  <c:v>5.9499999999999886</c:v>
                </c:pt>
                <c:pt idx="1">
                  <c:v>6.0199999999999818</c:v>
                </c:pt>
                <c:pt idx="2">
                  <c:v>4.5600000000000023</c:v>
                </c:pt>
                <c:pt idx="3">
                  <c:v>4.2099999999999795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1-412B-B652-EB33540D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04384"/>
        <c:axId val="967602720"/>
      </c:areaChart>
      <c:lineChart>
        <c:grouping val="standard"/>
        <c:varyColors val="0"/>
        <c:ser>
          <c:idx val="0"/>
          <c:order val="0"/>
          <c:tx>
            <c:strRef>
              <c:f>NVDAClose!$B$1</c:f>
              <c:strCache>
                <c:ptCount val="1"/>
                <c:pt idx="0">
                  <c:v>Predicted Close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NVDAClose!$A$2:$A$5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NVDAClose!$B$2:$B$5</c:f>
              <c:numCache>
                <c:formatCode>General</c:formatCode>
                <c:ptCount val="4"/>
                <c:pt idx="0">
                  <c:v>479.69</c:v>
                </c:pt>
                <c:pt idx="1">
                  <c:v>485.43</c:v>
                </c:pt>
                <c:pt idx="2">
                  <c:v>483.21</c:v>
                </c:pt>
                <c:pt idx="3">
                  <c:v>491.44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1-412B-B652-EB33540DEB0D}"/>
            </c:ext>
          </c:extLst>
        </c:ser>
        <c:ser>
          <c:idx val="1"/>
          <c:order val="1"/>
          <c:tx>
            <c:strRef>
              <c:f>NVDAClose!$C$1</c:f>
              <c:strCache>
                <c:ptCount val="1"/>
                <c:pt idx="0">
                  <c:v>Predicted Close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NVDAClose!$A$2:$A$5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NVDAClose!$C$2:$C$5</c:f>
              <c:numCache>
                <c:formatCode>General</c:formatCode>
                <c:ptCount val="4"/>
                <c:pt idx="0">
                  <c:v>485.64</c:v>
                </c:pt>
                <c:pt idx="1">
                  <c:v>491.45</c:v>
                </c:pt>
                <c:pt idx="2">
                  <c:v>487.77</c:v>
                </c:pt>
                <c:pt idx="3">
                  <c:v>495.65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1-412B-B652-EB33540DEB0D}"/>
            </c:ext>
          </c:extLst>
        </c:ser>
        <c:ser>
          <c:idx val="2"/>
          <c:order val="2"/>
          <c:tx>
            <c:strRef>
              <c:f>NVDAClose!$D$1</c:f>
              <c:strCache>
                <c:ptCount val="1"/>
                <c:pt idx="0">
                  <c:v>Predicted Close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NVDAClose!$A$2:$A$5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NVDAClose!$D$2:$D$5</c:f>
              <c:numCache>
                <c:formatCode>General</c:formatCode>
                <c:ptCount val="4"/>
                <c:pt idx="0">
                  <c:v>482.66499999999996</c:v>
                </c:pt>
                <c:pt idx="1">
                  <c:v>488.44</c:v>
                </c:pt>
                <c:pt idx="2">
                  <c:v>485.49</c:v>
                </c:pt>
                <c:pt idx="3">
                  <c:v>493.54499999999996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51-412B-B652-EB33540DEB0D}"/>
            </c:ext>
          </c:extLst>
        </c:ser>
        <c:ser>
          <c:idx val="3"/>
          <c:order val="3"/>
          <c:tx>
            <c:strRef>
              <c:f>NVDAClose!$E$1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NVDAClose!$A$2:$A$5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NVDAClose!$E$2:$E$5</c:f>
              <c:numCache>
                <c:formatCode>General</c:formatCode>
                <c:ptCount val="4"/>
                <c:pt idx="0">
                  <c:v>500.77</c:v>
                </c:pt>
                <c:pt idx="1">
                  <c:v>496.04</c:v>
                </c:pt>
                <c:pt idx="2">
                  <c:v>481.11</c:v>
                </c:pt>
                <c:pt idx="3">
                  <c:v>489.9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51-412B-B652-EB33540D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04384"/>
        <c:axId val="967602720"/>
      </c:lineChart>
      <c:dateAx>
        <c:axId val="96760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2720"/>
        <c:crosses val="autoZero"/>
        <c:auto val="1"/>
        <c:lblOffset val="100"/>
        <c:baseTimeUnit val="days"/>
      </c:dateAx>
      <c:valAx>
        <c:axId val="9676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NFLX Projected Vs. Actual Close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54380322251385238"/>
        </c:manualLayout>
      </c:layout>
      <c:areaChart>
        <c:grouping val="stacked"/>
        <c:varyColors val="0"/>
        <c:ser>
          <c:idx val="5"/>
          <c:order val="4"/>
          <c:tx>
            <c:strRef>
              <c:f>NFLXClose!$F$1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NFLXClose!$A$2:$A$5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NFLXClose!$F$2:$F$5</c:f>
              <c:numCache>
                <c:formatCode>General</c:formatCode>
                <c:ptCount val="4"/>
                <c:pt idx="0">
                  <c:v>462.88</c:v>
                </c:pt>
                <c:pt idx="1">
                  <c:v>474.88</c:v>
                </c:pt>
                <c:pt idx="2">
                  <c:v>479.66</c:v>
                </c:pt>
                <c:pt idx="3">
                  <c:v>490.69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9-43C9-A0A2-73BE0A21D4AC}"/>
            </c:ext>
          </c:extLst>
        </c:ser>
        <c:ser>
          <c:idx val="4"/>
          <c:order val="5"/>
          <c:tx>
            <c:strRef>
              <c:f>NFLXClose!$G$1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NFLXClose!$A$2:$A$5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NFLXClose!$G$2:$G$5</c:f>
              <c:numCache>
                <c:formatCode>General</c:formatCode>
                <c:ptCount val="4"/>
                <c:pt idx="0">
                  <c:v>10.800000000000011</c:v>
                </c:pt>
                <c:pt idx="1">
                  <c:v>10.680000000000007</c:v>
                </c:pt>
                <c:pt idx="2">
                  <c:v>9.1499999999999773</c:v>
                </c:pt>
                <c:pt idx="3">
                  <c:v>9.6999999999999886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9-43C9-A0A2-73BE0A21D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04384"/>
        <c:axId val="967602720"/>
      </c:areaChart>
      <c:lineChart>
        <c:grouping val="standard"/>
        <c:varyColors val="0"/>
        <c:ser>
          <c:idx val="0"/>
          <c:order val="0"/>
          <c:tx>
            <c:strRef>
              <c:f>NFLXClose!$B$1</c:f>
              <c:strCache>
                <c:ptCount val="1"/>
                <c:pt idx="0">
                  <c:v>Predicted Close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NFLXClose!$A$2:$A$5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NFLXClose!$B$2:$B$5</c:f>
              <c:numCache>
                <c:formatCode>General</c:formatCode>
                <c:ptCount val="4"/>
                <c:pt idx="0">
                  <c:v>462.88</c:v>
                </c:pt>
                <c:pt idx="1">
                  <c:v>474.88</c:v>
                </c:pt>
                <c:pt idx="2">
                  <c:v>479.66</c:v>
                </c:pt>
                <c:pt idx="3">
                  <c:v>490.69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9-43C9-A0A2-73BE0A21D4AC}"/>
            </c:ext>
          </c:extLst>
        </c:ser>
        <c:ser>
          <c:idx val="1"/>
          <c:order val="1"/>
          <c:tx>
            <c:strRef>
              <c:f>NFLXClose!$C$1</c:f>
              <c:strCache>
                <c:ptCount val="1"/>
                <c:pt idx="0">
                  <c:v>Predicted Close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NFLXClose!$A$2:$A$5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NFLXClose!$C$2:$C$5</c:f>
              <c:numCache>
                <c:formatCode>General</c:formatCode>
                <c:ptCount val="4"/>
                <c:pt idx="0">
                  <c:v>473.68</c:v>
                </c:pt>
                <c:pt idx="1">
                  <c:v>485.56</c:v>
                </c:pt>
                <c:pt idx="2">
                  <c:v>488.81</c:v>
                </c:pt>
                <c:pt idx="3">
                  <c:v>500.39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9-43C9-A0A2-73BE0A21D4AC}"/>
            </c:ext>
          </c:extLst>
        </c:ser>
        <c:ser>
          <c:idx val="2"/>
          <c:order val="2"/>
          <c:tx>
            <c:strRef>
              <c:f>NFLXClose!$D$1</c:f>
              <c:strCache>
                <c:ptCount val="1"/>
                <c:pt idx="0">
                  <c:v>Predicted Close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NFLXClose!$A$2:$A$5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NFLXClose!$D$2:$D$5</c:f>
              <c:numCache>
                <c:formatCode>General</c:formatCode>
                <c:ptCount val="4"/>
                <c:pt idx="0">
                  <c:v>468.28</c:v>
                </c:pt>
                <c:pt idx="1">
                  <c:v>480.22</c:v>
                </c:pt>
                <c:pt idx="2">
                  <c:v>484.23500000000001</c:v>
                </c:pt>
                <c:pt idx="3">
                  <c:v>495.53999999999996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9-43C9-A0A2-73BE0A21D4AC}"/>
            </c:ext>
          </c:extLst>
        </c:ser>
        <c:ser>
          <c:idx val="3"/>
          <c:order val="3"/>
          <c:tx>
            <c:strRef>
              <c:f>NFLXClose!$E$1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NFLXClose!$A$2:$A$5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NFLXClose!$E$2:$E$5</c:f>
              <c:numCache>
                <c:formatCode>General</c:formatCode>
                <c:ptCount val="4"/>
                <c:pt idx="0">
                  <c:v>486.12</c:v>
                </c:pt>
                <c:pt idx="1">
                  <c:v>495.02</c:v>
                </c:pt>
                <c:pt idx="2">
                  <c:v>489.27</c:v>
                </c:pt>
                <c:pt idx="3">
                  <c:v>491.61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A9-43C9-A0A2-73BE0A21D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04384"/>
        <c:axId val="967602720"/>
      </c:lineChart>
      <c:dateAx>
        <c:axId val="96760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2720"/>
        <c:crosses val="autoZero"/>
        <c:auto val="1"/>
        <c:lblOffset val="100"/>
        <c:baseTimeUnit val="days"/>
      </c:dateAx>
      <c:valAx>
        <c:axId val="9676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KO Projected Vs. Actual Close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54380322251385238"/>
        </c:manualLayout>
      </c:layout>
      <c:areaChart>
        <c:grouping val="stacked"/>
        <c:varyColors val="0"/>
        <c:ser>
          <c:idx val="5"/>
          <c:order val="4"/>
          <c:tx>
            <c:strRef>
              <c:f>'KOClose ★'!$F$1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'KOClose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'KOClose ★'!$F$2:$F$5</c:f>
              <c:numCache>
                <c:formatCode>General</c:formatCode>
                <c:ptCount val="4"/>
                <c:pt idx="0">
                  <c:v>58.95</c:v>
                </c:pt>
                <c:pt idx="1">
                  <c:v>58.79</c:v>
                </c:pt>
                <c:pt idx="2">
                  <c:v>59.02</c:v>
                </c:pt>
                <c:pt idx="3">
                  <c:v>58.17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4A54-BF16-4BE1526032E0}"/>
            </c:ext>
          </c:extLst>
        </c:ser>
        <c:ser>
          <c:idx val="4"/>
          <c:order val="5"/>
          <c:tx>
            <c:strRef>
              <c:f>'KOClose ★'!$G$1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'KOClose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'KOClose ★'!$G$2:$G$5</c:f>
              <c:numCache>
                <c:formatCode>General</c:formatCode>
                <c:ptCount val="4"/>
                <c:pt idx="0">
                  <c:v>0.57000000000000028</c:v>
                </c:pt>
                <c:pt idx="1">
                  <c:v>0.53000000000000114</c:v>
                </c:pt>
                <c:pt idx="2">
                  <c:v>0.54999999999999716</c:v>
                </c:pt>
                <c:pt idx="3">
                  <c:v>0.55999999999999517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3-4A54-BF16-4BE15260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04384"/>
        <c:axId val="967602720"/>
      </c:areaChart>
      <c:lineChart>
        <c:grouping val="standard"/>
        <c:varyColors val="0"/>
        <c:ser>
          <c:idx val="0"/>
          <c:order val="0"/>
          <c:tx>
            <c:strRef>
              <c:f>'KOClose ★'!$B$1</c:f>
              <c:strCache>
                <c:ptCount val="1"/>
                <c:pt idx="0">
                  <c:v>Predicted Close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'KOClose ★'!$B$2:$B$5</c:f>
              <c:numCache>
                <c:formatCode>General</c:formatCode>
                <c:ptCount val="4"/>
                <c:pt idx="0">
                  <c:v>58.95</c:v>
                </c:pt>
                <c:pt idx="1">
                  <c:v>58.79</c:v>
                </c:pt>
                <c:pt idx="2">
                  <c:v>59.02</c:v>
                </c:pt>
                <c:pt idx="3">
                  <c:v>58.17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3-4A54-BF16-4BE1526032E0}"/>
            </c:ext>
          </c:extLst>
        </c:ser>
        <c:ser>
          <c:idx val="1"/>
          <c:order val="1"/>
          <c:tx>
            <c:strRef>
              <c:f>'KOClose ★'!$C$1</c:f>
              <c:strCache>
                <c:ptCount val="1"/>
                <c:pt idx="0">
                  <c:v>Predicted Close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'KOClose ★'!$C$2:$C$5</c:f>
              <c:numCache>
                <c:formatCode>General</c:formatCode>
                <c:ptCount val="4"/>
                <c:pt idx="0">
                  <c:v>59.52</c:v>
                </c:pt>
                <c:pt idx="1">
                  <c:v>59.32</c:v>
                </c:pt>
                <c:pt idx="2">
                  <c:v>59.57</c:v>
                </c:pt>
                <c:pt idx="3">
                  <c:v>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3-4A54-BF16-4BE1526032E0}"/>
            </c:ext>
          </c:extLst>
        </c:ser>
        <c:ser>
          <c:idx val="2"/>
          <c:order val="2"/>
          <c:tx>
            <c:strRef>
              <c:f>'KOClose ★'!$D$1</c:f>
              <c:strCache>
                <c:ptCount val="1"/>
                <c:pt idx="0">
                  <c:v>Predicted Close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'KOClose ★'!$D$2:$D$5</c:f>
              <c:numCache>
                <c:formatCode>General</c:formatCode>
                <c:ptCount val="4"/>
                <c:pt idx="0">
                  <c:v>59.234999999999999</c:v>
                </c:pt>
                <c:pt idx="1">
                  <c:v>59.055</c:v>
                </c:pt>
                <c:pt idx="2">
                  <c:v>59.295000000000002</c:v>
                </c:pt>
                <c:pt idx="3">
                  <c:v>58.45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3-4A54-BF16-4BE1526032E0}"/>
            </c:ext>
          </c:extLst>
        </c:ser>
        <c:ser>
          <c:idx val="3"/>
          <c:order val="3"/>
          <c:tx>
            <c:strRef>
              <c:f>'KOClose ★'!$E$1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'KOClose ★'!$A$2:$A$5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'KOClose ★'!$E$2:$E$5</c:f>
              <c:numCache>
                <c:formatCode>General</c:formatCode>
                <c:ptCount val="4"/>
                <c:pt idx="0">
                  <c:v>59.02</c:v>
                </c:pt>
                <c:pt idx="1">
                  <c:v>58.83</c:v>
                </c:pt>
                <c:pt idx="2">
                  <c:v>57.61</c:v>
                </c:pt>
                <c:pt idx="3">
                  <c:v>57.99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3-4A54-BF16-4BE15260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04384"/>
        <c:axId val="967602720"/>
      </c:lineChart>
      <c:dateAx>
        <c:axId val="96760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2720"/>
        <c:crosses val="autoZero"/>
        <c:auto val="1"/>
        <c:lblOffset val="100"/>
        <c:baseTimeUnit val="days"/>
      </c:dateAx>
      <c:valAx>
        <c:axId val="9676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MSFT Projected Vs. Actual Close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54380322251385238"/>
        </c:manualLayout>
      </c:layout>
      <c:areaChart>
        <c:grouping val="stacked"/>
        <c:varyColors val="0"/>
        <c:ser>
          <c:idx val="5"/>
          <c:order val="4"/>
          <c:tx>
            <c:strRef>
              <c:f>MSFTClose!$F$1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MSFTClose!$A$2:$A$5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MSFTClose!$F$2:$F$5</c:f>
              <c:numCache>
                <c:formatCode>General</c:formatCode>
                <c:ptCount val="4"/>
                <c:pt idx="0">
                  <c:v>368.98</c:v>
                </c:pt>
                <c:pt idx="1">
                  <c:v>371.4</c:v>
                </c:pt>
                <c:pt idx="2">
                  <c:v>370.49</c:v>
                </c:pt>
                <c:pt idx="3">
                  <c:v>369.52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9-4102-BB7C-A8E9425DF925}"/>
            </c:ext>
          </c:extLst>
        </c:ser>
        <c:ser>
          <c:idx val="4"/>
          <c:order val="5"/>
          <c:tx>
            <c:strRef>
              <c:f>MSFTClose!$G$1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MSFTClose!$A$2:$A$5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MSFTClose!$G$2:$G$5</c:f>
              <c:numCache>
                <c:formatCode>General</c:formatCode>
                <c:ptCount val="4"/>
                <c:pt idx="0">
                  <c:v>2.6800000000000068</c:v>
                </c:pt>
                <c:pt idx="1">
                  <c:v>3.0900000000000318</c:v>
                </c:pt>
                <c:pt idx="2">
                  <c:v>3.3799999999999955</c:v>
                </c:pt>
                <c:pt idx="3">
                  <c:v>3.1800000000000068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9-4102-BB7C-A8E9425D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04384"/>
        <c:axId val="967602720"/>
      </c:areaChart>
      <c:lineChart>
        <c:grouping val="standard"/>
        <c:varyColors val="0"/>
        <c:ser>
          <c:idx val="0"/>
          <c:order val="0"/>
          <c:tx>
            <c:strRef>
              <c:f>MSFTClose!$B$1</c:f>
              <c:strCache>
                <c:ptCount val="1"/>
                <c:pt idx="0">
                  <c:v>Predicted Close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MSFTClose!$A$2:$A$5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MSFTClose!$B$2:$B$5</c:f>
              <c:numCache>
                <c:formatCode>General</c:formatCode>
                <c:ptCount val="4"/>
                <c:pt idx="0">
                  <c:v>368.98</c:v>
                </c:pt>
                <c:pt idx="1">
                  <c:v>371.4</c:v>
                </c:pt>
                <c:pt idx="2">
                  <c:v>370.49</c:v>
                </c:pt>
                <c:pt idx="3">
                  <c:v>369.52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9-4102-BB7C-A8E9425DF925}"/>
            </c:ext>
          </c:extLst>
        </c:ser>
        <c:ser>
          <c:idx val="1"/>
          <c:order val="1"/>
          <c:tx>
            <c:strRef>
              <c:f>MSFTClose!$C$1</c:f>
              <c:strCache>
                <c:ptCount val="1"/>
                <c:pt idx="0">
                  <c:v>Predicted Close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MSFTClose!$A$2:$A$5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MSFTClose!$C$2:$C$5</c:f>
              <c:numCache>
                <c:formatCode>General</c:formatCode>
                <c:ptCount val="4"/>
                <c:pt idx="0">
                  <c:v>371.66</c:v>
                </c:pt>
                <c:pt idx="1">
                  <c:v>374.49</c:v>
                </c:pt>
                <c:pt idx="2">
                  <c:v>373.87</c:v>
                </c:pt>
                <c:pt idx="3">
                  <c:v>372.7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9-4102-BB7C-A8E9425DF925}"/>
            </c:ext>
          </c:extLst>
        </c:ser>
        <c:ser>
          <c:idx val="2"/>
          <c:order val="2"/>
          <c:tx>
            <c:strRef>
              <c:f>MSFTClose!$D$1</c:f>
              <c:strCache>
                <c:ptCount val="1"/>
                <c:pt idx="0">
                  <c:v>Predicted Close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MSFTClose!$A$2:$A$5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MSFTClose!$D$2:$D$5</c:f>
              <c:numCache>
                <c:formatCode>General</c:formatCode>
                <c:ptCount val="4"/>
                <c:pt idx="0">
                  <c:v>370.32000000000005</c:v>
                </c:pt>
                <c:pt idx="1">
                  <c:v>372.94499999999999</c:v>
                </c:pt>
                <c:pt idx="2">
                  <c:v>372.18</c:v>
                </c:pt>
                <c:pt idx="3">
                  <c:v>371.11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9-4102-BB7C-A8E9425DF925}"/>
            </c:ext>
          </c:extLst>
        </c:ser>
        <c:ser>
          <c:idx val="3"/>
          <c:order val="3"/>
          <c:tx>
            <c:strRef>
              <c:f>MSFTClose!$E$1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MSFTClose!$A$2:$A$5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MSFTClose!$E$2:$E$5</c:f>
              <c:numCache>
                <c:formatCode>General</c:formatCode>
                <c:ptCount val="4"/>
                <c:pt idx="0">
                  <c:v>372.65</c:v>
                </c:pt>
                <c:pt idx="1">
                  <c:v>373.26</c:v>
                </c:pt>
                <c:pt idx="2">
                  <c:v>370.62</c:v>
                </c:pt>
                <c:pt idx="3">
                  <c:v>373.54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9-4102-BB7C-A8E9425D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04384"/>
        <c:axId val="967602720"/>
      </c:lineChart>
      <c:dateAx>
        <c:axId val="96760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2720"/>
        <c:crosses val="autoZero"/>
        <c:auto val="1"/>
        <c:lblOffset val="100"/>
        <c:baseTimeUnit val="days"/>
      </c:dateAx>
      <c:valAx>
        <c:axId val="9676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GOOG Projected Vs. Actual Close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54380322251385238"/>
        </c:manualLayout>
      </c:layout>
      <c:areaChart>
        <c:grouping val="stacked"/>
        <c:varyColors val="0"/>
        <c:ser>
          <c:idx val="5"/>
          <c:order val="4"/>
          <c:tx>
            <c:strRef>
              <c:f>'GOOGClose 🔥'!$F$1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'GOOGClose 🔥'!$A$2:$A$5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'GOOGClose 🔥'!$F$2:$F$5</c:f>
              <c:numCache>
                <c:formatCode>General</c:formatCode>
                <c:ptCount val="4"/>
                <c:pt idx="0">
                  <c:v>133.84</c:v>
                </c:pt>
                <c:pt idx="1">
                  <c:v>137.91999999999999</c:v>
                </c:pt>
                <c:pt idx="2">
                  <c:v>138.18</c:v>
                </c:pt>
                <c:pt idx="3">
                  <c:v>141.80000000000001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E-416C-89E8-EF36B14CC052}"/>
            </c:ext>
          </c:extLst>
        </c:ser>
        <c:ser>
          <c:idx val="4"/>
          <c:order val="5"/>
          <c:tx>
            <c:strRef>
              <c:f>'GOOGClose 🔥'!$G$1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'GOOGClose 🔥'!$A$2:$A$5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'GOOGClose 🔥'!$G$2:$G$5</c:f>
              <c:numCache>
                <c:formatCode>General</c:formatCode>
                <c:ptCount val="4"/>
                <c:pt idx="0">
                  <c:v>1.7700000000000102</c:v>
                </c:pt>
                <c:pt idx="1">
                  <c:v>2.2000000000000171</c:v>
                </c:pt>
                <c:pt idx="2">
                  <c:v>2.1299999999999955</c:v>
                </c:pt>
                <c:pt idx="3">
                  <c:v>2.039999999999992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E-416C-89E8-EF36B14C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04384"/>
        <c:axId val="967602720"/>
      </c:areaChart>
      <c:lineChart>
        <c:grouping val="standard"/>
        <c:varyColors val="0"/>
        <c:ser>
          <c:idx val="0"/>
          <c:order val="0"/>
          <c:tx>
            <c:strRef>
              <c:f>'GOOGClose 🔥'!$B$1</c:f>
              <c:strCache>
                <c:ptCount val="1"/>
                <c:pt idx="0">
                  <c:v>Predicted Close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'GOOGClose 🔥'!$A$2:$A$5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'GOOGClose 🔥'!$B$2:$B$5</c:f>
              <c:numCache>
                <c:formatCode>General</c:formatCode>
                <c:ptCount val="4"/>
                <c:pt idx="0">
                  <c:v>133.84</c:v>
                </c:pt>
                <c:pt idx="1">
                  <c:v>137.91999999999999</c:v>
                </c:pt>
                <c:pt idx="2">
                  <c:v>138.18</c:v>
                </c:pt>
                <c:pt idx="3">
                  <c:v>141.80000000000001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E-416C-89E8-EF36B14CC052}"/>
            </c:ext>
          </c:extLst>
        </c:ser>
        <c:ser>
          <c:idx val="1"/>
          <c:order val="1"/>
          <c:tx>
            <c:strRef>
              <c:f>'GOOGClose 🔥'!$C$1</c:f>
              <c:strCache>
                <c:ptCount val="1"/>
                <c:pt idx="0">
                  <c:v>Predicted Close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'GOOGClose 🔥'!$A$2:$A$5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'GOOGClose 🔥'!$C$2:$C$5</c:f>
              <c:numCache>
                <c:formatCode>General</c:formatCode>
                <c:ptCount val="4"/>
                <c:pt idx="0">
                  <c:v>135.61000000000001</c:v>
                </c:pt>
                <c:pt idx="1">
                  <c:v>140.12</c:v>
                </c:pt>
                <c:pt idx="2">
                  <c:v>140.31</c:v>
                </c:pt>
                <c:pt idx="3">
                  <c:v>143.84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E-416C-89E8-EF36B14CC052}"/>
            </c:ext>
          </c:extLst>
        </c:ser>
        <c:ser>
          <c:idx val="2"/>
          <c:order val="2"/>
          <c:tx>
            <c:strRef>
              <c:f>'GOOGClose 🔥'!$D$1</c:f>
              <c:strCache>
                <c:ptCount val="1"/>
                <c:pt idx="0">
                  <c:v>Predicted Close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'GOOGClose 🔥'!$A$2:$A$5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'GOOGClose 🔥'!$D$2:$D$5</c:f>
              <c:numCache>
                <c:formatCode>General</c:formatCode>
                <c:ptCount val="4"/>
                <c:pt idx="0">
                  <c:v>134.72500000000002</c:v>
                </c:pt>
                <c:pt idx="1">
                  <c:v>139.01999999999998</c:v>
                </c:pt>
                <c:pt idx="2">
                  <c:v>139.245</c:v>
                </c:pt>
                <c:pt idx="3">
                  <c:v>142.82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E-416C-89E8-EF36B14CC052}"/>
            </c:ext>
          </c:extLst>
        </c:ser>
        <c:ser>
          <c:idx val="3"/>
          <c:order val="3"/>
          <c:tx>
            <c:strRef>
              <c:f>'GOOGClose 🔥'!$E$1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'GOOGClose 🔥'!$A$2:$A$5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'GOOGClose 🔥'!$E$2:$E$5</c:f>
              <c:numCache>
                <c:formatCode>General</c:formatCode>
                <c:ptCount val="4"/>
                <c:pt idx="0">
                  <c:v>137.19</c:v>
                </c:pt>
                <c:pt idx="1">
                  <c:v>138.1</c:v>
                </c:pt>
                <c:pt idx="2">
                  <c:v>139.66</c:v>
                </c:pt>
                <c:pt idx="3">
                  <c:v>141.80000000000001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BE-416C-89E8-EF36B14C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04384"/>
        <c:axId val="967602720"/>
      </c:lineChart>
      <c:dateAx>
        <c:axId val="96760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2720"/>
        <c:crosses val="autoZero"/>
        <c:auto val="1"/>
        <c:lblOffset val="100"/>
        <c:baseTimeUnit val="days"/>
      </c:dateAx>
      <c:valAx>
        <c:axId val="967602720"/>
        <c:scaling>
          <c:orientation val="minMax"/>
          <c:max val="145"/>
          <c:min val="1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 Projected Vs. Actual Close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54380322251385238"/>
        </c:manualLayout>
      </c:layout>
      <c:areaChart>
        <c:grouping val="stacked"/>
        <c:varyColors val="0"/>
        <c:ser>
          <c:idx val="5"/>
          <c:order val="4"/>
          <c:tx>
            <c:strRef>
              <c:f>DISClose!$F$1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DISClose!$A$2:$A$5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DISClose!$F$2:$F$5</c:f>
              <c:numCache>
                <c:formatCode>General</c:formatCode>
                <c:ptCount val="4"/>
                <c:pt idx="0">
                  <c:v>93.28</c:v>
                </c:pt>
                <c:pt idx="1">
                  <c:v>92.9</c:v>
                </c:pt>
                <c:pt idx="2">
                  <c:v>91.9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3-4488-A15E-19152FE8E183}"/>
            </c:ext>
          </c:extLst>
        </c:ser>
        <c:ser>
          <c:idx val="4"/>
          <c:order val="5"/>
          <c:tx>
            <c:strRef>
              <c:f>DISClose!$G$1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DISClose!$G$2:$G$5</c:f>
              <c:numCache>
                <c:formatCode>General</c:formatCode>
                <c:ptCount val="4"/>
                <c:pt idx="0">
                  <c:v>1.4500000000000028</c:v>
                </c:pt>
                <c:pt idx="1">
                  <c:v>1.5799999999999983</c:v>
                </c:pt>
                <c:pt idx="2">
                  <c:v>1.5799999999999983</c:v>
                </c:pt>
                <c:pt idx="3">
                  <c:v>1.5799999999999983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3-4488-A15E-19152FE8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04384"/>
        <c:axId val="967602720"/>
      </c:areaChart>
      <c:lineChart>
        <c:grouping val="standard"/>
        <c:varyColors val="0"/>
        <c:ser>
          <c:idx val="0"/>
          <c:order val="0"/>
          <c:tx>
            <c:strRef>
              <c:f>DISClose!$B$1</c:f>
              <c:strCache>
                <c:ptCount val="1"/>
                <c:pt idx="0">
                  <c:v>Predicted Close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DISClose!$B$2:$B$5</c:f>
              <c:numCache>
                <c:formatCode>General</c:formatCode>
                <c:ptCount val="4"/>
                <c:pt idx="0">
                  <c:v>93.28</c:v>
                </c:pt>
                <c:pt idx="1">
                  <c:v>92.9</c:v>
                </c:pt>
                <c:pt idx="2">
                  <c:v>91.9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3-4488-A15E-19152FE8E183}"/>
            </c:ext>
          </c:extLst>
        </c:ser>
        <c:ser>
          <c:idx val="1"/>
          <c:order val="1"/>
          <c:tx>
            <c:strRef>
              <c:f>DISClose!$C$1</c:f>
              <c:strCache>
                <c:ptCount val="1"/>
                <c:pt idx="0">
                  <c:v>Predicted Close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DISClose!$C$2:$C$5</c:f>
              <c:numCache>
                <c:formatCode>General</c:formatCode>
                <c:ptCount val="4"/>
                <c:pt idx="0">
                  <c:v>94.73</c:v>
                </c:pt>
                <c:pt idx="1">
                  <c:v>94.48</c:v>
                </c:pt>
                <c:pt idx="2">
                  <c:v>93.48</c:v>
                </c:pt>
                <c:pt idx="3">
                  <c:v>91.58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3-4488-A15E-19152FE8E183}"/>
            </c:ext>
          </c:extLst>
        </c:ser>
        <c:ser>
          <c:idx val="2"/>
          <c:order val="2"/>
          <c:tx>
            <c:strRef>
              <c:f>DISClose!$D$1</c:f>
              <c:strCache>
                <c:ptCount val="1"/>
                <c:pt idx="0">
                  <c:v>Predicted Close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DISClose!$D$2:$D$5</c:f>
              <c:numCache>
                <c:formatCode>General</c:formatCode>
                <c:ptCount val="4"/>
                <c:pt idx="0">
                  <c:v>94.004999999999995</c:v>
                </c:pt>
                <c:pt idx="1">
                  <c:v>93.69</c:v>
                </c:pt>
                <c:pt idx="2">
                  <c:v>92.69</c:v>
                </c:pt>
                <c:pt idx="3">
                  <c:v>90.789999999999992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3-4488-A15E-19152FE8E183}"/>
            </c:ext>
          </c:extLst>
        </c:ser>
        <c:ser>
          <c:idx val="3"/>
          <c:order val="3"/>
          <c:tx>
            <c:strRef>
              <c:f>DISClose!$E$1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DISClose!$E$2:$E$5</c:f>
              <c:numCache>
                <c:formatCode>General</c:formatCode>
                <c:ptCount val="4"/>
                <c:pt idx="0">
                  <c:v>92.86</c:v>
                </c:pt>
                <c:pt idx="1">
                  <c:v>93.93</c:v>
                </c:pt>
                <c:pt idx="2">
                  <c:v>91.27</c:v>
                </c:pt>
                <c:pt idx="3">
                  <c:v>92.02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A3-4488-A15E-19152FE8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04384"/>
        <c:axId val="967602720"/>
      </c:lineChart>
      <c:dateAx>
        <c:axId val="96760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2720"/>
        <c:crosses val="autoZero"/>
        <c:auto val="1"/>
        <c:lblOffset val="100"/>
        <c:baseTimeUnit val="days"/>
      </c:dateAx>
      <c:valAx>
        <c:axId val="9676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AMZN Projected Vs. Actual Close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54380322251385238"/>
        </c:manualLayout>
      </c:layout>
      <c:areaChart>
        <c:grouping val="stacked"/>
        <c:varyColors val="0"/>
        <c:ser>
          <c:idx val="5"/>
          <c:order val="4"/>
          <c:tx>
            <c:strRef>
              <c:f>AMZNClose!$F$1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AMZNClose!$A$2:$A$5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AMZNClose!$F$2:$F$5</c:f>
              <c:numCache>
                <c:formatCode>General</c:formatCode>
                <c:ptCount val="4"/>
                <c:pt idx="0">
                  <c:v>148.22</c:v>
                </c:pt>
                <c:pt idx="1">
                  <c:v>152.05000000000001</c:v>
                </c:pt>
                <c:pt idx="2">
                  <c:v>153.5</c:v>
                </c:pt>
                <c:pt idx="3">
                  <c:v>150.55000000000001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E-49D0-AAD5-6786C320AC24}"/>
            </c:ext>
          </c:extLst>
        </c:ser>
        <c:ser>
          <c:idx val="4"/>
          <c:order val="5"/>
          <c:tx>
            <c:strRef>
              <c:f>AMZNClose!$G$1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AMZNClose!$A$2:$A$5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AMZNClose!$G$2:$G$5</c:f>
              <c:numCache>
                <c:formatCode>General</c:formatCode>
                <c:ptCount val="4"/>
                <c:pt idx="0">
                  <c:v>2.4900000000000091</c:v>
                </c:pt>
                <c:pt idx="1">
                  <c:v>2.339999999999975</c:v>
                </c:pt>
                <c:pt idx="2">
                  <c:v>2.6899999999999977</c:v>
                </c:pt>
                <c:pt idx="3">
                  <c:v>2.9699999999999989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E-49D0-AAD5-6786C320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04384"/>
        <c:axId val="967602720"/>
      </c:areaChart>
      <c:lineChart>
        <c:grouping val="standard"/>
        <c:varyColors val="0"/>
        <c:ser>
          <c:idx val="0"/>
          <c:order val="0"/>
          <c:tx>
            <c:strRef>
              <c:f>AMZNClose!$B$1</c:f>
              <c:strCache>
                <c:ptCount val="1"/>
                <c:pt idx="0">
                  <c:v>Predicted Close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AMZNClose!$B$2:$B$5</c:f>
              <c:numCache>
                <c:formatCode>General</c:formatCode>
                <c:ptCount val="4"/>
                <c:pt idx="0">
                  <c:v>148.22</c:v>
                </c:pt>
                <c:pt idx="1">
                  <c:v>152.05000000000001</c:v>
                </c:pt>
                <c:pt idx="2">
                  <c:v>153.5</c:v>
                </c:pt>
                <c:pt idx="3">
                  <c:v>150.55000000000001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E-49D0-AAD5-6786C320AC24}"/>
            </c:ext>
          </c:extLst>
        </c:ser>
        <c:ser>
          <c:idx val="1"/>
          <c:order val="1"/>
          <c:tx>
            <c:strRef>
              <c:f>AMZNClose!$C$1</c:f>
              <c:strCache>
                <c:ptCount val="1"/>
                <c:pt idx="0">
                  <c:v>Predicted Close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AMZNClose!$A$2:$A$5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AMZNClose!$C$2:$C$5</c:f>
              <c:numCache>
                <c:formatCode>General</c:formatCode>
                <c:ptCount val="4"/>
                <c:pt idx="0">
                  <c:v>150.71</c:v>
                </c:pt>
                <c:pt idx="1">
                  <c:v>154.38999999999999</c:v>
                </c:pt>
                <c:pt idx="2">
                  <c:v>156.19</c:v>
                </c:pt>
                <c:pt idx="3">
                  <c:v>153.52000000000001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E-49D0-AAD5-6786C320AC24}"/>
            </c:ext>
          </c:extLst>
        </c:ser>
        <c:ser>
          <c:idx val="2"/>
          <c:order val="2"/>
          <c:tx>
            <c:strRef>
              <c:f>AMZNClose!$D$1</c:f>
              <c:strCache>
                <c:ptCount val="1"/>
                <c:pt idx="0">
                  <c:v>Predicted Close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AMZNClose!$A$2:$A$5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AMZNClose!$D$2:$D$5</c:f>
              <c:numCache>
                <c:formatCode>General</c:formatCode>
                <c:ptCount val="4"/>
                <c:pt idx="0">
                  <c:v>149.465</c:v>
                </c:pt>
                <c:pt idx="1">
                  <c:v>153.22</c:v>
                </c:pt>
                <c:pt idx="2">
                  <c:v>154.845</c:v>
                </c:pt>
                <c:pt idx="3">
                  <c:v>152.03500000000003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E-49D0-AAD5-6786C320AC24}"/>
            </c:ext>
          </c:extLst>
        </c:ser>
        <c:ser>
          <c:idx val="3"/>
          <c:order val="3"/>
          <c:tx>
            <c:strRef>
              <c:f>AMZNClose!$E$1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AMZNClose!$A$2:$A$5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AMZNClose!$E$2:$E$5</c:f>
              <c:numCache>
                <c:formatCode>General</c:formatCode>
                <c:ptCount val="4"/>
                <c:pt idx="0">
                  <c:v>154.07</c:v>
                </c:pt>
                <c:pt idx="1">
                  <c:v>153.79</c:v>
                </c:pt>
                <c:pt idx="2">
                  <c:v>152.12</c:v>
                </c:pt>
                <c:pt idx="3">
                  <c:v>153.84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E-49D0-AAD5-6786C320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04384"/>
        <c:axId val="967602720"/>
      </c:lineChart>
      <c:dateAx>
        <c:axId val="96760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2720"/>
        <c:crosses val="autoZero"/>
        <c:auto val="1"/>
        <c:lblOffset val="100"/>
        <c:baseTimeUnit val="days"/>
      </c:dateAx>
      <c:valAx>
        <c:axId val="9676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Projected Vs. Actual Close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54380322251385238"/>
        </c:manualLayout>
      </c:layout>
      <c:areaChart>
        <c:grouping val="stacked"/>
        <c:varyColors val="0"/>
        <c:ser>
          <c:idx val="5"/>
          <c:order val="4"/>
          <c:tx>
            <c:strRef>
              <c:f>AAPLClose!$F$1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AAPLClose!$A$2:$A$5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AAPLClose!$F$2:$F$5</c:f>
              <c:numCache>
                <c:formatCode>General</c:formatCode>
                <c:ptCount val="4"/>
                <c:pt idx="0">
                  <c:v>195.54</c:v>
                </c:pt>
                <c:pt idx="1">
                  <c:v>194.27</c:v>
                </c:pt>
                <c:pt idx="2">
                  <c:v>194.86</c:v>
                </c:pt>
                <c:pt idx="3">
                  <c:v>192.81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5D-4DE5-B6B3-F6C5DE1F1913}"/>
            </c:ext>
          </c:extLst>
        </c:ser>
        <c:ser>
          <c:idx val="4"/>
          <c:order val="5"/>
          <c:tx>
            <c:strRef>
              <c:f>AAPLClose!$G$1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AAPLClose!$A$2:$A$5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AAPLClose!$G$2:$G$5</c:f>
              <c:numCache>
                <c:formatCode>General</c:formatCode>
                <c:ptCount val="4"/>
                <c:pt idx="0">
                  <c:v>1.4399999999999977</c:v>
                </c:pt>
                <c:pt idx="1">
                  <c:v>1.6899999999999977</c:v>
                </c:pt>
                <c:pt idx="2">
                  <c:v>1.6999999999999886</c:v>
                </c:pt>
                <c:pt idx="3">
                  <c:v>1.5799999999999841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5D-4DE5-B6B3-F6C5DE1F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04384"/>
        <c:axId val="967602720"/>
      </c:areaChart>
      <c:lineChart>
        <c:grouping val="standard"/>
        <c:varyColors val="0"/>
        <c:ser>
          <c:idx val="0"/>
          <c:order val="0"/>
          <c:tx>
            <c:strRef>
              <c:f>AAPLClose!$B$1</c:f>
              <c:strCache>
                <c:ptCount val="1"/>
                <c:pt idx="0">
                  <c:v>Predicted Close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AAPLClose!$A$2:$A$5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AAPLClose!$B$2:$B$5</c:f>
              <c:numCache>
                <c:formatCode>General</c:formatCode>
                <c:ptCount val="4"/>
                <c:pt idx="0">
                  <c:v>195.54</c:v>
                </c:pt>
                <c:pt idx="1">
                  <c:v>194.27</c:v>
                </c:pt>
                <c:pt idx="2">
                  <c:v>194.86</c:v>
                </c:pt>
                <c:pt idx="3">
                  <c:v>192.81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D-4DE5-B6B3-F6C5DE1F1913}"/>
            </c:ext>
          </c:extLst>
        </c:ser>
        <c:ser>
          <c:idx val="1"/>
          <c:order val="1"/>
          <c:tx>
            <c:strRef>
              <c:f>AAPLClose!$C$1</c:f>
              <c:strCache>
                <c:ptCount val="1"/>
                <c:pt idx="0">
                  <c:v>Predicted Close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AAPLClose!$A$2:$A$5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AAPLClose!$C$2:$C$5</c:f>
              <c:numCache>
                <c:formatCode>General</c:formatCode>
                <c:ptCount val="4"/>
                <c:pt idx="0">
                  <c:v>196.98</c:v>
                </c:pt>
                <c:pt idx="1">
                  <c:v>195.96</c:v>
                </c:pt>
                <c:pt idx="2">
                  <c:v>196.56</c:v>
                </c:pt>
                <c:pt idx="3">
                  <c:v>194.39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D-4DE5-B6B3-F6C5DE1F1913}"/>
            </c:ext>
          </c:extLst>
        </c:ser>
        <c:ser>
          <c:idx val="2"/>
          <c:order val="2"/>
          <c:tx>
            <c:strRef>
              <c:f>AAPLClose!$D$1</c:f>
              <c:strCache>
                <c:ptCount val="1"/>
                <c:pt idx="0">
                  <c:v>Predicted Close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AAPLClose!$A$2:$A$5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AAPLClose!$D$2:$D$5</c:f>
              <c:numCache>
                <c:formatCode>General</c:formatCode>
                <c:ptCount val="4"/>
                <c:pt idx="0">
                  <c:v>196.26</c:v>
                </c:pt>
                <c:pt idx="1">
                  <c:v>195.11500000000001</c:v>
                </c:pt>
                <c:pt idx="2">
                  <c:v>195.71</c:v>
                </c:pt>
                <c:pt idx="3">
                  <c:v>193.6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D-4DE5-B6B3-F6C5DE1F1913}"/>
            </c:ext>
          </c:extLst>
        </c:ser>
        <c:ser>
          <c:idx val="3"/>
          <c:order val="3"/>
          <c:tx>
            <c:strRef>
              <c:f>AAPLClose!$E$1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AAPLClose!$A$2:$A$5</c:f>
              <c:numCache>
                <c:formatCode>m/d/yyyy</c:formatCode>
                <c:ptCount val="4"/>
                <c:pt idx="0">
                  <c:v>45278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</c:numCache>
            </c:numRef>
          </c:cat>
          <c:val>
            <c:numRef>
              <c:f>AAPLClose!$E$2:$E$5</c:f>
              <c:numCache>
                <c:formatCode>General</c:formatCode>
                <c:ptCount val="4"/>
                <c:pt idx="0">
                  <c:v>195.89</c:v>
                </c:pt>
                <c:pt idx="1">
                  <c:v>196.94</c:v>
                </c:pt>
                <c:pt idx="2">
                  <c:v>194.83</c:v>
                </c:pt>
                <c:pt idx="3">
                  <c:v>194.68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D-4DE5-B6B3-F6C5DE1F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04384"/>
        <c:axId val="967602720"/>
      </c:lineChart>
      <c:dateAx>
        <c:axId val="96760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2720"/>
        <c:crosses val="autoZero"/>
        <c:auto val="1"/>
        <c:lblOffset val="100"/>
        <c:baseTimeUnit val="days"/>
      </c:dateAx>
      <c:valAx>
        <c:axId val="967602720"/>
        <c:scaling>
          <c:orientation val="minMax"/>
          <c:max val="20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6</xdr:row>
      <xdr:rowOff>60960</xdr:rowOff>
    </xdr:from>
    <xdr:to>
      <xdr:col>7</xdr:col>
      <xdr:colOff>480060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EE184-0369-43CB-9AE3-C72B136B4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6</xdr:row>
      <xdr:rowOff>60960</xdr:rowOff>
    </xdr:from>
    <xdr:to>
      <xdr:col>7</xdr:col>
      <xdr:colOff>480060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21E0A-A83B-411D-B124-936961291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6</xdr:row>
      <xdr:rowOff>60960</xdr:rowOff>
    </xdr:from>
    <xdr:to>
      <xdr:col>7</xdr:col>
      <xdr:colOff>480060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4C7F7-CD31-42FC-A7C6-DF1183042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6</xdr:row>
      <xdr:rowOff>60960</xdr:rowOff>
    </xdr:from>
    <xdr:to>
      <xdr:col>7</xdr:col>
      <xdr:colOff>480060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51B0B-99D3-4057-ADD5-6EF231324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6</xdr:row>
      <xdr:rowOff>60960</xdr:rowOff>
    </xdr:from>
    <xdr:to>
      <xdr:col>7</xdr:col>
      <xdr:colOff>480060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BE1E6-7390-4029-8041-6326A7374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6</xdr:row>
      <xdr:rowOff>60960</xdr:rowOff>
    </xdr:from>
    <xdr:to>
      <xdr:col>7</xdr:col>
      <xdr:colOff>480060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E5E93-368A-4145-85DD-6839E5190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6</xdr:row>
      <xdr:rowOff>60960</xdr:rowOff>
    </xdr:from>
    <xdr:to>
      <xdr:col>7</xdr:col>
      <xdr:colOff>480060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24A1C-6995-41E8-B35B-D0287D2DE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6</xdr:row>
      <xdr:rowOff>60960</xdr:rowOff>
    </xdr:from>
    <xdr:to>
      <xdr:col>7</xdr:col>
      <xdr:colOff>480060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C09EA-729E-4A15-9EB4-52A1D192E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6</xdr:row>
      <xdr:rowOff>60960</xdr:rowOff>
    </xdr:from>
    <xdr:to>
      <xdr:col>7</xdr:col>
      <xdr:colOff>480060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C5F19-1416-4654-B11E-65365D1A3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8E30-FB63-4E9C-9626-92DD2E84BCA8}">
  <dimension ref="A1:G5"/>
  <sheetViews>
    <sheetView zoomScaleNormal="100" workbookViewId="0">
      <selection activeCell="D25" sqref="D25"/>
    </sheetView>
  </sheetViews>
  <sheetFormatPr defaultRowHeight="14.4" x14ac:dyDescent="0.3"/>
  <cols>
    <col min="1" max="1" width="10.5546875" bestFit="1" customWidth="1"/>
    <col min="2" max="2" width="17.33203125" bestFit="1" customWidth="1"/>
    <col min="3" max="3" width="17.77734375" bestFit="1" customWidth="1"/>
    <col min="4" max="4" width="17" bestFit="1" customWidth="1"/>
    <col min="5" max="5" width="11" bestFit="1" customWidth="1"/>
    <col min="6" max="6" width="7" bestFit="1" customWidth="1"/>
    <col min="7" max="7" width="9.554687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3</v>
      </c>
      <c r="G1" t="s">
        <v>2</v>
      </c>
    </row>
    <row r="2" spans="1:7" x14ac:dyDescent="0.3">
      <c r="A2" s="1">
        <v>45278</v>
      </c>
      <c r="B2">
        <v>250.52</v>
      </c>
      <c r="C2">
        <v>258.57</v>
      </c>
      <c r="D2">
        <f>(B2+C2)/2</f>
        <v>254.54500000000002</v>
      </c>
      <c r="E2">
        <v>252.08</v>
      </c>
      <c r="F2">
        <f>B2</f>
        <v>250.52</v>
      </c>
      <c r="G2">
        <f>C2-B2</f>
        <v>8.0499999999999829</v>
      </c>
    </row>
    <row r="3" spans="1:7" x14ac:dyDescent="0.3">
      <c r="A3" s="1">
        <v>45279</v>
      </c>
      <c r="B3">
        <v>256.27999999999997</v>
      </c>
      <c r="C3">
        <v>264.38</v>
      </c>
      <c r="D3">
        <f t="shared" ref="D3:D5" si="0">(B3+C3)/2</f>
        <v>260.33</v>
      </c>
      <c r="E3">
        <v>257.22000000000003</v>
      </c>
      <c r="F3">
        <f>B3</f>
        <v>256.27999999999997</v>
      </c>
      <c r="G3">
        <f>C3-B3</f>
        <v>8.1000000000000227</v>
      </c>
    </row>
    <row r="4" spans="1:7" x14ac:dyDescent="0.3">
      <c r="A4" s="1">
        <v>45280</v>
      </c>
      <c r="B4">
        <v>257.20999999999998</v>
      </c>
      <c r="C4">
        <v>266.33999999999997</v>
      </c>
      <c r="D4">
        <f t="shared" si="0"/>
        <v>261.77499999999998</v>
      </c>
      <c r="E4">
        <v>247.14</v>
      </c>
      <c r="F4">
        <f>B4</f>
        <v>257.20999999999998</v>
      </c>
      <c r="G4">
        <f>C4-B4</f>
        <v>9.1299999999999955</v>
      </c>
    </row>
    <row r="5" spans="1:7" x14ac:dyDescent="0.3">
      <c r="A5" s="1">
        <v>45281</v>
      </c>
      <c r="B5">
        <v>249.38</v>
      </c>
      <c r="C5">
        <v>257.5</v>
      </c>
      <c r="D5">
        <f t="shared" si="0"/>
        <v>253.44</v>
      </c>
      <c r="E5">
        <v>254.5</v>
      </c>
      <c r="F5">
        <f>B5</f>
        <v>249.38</v>
      </c>
      <c r="G5">
        <f>C5-B5</f>
        <v>8.1200000000000045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3D51-875A-4C07-88F7-B83CC2C4599B}">
  <dimension ref="A1:G5"/>
  <sheetViews>
    <sheetView zoomScaleNormal="100" workbookViewId="0">
      <selection activeCell="B28" sqref="B28"/>
    </sheetView>
  </sheetViews>
  <sheetFormatPr defaultRowHeight="14.4" x14ac:dyDescent="0.3"/>
  <cols>
    <col min="1" max="1" width="10.5546875" bestFit="1" customWidth="1"/>
    <col min="2" max="2" width="17.33203125" bestFit="1" customWidth="1"/>
    <col min="3" max="3" width="17.77734375" bestFit="1" customWidth="1"/>
    <col min="4" max="4" width="17" bestFit="1" customWidth="1"/>
    <col min="5" max="5" width="11" bestFit="1" customWidth="1"/>
    <col min="6" max="6" width="7" bestFit="1" customWidth="1"/>
    <col min="7" max="7" width="9.554687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3</v>
      </c>
      <c r="G1" t="s">
        <v>2</v>
      </c>
    </row>
    <row r="2" spans="1:7" x14ac:dyDescent="0.3">
      <c r="A2" s="1">
        <v>45278</v>
      </c>
      <c r="B2">
        <v>479.69</v>
      </c>
      <c r="C2">
        <v>485.64</v>
      </c>
      <c r="D2">
        <f>(B2+C2)/2</f>
        <v>482.66499999999996</v>
      </c>
      <c r="E2">
        <v>500.77</v>
      </c>
      <c r="F2">
        <f>B2</f>
        <v>479.69</v>
      </c>
      <c r="G2">
        <f>C2-B2</f>
        <v>5.9499999999999886</v>
      </c>
    </row>
    <row r="3" spans="1:7" x14ac:dyDescent="0.3">
      <c r="A3" s="1">
        <v>45279</v>
      </c>
      <c r="B3">
        <v>485.43</v>
      </c>
      <c r="C3">
        <v>491.45</v>
      </c>
      <c r="D3">
        <f t="shared" ref="D3:D5" si="0">(B3+C3)/2</f>
        <v>488.44</v>
      </c>
      <c r="E3">
        <v>496.04</v>
      </c>
      <c r="F3">
        <f>B3</f>
        <v>485.43</v>
      </c>
      <c r="G3">
        <f>C3-B3</f>
        <v>6.0199999999999818</v>
      </c>
    </row>
    <row r="4" spans="1:7" x14ac:dyDescent="0.3">
      <c r="A4" s="1">
        <v>45280</v>
      </c>
      <c r="B4">
        <v>483.21</v>
      </c>
      <c r="C4">
        <v>487.77</v>
      </c>
      <c r="D4">
        <f t="shared" si="0"/>
        <v>485.49</v>
      </c>
      <c r="E4">
        <v>481.11</v>
      </c>
      <c r="F4">
        <f>B4</f>
        <v>483.21</v>
      </c>
      <c r="G4">
        <f>C4-B4</f>
        <v>4.5600000000000023</v>
      </c>
    </row>
    <row r="5" spans="1:7" x14ac:dyDescent="0.3">
      <c r="A5" s="1">
        <v>45281</v>
      </c>
      <c r="B5">
        <v>491.44</v>
      </c>
      <c r="C5">
        <v>495.65</v>
      </c>
      <c r="D5">
        <f t="shared" si="0"/>
        <v>493.54499999999996</v>
      </c>
      <c r="E5">
        <v>489.9</v>
      </c>
      <c r="F5">
        <f>B5</f>
        <v>491.44</v>
      </c>
      <c r="G5">
        <f>C5-B5</f>
        <v>4.2099999999999795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80D7-DB14-4B47-B1CA-A53513BC35DB}">
  <dimension ref="A1:G5"/>
  <sheetViews>
    <sheetView zoomScaleNormal="100" workbookViewId="0">
      <selection activeCell="J9" sqref="J9"/>
    </sheetView>
  </sheetViews>
  <sheetFormatPr defaultRowHeight="14.4" x14ac:dyDescent="0.3"/>
  <cols>
    <col min="1" max="1" width="10.5546875" bestFit="1" customWidth="1"/>
    <col min="2" max="2" width="17.33203125" bestFit="1" customWidth="1"/>
    <col min="3" max="3" width="17.77734375" bestFit="1" customWidth="1"/>
    <col min="4" max="4" width="17" bestFit="1" customWidth="1"/>
    <col min="5" max="5" width="11" bestFit="1" customWidth="1"/>
    <col min="6" max="6" width="7" bestFit="1" customWidth="1"/>
    <col min="7" max="7" width="9.554687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3</v>
      </c>
      <c r="G1" t="s">
        <v>2</v>
      </c>
    </row>
    <row r="2" spans="1:7" x14ac:dyDescent="0.3">
      <c r="A2" s="1">
        <v>45278</v>
      </c>
      <c r="B2">
        <v>462.88</v>
      </c>
      <c r="C2">
        <v>473.68</v>
      </c>
      <c r="D2">
        <f>(B2+C2)/2</f>
        <v>468.28</v>
      </c>
      <c r="E2">
        <v>486.12</v>
      </c>
      <c r="F2">
        <f>B2</f>
        <v>462.88</v>
      </c>
      <c r="G2">
        <f>C2-B2</f>
        <v>10.800000000000011</v>
      </c>
    </row>
    <row r="3" spans="1:7" x14ac:dyDescent="0.3">
      <c r="A3" s="1">
        <v>45279</v>
      </c>
      <c r="B3">
        <v>474.88</v>
      </c>
      <c r="C3">
        <v>485.56</v>
      </c>
      <c r="D3">
        <f t="shared" ref="D3:D5" si="0">(B3+C3)/2</f>
        <v>480.22</v>
      </c>
      <c r="E3">
        <v>495.02</v>
      </c>
      <c r="F3">
        <f>B3</f>
        <v>474.88</v>
      </c>
      <c r="G3">
        <f>C3-B3</f>
        <v>10.680000000000007</v>
      </c>
    </row>
    <row r="4" spans="1:7" x14ac:dyDescent="0.3">
      <c r="A4" s="1">
        <v>45280</v>
      </c>
      <c r="B4">
        <v>479.66</v>
      </c>
      <c r="C4">
        <v>488.81</v>
      </c>
      <c r="D4">
        <f t="shared" si="0"/>
        <v>484.23500000000001</v>
      </c>
      <c r="E4">
        <v>489.27</v>
      </c>
      <c r="F4">
        <f>B4</f>
        <v>479.66</v>
      </c>
      <c r="G4">
        <f>C4-B4</f>
        <v>9.1499999999999773</v>
      </c>
    </row>
    <row r="5" spans="1:7" x14ac:dyDescent="0.3">
      <c r="A5" s="1">
        <v>45281</v>
      </c>
      <c r="B5">
        <v>490.69</v>
      </c>
      <c r="C5">
        <v>500.39</v>
      </c>
      <c r="D5">
        <f t="shared" si="0"/>
        <v>495.53999999999996</v>
      </c>
      <c r="E5">
        <v>491.61</v>
      </c>
      <c r="F5">
        <f>B5</f>
        <v>490.69</v>
      </c>
      <c r="G5">
        <f>C5-B5</f>
        <v>9.6999999999999886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5D2D-743F-4BF8-9AB1-4C952645DD33}">
  <dimension ref="A1:G5"/>
  <sheetViews>
    <sheetView zoomScaleNormal="100" workbookViewId="0">
      <selection activeCell="I5" sqref="I5"/>
    </sheetView>
  </sheetViews>
  <sheetFormatPr defaultRowHeight="14.4" x14ac:dyDescent="0.3"/>
  <cols>
    <col min="1" max="1" width="10.5546875" bestFit="1" customWidth="1"/>
    <col min="2" max="2" width="17.33203125" bestFit="1" customWidth="1"/>
    <col min="3" max="3" width="17.77734375" bestFit="1" customWidth="1"/>
    <col min="4" max="4" width="17" bestFit="1" customWidth="1"/>
    <col min="5" max="5" width="11" bestFit="1" customWidth="1"/>
    <col min="6" max="6" width="7" bestFit="1" customWidth="1"/>
    <col min="7" max="7" width="9.554687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3</v>
      </c>
      <c r="G1" t="s">
        <v>2</v>
      </c>
    </row>
    <row r="2" spans="1:7" x14ac:dyDescent="0.3">
      <c r="A2" s="1">
        <v>45278</v>
      </c>
      <c r="B2">
        <v>58.95</v>
      </c>
      <c r="C2">
        <v>59.52</v>
      </c>
      <c r="D2">
        <f>(B2+C2)/2</f>
        <v>59.234999999999999</v>
      </c>
      <c r="E2">
        <v>59.02</v>
      </c>
      <c r="F2">
        <f>B2</f>
        <v>58.95</v>
      </c>
      <c r="G2">
        <f>C2-B2</f>
        <v>0.57000000000000028</v>
      </c>
    </row>
    <row r="3" spans="1:7" x14ac:dyDescent="0.3">
      <c r="A3" s="1">
        <v>45279</v>
      </c>
      <c r="B3">
        <v>58.79</v>
      </c>
      <c r="C3">
        <v>59.32</v>
      </c>
      <c r="D3">
        <f t="shared" ref="D3:D5" si="0">(B3+C3)/2</f>
        <v>59.055</v>
      </c>
      <c r="E3">
        <v>58.83</v>
      </c>
      <c r="F3">
        <f>B3</f>
        <v>58.79</v>
      </c>
      <c r="G3">
        <f>C3-B3</f>
        <v>0.53000000000000114</v>
      </c>
    </row>
    <row r="4" spans="1:7" x14ac:dyDescent="0.3">
      <c r="A4" s="1">
        <v>45280</v>
      </c>
      <c r="B4">
        <v>59.02</v>
      </c>
      <c r="C4">
        <v>59.57</v>
      </c>
      <c r="D4">
        <f t="shared" si="0"/>
        <v>59.295000000000002</v>
      </c>
      <c r="E4">
        <v>57.61</v>
      </c>
      <c r="F4">
        <f>B4</f>
        <v>59.02</v>
      </c>
      <c r="G4">
        <f>C4-B4</f>
        <v>0.54999999999999716</v>
      </c>
    </row>
    <row r="5" spans="1:7" x14ac:dyDescent="0.3">
      <c r="A5" s="1">
        <v>45281</v>
      </c>
      <c r="B5">
        <v>58.17</v>
      </c>
      <c r="C5">
        <v>58.73</v>
      </c>
      <c r="D5">
        <f t="shared" si="0"/>
        <v>58.45</v>
      </c>
      <c r="E5">
        <v>57.99</v>
      </c>
      <c r="F5">
        <f>B5</f>
        <v>58.17</v>
      </c>
      <c r="G5">
        <f>C5-B5</f>
        <v>0.55999999999999517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9B40-D2EF-4F61-BE0B-2A359470C4A6}">
  <dimension ref="A1:G5"/>
  <sheetViews>
    <sheetView zoomScaleNormal="100" workbookViewId="0">
      <selection activeCell="D28" sqref="D28"/>
    </sheetView>
  </sheetViews>
  <sheetFormatPr defaultRowHeight="14.4" x14ac:dyDescent="0.3"/>
  <cols>
    <col min="1" max="1" width="10.5546875" bestFit="1" customWidth="1"/>
    <col min="2" max="2" width="17.33203125" bestFit="1" customWidth="1"/>
    <col min="3" max="3" width="17.77734375" bestFit="1" customWidth="1"/>
    <col min="4" max="4" width="17" bestFit="1" customWidth="1"/>
    <col min="5" max="5" width="11" bestFit="1" customWidth="1"/>
    <col min="6" max="6" width="7" bestFit="1" customWidth="1"/>
    <col min="7" max="7" width="9.554687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3</v>
      </c>
      <c r="G1" t="s">
        <v>2</v>
      </c>
    </row>
    <row r="2" spans="1:7" x14ac:dyDescent="0.3">
      <c r="A2" s="1">
        <v>45278</v>
      </c>
      <c r="B2">
        <v>368.98</v>
      </c>
      <c r="C2">
        <v>371.66</v>
      </c>
      <c r="D2">
        <f>(B2+C2)/2</f>
        <v>370.32000000000005</v>
      </c>
      <c r="E2">
        <v>372.65</v>
      </c>
      <c r="F2">
        <f>B2</f>
        <v>368.98</v>
      </c>
      <c r="G2">
        <f>C2-B2</f>
        <v>2.6800000000000068</v>
      </c>
    </row>
    <row r="3" spans="1:7" x14ac:dyDescent="0.3">
      <c r="A3" s="1">
        <v>45279</v>
      </c>
      <c r="B3">
        <v>371.4</v>
      </c>
      <c r="C3">
        <v>374.49</v>
      </c>
      <c r="D3">
        <f t="shared" ref="D3:D5" si="0">(B3+C3)/2</f>
        <v>372.94499999999999</v>
      </c>
      <c r="E3">
        <v>373.26</v>
      </c>
      <c r="F3">
        <f>B3</f>
        <v>371.4</v>
      </c>
      <c r="G3">
        <f>C3-B3</f>
        <v>3.0900000000000318</v>
      </c>
    </row>
    <row r="4" spans="1:7" x14ac:dyDescent="0.3">
      <c r="A4" s="1">
        <v>45280</v>
      </c>
      <c r="B4">
        <v>370.49</v>
      </c>
      <c r="C4">
        <v>373.87</v>
      </c>
      <c r="D4">
        <f t="shared" si="0"/>
        <v>372.18</v>
      </c>
      <c r="E4">
        <v>370.62</v>
      </c>
      <c r="F4">
        <f>B4</f>
        <v>370.49</v>
      </c>
      <c r="G4">
        <f>C4-B4</f>
        <v>3.3799999999999955</v>
      </c>
    </row>
    <row r="5" spans="1:7" x14ac:dyDescent="0.3">
      <c r="A5" s="1">
        <v>45281</v>
      </c>
      <c r="B5">
        <v>369.52</v>
      </c>
      <c r="C5">
        <v>372.7</v>
      </c>
      <c r="D5">
        <f t="shared" si="0"/>
        <v>371.11</v>
      </c>
      <c r="E5">
        <v>373.54</v>
      </c>
      <c r="F5">
        <f>B5</f>
        <v>369.52</v>
      </c>
      <c r="G5">
        <f>C5-B5</f>
        <v>3.1800000000000068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D726-6219-4577-AFDE-F0C1207D4AEF}">
  <dimension ref="A1:G5"/>
  <sheetViews>
    <sheetView zoomScaleNormal="100" workbookViewId="0">
      <selection activeCell="M8" sqref="M8"/>
    </sheetView>
  </sheetViews>
  <sheetFormatPr defaultRowHeight="14.4" x14ac:dyDescent="0.3"/>
  <cols>
    <col min="1" max="1" width="10.5546875" bestFit="1" customWidth="1"/>
    <col min="2" max="2" width="17.33203125" bestFit="1" customWidth="1"/>
    <col min="3" max="3" width="17.77734375" bestFit="1" customWidth="1"/>
    <col min="4" max="4" width="17" bestFit="1" customWidth="1"/>
    <col min="5" max="5" width="11" bestFit="1" customWidth="1"/>
    <col min="6" max="6" width="7" bestFit="1" customWidth="1"/>
    <col min="7" max="7" width="9.554687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3</v>
      </c>
      <c r="G1" t="s">
        <v>2</v>
      </c>
    </row>
    <row r="2" spans="1:7" x14ac:dyDescent="0.3">
      <c r="A2" s="1">
        <v>45278</v>
      </c>
      <c r="B2">
        <v>133.84</v>
      </c>
      <c r="C2">
        <v>135.61000000000001</v>
      </c>
      <c r="D2">
        <f>(B2+C2)/2</f>
        <v>134.72500000000002</v>
      </c>
      <c r="E2">
        <v>137.19</v>
      </c>
      <c r="F2">
        <f>B2</f>
        <v>133.84</v>
      </c>
      <c r="G2">
        <f>C2-B2</f>
        <v>1.7700000000000102</v>
      </c>
    </row>
    <row r="3" spans="1:7" x14ac:dyDescent="0.3">
      <c r="A3" s="1">
        <v>45279</v>
      </c>
      <c r="B3">
        <v>137.91999999999999</v>
      </c>
      <c r="C3">
        <v>140.12</v>
      </c>
      <c r="D3">
        <f t="shared" ref="D3:D5" si="0">(B3+C3)/2</f>
        <v>139.01999999999998</v>
      </c>
      <c r="E3">
        <v>138.1</v>
      </c>
      <c r="F3">
        <f>B3</f>
        <v>137.91999999999999</v>
      </c>
      <c r="G3">
        <f>C3-B3</f>
        <v>2.2000000000000171</v>
      </c>
    </row>
    <row r="4" spans="1:7" x14ac:dyDescent="0.3">
      <c r="A4" s="1">
        <v>45280</v>
      </c>
      <c r="B4">
        <v>138.18</v>
      </c>
      <c r="C4">
        <v>140.31</v>
      </c>
      <c r="D4">
        <f t="shared" si="0"/>
        <v>139.245</v>
      </c>
      <c r="E4">
        <v>139.66</v>
      </c>
      <c r="F4">
        <f>B4</f>
        <v>138.18</v>
      </c>
      <c r="G4">
        <f>C4-B4</f>
        <v>2.1299999999999955</v>
      </c>
    </row>
    <row r="5" spans="1:7" x14ac:dyDescent="0.3">
      <c r="A5" s="1">
        <v>45281</v>
      </c>
      <c r="B5">
        <v>141.80000000000001</v>
      </c>
      <c r="C5">
        <v>143.84</v>
      </c>
      <c r="D5">
        <f t="shared" si="0"/>
        <v>142.82</v>
      </c>
      <c r="E5">
        <v>141.80000000000001</v>
      </c>
      <c r="F5">
        <f>B5</f>
        <v>141.80000000000001</v>
      </c>
      <c r="G5">
        <f>C5-B5</f>
        <v>2.039999999999992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AE7E-3430-4671-BA3E-BB4FE3178B76}">
  <dimension ref="A1:G5"/>
  <sheetViews>
    <sheetView zoomScaleNormal="100" workbookViewId="0">
      <selection activeCell="I11" sqref="I11"/>
    </sheetView>
  </sheetViews>
  <sheetFormatPr defaultRowHeight="14.4" x14ac:dyDescent="0.3"/>
  <cols>
    <col min="1" max="1" width="10.5546875" bestFit="1" customWidth="1"/>
    <col min="2" max="2" width="17.33203125" bestFit="1" customWidth="1"/>
    <col min="3" max="3" width="17.77734375" bestFit="1" customWidth="1"/>
    <col min="4" max="4" width="17" bestFit="1" customWidth="1"/>
    <col min="5" max="5" width="11" bestFit="1" customWidth="1"/>
    <col min="6" max="6" width="7" bestFit="1" customWidth="1"/>
    <col min="7" max="7" width="9.554687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3</v>
      </c>
      <c r="G1" t="s">
        <v>2</v>
      </c>
    </row>
    <row r="2" spans="1:7" x14ac:dyDescent="0.3">
      <c r="A2" s="1">
        <v>45278</v>
      </c>
      <c r="B2">
        <v>93.28</v>
      </c>
      <c r="C2">
        <v>94.73</v>
      </c>
      <c r="D2">
        <f>(B2+C2)/2</f>
        <v>94.004999999999995</v>
      </c>
      <c r="E2">
        <v>92.86</v>
      </c>
      <c r="F2">
        <f>B2</f>
        <v>93.28</v>
      </c>
      <c r="G2">
        <f>C2-B2</f>
        <v>1.4500000000000028</v>
      </c>
    </row>
    <row r="3" spans="1:7" x14ac:dyDescent="0.3">
      <c r="A3" s="1">
        <v>45279</v>
      </c>
      <c r="B3">
        <v>92.9</v>
      </c>
      <c r="C3">
        <v>94.48</v>
      </c>
      <c r="D3">
        <f t="shared" ref="D3:D5" si="0">(B3+C3)/2</f>
        <v>93.69</v>
      </c>
      <c r="E3">
        <v>93.93</v>
      </c>
      <c r="F3">
        <f>B3</f>
        <v>92.9</v>
      </c>
      <c r="G3">
        <f>C3-B3</f>
        <v>1.5799999999999983</v>
      </c>
    </row>
    <row r="4" spans="1:7" x14ac:dyDescent="0.3">
      <c r="A4" s="1">
        <v>45280</v>
      </c>
      <c r="B4">
        <v>91.9</v>
      </c>
      <c r="C4">
        <v>93.48</v>
      </c>
      <c r="D4">
        <f t="shared" si="0"/>
        <v>92.69</v>
      </c>
      <c r="E4">
        <v>91.27</v>
      </c>
      <c r="F4">
        <f>B4</f>
        <v>91.9</v>
      </c>
      <c r="G4">
        <f>C4-B4</f>
        <v>1.5799999999999983</v>
      </c>
    </row>
    <row r="5" spans="1:7" x14ac:dyDescent="0.3">
      <c r="A5" s="1">
        <v>45281</v>
      </c>
      <c r="B5">
        <v>90</v>
      </c>
      <c r="C5">
        <v>91.58</v>
      </c>
      <c r="D5">
        <f t="shared" si="0"/>
        <v>90.789999999999992</v>
      </c>
      <c r="E5">
        <v>92.02</v>
      </c>
      <c r="F5">
        <f>B5</f>
        <v>90</v>
      </c>
      <c r="G5">
        <f>C5-B5</f>
        <v>1.5799999999999983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22DD-BDB2-4A41-B94D-A75378B2ABD4}">
  <dimension ref="A1:G5"/>
  <sheetViews>
    <sheetView zoomScaleNormal="100" workbookViewId="0">
      <selection activeCell="B5" sqref="B5:C5"/>
    </sheetView>
  </sheetViews>
  <sheetFormatPr defaultRowHeight="14.4" x14ac:dyDescent="0.3"/>
  <cols>
    <col min="1" max="1" width="10.5546875" bestFit="1" customWidth="1"/>
    <col min="2" max="2" width="17.33203125" bestFit="1" customWidth="1"/>
    <col min="3" max="3" width="17.77734375" bestFit="1" customWidth="1"/>
    <col min="4" max="4" width="17" bestFit="1" customWidth="1"/>
    <col min="5" max="5" width="11" bestFit="1" customWidth="1"/>
    <col min="6" max="6" width="7" bestFit="1" customWidth="1"/>
    <col min="7" max="7" width="9.554687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3</v>
      </c>
      <c r="G1" t="s">
        <v>2</v>
      </c>
    </row>
    <row r="2" spans="1:7" x14ac:dyDescent="0.3">
      <c r="A2" s="1">
        <v>45278</v>
      </c>
      <c r="B2">
        <v>148.22</v>
      </c>
      <c r="C2">
        <v>150.71</v>
      </c>
      <c r="D2">
        <f>(B2+C2)/2</f>
        <v>149.465</v>
      </c>
      <c r="E2">
        <v>154.07</v>
      </c>
      <c r="F2">
        <f>B2</f>
        <v>148.22</v>
      </c>
      <c r="G2">
        <f>C2-B2</f>
        <v>2.4900000000000091</v>
      </c>
    </row>
    <row r="3" spans="1:7" x14ac:dyDescent="0.3">
      <c r="A3" s="1">
        <v>45279</v>
      </c>
      <c r="B3">
        <v>152.05000000000001</v>
      </c>
      <c r="C3">
        <v>154.38999999999999</v>
      </c>
      <c r="D3">
        <f t="shared" ref="D3:D5" si="0">(B3+C3)/2</f>
        <v>153.22</v>
      </c>
      <c r="E3">
        <v>153.79</v>
      </c>
      <c r="F3">
        <f>B3</f>
        <v>152.05000000000001</v>
      </c>
      <c r="G3">
        <f>C3-B3</f>
        <v>2.339999999999975</v>
      </c>
    </row>
    <row r="4" spans="1:7" x14ac:dyDescent="0.3">
      <c r="A4" s="1">
        <v>45280</v>
      </c>
      <c r="B4">
        <v>153.5</v>
      </c>
      <c r="C4">
        <v>156.19</v>
      </c>
      <c r="D4">
        <f t="shared" si="0"/>
        <v>154.845</v>
      </c>
      <c r="E4">
        <v>152.12</v>
      </c>
      <c r="F4">
        <f>B4</f>
        <v>153.5</v>
      </c>
      <c r="G4">
        <f>C4-B4</f>
        <v>2.6899999999999977</v>
      </c>
    </row>
    <row r="5" spans="1:7" x14ac:dyDescent="0.3">
      <c r="A5" s="1">
        <v>45281</v>
      </c>
      <c r="B5">
        <v>150.55000000000001</v>
      </c>
      <c r="C5">
        <v>153.52000000000001</v>
      </c>
      <c r="D5">
        <f t="shared" si="0"/>
        <v>152.03500000000003</v>
      </c>
      <c r="E5">
        <v>153.84</v>
      </c>
      <c r="F5">
        <f>B5</f>
        <v>150.55000000000001</v>
      </c>
      <c r="G5">
        <f>C5-B5</f>
        <v>2.9699999999999989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E8CF-24BB-4418-8608-CDD70B9EF5AC}">
  <dimension ref="A1:G5"/>
  <sheetViews>
    <sheetView tabSelected="1" zoomScaleNormal="100" workbookViewId="0">
      <selection activeCell="I18" sqref="I18"/>
    </sheetView>
  </sheetViews>
  <sheetFormatPr defaultRowHeight="14.4" x14ac:dyDescent="0.3"/>
  <cols>
    <col min="1" max="1" width="10.5546875" bestFit="1" customWidth="1"/>
    <col min="2" max="2" width="17.33203125" bestFit="1" customWidth="1"/>
    <col min="3" max="3" width="17.77734375" bestFit="1" customWidth="1"/>
    <col min="4" max="4" width="17" bestFit="1" customWidth="1"/>
    <col min="5" max="5" width="11" bestFit="1" customWidth="1"/>
    <col min="6" max="6" width="7" bestFit="1" customWidth="1"/>
    <col min="7" max="7" width="9.554687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3</v>
      </c>
      <c r="G1" t="s">
        <v>2</v>
      </c>
    </row>
    <row r="2" spans="1:7" x14ac:dyDescent="0.3">
      <c r="A2" s="1">
        <v>45278</v>
      </c>
      <c r="B2">
        <v>195.54</v>
      </c>
      <c r="C2">
        <v>196.98</v>
      </c>
      <c r="D2">
        <f>(B2+C2)/2</f>
        <v>196.26</v>
      </c>
      <c r="E2">
        <v>195.89</v>
      </c>
      <c r="F2">
        <f>B2</f>
        <v>195.54</v>
      </c>
      <c r="G2">
        <f>C2-B2</f>
        <v>1.4399999999999977</v>
      </c>
    </row>
    <row r="3" spans="1:7" x14ac:dyDescent="0.3">
      <c r="A3" s="1">
        <v>45279</v>
      </c>
      <c r="B3">
        <v>194.27</v>
      </c>
      <c r="C3">
        <v>195.96</v>
      </c>
      <c r="D3">
        <f t="shared" ref="D3:D5" si="0">(B3+C3)/2</f>
        <v>195.11500000000001</v>
      </c>
      <c r="E3">
        <v>196.94</v>
      </c>
      <c r="F3">
        <f>B3</f>
        <v>194.27</v>
      </c>
      <c r="G3">
        <f>C3-B3</f>
        <v>1.6899999999999977</v>
      </c>
    </row>
    <row r="4" spans="1:7" x14ac:dyDescent="0.3">
      <c r="A4" s="1">
        <v>45280</v>
      </c>
      <c r="B4">
        <v>194.86</v>
      </c>
      <c r="C4">
        <v>196.56</v>
      </c>
      <c r="D4">
        <f t="shared" si="0"/>
        <v>195.71</v>
      </c>
      <c r="E4">
        <v>194.83</v>
      </c>
      <c r="F4">
        <f>B4</f>
        <v>194.86</v>
      </c>
      <c r="G4">
        <f>C4-B4</f>
        <v>1.6999999999999886</v>
      </c>
    </row>
    <row r="5" spans="1:7" x14ac:dyDescent="0.3">
      <c r="A5" s="1">
        <v>45281</v>
      </c>
      <c r="B5">
        <v>192.81</v>
      </c>
      <c r="C5">
        <v>194.39</v>
      </c>
      <c r="D5">
        <f t="shared" si="0"/>
        <v>193.6</v>
      </c>
      <c r="E5">
        <v>194.68</v>
      </c>
      <c r="F5">
        <f>B5</f>
        <v>192.81</v>
      </c>
      <c r="G5">
        <f>C5-B5</f>
        <v>1.5799999999999841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TSLAClose ★</vt:lpstr>
      <vt:lpstr>NVDAClose</vt:lpstr>
      <vt:lpstr>NFLXClose</vt:lpstr>
      <vt:lpstr>KOClose ★</vt:lpstr>
      <vt:lpstr>MSFTClose</vt:lpstr>
      <vt:lpstr>GOOGClose 🔥</vt:lpstr>
      <vt:lpstr>DISClose</vt:lpstr>
      <vt:lpstr>AMZNClose</vt:lpstr>
      <vt:lpstr>AAPLClose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</dc:creator>
  <cp:lastModifiedBy>karth</cp:lastModifiedBy>
  <dcterms:created xsi:type="dcterms:W3CDTF">2023-12-25T01:01:19Z</dcterms:created>
  <dcterms:modified xsi:type="dcterms:W3CDTF">2023-12-25T02:13:57Z</dcterms:modified>
</cp:coreProperties>
</file>