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Karthik\Python_Projects\biaswrappersTest\resDraw\"/>
    </mc:Choice>
  </mc:AlternateContent>
  <xr:revisionPtr revIDLastSave="0" documentId="13_ncr:1_{776401A5-96E8-4667-9F45-BE5C8E45DF01}" xr6:coauthVersionLast="47" xr6:coauthVersionMax="47" xr10:uidLastSave="{00000000-0000-0000-0000-000000000000}"/>
  <bookViews>
    <workbookView xWindow="-108" yWindow="-108" windowWidth="23256" windowHeight="12456" activeTab="3" xr2:uid="{CC42E3CF-3B96-4F3F-8FA6-4CBD002DFEF7}"/>
  </bookViews>
  <sheets>
    <sheet name="RANSAC_Data" sheetId="12" r:id="rId1"/>
    <sheet name="Linnerud" sheetId="11" r:id="rId2"/>
    <sheet name="California_Housing" sheetId="10" r:id="rId3"/>
    <sheet name="Friedman_3" sheetId="9" r:id="rId4"/>
    <sheet name="Friedman_2" sheetId="8" r:id="rId5"/>
    <sheet name="Friedman_1" sheetId="7" r:id="rId6"/>
    <sheet name="Diabetes" sheetId="5" r:id="rId7"/>
  </sheets>
  <definedNames>
    <definedName name="ExternalData_2" localSheetId="6" hidden="1">Diabetes!$A$1:$E$11</definedName>
    <definedName name="ExternalData_3" localSheetId="5" hidden="1">Friedman_1!$A$1:$E$11</definedName>
    <definedName name="ExternalData_4" localSheetId="4" hidden="1">Friedman_2!$A$1:$E$11</definedName>
    <definedName name="ExternalData_5" localSheetId="3" hidden="1">Friedman_3!$A$1:$E$11</definedName>
    <definedName name="ExternalData_6" localSheetId="2" hidden="1">'California_Housing'!$A$1:$E$11</definedName>
    <definedName name="ExternalData_7" localSheetId="1" hidden="1">Linnerud!$A$1:$E$11</definedName>
    <definedName name="ExternalData_8" localSheetId="0" hidden="1">'RANSAC_Data'!$A$1:$E$11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2" l="1"/>
  <c r="B9" i="12"/>
  <c r="B8" i="12"/>
  <c r="B7" i="12"/>
  <c r="B6" i="12"/>
  <c r="B3" i="12"/>
  <c r="B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75E2C-7C33-45E0-B433-67860F57F65C}" keepAlive="1" name="Query - California_Housing" description="Connection to the 'California_Housing' query in the workbook." type="5" refreshedVersion="7" background="1" saveData="1">
    <dbPr connection="Provider=Microsoft.Mashup.OleDb.1;Data Source=$Workbook$;Location=California_Housing;Extended Properties=&quot;&quot;" command="SELECT * FROM [California_Housing]"/>
  </connection>
  <connection id="2" xr16:uid="{9EC396AD-6353-4EBC-8C41-BE3B5597E0AE}" keepAlive="1" name="Query - Diabetes" description="Connection to the 'Diabetes' query in the workbook." type="5" refreshedVersion="0" background="1">
    <dbPr connection="Provider=Microsoft.Mashup.OleDb.1;Data Source=$Workbook$;Location=Diabetes;Extended Properties=&quot;&quot;" command="SELECT * FROM [Diabetes]"/>
  </connection>
  <connection id="3" xr16:uid="{55C1B101-CCB7-40A0-9CA9-AB7008F9FFE8}" keepAlive="1" name="Query - Diabetes (2)" description="Connection to the 'Diabetes (2)' query in the workbook." type="5" refreshedVersion="0" background="1">
    <dbPr connection="Provider=Microsoft.Mashup.OleDb.1;Data Source=$Workbook$;Location=&quot;Diabetes (2)&quot;;Extended Properties=&quot;&quot;" command="SELECT * FROM [Diabetes (2)]"/>
  </connection>
  <connection id="4" xr16:uid="{642B756B-FE53-4739-B4C0-7BFF2BE3ABFB}" keepAlive="1" name="Query - Diabetes (3)" description="Connection to the 'Diabetes (3)' query in the workbook." type="5" refreshedVersion="7" background="1" saveData="1">
    <dbPr connection="Provider=Microsoft.Mashup.OleDb.1;Data Source=$Workbook$;Location=&quot;Diabetes (3)&quot;;Extended Properties=&quot;&quot;" command="SELECT * FROM [Diabetes (3)]"/>
  </connection>
  <connection id="5" xr16:uid="{3D61E0E1-6D9C-4B5F-926C-67C7F34D4D0D}" keepAlive="1" name="Query - Friedman_1" description="Connection to the 'Friedman_1' query in the workbook." type="5" refreshedVersion="7" background="1" saveData="1">
    <dbPr connection="Provider=Microsoft.Mashup.OleDb.1;Data Source=$Workbook$;Location=Friedman_1;Extended Properties=&quot;&quot;" command="SELECT * FROM [Friedman_1]"/>
  </connection>
  <connection id="6" xr16:uid="{1B8C2BBF-FB74-4288-BCBA-849C34AE1388}" keepAlive="1" name="Query - Friedman_2" description="Connection to the 'Friedman_2' query in the workbook." type="5" refreshedVersion="7" background="1" saveData="1">
    <dbPr connection="Provider=Microsoft.Mashup.OleDb.1;Data Source=$Workbook$;Location=Friedman_2;Extended Properties=&quot;&quot;" command="SELECT * FROM [Friedman_2]"/>
  </connection>
  <connection id="7" xr16:uid="{9AC4FB5C-7BAF-4562-AE0C-9EAD8267F122}" keepAlive="1" name="Query - Friedman_3" description="Connection to the 'Friedman_3' query in the workbook." type="5" refreshedVersion="7" background="1" saveData="1">
    <dbPr connection="Provider=Microsoft.Mashup.OleDb.1;Data Source=$Workbook$;Location=Friedman_3;Extended Properties=&quot;&quot;" command="SELECT * FROM [Friedman_3]"/>
  </connection>
  <connection id="8" xr16:uid="{D9BE83D9-F9C0-44CA-A2FF-A6473026AD1C}" keepAlive="1" name="Query - Linnerud" description="Connection to the 'Linnerud' query in the workbook." type="5" refreshedVersion="7" background="1" saveData="1">
    <dbPr connection="Provider=Microsoft.Mashup.OleDb.1;Data Source=$Workbook$;Location=Linnerud;Extended Properties=&quot;&quot;" command="SELECT * FROM [Linnerud]"/>
  </connection>
  <connection id="9" xr16:uid="{CA9E7129-4837-4FDF-AB79-F1D05D4CFF8A}" keepAlive="1" name="Query - RANSAC_Data" description="Connection to the 'RANSAC_Data' query in the workbook." type="5" refreshedVersion="7" background="1" saveData="1">
    <dbPr connection="Provider=Microsoft.Mashup.OleDb.1;Data Source=$Workbook$;Location=RANSAC_Data;Extended Properties=&quot;&quot;" command="SELECT * FROM [RANSAC_Data]"/>
  </connection>
</connections>
</file>

<file path=xl/sharedStrings.xml><?xml version="1.0" encoding="utf-8"?>
<sst xmlns="http://schemas.openxmlformats.org/spreadsheetml/2006/main" count="105" uniqueCount="15">
  <si>
    <t>Raw Model RMSE</t>
  </si>
  <si>
    <t>C1 RMSE</t>
  </si>
  <si>
    <t>C2 RMSE</t>
  </si>
  <si>
    <t>RandomWrapper RMSE</t>
  </si>
  <si>
    <t>LinearRegression</t>
  </si>
  <si>
    <t>Ridge</t>
  </si>
  <si>
    <t>Lasso</t>
  </si>
  <si>
    <t>ElasticNet</t>
  </si>
  <si>
    <t>Model</t>
  </si>
  <si>
    <t>RandomForestRegressorNone10</t>
  </si>
  <si>
    <t>DecisionTreeRegressor3</t>
  </si>
  <si>
    <t>RandomForestRegressorNone5</t>
  </si>
  <si>
    <t>RandomForestRegressorNone3</t>
  </si>
  <si>
    <t>DecisionTreeRegressor5</t>
  </si>
  <si>
    <t>DecisionTreeRegressor10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</si>
</sst>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00000"/>
    <numFmt numFmtId="17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172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11">
    <dxf>
      <numFmt numFmtId="174" formatCode="0.0000000000"/>
    </dxf>
    <dxf>
      <numFmt numFmtId="172" formatCode="0.000000000"/>
    </dxf>
    <dxf>
      <numFmt numFmtId="0" formatCode="General"/>
    </dxf>
    <dxf>
      <numFmt numFmtId="172" formatCode="0.000000000"/>
    </dxf>
    <dxf>
      <numFmt numFmtId="172" formatCode="0.000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Effects of C1, C2 on RANSAC</a:t>
            </a:r>
            <a:r>
              <a:rPr lang="en-US" baseline="0"/>
              <a:t> Data</a:t>
            </a:r>
            <a:r>
              <a:rPr lang="en-US"/>
              <a:t>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'RANSAC_Data'!$B$1</c:f>
              <c:strCache>
                <c:ptCount val="1"/>
                <c:pt idx="0">
                  <c:v>Raw Model RMSE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'RANSAC_Data'!$A$2:$A$11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'RANSAC_Data'!$B$2:$B$11</c:f>
              <c:numCache>
                <c:formatCode>0.0000000000</c:formatCode>
                <c:ptCount val="10"/>
                <c:pt idx="0">
                  <c:v>46.313284672550999</c:v>
                </c:pt>
                <c:pt idx="1">
                  <c:v>30.8835671654363</c:v>
                </c:pt>
                <c:pt idx="2" formatCode="0.00E+00">
                  <c:v>2.0000000000000001E+32</c:v>
                </c:pt>
                <c:pt idx="3" formatCode="0.00E+00">
                  <c:v>9.2027002045459206E+29</c:v>
                </c:pt>
                <c:pt idx="4">
                  <c:v>46.276930177093597</c:v>
                </c:pt>
                <c:pt idx="5">
                  <c:v>46.380014313102301</c:v>
                </c:pt>
                <c:pt idx="6">
                  <c:v>50.964809756830597</c:v>
                </c:pt>
                <c:pt idx="7">
                  <c:v>27.338000148143401</c:v>
                </c:pt>
                <c:pt idx="8" formatCode="0.00E+00">
                  <c:v>2.0000000000000001E+32</c:v>
                </c:pt>
                <c:pt idx="9">
                  <c:v>29.9450139947911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C5-4E81-9778-46F1457F2F43}"/>
            </c:ext>
          </c:extLst>
        </c:ser>
        <c:ser>
          <c:idx val="1"/>
          <c:order val="1"/>
          <c:tx>
            <c:strRef>
              <c:f>'RANSAC_Data'!$C$1</c:f>
              <c:strCache>
                <c:ptCount val="1"/>
                <c:pt idx="0">
                  <c:v>C1 RMSE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'RANSAC_Data'!$A$2:$A$11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'RANSAC_Data'!$C$2:$C$11</c:f>
              <c:numCache>
                <c:formatCode>0.000000000</c:formatCode>
                <c:ptCount val="10"/>
                <c:pt idx="0">
                  <c:v>54.085356733103879</c:v>
                </c:pt>
                <c:pt idx="1">
                  <c:v>41.798855909611113</c:v>
                </c:pt>
                <c:pt idx="2">
                  <c:v>41.836344374306819</c:v>
                </c:pt>
                <c:pt idx="3">
                  <c:v>36.172238280952328</c:v>
                </c:pt>
                <c:pt idx="4">
                  <c:v>54.020255428517046</c:v>
                </c:pt>
                <c:pt idx="5">
                  <c:v>53.974587708017246</c:v>
                </c:pt>
                <c:pt idx="6">
                  <c:v>53.797872618768942</c:v>
                </c:pt>
                <c:pt idx="7">
                  <c:v>43.971671565026789</c:v>
                </c:pt>
                <c:pt idx="8">
                  <c:v>47.186799727879986</c:v>
                </c:pt>
                <c:pt idx="9">
                  <c:v>37.409110412618254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C5-4E81-9778-46F1457F2F43}"/>
            </c:ext>
          </c:extLst>
        </c:ser>
        <c:ser>
          <c:idx val="2"/>
          <c:order val="2"/>
          <c:tx>
            <c:strRef>
              <c:f>'RANSAC_Data'!$D$1</c:f>
              <c:strCache>
                <c:ptCount val="1"/>
                <c:pt idx="0">
                  <c:v>C2 RMSE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'RANSAC_Data'!$A$2:$A$11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'RANSAC_Data'!$D$2:$D$11</c:f>
              <c:numCache>
                <c:formatCode>0.000000000</c:formatCode>
                <c:ptCount val="10"/>
                <c:pt idx="0">
                  <c:v>44.767139022945926</c:v>
                </c:pt>
                <c:pt idx="1">
                  <c:v>27.660723850074525</c:v>
                </c:pt>
                <c:pt idx="2">
                  <c:v>32.461114374914487</c:v>
                </c:pt>
                <c:pt idx="3">
                  <c:v>27.755464051789637</c:v>
                </c:pt>
                <c:pt idx="4">
                  <c:v>44.933863987448667</c:v>
                </c:pt>
                <c:pt idx="5">
                  <c:v>44.909615594058671</c:v>
                </c:pt>
                <c:pt idx="6">
                  <c:v>48.570321079931411</c:v>
                </c:pt>
                <c:pt idx="7">
                  <c:v>25.736826299949598</c:v>
                </c:pt>
                <c:pt idx="8">
                  <c:v>29.703760709718239</c:v>
                </c:pt>
                <c:pt idx="9">
                  <c:v>31.02872428445513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C5-4E81-9778-46F1457F2F43}"/>
            </c:ext>
          </c:extLst>
        </c:ser>
        <c:ser>
          <c:idx val="3"/>
          <c:order val="3"/>
          <c:tx>
            <c:strRef>
              <c:f>'RANSAC_Data'!$E$1</c:f>
              <c:strCache>
                <c:ptCount val="1"/>
                <c:pt idx="0">
                  <c:v>RandomWrapper RMSE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'RANSAC_Data'!$A$2:$A$11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'RANSAC_Data'!$E$2:$E$11</c:f>
              <c:numCache>
                <c:formatCode>0.000000000</c:formatCode>
                <c:ptCount val="10"/>
                <c:pt idx="0">
                  <c:v>44.903538498531468</c:v>
                </c:pt>
                <c:pt idx="1">
                  <c:v>29.313477430786044</c:v>
                </c:pt>
                <c:pt idx="2">
                  <c:v>29.291407931339165</c:v>
                </c:pt>
                <c:pt idx="3">
                  <c:v>29.034197647963214</c:v>
                </c:pt>
                <c:pt idx="4">
                  <c:v>44.685981727761217</c:v>
                </c:pt>
                <c:pt idx="5">
                  <c:v>44.876246362976154</c:v>
                </c:pt>
                <c:pt idx="6">
                  <c:v>48.695065972527381</c:v>
                </c:pt>
                <c:pt idx="7">
                  <c:v>26.652818054799592</c:v>
                </c:pt>
                <c:pt idx="8">
                  <c:v>30.139096962510155</c:v>
                </c:pt>
                <c:pt idx="9">
                  <c:v>27.870144101814383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C5-4E81-9778-46F1457F2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857535"/>
        <c:axId val="546852543"/>
      </c:barChart>
      <c:catAx>
        <c:axId val="5468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2543"/>
        <c:crosses val="autoZero"/>
        <c:auto val="1"/>
        <c:lblAlgn val="ctr"/>
        <c:lblOffset val="100"/>
        <c:noMultiLvlLbl val="0"/>
      </c:catAx>
      <c:valAx>
        <c:axId val="546852543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Effects of C1, C2 on Linnerud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Linnerud!$B$1</c:f>
              <c:strCache>
                <c:ptCount val="1"/>
                <c:pt idx="0">
                  <c:v>Raw Model RMSE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Linnerud!$A$2:$A$11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Linnerud!$B$2:$B$11</c:f>
              <c:numCache>
                <c:formatCode>General</c:formatCode>
                <c:ptCount val="10"/>
                <c:pt idx="0">
                  <c:v>13.063951497893374</c:v>
                </c:pt>
                <c:pt idx="1">
                  <c:v>14.617232294934089</c:v>
                </c:pt>
                <c:pt idx="2">
                  <c:v>12.436190973877414</c:v>
                </c:pt>
                <c:pt idx="3">
                  <c:v>14.38480888089803</c:v>
                </c:pt>
                <c:pt idx="4">
                  <c:v>12.759711947117349</c:v>
                </c:pt>
                <c:pt idx="5">
                  <c:v>12.495504564251529</c:v>
                </c:pt>
                <c:pt idx="6">
                  <c:v>13.146092909590816</c:v>
                </c:pt>
                <c:pt idx="7">
                  <c:v>17.970911064424087</c:v>
                </c:pt>
                <c:pt idx="8">
                  <c:v>16.950110422047036</c:v>
                </c:pt>
                <c:pt idx="9">
                  <c:v>19.68609048202169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3-4D8B-A08C-D3B58350F544}"/>
            </c:ext>
          </c:extLst>
        </c:ser>
        <c:ser>
          <c:idx val="1"/>
          <c:order val="1"/>
          <c:tx>
            <c:strRef>
              <c:f>Linnerud!$C$1</c:f>
              <c:strCache>
                <c:ptCount val="1"/>
                <c:pt idx="0">
                  <c:v>C1 RMSE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Linnerud!$A$2:$A$11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Linnerud!$C$2:$C$11</c:f>
              <c:numCache>
                <c:formatCode>General</c:formatCode>
                <c:ptCount val="10"/>
                <c:pt idx="0">
                  <c:v>12.725198804484664</c:v>
                </c:pt>
                <c:pt idx="1">
                  <c:v>14.270344672080139</c:v>
                </c:pt>
                <c:pt idx="2">
                  <c:v>16.521241780919304</c:v>
                </c:pt>
                <c:pt idx="3">
                  <c:v>17.397358270760797</c:v>
                </c:pt>
                <c:pt idx="4">
                  <c:v>13.734834784318469</c:v>
                </c:pt>
                <c:pt idx="5">
                  <c:v>12.576317427363346</c:v>
                </c:pt>
                <c:pt idx="6">
                  <c:v>13.268384241231837</c:v>
                </c:pt>
                <c:pt idx="7">
                  <c:v>13.065519004368673</c:v>
                </c:pt>
                <c:pt idx="8">
                  <c:v>12.637529778532471</c:v>
                </c:pt>
                <c:pt idx="9">
                  <c:v>17.409118611302681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B3-4D8B-A08C-D3B58350F544}"/>
            </c:ext>
          </c:extLst>
        </c:ser>
        <c:ser>
          <c:idx val="2"/>
          <c:order val="2"/>
          <c:tx>
            <c:strRef>
              <c:f>Linnerud!$D$1</c:f>
              <c:strCache>
                <c:ptCount val="1"/>
                <c:pt idx="0">
                  <c:v>C2 RMSE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Linnerud!$A$2:$A$11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Linnerud!$D$2:$D$11</c:f>
              <c:numCache>
                <c:formatCode>General</c:formatCode>
                <c:ptCount val="10"/>
                <c:pt idx="0">
                  <c:v>15.62501263209974</c:v>
                </c:pt>
                <c:pt idx="1">
                  <c:v>17.378006312465523</c:v>
                </c:pt>
                <c:pt idx="2">
                  <c:v>15.00550928079584</c:v>
                </c:pt>
                <c:pt idx="3">
                  <c:v>16.774546165985285</c:v>
                </c:pt>
                <c:pt idx="4">
                  <c:v>15.408745861496124</c:v>
                </c:pt>
                <c:pt idx="5">
                  <c:v>14.755541292926116</c:v>
                </c:pt>
                <c:pt idx="6">
                  <c:v>15.621841947531426</c:v>
                </c:pt>
                <c:pt idx="7">
                  <c:v>17.445209255486056</c:v>
                </c:pt>
                <c:pt idx="8">
                  <c:v>19.119204811125062</c:v>
                </c:pt>
                <c:pt idx="9">
                  <c:v>18.441451275330472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B3-4D8B-A08C-D3B58350F544}"/>
            </c:ext>
          </c:extLst>
        </c:ser>
        <c:ser>
          <c:idx val="3"/>
          <c:order val="3"/>
          <c:tx>
            <c:strRef>
              <c:f>Linnerud!$E$1</c:f>
              <c:strCache>
                <c:ptCount val="1"/>
                <c:pt idx="0">
                  <c:v>RandomWrapper RMSE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Linnerud!$A$2:$A$11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Linnerud!$E$2:$E$11</c:f>
              <c:numCache>
                <c:formatCode>General</c:formatCode>
                <c:ptCount val="10"/>
                <c:pt idx="0">
                  <c:v>14.987423643851949</c:v>
                </c:pt>
                <c:pt idx="1">
                  <c:v>16.192028183338074</c:v>
                </c:pt>
                <c:pt idx="2">
                  <c:v>18.240123898395172</c:v>
                </c:pt>
                <c:pt idx="3">
                  <c:v>16.248234650527042</c:v>
                </c:pt>
                <c:pt idx="4">
                  <c:v>15.214421017189256</c:v>
                </c:pt>
                <c:pt idx="5">
                  <c:v>15.077189880886669</c:v>
                </c:pt>
                <c:pt idx="6">
                  <c:v>15.207750584212812</c:v>
                </c:pt>
                <c:pt idx="7">
                  <c:v>17.20615370217174</c:v>
                </c:pt>
                <c:pt idx="8">
                  <c:v>18.93436321793742</c:v>
                </c:pt>
                <c:pt idx="9">
                  <c:v>17.317845260591621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B3-4D8B-A08C-D3B58350F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857535"/>
        <c:axId val="546852543"/>
      </c:barChart>
      <c:catAx>
        <c:axId val="5468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2543"/>
        <c:crosses val="autoZero"/>
        <c:auto val="1"/>
        <c:lblAlgn val="ctr"/>
        <c:lblOffset val="100"/>
        <c:noMultiLvlLbl val="0"/>
      </c:catAx>
      <c:valAx>
        <c:axId val="5468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Effects of C1, C2 on California Housing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'California_Housing'!$B$1</c:f>
              <c:strCache>
                <c:ptCount val="1"/>
                <c:pt idx="0">
                  <c:v>Raw Model RMSE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'California_Housing'!$A$2:$A$11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'California_Housing'!$B$2:$B$11</c:f>
              <c:numCache>
                <c:formatCode>General</c:formatCode>
                <c:ptCount val="10"/>
                <c:pt idx="0">
                  <c:v>0.74816383989733715</c:v>
                </c:pt>
                <c:pt idx="1">
                  <c:v>0.62108550552727793</c:v>
                </c:pt>
                <c:pt idx="2">
                  <c:v>0.64857210961976486</c:v>
                </c:pt>
                <c:pt idx="3">
                  <c:v>0.58999172250134047</c:v>
                </c:pt>
                <c:pt idx="4">
                  <c:v>0.75056432140529672</c:v>
                </c:pt>
                <c:pt idx="5">
                  <c:v>0.98762094343499174</c:v>
                </c:pt>
                <c:pt idx="6">
                  <c:v>0.88431695829402579</c:v>
                </c:pt>
                <c:pt idx="7">
                  <c:v>0.71605485638400224</c:v>
                </c:pt>
                <c:pt idx="8">
                  <c:v>0.80013613348985102</c:v>
                </c:pt>
                <c:pt idx="9">
                  <c:v>0.75050352042386359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8-4708-A94F-1E97A74B13AE}"/>
            </c:ext>
          </c:extLst>
        </c:ser>
        <c:ser>
          <c:idx val="1"/>
          <c:order val="1"/>
          <c:tx>
            <c:strRef>
              <c:f>'California_Housing'!$C$1</c:f>
              <c:strCache>
                <c:ptCount val="1"/>
                <c:pt idx="0">
                  <c:v>C1 RMSE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'California_Housing'!$A$2:$A$11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'California_Housing'!$C$2:$C$11</c:f>
              <c:numCache>
                <c:formatCode>General</c:formatCode>
                <c:ptCount val="10"/>
                <c:pt idx="0">
                  <c:v>1.2309900301499908</c:v>
                </c:pt>
                <c:pt idx="1">
                  <c:v>0.90935992218046524</c:v>
                </c:pt>
                <c:pt idx="2">
                  <c:v>0.84928050986916792</c:v>
                </c:pt>
                <c:pt idx="3">
                  <c:v>0.95884688817261732</c:v>
                </c:pt>
                <c:pt idx="4">
                  <c:v>1.1634049808539768</c:v>
                </c:pt>
                <c:pt idx="5">
                  <c:v>1.1541011586559826</c:v>
                </c:pt>
                <c:pt idx="6">
                  <c:v>1.1539561537331928</c:v>
                </c:pt>
                <c:pt idx="7">
                  <c:v>0.77126040566617626</c:v>
                </c:pt>
                <c:pt idx="8">
                  <c:v>0.83641849277237912</c:v>
                </c:pt>
                <c:pt idx="9">
                  <c:v>0.76227576832738986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C8-4708-A94F-1E97A74B13AE}"/>
            </c:ext>
          </c:extLst>
        </c:ser>
        <c:ser>
          <c:idx val="2"/>
          <c:order val="2"/>
          <c:tx>
            <c:strRef>
              <c:f>'California_Housing'!$D$1</c:f>
              <c:strCache>
                <c:ptCount val="1"/>
                <c:pt idx="0">
                  <c:v>C2 RMSE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'California_Housing'!$A$2:$A$11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'California_Housing'!$D$2:$D$11</c:f>
              <c:numCache>
                <c:formatCode>General</c:formatCode>
                <c:ptCount val="10"/>
                <c:pt idx="0">
                  <c:v>0.95228287590629945</c:v>
                </c:pt>
                <c:pt idx="1">
                  <c:v>0.70529666919708123</c:v>
                </c:pt>
                <c:pt idx="2">
                  <c:v>0.71482663460890272</c:v>
                </c:pt>
                <c:pt idx="3">
                  <c:v>1.0013380003883285</c:v>
                </c:pt>
                <c:pt idx="4">
                  <c:v>0.91577638864278332</c:v>
                </c:pt>
                <c:pt idx="5">
                  <c:v>1.0962834493789513</c:v>
                </c:pt>
                <c:pt idx="6">
                  <c:v>1.102736464289402</c:v>
                </c:pt>
                <c:pt idx="7">
                  <c:v>0.89527563955790224</c:v>
                </c:pt>
                <c:pt idx="8">
                  <c:v>0.91072359229783939</c:v>
                </c:pt>
                <c:pt idx="9">
                  <c:v>0.83652045672595388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C8-4708-A94F-1E97A74B13AE}"/>
            </c:ext>
          </c:extLst>
        </c:ser>
        <c:ser>
          <c:idx val="3"/>
          <c:order val="3"/>
          <c:tx>
            <c:strRef>
              <c:f>'California_Housing'!$E$1</c:f>
              <c:strCache>
                <c:ptCount val="1"/>
                <c:pt idx="0">
                  <c:v>RandomWrapper RMSE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'California_Housing'!$A$2:$A$11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'California_Housing'!$E$2:$E$11</c:f>
              <c:numCache>
                <c:formatCode>General</c:formatCode>
                <c:ptCount val="10"/>
                <c:pt idx="0">
                  <c:v>0.72604538442163302</c:v>
                </c:pt>
                <c:pt idx="1">
                  <c:v>0.55215460233900593</c:v>
                </c:pt>
                <c:pt idx="2">
                  <c:v>0.58799454626751846</c:v>
                </c:pt>
                <c:pt idx="3">
                  <c:v>0.52812778868887233</c:v>
                </c:pt>
                <c:pt idx="4">
                  <c:v>0.72662130439278505</c:v>
                </c:pt>
                <c:pt idx="5">
                  <c:v>0.97560941762511921</c:v>
                </c:pt>
                <c:pt idx="6">
                  <c:v>0.87643064096492418</c:v>
                </c:pt>
                <c:pt idx="7">
                  <c:v>0.71943545086042859</c:v>
                </c:pt>
                <c:pt idx="8">
                  <c:v>0.79477564443860738</c:v>
                </c:pt>
                <c:pt idx="9">
                  <c:v>0.63071175392127565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C8-4708-A94F-1E97A74B1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857535"/>
        <c:axId val="546852543"/>
      </c:barChart>
      <c:catAx>
        <c:axId val="5468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2543"/>
        <c:crosses val="autoZero"/>
        <c:auto val="1"/>
        <c:lblAlgn val="ctr"/>
        <c:lblOffset val="100"/>
        <c:noMultiLvlLbl val="0"/>
      </c:catAx>
      <c:valAx>
        <c:axId val="5468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Effects of C1, C2 on Friedman 3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Friedman_3!$B$1</c:f>
              <c:strCache>
                <c:ptCount val="1"/>
                <c:pt idx="0">
                  <c:v>Raw Model RMSE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Friedman_3!$A$2:$A$11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Friedman_3!$B$2:$B$11</c:f>
              <c:numCache>
                <c:formatCode>General</c:formatCode>
                <c:ptCount val="10"/>
                <c:pt idx="0">
                  <c:v>1.2552623301064179</c:v>
                </c:pt>
                <c:pt idx="1">
                  <c:v>1.3749929025705172</c:v>
                </c:pt>
                <c:pt idx="2">
                  <c:v>1.3136002966424809</c:v>
                </c:pt>
                <c:pt idx="3">
                  <c:v>1.3852938049767052</c:v>
                </c:pt>
                <c:pt idx="4">
                  <c:v>1.2366035195625562</c:v>
                </c:pt>
                <c:pt idx="5">
                  <c:v>1.3305225163947827</c:v>
                </c:pt>
                <c:pt idx="6">
                  <c:v>1.3282493429498212</c:v>
                </c:pt>
                <c:pt idx="7">
                  <c:v>1.6285027876966676</c:v>
                </c:pt>
                <c:pt idx="8">
                  <c:v>1.5154096827245926</c:v>
                </c:pt>
                <c:pt idx="9">
                  <c:v>1.6852574397430533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D-41D0-805E-AFDF9D5030D5}"/>
            </c:ext>
          </c:extLst>
        </c:ser>
        <c:ser>
          <c:idx val="1"/>
          <c:order val="1"/>
          <c:tx>
            <c:strRef>
              <c:f>Friedman_3!$C$1</c:f>
              <c:strCache>
                <c:ptCount val="1"/>
                <c:pt idx="0">
                  <c:v>C1 RMSE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Friedman_3!$A$2:$A$11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Friedman_3!$C$2:$C$11</c:f>
              <c:numCache>
                <c:formatCode>General</c:formatCode>
                <c:ptCount val="10"/>
                <c:pt idx="0">
                  <c:v>1.0755087874788027</c:v>
                </c:pt>
                <c:pt idx="1">
                  <c:v>1.3204482830741988</c:v>
                </c:pt>
                <c:pt idx="2">
                  <c:v>1.268241805224875</c:v>
                </c:pt>
                <c:pt idx="3">
                  <c:v>1.266750974145525</c:v>
                </c:pt>
                <c:pt idx="4">
                  <c:v>1.0410801236519742</c:v>
                </c:pt>
                <c:pt idx="5">
                  <c:v>1.038099192195252</c:v>
                </c:pt>
                <c:pt idx="6">
                  <c:v>1.0547603848445584</c:v>
                </c:pt>
                <c:pt idx="7">
                  <c:v>1.1154442887113032</c:v>
                </c:pt>
                <c:pt idx="8">
                  <c:v>1.039609709265265</c:v>
                </c:pt>
                <c:pt idx="9">
                  <c:v>1.1216446698574638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0D-41D0-805E-AFDF9D5030D5}"/>
            </c:ext>
          </c:extLst>
        </c:ser>
        <c:ser>
          <c:idx val="2"/>
          <c:order val="2"/>
          <c:tx>
            <c:strRef>
              <c:f>Friedman_3!$D$1</c:f>
              <c:strCache>
                <c:ptCount val="1"/>
                <c:pt idx="0">
                  <c:v>C2 RMSE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Friedman_3!$A$2:$A$11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Friedman_3!$D$2:$D$11</c:f>
              <c:numCache>
                <c:formatCode>General</c:formatCode>
                <c:ptCount val="10"/>
                <c:pt idx="0">
                  <c:v>1.2948171703105351</c:v>
                </c:pt>
                <c:pt idx="1">
                  <c:v>1.3804715723191514</c:v>
                </c:pt>
                <c:pt idx="2">
                  <c:v>1.3784342476028786</c:v>
                </c:pt>
                <c:pt idx="3">
                  <c:v>1.3613070391883015</c:v>
                </c:pt>
                <c:pt idx="4">
                  <c:v>1.0920676268157865</c:v>
                </c:pt>
                <c:pt idx="5">
                  <c:v>1.1422540297204693</c:v>
                </c:pt>
                <c:pt idx="6">
                  <c:v>1.2050634130238296</c:v>
                </c:pt>
                <c:pt idx="7">
                  <c:v>1.3913109408179418</c:v>
                </c:pt>
                <c:pt idx="8">
                  <c:v>1.5768330270480484</c:v>
                </c:pt>
                <c:pt idx="9">
                  <c:v>1.4316169119580118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0D-41D0-805E-AFDF9D5030D5}"/>
            </c:ext>
          </c:extLst>
        </c:ser>
        <c:ser>
          <c:idx val="3"/>
          <c:order val="3"/>
          <c:tx>
            <c:strRef>
              <c:f>Friedman_3!$E$1</c:f>
              <c:strCache>
                <c:ptCount val="1"/>
                <c:pt idx="0">
                  <c:v>RandomWrapper RMSE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Friedman_3!$A$2:$A$11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Friedman_3!$E$2:$E$11</c:f>
              <c:numCache>
                <c:formatCode>General</c:formatCode>
                <c:ptCount val="10"/>
                <c:pt idx="0">
                  <c:v>1.0386587873628816</c:v>
                </c:pt>
                <c:pt idx="1">
                  <c:v>1.1993588481961206</c:v>
                </c:pt>
                <c:pt idx="2">
                  <c:v>1.2946183825428972</c:v>
                </c:pt>
                <c:pt idx="3">
                  <c:v>1.1545472934345817</c:v>
                </c:pt>
                <c:pt idx="4">
                  <c:v>1.0349294491430032</c:v>
                </c:pt>
                <c:pt idx="5">
                  <c:v>1.0603504613987182</c:v>
                </c:pt>
                <c:pt idx="6">
                  <c:v>1.0670429705112758</c:v>
                </c:pt>
                <c:pt idx="7">
                  <c:v>1.313246145292732</c:v>
                </c:pt>
                <c:pt idx="8">
                  <c:v>1.1809039329028657</c:v>
                </c:pt>
                <c:pt idx="9">
                  <c:v>1.4959744378197262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0D-41D0-805E-AFDF9D503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857535"/>
        <c:axId val="546852543"/>
      </c:barChart>
      <c:catAx>
        <c:axId val="5468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2543"/>
        <c:crosses val="autoZero"/>
        <c:auto val="1"/>
        <c:lblAlgn val="ctr"/>
        <c:lblOffset val="100"/>
        <c:noMultiLvlLbl val="0"/>
      </c:catAx>
      <c:valAx>
        <c:axId val="5468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Effects of C1, C2 on Friedman 2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Friedman_2!$B$1</c:f>
              <c:strCache>
                <c:ptCount val="1"/>
                <c:pt idx="0">
                  <c:v>Raw Model RMSE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Friedman_2!$A$2:$A$11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Friedman_2!$B$2:$B$11</c:f>
              <c:numCache>
                <c:formatCode>General</c:formatCode>
                <c:ptCount val="10"/>
                <c:pt idx="0">
                  <c:v>140.98805440080167</c:v>
                </c:pt>
                <c:pt idx="1">
                  <c:v>109.35654877833554</c:v>
                </c:pt>
                <c:pt idx="2">
                  <c:v>124.03714130396868</c:v>
                </c:pt>
                <c:pt idx="3">
                  <c:v>124.4875163243612</c:v>
                </c:pt>
                <c:pt idx="4">
                  <c:v>132.44574465750833</c:v>
                </c:pt>
                <c:pt idx="5">
                  <c:v>130.14142439180856</c:v>
                </c:pt>
                <c:pt idx="6">
                  <c:v>282.35264428710241</c:v>
                </c:pt>
                <c:pt idx="7">
                  <c:v>136.94312321546329</c:v>
                </c:pt>
                <c:pt idx="8">
                  <c:v>158.8849873996862</c:v>
                </c:pt>
                <c:pt idx="9">
                  <c:v>121.84541597935251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AB-4B24-A240-E9B1741DB99D}"/>
            </c:ext>
          </c:extLst>
        </c:ser>
        <c:ser>
          <c:idx val="1"/>
          <c:order val="1"/>
          <c:tx>
            <c:strRef>
              <c:f>Friedman_2!$C$1</c:f>
              <c:strCache>
                <c:ptCount val="1"/>
                <c:pt idx="0">
                  <c:v>C1 RMSE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Friedman_2!$A$2:$A$11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Friedman_2!$C$2:$C$11</c:f>
              <c:numCache>
                <c:formatCode>General</c:formatCode>
                <c:ptCount val="10"/>
                <c:pt idx="0">
                  <c:v>279.97046829466132</c:v>
                </c:pt>
                <c:pt idx="1">
                  <c:v>214.4708371392509</c:v>
                </c:pt>
                <c:pt idx="2">
                  <c:v>236.5756524587639</c:v>
                </c:pt>
                <c:pt idx="3">
                  <c:v>211.74415156444289</c:v>
                </c:pt>
                <c:pt idx="4">
                  <c:v>161.24591333141106</c:v>
                </c:pt>
                <c:pt idx="5">
                  <c:v>164.5169709771065</c:v>
                </c:pt>
                <c:pt idx="6">
                  <c:v>306.22371830308356</c:v>
                </c:pt>
                <c:pt idx="7">
                  <c:v>262.51835475620732</c:v>
                </c:pt>
                <c:pt idx="8">
                  <c:v>244.60561250793876</c:v>
                </c:pt>
                <c:pt idx="9">
                  <c:v>268.13940687108357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AB-4B24-A240-E9B1741DB99D}"/>
            </c:ext>
          </c:extLst>
        </c:ser>
        <c:ser>
          <c:idx val="2"/>
          <c:order val="2"/>
          <c:tx>
            <c:strRef>
              <c:f>Friedman_2!$D$1</c:f>
              <c:strCache>
                <c:ptCount val="1"/>
                <c:pt idx="0">
                  <c:v>C2 RMSE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Friedman_2!$A$2:$A$11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Friedman_2!$D$2:$D$11</c:f>
              <c:numCache>
                <c:formatCode>General</c:formatCode>
                <c:ptCount val="10"/>
                <c:pt idx="0">
                  <c:v>137.03210469249143</c:v>
                </c:pt>
                <c:pt idx="1">
                  <c:v>81.518628668768997</c:v>
                </c:pt>
                <c:pt idx="2">
                  <c:v>96.906603264536699</c:v>
                </c:pt>
                <c:pt idx="3">
                  <c:v>76.45906144969625</c:v>
                </c:pt>
                <c:pt idx="4">
                  <c:v>129.54465629150144</c:v>
                </c:pt>
                <c:pt idx="5">
                  <c:v>126.10979550656796</c:v>
                </c:pt>
                <c:pt idx="6">
                  <c:v>281.31045418412509</c:v>
                </c:pt>
                <c:pt idx="7">
                  <c:v>118.85118813517788</c:v>
                </c:pt>
                <c:pt idx="8">
                  <c:v>153.24478488001338</c:v>
                </c:pt>
                <c:pt idx="9">
                  <c:v>118.73500004236806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AB-4B24-A240-E9B1741DB99D}"/>
            </c:ext>
          </c:extLst>
        </c:ser>
        <c:ser>
          <c:idx val="3"/>
          <c:order val="3"/>
          <c:tx>
            <c:strRef>
              <c:f>Friedman_2!$E$1</c:f>
              <c:strCache>
                <c:ptCount val="1"/>
                <c:pt idx="0">
                  <c:v>RandomWrapper RMSE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Friedman_2!$A$2:$A$11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Friedman_2!$E$2:$E$11</c:f>
              <c:numCache>
                <c:formatCode>General</c:formatCode>
                <c:ptCount val="10"/>
                <c:pt idx="0">
                  <c:v>129.60004507093481</c:v>
                </c:pt>
                <c:pt idx="1">
                  <c:v>88.388822067553264</c:v>
                </c:pt>
                <c:pt idx="2">
                  <c:v>91.681656998043508</c:v>
                </c:pt>
                <c:pt idx="3">
                  <c:v>84.349222866121991</c:v>
                </c:pt>
                <c:pt idx="4">
                  <c:v>122.04676614886255</c:v>
                </c:pt>
                <c:pt idx="5">
                  <c:v>129.42745091511182</c:v>
                </c:pt>
                <c:pt idx="6">
                  <c:v>277.37388045636436</c:v>
                </c:pt>
                <c:pt idx="7">
                  <c:v>125.31265105062384</c:v>
                </c:pt>
                <c:pt idx="8">
                  <c:v>160.85690892618933</c:v>
                </c:pt>
                <c:pt idx="9">
                  <c:v>112.86325949538301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AB-4B24-A240-E9B1741DB99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857535"/>
        <c:axId val="546852543"/>
      </c:barChart>
      <c:catAx>
        <c:axId val="5468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2543"/>
        <c:crosses val="autoZero"/>
        <c:auto val="1"/>
        <c:lblAlgn val="ctr"/>
        <c:lblOffset val="100"/>
        <c:noMultiLvlLbl val="0"/>
      </c:catAx>
      <c:valAx>
        <c:axId val="5468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Effects of C1, C2 on Friedman 1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Friedman_1!$B$1</c:f>
              <c:strCache>
                <c:ptCount val="1"/>
                <c:pt idx="0">
                  <c:v>Raw Model RMSE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Friedman_1!$A$2:$A$11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Friedman_1!$B$2:$B$11</c:f>
              <c:numCache>
                <c:formatCode>General</c:formatCode>
                <c:ptCount val="10"/>
                <c:pt idx="0">
                  <c:v>5.84633106808176</c:v>
                </c:pt>
                <c:pt idx="1">
                  <c:v>6.4977844648415743</c:v>
                </c:pt>
                <c:pt idx="2">
                  <c:v>6.8000289352926817</c:v>
                </c:pt>
                <c:pt idx="3">
                  <c:v>6.1734510233916229</c:v>
                </c:pt>
                <c:pt idx="4">
                  <c:v>5.7127133508789241</c:v>
                </c:pt>
                <c:pt idx="5">
                  <c:v>6.9363315913392682</c:v>
                </c:pt>
                <c:pt idx="6">
                  <c:v>6.7616887885779366</c:v>
                </c:pt>
                <c:pt idx="7">
                  <c:v>8.8282715550045943</c:v>
                </c:pt>
                <c:pt idx="8">
                  <c:v>7.6896597370901727</c:v>
                </c:pt>
                <c:pt idx="9">
                  <c:v>8.2527130603626198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3-4751-8376-AD66B8A548E6}"/>
            </c:ext>
          </c:extLst>
        </c:ser>
        <c:ser>
          <c:idx val="1"/>
          <c:order val="1"/>
          <c:tx>
            <c:strRef>
              <c:f>Friedman_1!$C$1</c:f>
              <c:strCache>
                <c:ptCount val="1"/>
                <c:pt idx="0">
                  <c:v>C1 RMSE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Friedman_1!$A$2:$A$11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Friedman_1!$C$2:$C$11</c:f>
              <c:numCache>
                <c:formatCode>General</c:formatCode>
                <c:ptCount val="10"/>
                <c:pt idx="0">
                  <c:v>6.9645584536815361</c:v>
                </c:pt>
                <c:pt idx="1">
                  <c:v>8.3025659066278656</c:v>
                </c:pt>
                <c:pt idx="2">
                  <c:v>8.2295371365001895</c:v>
                </c:pt>
                <c:pt idx="3">
                  <c:v>7.7151263543190893</c:v>
                </c:pt>
                <c:pt idx="4">
                  <c:v>6.9385648898548071</c:v>
                </c:pt>
                <c:pt idx="5">
                  <c:v>6.8672698651494315</c:v>
                </c:pt>
                <c:pt idx="6">
                  <c:v>7.0160176808029293</c:v>
                </c:pt>
                <c:pt idx="7">
                  <c:v>6.7155281079806217</c:v>
                </c:pt>
                <c:pt idx="8">
                  <c:v>6.9476596615725352</c:v>
                </c:pt>
                <c:pt idx="9">
                  <c:v>6.3593883674359661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83-4751-8376-AD66B8A548E6}"/>
            </c:ext>
          </c:extLst>
        </c:ser>
        <c:ser>
          <c:idx val="2"/>
          <c:order val="2"/>
          <c:tx>
            <c:strRef>
              <c:f>Friedman_1!$D$1</c:f>
              <c:strCache>
                <c:ptCount val="1"/>
                <c:pt idx="0">
                  <c:v>C2 RMSE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Friedman_1!$A$2:$A$11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Friedman_1!$D$2:$D$11</c:f>
              <c:numCache>
                <c:formatCode>General</c:formatCode>
                <c:ptCount val="10"/>
                <c:pt idx="0">
                  <c:v>5.4729991029775213</c:v>
                </c:pt>
                <c:pt idx="1">
                  <c:v>6.4269555676856296</c:v>
                </c:pt>
                <c:pt idx="2">
                  <c:v>5.8891582346928608</c:v>
                </c:pt>
                <c:pt idx="3">
                  <c:v>5.7110526238774444</c:v>
                </c:pt>
                <c:pt idx="4">
                  <c:v>5.5998062150927366</c:v>
                </c:pt>
                <c:pt idx="5">
                  <c:v>6.9884143458007895</c:v>
                </c:pt>
                <c:pt idx="6">
                  <c:v>6.8717894231866179</c:v>
                </c:pt>
                <c:pt idx="7">
                  <c:v>7.463573251008282</c:v>
                </c:pt>
                <c:pt idx="8">
                  <c:v>7.3501138247731674</c:v>
                </c:pt>
                <c:pt idx="9">
                  <c:v>7.0886210675662067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83-4751-8376-AD66B8A548E6}"/>
            </c:ext>
          </c:extLst>
        </c:ser>
        <c:ser>
          <c:idx val="3"/>
          <c:order val="3"/>
          <c:tx>
            <c:strRef>
              <c:f>Friedman_1!$E$1</c:f>
              <c:strCache>
                <c:ptCount val="1"/>
                <c:pt idx="0">
                  <c:v>RandomWrapper RMSE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Friedman_1!$A$2:$A$11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Friedman_1!$E$2:$E$11</c:f>
              <c:numCache>
                <c:formatCode>General</c:formatCode>
                <c:ptCount val="10"/>
                <c:pt idx="0">
                  <c:v>5.64890429091035</c:v>
                </c:pt>
                <c:pt idx="1">
                  <c:v>6.5719416514709126</c:v>
                </c:pt>
                <c:pt idx="2">
                  <c:v>6.5798709789302805</c:v>
                </c:pt>
                <c:pt idx="3">
                  <c:v>5.97838780041611</c:v>
                </c:pt>
                <c:pt idx="4">
                  <c:v>5.6128988606686381</c:v>
                </c:pt>
                <c:pt idx="5">
                  <c:v>6.9345706559305897</c:v>
                </c:pt>
                <c:pt idx="6">
                  <c:v>6.905098723299993</c:v>
                </c:pt>
                <c:pt idx="7">
                  <c:v>7.2751296083041108</c:v>
                </c:pt>
                <c:pt idx="8">
                  <c:v>7.1421515290692899</c:v>
                </c:pt>
                <c:pt idx="9">
                  <c:v>7.5056175821973925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83-4751-8376-AD66B8A54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857535"/>
        <c:axId val="546852543"/>
      </c:barChart>
      <c:catAx>
        <c:axId val="5468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2543"/>
        <c:crosses val="autoZero"/>
        <c:auto val="1"/>
        <c:lblAlgn val="ctr"/>
        <c:lblOffset val="100"/>
        <c:noMultiLvlLbl val="0"/>
      </c:catAx>
      <c:valAx>
        <c:axId val="5468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Effects of C1, C2 on Diabetes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Diabetes!$B$1</c:f>
              <c:strCache>
                <c:ptCount val="1"/>
                <c:pt idx="0">
                  <c:v>Raw Model RMSE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Diabetes!$A$2:$A$11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Diabetes!$B$2:$B$11</c:f>
              <c:numCache>
                <c:formatCode>General</c:formatCode>
                <c:ptCount val="10"/>
                <c:pt idx="0">
                  <c:v>59.678930688497573</c:v>
                </c:pt>
                <c:pt idx="1">
                  <c:v>62.217696081048437</c:v>
                </c:pt>
                <c:pt idx="2">
                  <c:v>64.181737144521406</c:v>
                </c:pt>
                <c:pt idx="3">
                  <c:v>60.231417288643755</c:v>
                </c:pt>
                <c:pt idx="4">
                  <c:v>54.942460046744017</c:v>
                </c:pt>
                <c:pt idx="5">
                  <c:v>62.038988122610284</c:v>
                </c:pt>
                <c:pt idx="6">
                  <c:v>76.462589714986194</c:v>
                </c:pt>
                <c:pt idx="7">
                  <c:v>65.551456949226306</c:v>
                </c:pt>
                <c:pt idx="8">
                  <c:v>60.257978673411813</c:v>
                </c:pt>
                <c:pt idx="9">
                  <c:v>77.916796184964113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0-4F14-ACCC-61386FD06641}"/>
            </c:ext>
          </c:extLst>
        </c:ser>
        <c:ser>
          <c:idx val="1"/>
          <c:order val="1"/>
          <c:tx>
            <c:strRef>
              <c:f>Diabetes!$C$1</c:f>
              <c:strCache>
                <c:ptCount val="1"/>
                <c:pt idx="0">
                  <c:v>C1 RMSE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Diabetes!$A$2:$A$11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Diabetes!$C$2:$C$11</c:f>
              <c:numCache>
                <c:formatCode>General</c:formatCode>
                <c:ptCount val="10"/>
                <c:pt idx="0">
                  <c:v>57.746092243884462</c:v>
                </c:pt>
                <c:pt idx="1">
                  <c:v>80.063053347283059</c:v>
                </c:pt>
                <c:pt idx="2">
                  <c:v>76.263386043833208</c:v>
                </c:pt>
                <c:pt idx="3">
                  <c:v>74.719292676765747</c:v>
                </c:pt>
                <c:pt idx="4">
                  <c:v>59.955836471898337</c:v>
                </c:pt>
                <c:pt idx="5">
                  <c:v>60.767660846806223</c:v>
                </c:pt>
                <c:pt idx="6">
                  <c:v>69.114193678940865</c:v>
                </c:pt>
                <c:pt idx="7">
                  <c:v>65.582753824901758</c:v>
                </c:pt>
                <c:pt idx="8">
                  <c:v>65.243786764961072</c:v>
                </c:pt>
                <c:pt idx="9">
                  <c:v>62.911069027094115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C0-4F14-ACCC-61386FD06641}"/>
            </c:ext>
          </c:extLst>
        </c:ser>
        <c:ser>
          <c:idx val="2"/>
          <c:order val="2"/>
          <c:tx>
            <c:strRef>
              <c:f>Diabetes!$D$1</c:f>
              <c:strCache>
                <c:ptCount val="1"/>
                <c:pt idx="0">
                  <c:v>C2 RMSE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Diabetes!$A$2:$A$11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Diabetes!$D$2:$D$11</c:f>
              <c:numCache>
                <c:formatCode>General</c:formatCode>
                <c:ptCount val="10"/>
                <c:pt idx="0">
                  <c:v>57.816451201540715</c:v>
                </c:pt>
                <c:pt idx="1">
                  <c:v>60.838189030830662</c:v>
                </c:pt>
                <c:pt idx="2">
                  <c:v>67.417639558058539</c:v>
                </c:pt>
                <c:pt idx="3">
                  <c:v>61.195832182002015</c:v>
                </c:pt>
                <c:pt idx="4">
                  <c:v>54.83450876646593</c:v>
                </c:pt>
                <c:pt idx="5">
                  <c:v>62.06148910272087</c:v>
                </c:pt>
                <c:pt idx="6">
                  <c:v>76.522109337249205</c:v>
                </c:pt>
                <c:pt idx="7">
                  <c:v>65.523645351959772</c:v>
                </c:pt>
                <c:pt idx="8">
                  <c:v>61.244895794885466</c:v>
                </c:pt>
                <c:pt idx="9">
                  <c:v>79.797271061535923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C0-4F14-ACCC-61386FD06641}"/>
            </c:ext>
          </c:extLst>
        </c:ser>
        <c:ser>
          <c:idx val="3"/>
          <c:order val="3"/>
          <c:tx>
            <c:strRef>
              <c:f>Diabetes!$E$1</c:f>
              <c:strCache>
                <c:ptCount val="1"/>
                <c:pt idx="0">
                  <c:v>RandomWrapper RMSE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Diabetes!$A$2:$A$11</c:f>
              <c:strCache>
                <c:ptCount val="10"/>
                <c:pt idx="0">
                  <c:v>Ridge</c:v>
                </c:pt>
                <c:pt idx="1">
                  <c:v>RandomForestRegressorNone5</c:v>
                </c:pt>
                <c:pt idx="2">
                  <c:v>RandomForestRegressorNone3</c:v>
                </c:pt>
                <c:pt idx="3">
                  <c:v>RandomForestRegressorNone10</c:v>
                </c:pt>
                <c:pt idx="4">
                  <c:v>LinearRegression</c:v>
                </c:pt>
                <c:pt idx="5">
                  <c:v>Lasso</c:v>
                </c:pt>
                <c:pt idx="6">
                  <c:v>ElasticNet</c:v>
                </c:pt>
                <c:pt idx="7">
                  <c:v>DecisionTreeRegressor5</c:v>
                </c:pt>
                <c:pt idx="8">
                  <c:v>DecisionTreeRegressor3</c:v>
                </c:pt>
                <c:pt idx="9">
                  <c:v>DecisionTreeRegressor10</c:v>
                </c:pt>
              </c:strCache>
            </c:strRef>
          </c:cat>
          <c:val>
            <c:numRef>
              <c:f>Diabetes!$E$2:$E$11</c:f>
              <c:numCache>
                <c:formatCode>General</c:formatCode>
                <c:ptCount val="10"/>
                <c:pt idx="0">
                  <c:v>58.074258769459007</c:v>
                </c:pt>
                <c:pt idx="1">
                  <c:v>62.145295501780957</c:v>
                </c:pt>
                <c:pt idx="2">
                  <c:v>64.74372637034142</c:v>
                </c:pt>
                <c:pt idx="3">
                  <c:v>60.562901257869569</c:v>
                </c:pt>
                <c:pt idx="4">
                  <c:v>54.759707036006759</c:v>
                </c:pt>
                <c:pt idx="5">
                  <c:v>62.097259279063131</c:v>
                </c:pt>
                <c:pt idx="6">
                  <c:v>76.648445771469213</c:v>
                </c:pt>
                <c:pt idx="7">
                  <c:v>67.245197650382778</c:v>
                </c:pt>
                <c:pt idx="8">
                  <c:v>65.536516158500888</c:v>
                </c:pt>
                <c:pt idx="9">
                  <c:v>84.208881059470144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C0-4F14-ACCC-61386FD06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857535"/>
        <c:axId val="546852543"/>
      </c:barChart>
      <c:catAx>
        <c:axId val="5468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2543"/>
        <c:crosses val="autoZero"/>
        <c:auto val="1"/>
        <c:lblAlgn val="ctr"/>
        <c:lblOffset val="100"/>
        <c:noMultiLvlLbl val="0"/>
      </c:catAx>
      <c:valAx>
        <c:axId val="5468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5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579120</xdr:colOff>
      <xdr:row>0</xdr:row>
      <xdr:rowOff>160020</xdr:rowOff>
    </xdr:from>
    <xdr:to>
      <xdr:col>7</xdr:col>
      <xdr:colOff>1356360</xdr:colOff>
      <xdr:row>25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43646E-3FDC-4578-ACAD-FE3E7F20D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579120</xdr:colOff>
      <xdr:row>4</xdr:row>
      <xdr:rowOff>38100</xdr:rowOff>
    </xdr:from>
    <xdr:to>
      <xdr:col>13</xdr:col>
      <xdr:colOff>274320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F9820-49E6-4F5D-870D-A42D36C9A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4</xdr:row>
      <xdr:rowOff>30480</xdr:rowOff>
    </xdr:from>
    <xdr:to>
      <xdr:col>13</xdr:col>
      <xdr:colOff>236220</xdr:colOff>
      <xdr:row>29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4B164-4605-4AC0-A9D8-2F9EA899D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4</xdr:row>
      <xdr:rowOff>106680</xdr:rowOff>
    </xdr:from>
    <xdr:to>
      <xdr:col>13</xdr:col>
      <xdr:colOff>510540</xdr:colOff>
      <xdr:row>29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4E5432-C980-4873-953B-455E41BEB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3</xdr:row>
      <xdr:rowOff>83820</xdr:rowOff>
    </xdr:from>
    <xdr:to>
      <xdr:col>13</xdr:col>
      <xdr:colOff>236220</xdr:colOff>
      <xdr:row>28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8DBFE-159A-4FCD-93BC-2EBE419267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7620</xdr:rowOff>
    </xdr:from>
    <xdr:to>
      <xdr:col>13</xdr:col>
      <xdr:colOff>571500</xdr:colOff>
      <xdr:row>27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3BA683-FCE2-4011-B394-28DE5BA9F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2</xdr:row>
      <xdr:rowOff>60960</xdr:rowOff>
    </xdr:from>
    <xdr:to>
      <xdr:col>14</xdr:col>
      <xdr:colOff>15240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1ED4DB-2E50-441B-9F07-DF3038111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21766B57-9A3F-49E7-82E8-81E7DABBBC6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Raw Model RMSE" tableColumnId="2"/>
      <queryTableField id="3" name="C1 RMSE" tableColumnId="3"/>
      <queryTableField id="4" name="C2 RMSE" tableColumnId="4"/>
      <queryTableField id="5" name="RandomWrapper RMS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706A6A17-BC8C-40F5-ADA7-6825EF8EFFD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Raw Model RMSE" tableColumnId="2"/>
      <queryTableField id="3" name="C1 RMSE" tableColumnId="3"/>
      <queryTableField id="4" name="C2 RMSE" tableColumnId="4"/>
      <queryTableField id="5" name="RandomWrapper RMS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1E512815-4917-4128-B140-1D08B90A92C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Raw Model RMSE" tableColumnId="2"/>
      <queryTableField id="3" name="C1 RMSE" tableColumnId="3"/>
      <queryTableField id="4" name="C2 RMSE" tableColumnId="4"/>
      <queryTableField id="5" name="RandomWrapper RMS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AB86DA51-38F0-453E-93B6-A8C2FC5B302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Raw Model RMSE" tableColumnId="2"/>
      <queryTableField id="3" name="C1 RMSE" tableColumnId="3"/>
      <queryTableField id="4" name="C2 RMSE" tableColumnId="4"/>
      <queryTableField id="5" name="RandomWrapper RMS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8ED31F72-C30A-443C-ADC7-171D17C7FE3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Raw Model RMSE" tableColumnId="2"/>
      <queryTableField id="3" name="C1 RMSE" tableColumnId="3"/>
      <queryTableField id="4" name="C2 RMSE" tableColumnId="4"/>
      <queryTableField id="5" name="RandomWrapper RMS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2F02A10B-5347-4DB4-8D8D-2E92C2081B9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Raw Model RMSE" tableColumnId="2"/>
      <queryTableField id="3" name="C1 RMSE" tableColumnId="3"/>
      <queryTableField id="4" name="C2 RMSE" tableColumnId="4"/>
      <queryTableField id="5" name="RandomWrapper RMS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6A1019A-750F-4DD4-AE1C-4572A613FF2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Raw Model RMSE" tableColumnId="2"/>
      <queryTableField id="3" name="C1 RMSE" tableColumnId="3"/>
      <queryTableField id="4" name="C2 RMSE" tableColumnId="4"/>
      <queryTableField id="5" name="RandomWrapper RM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14B4A2-735A-4389-862C-EAFB19EE302A}" name="RANSAC_Data" displayName="RANSAC_Data" ref="A1:E11" tableType="queryTable" totalsRowShown="0">
  <autoFilter ref="A1:E11" xr:uid="{5F14B4A2-735A-4389-862C-EAFB19EE302A}"/>
  <sortState xmlns:xlrd2="http://schemas.microsoft.com/office/spreadsheetml/2017/richdata2" ref="A2:E11">
    <sortCondition descending="1" ref="A1:A11"/>
  </sortState>
  <tableColumns count="5">
    <tableColumn id="1" xr3:uid="{DF6F6D4F-7E94-48C4-8903-C5693A32261C}" uniqueName="1" name="Model" queryTableFieldId="1" dataDxfId="2"/>
    <tableColumn id="2" xr3:uid="{37549692-EB3D-42BD-9C99-1C0D4EB87A55}" uniqueName="2" name="Raw Model RMSE" queryTableFieldId="2" dataDxfId="0"/>
    <tableColumn id="3" xr3:uid="{6C824008-F12D-4F93-8363-2DC44A0CE67C}" uniqueName="3" name="C1 RMSE" queryTableFieldId="3" dataDxfId="1"/>
    <tableColumn id="4" xr3:uid="{454359A0-FCE0-490A-97DE-7F2484C472D3}" uniqueName="4" name="C2 RMSE" queryTableFieldId="4" dataDxfId="4"/>
    <tableColumn id="5" xr3:uid="{7F984562-BD4E-42D3-9FE0-BB22A5D476FE}" uniqueName="5" name="RandomWrapper RMSE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664189-3967-4521-94FD-3C75625852F1}" name="Linnerud" displayName="Linnerud" ref="A1:E11" tableType="queryTable" totalsRowShown="0">
  <autoFilter ref="A1:E11" xr:uid="{EC664189-3967-4521-94FD-3C75625852F1}"/>
  <sortState xmlns:xlrd2="http://schemas.microsoft.com/office/spreadsheetml/2017/richdata2" ref="A2:E11">
    <sortCondition descending="1" ref="A1:A11"/>
  </sortState>
  <tableColumns count="5">
    <tableColumn id="1" xr3:uid="{91B947EA-CDC1-4BFB-BF19-87AAD160E671}" uniqueName="1" name="Model" queryTableFieldId="1" dataDxfId="5"/>
    <tableColumn id="2" xr3:uid="{979BFB4F-A08E-40A2-9DF9-0D6BC6D12B55}" uniqueName="2" name="Raw Model RMSE" queryTableFieldId="2"/>
    <tableColumn id="3" xr3:uid="{AB290EAC-0A6B-4F4E-967C-62C862967D19}" uniqueName="3" name="C1 RMSE" queryTableFieldId="3"/>
    <tableColumn id="4" xr3:uid="{1086D07A-9723-40F7-AF5B-C943C3386B49}" uniqueName="4" name="C2 RMSE" queryTableFieldId="4"/>
    <tableColumn id="5" xr3:uid="{261C2A69-3A2D-4968-831C-BE74DE6B21C7}" uniqueName="5" name="RandomWrapper RMS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13CDC3-DCA8-498E-B7C3-56A467134529}" name="California_Housing" displayName="California_Housing" ref="A1:E11" tableType="queryTable" totalsRowShown="0">
  <autoFilter ref="A1:E11" xr:uid="{9113CDC3-DCA8-498E-B7C3-56A467134529}"/>
  <sortState xmlns:xlrd2="http://schemas.microsoft.com/office/spreadsheetml/2017/richdata2" ref="A2:E11">
    <sortCondition descending="1" ref="A1:A11"/>
  </sortState>
  <tableColumns count="5">
    <tableColumn id="1" xr3:uid="{D7D8218C-FE79-4D1B-B1CC-8DFE2BDD7A14}" uniqueName="1" name="Model" queryTableFieldId="1" dataDxfId="6"/>
    <tableColumn id="2" xr3:uid="{8F56BBBC-41A8-413A-A90F-D9B9CF8D05AE}" uniqueName="2" name="Raw Model RMSE" queryTableFieldId="2"/>
    <tableColumn id="3" xr3:uid="{9B57BAA6-464A-4CA0-B4E2-9E8D68B17B46}" uniqueName="3" name="C1 RMSE" queryTableFieldId="3"/>
    <tableColumn id="4" xr3:uid="{092F0AA2-6364-4488-AAC1-EAF0F9D021E9}" uniqueName="4" name="C2 RMSE" queryTableFieldId="4"/>
    <tableColumn id="5" xr3:uid="{C3F643B4-8902-4A81-975B-78CE8A74F173}" uniqueName="5" name="RandomWrapper RMS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E69871-B9A3-455F-AE75-1EB90CBC8646}" name="Friedman_3" displayName="Friedman_3" ref="A1:E11" tableType="queryTable" totalsRowShown="0">
  <autoFilter ref="A1:E11" xr:uid="{58E69871-B9A3-455F-AE75-1EB90CBC8646}"/>
  <sortState xmlns:xlrd2="http://schemas.microsoft.com/office/spreadsheetml/2017/richdata2" ref="A2:E11">
    <sortCondition descending="1" ref="A1:A11"/>
  </sortState>
  <tableColumns count="5">
    <tableColumn id="1" xr3:uid="{1073EB08-0F23-4843-BAAA-1FF354D01C8B}" uniqueName="1" name="Model" queryTableFieldId="1" dataDxfId="7"/>
    <tableColumn id="2" xr3:uid="{C4744120-DAD7-4481-ABC8-F9D78109A43E}" uniqueName="2" name="Raw Model RMSE" queryTableFieldId="2"/>
    <tableColumn id="3" xr3:uid="{A19FA354-543A-4930-A6A0-97F357976309}" uniqueName="3" name="C1 RMSE" queryTableFieldId="3"/>
    <tableColumn id="4" xr3:uid="{5B40232A-99DD-4F32-9866-2EF669F549B1}" uniqueName="4" name="C2 RMSE" queryTableFieldId="4"/>
    <tableColumn id="5" xr3:uid="{CC0962E1-E48B-4936-BD88-CC5CF12F0ABC}" uniqueName="5" name="RandomWrapper RMS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E623EA-36A8-405B-AC34-71BFFCE05CCD}" name="Friedman_2" displayName="Friedman_2" ref="A1:E11" tableType="queryTable" totalsRowShown="0">
  <autoFilter ref="A1:E11" xr:uid="{2FE623EA-36A8-405B-AC34-71BFFCE05CCD}"/>
  <sortState xmlns:xlrd2="http://schemas.microsoft.com/office/spreadsheetml/2017/richdata2" ref="A2:E11">
    <sortCondition descending="1" ref="A1:A11"/>
  </sortState>
  <tableColumns count="5">
    <tableColumn id="1" xr3:uid="{421AC4B3-45E7-4A84-B444-B5083B7C89ED}" uniqueName="1" name="Model" queryTableFieldId="1" dataDxfId="8"/>
    <tableColumn id="2" xr3:uid="{35BBF405-8A96-4138-9700-7A558DCC8F7B}" uniqueName="2" name="Raw Model RMSE" queryTableFieldId="2"/>
    <tableColumn id="3" xr3:uid="{AE9AAA55-249B-4F8C-8102-737F7FA91A5E}" uniqueName="3" name="C1 RMSE" queryTableFieldId="3"/>
    <tableColumn id="4" xr3:uid="{A10DE3C0-08C5-4ABB-9BF2-1CEDFC2CF878}" uniqueName="4" name="C2 RMSE" queryTableFieldId="4"/>
    <tableColumn id="5" xr3:uid="{B1D5C4AF-4F57-4BCC-A869-0287250DE0A3}" uniqueName="5" name="RandomWrapper RMS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691538-193C-4E4A-917F-32A6CAAF6B47}" name="Friedman_1" displayName="Friedman_1" ref="A1:E11" tableType="queryTable" totalsRowShown="0">
  <autoFilter ref="A1:E11" xr:uid="{7D691538-193C-4E4A-917F-32A6CAAF6B47}"/>
  <sortState xmlns:xlrd2="http://schemas.microsoft.com/office/spreadsheetml/2017/richdata2" ref="A2:E11">
    <sortCondition descending="1" ref="A1:A11"/>
  </sortState>
  <tableColumns count="5">
    <tableColumn id="1" xr3:uid="{B8B32DA0-E119-49BD-9F78-1584C2E11516}" uniqueName="1" name="Model" queryTableFieldId="1" dataDxfId="9"/>
    <tableColumn id="2" xr3:uid="{114E3ADD-2A49-4F07-8D48-DCBEB55260CA}" uniqueName="2" name="Raw Model RMSE" queryTableFieldId="2"/>
    <tableColumn id="3" xr3:uid="{595E7A30-C6B1-43BD-BF2E-D875AB8CB5F0}" uniqueName="3" name="C1 RMSE" queryTableFieldId="3"/>
    <tableColumn id="4" xr3:uid="{AEFC330B-BB3B-499D-B414-458EEC36448B}" uniqueName="4" name="C2 RMSE" queryTableFieldId="4"/>
    <tableColumn id="5" xr3:uid="{1574DEA7-1C90-4C4D-BD8A-30B9C7E111F4}" uniqueName="5" name="RandomWrapper RMS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378ADD-D4B8-4B21-B58B-7DEBBCCC8071}" name="Diabetes__3" displayName="Diabetes__3" ref="A1:E11" tableType="queryTable" totalsRowShown="0">
  <autoFilter ref="A1:E11" xr:uid="{9D378ADD-D4B8-4B21-B58B-7DEBBCCC8071}"/>
  <sortState xmlns:xlrd2="http://schemas.microsoft.com/office/spreadsheetml/2017/richdata2" ref="A2:E11">
    <sortCondition descending="1" ref="A1:A11"/>
  </sortState>
  <tableColumns count="5">
    <tableColumn id="1" xr3:uid="{3F1AF649-BDAC-44B4-924D-E9ACFBAFAFAC}" uniqueName="1" name="Model" queryTableFieldId="1" dataDxfId="10"/>
    <tableColumn id="2" xr3:uid="{69877A89-F2D4-42F5-86A7-CFA0DB4097D2}" uniqueName="2" name="Raw Model RMSE" queryTableFieldId="2"/>
    <tableColumn id="3" xr3:uid="{DEB7E9EA-5D4A-404E-9F8F-3F058E0C5D4F}" uniqueName="3" name="C1 RMSE" queryTableFieldId="3"/>
    <tableColumn id="4" xr3:uid="{CA3D6768-03E7-46E3-BF68-C25E7B482EEC}" uniqueName="4" name="C2 RMSE" queryTableFieldId="4"/>
    <tableColumn id="5" xr3:uid="{43ECE8F9-9CC9-4AFC-8F3E-0EA34C869388}" uniqueName="5" name="RandomWrapper RM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4F5A-B85F-4D9C-9ED9-806D749E3386}">
  <dimension ref="A1:E11"/>
  <sheetViews>
    <sheetView workbookViewId="0">
      <selection activeCell="I7" sqref="I7"/>
    </sheetView>
  </sheetViews>
  <sheetFormatPr defaultColWidth="27.6640625" defaultRowHeight="14.4" x14ac:dyDescent="0.3"/>
  <cols>
    <col min="1" max="1" width="27.77734375" bestFit="1" customWidth="1"/>
    <col min="2" max="2" width="18.109375" bestFit="1" customWidth="1"/>
    <col min="3" max="4" width="12.5546875" bestFit="1" customWidth="1"/>
    <col min="5" max="5" width="23.21875" bestFit="1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s="4">
        <f>46.313284672551</f>
        <v>46.313284672550999</v>
      </c>
      <c r="C2" s="3">
        <v>54.085356733103879</v>
      </c>
      <c r="D2" s="3">
        <v>44.767139022945926</v>
      </c>
      <c r="E2" s="3">
        <v>44.903538498531468</v>
      </c>
    </row>
    <row r="3" spans="1:5" x14ac:dyDescent="0.3">
      <c r="A3" s="1" t="s">
        <v>11</v>
      </c>
      <c r="B3" s="4">
        <f>30.8835671654363</f>
        <v>30.8835671654363</v>
      </c>
      <c r="C3" s="3">
        <v>41.798855909611113</v>
      </c>
      <c r="D3" s="3">
        <v>27.660723850074525</v>
      </c>
      <c r="E3" s="3">
        <v>29.313477430786044</v>
      </c>
    </row>
    <row r="4" spans="1:5" x14ac:dyDescent="0.3">
      <c r="A4" s="1" t="s">
        <v>12</v>
      </c>
      <c r="B4" s="2">
        <v>2.0000000000000001E+32</v>
      </c>
      <c r="C4" s="3">
        <v>41.836344374306819</v>
      </c>
      <c r="D4" s="3">
        <v>32.461114374914487</v>
      </c>
      <c r="E4" s="3">
        <v>29.291407931339165</v>
      </c>
    </row>
    <row r="5" spans="1:5" x14ac:dyDescent="0.3">
      <c r="A5" s="1" t="s">
        <v>9</v>
      </c>
      <c r="B5" s="2">
        <v>9.2027002045459206E+29</v>
      </c>
      <c r="C5" s="3">
        <v>36.172238280952328</v>
      </c>
      <c r="D5" s="3">
        <v>27.755464051789637</v>
      </c>
      <c r="E5" s="3">
        <v>29.034197647963214</v>
      </c>
    </row>
    <row r="6" spans="1:5" x14ac:dyDescent="0.3">
      <c r="A6" s="1" t="s">
        <v>4</v>
      </c>
      <c r="B6" s="4">
        <f>46.2769301770936</f>
        <v>46.276930177093597</v>
      </c>
      <c r="C6" s="3">
        <v>54.020255428517046</v>
      </c>
      <c r="D6" s="3">
        <v>44.933863987448667</v>
      </c>
      <c r="E6" s="3">
        <v>44.685981727761217</v>
      </c>
    </row>
    <row r="7" spans="1:5" x14ac:dyDescent="0.3">
      <c r="A7" s="1" t="s">
        <v>6</v>
      </c>
      <c r="B7" s="4">
        <f>46.3800143131023</f>
        <v>46.380014313102301</v>
      </c>
      <c r="C7" s="3">
        <v>53.974587708017246</v>
      </c>
      <c r="D7" s="3">
        <v>44.909615594058671</v>
      </c>
      <c r="E7" s="3">
        <v>44.876246362976154</v>
      </c>
    </row>
    <row r="8" spans="1:5" x14ac:dyDescent="0.3">
      <c r="A8" s="1" t="s">
        <v>7</v>
      </c>
      <c r="B8" s="4">
        <f>50.9648097568306</f>
        <v>50.964809756830597</v>
      </c>
      <c r="C8" s="3">
        <v>53.797872618768942</v>
      </c>
      <c r="D8" s="3">
        <v>48.570321079931411</v>
      </c>
      <c r="E8" s="3">
        <v>48.695065972527381</v>
      </c>
    </row>
    <row r="9" spans="1:5" x14ac:dyDescent="0.3">
      <c r="A9" s="1" t="s">
        <v>13</v>
      </c>
      <c r="B9" s="4">
        <f>27.3380001481434</f>
        <v>27.338000148143401</v>
      </c>
      <c r="C9" s="3">
        <v>43.971671565026789</v>
      </c>
      <c r="D9" s="3">
        <v>25.736826299949598</v>
      </c>
      <c r="E9" s="3">
        <v>26.652818054799592</v>
      </c>
    </row>
    <row r="10" spans="1:5" x14ac:dyDescent="0.3">
      <c r="A10" s="1" t="s">
        <v>10</v>
      </c>
      <c r="B10" s="2">
        <v>2.0000000000000001E+32</v>
      </c>
      <c r="C10" s="3">
        <v>47.186799727879986</v>
      </c>
      <c r="D10" s="3">
        <v>29.703760709718239</v>
      </c>
      <c r="E10" s="3">
        <v>30.139096962510155</v>
      </c>
    </row>
    <row r="11" spans="1:5" x14ac:dyDescent="0.3">
      <c r="A11" s="1" t="s">
        <v>14</v>
      </c>
      <c r="B11" s="4">
        <f>29.9450139947911</f>
        <v>29.9450139947911</v>
      </c>
      <c r="C11" s="3">
        <v>37.409110412618254</v>
      </c>
      <c r="D11" s="3">
        <v>31.02872428445513</v>
      </c>
      <c r="E11" s="3">
        <v>27.870144101814383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A027-5FBE-45FA-AF61-91CF946AB002}">
  <dimension ref="A1:E11"/>
  <sheetViews>
    <sheetView workbookViewId="0"/>
  </sheetViews>
  <sheetFormatPr defaultRowHeight="14.4" x14ac:dyDescent="0.3"/>
  <cols>
    <col min="1" max="1" width="27.77734375" bestFit="1" customWidth="1"/>
    <col min="2" max="2" width="18.109375" bestFit="1" customWidth="1"/>
    <col min="3" max="4" width="12" bestFit="1" customWidth="1"/>
    <col min="5" max="5" width="23.21875" bestFit="1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>
        <v>13.063951497893374</v>
      </c>
      <c r="C2">
        <v>12.725198804484664</v>
      </c>
      <c r="D2">
        <v>15.62501263209974</v>
      </c>
      <c r="E2">
        <v>14.987423643851949</v>
      </c>
    </row>
    <row r="3" spans="1:5" x14ac:dyDescent="0.3">
      <c r="A3" s="1" t="s">
        <v>11</v>
      </c>
      <c r="B3">
        <v>14.617232294934089</v>
      </c>
      <c r="C3">
        <v>14.270344672080139</v>
      </c>
      <c r="D3">
        <v>17.378006312465523</v>
      </c>
      <c r="E3">
        <v>16.192028183338074</v>
      </c>
    </row>
    <row r="4" spans="1:5" x14ac:dyDescent="0.3">
      <c r="A4" s="1" t="s">
        <v>12</v>
      </c>
      <c r="B4">
        <v>12.436190973877414</v>
      </c>
      <c r="C4">
        <v>16.521241780919304</v>
      </c>
      <c r="D4">
        <v>15.00550928079584</v>
      </c>
      <c r="E4">
        <v>18.240123898395172</v>
      </c>
    </row>
    <row r="5" spans="1:5" x14ac:dyDescent="0.3">
      <c r="A5" s="1" t="s">
        <v>9</v>
      </c>
      <c r="B5">
        <v>14.38480888089803</v>
      </c>
      <c r="C5">
        <v>17.397358270760797</v>
      </c>
      <c r="D5">
        <v>16.774546165985285</v>
      </c>
      <c r="E5">
        <v>16.248234650527042</v>
      </c>
    </row>
    <row r="6" spans="1:5" x14ac:dyDescent="0.3">
      <c r="A6" s="1" t="s">
        <v>4</v>
      </c>
      <c r="B6">
        <v>12.759711947117349</v>
      </c>
      <c r="C6">
        <v>13.734834784318469</v>
      </c>
      <c r="D6">
        <v>15.408745861496124</v>
      </c>
      <c r="E6">
        <v>15.214421017189256</v>
      </c>
    </row>
    <row r="7" spans="1:5" x14ac:dyDescent="0.3">
      <c r="A7" s="1" t="s">
        <v>6</v>
      </c>
      <c r="B7">
        <v>12.495504564251529</v>
      </c>
      <c r="C7">
        <v>12.576317427363346</v>
      </c>
      <c r="D7">
        <v>14.755541292926116</v>
      </c>
      <c r="E7">
        <v>15.077189880886669</v>
      </c>
    </row>
    <row r="8" spans="1:5" x14ac:dyDescent="0.3">
      <c r="A8" s="1" t="s">
        <v>7</v>
      </c>
      <c r="B8">
        <v>13.146092909590816</v>
      </c>
      <c r="C8">
        <v>13.268384241231837</v>
      </c>
      <c r="D8">
        <v>15.621841947531426</v>
      </c>
      <c r="E8">
        <v>15.207750584212812</v>
      </c>
    </row>
    <row r="9" spans="1:5" x14ac:dyDescent="0.3">
      <c r="A9" s="1" t="s">
        <v>13</v>
      </c>
      <c r="B9">
        <v>17.970911064424087</v>
      </c>
      <c r="C9">
        <v>13.065519004368673</v>
      </c>
      <c r="D9">
        <v>17.445209255486056</v>
      </c>
      <c r="E9">
        <v>17.20615370217174</v>
      </c>
    </row>
    <row r="10" spans="1:5" x14ac:dyDescent="0.3">
      <c r="A10" s="1" t="s">
        <v>10</v>
      </c>
      <c r="B10">
        <v>16.950110422047036</v>
      </c>
      <c r="C10">
        <v>12.637529778532471</v>
      </c>
      <c r="D10">
        <v>19.119204811125062</v>
      </c>
      <c r="E10">
        <v>18.93436321793742</v>
      </c>
    </row>
    <row r="11" spans="1:5" x14ac:dyDescent="0.3">
      <c r="A11" s="1" t="s">
        <v>14</v>
      </c>
      <c r="B11">
        <v>19.68609048202169</v>
      </c>
      <c r="C11">
        <v>17.409118611302681</v>
      </c>
      <c r="D11">
        <v>18.441451275330472</v>
      </c>
      <c r="E11">
        <v>17.317845260591621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788-DEAB-440F-94B6-9F4524D050CA}">
  <dimension ref="A1:E11"/>
  <sheetViews>
    <sheetView workbookViewId="0">
      <selection activeCell="A2" sqref="A2"/>
    </sheetView>
  </sheetViews>
  <sheetFormatPr defaultRowHeight="14.4" x14ac:dyDescent="0.3"/>
  <cols>
    <col min="1" max="1" width="27.77734375" bestFit="1" customWidth="1"/>
    <col min="2" max="2" width="18.109375" bestFit="1" customWidth="1"/>
    <col min="3" max="4" width="12" bestFit="1" customWidth="1"/>
    <col min="5" max="5" width="23.21875" bestFit="1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>
        <v>0.74816383989733715</v>
      </c>
      <c r="C2">
        <v>1.2309900301499908</v>
      </c>
      <c r="D2">
        <v>0.95228287590629945</v>
      </c>
      <c r="E2">
        <v>0.72604538442163302</v>
      </c>
    </row>
    <row r="3" spans="1:5" x14ac:dyDescent="0.3">
      <c r="A3" s="1" t="s">
        <v>11</v>
      </c>
      <c r="B3">
        <v>0.62108550552727793</v>
      </c>
      <c r="C3">
        <v>0.90935992218046524</v>
      </c>
      <c r="D3">
        <v>0.70529666919708123</v>
      </c>
      <c r="E3">
        <v>0.55215460233900593</v>
      </c>
    </row>
    <row r="4" spans="1:5" x14ac:dyDescent="0.3">
      <c r="A4" s="1" t="s">
        <v>12</v>
      </c>
      <c r="B4">
        <v>0.64857210961976486</v>
      </c>
      <c r="C4">
        <v>0.84928050986916792</v>
      </c>
      <c r="D4">
        <v>0.71482663460890272</v>
      </c>
      <c r="E4">
        <v>0.58799454626751846</v>
      </c>
    </row>
    <row r="5" spans="1:5" x14ac:dyDescent="0.3">
      <c r="A5" s="1" t="s">
        <v>9</v>
      </c>
      <c r="B5">
        <v>0.58999172250134047</v>
      </c>
      <c r="C5">
        <v>0.95884688817261732</v>
      </c>
      <c r="D5">
        <v>1.0013380003883285</v>
      </c>
      <c r="E5">
        <v>0.52812778868887233</v>
      </c>
    </row>
    <row r="6" spans="1:5" x14ac:dyDescent="0.3">
      <c r="A6" s="1" t="s">
        <v>4</v>
      </c>
      <c r="B6">
        <v>0.75056432140529672</v>
      </c>
      <c r="C6">
        <v>1.1634049808539768</v>
      </c>
      <c r="D6">
        <v>0.91577638864278332</v>
      </c>
      <c r="E6">
        <v>0.72662130439278505</v>
      </c>
    </row>
    <row r="7" spans="1:5" x14ac:dyDescent="0.3">
      <c r="A7" s="1" t="s">
        <v>6</v>
      </c>
      <c r="B7">
        <v>0.98762094343499174</v>
      </c>
      <c r="C7">
        <v>1.1541011586559826</v>
      </c>
      <c r="D7">
        <v>1.0962834493789513</v>
      </c>
      <c r="E7">
        <v>0.97560941762511921</v>
      </c>
    </row>
    <row r="8" spans="1:5" x14ac:dyDescent="0.3">
      <c r="A8" s="1" t="s">
        <v>7</v>
      </c>
      <c r="B8">
        <v>0.88431695829402579</v>
      </c>
      <c r="C8">
        <v>1.1539561537331928</v>
      </c>
      <c r="D8">
        <v>1.102736464289402</v>
      </c>
      <c r="E8">
        <v>0.87643064096492418</v>
      </c>
    </row>
    <row r="9" spans="1:5" x14ac:dyDescent="0.3">
      <c r="A9" s="1" t="s">
        <v>13</v>
      </c>
      <c r="B9">
        <v>0.71605485638400224</v>
      </c>
      <c r="C9">
        <v>0.77126040566617626</v>
      </c>
      <c r="D9">
        <v>0.89527563955790224</v>
      </c>
      <c r="E9">
        <v>0.71943545086042859</v>
      </c>
    </row>
    <row r="10" spans="1:5" x14ac:dyDescent="0.3">
      <c r="A10" s="1" t="s">
        <v>10</v>
      </c>
      <c r="B10">
        <v>0.80013613348985102</v>
      </c>
      <c r="C10">
        <v>0.83641849277237912</v>
      </c>
      <c r="D10">
        <v>0.91072359229783939</v>
      </c>
      <c r="E10">
        <v>0.79477564443860738</v>
      </c>
    </row>
    <row r="11" spans="1:5" x14ac:dyDescent="0.3">
      <c r="A11" s="1" t="s">
        <v>14</v>
      </c>
      <c r="B11">
        <v>0.75050352042386359</v>
      </c>
      <c r="C11">
        <v>0.76227576832738986</v>
      </c>
      <c r="D11">
        <v>0.83652045672595388</v>
      </c>
      <c r="E11">
        <v>0.63071175392127565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54E1-DB28-4FED-9301-D70A439AF64E}">
  <dimension ref="A1:E11"/>
  <sheetViews>
    <sheetView tabSelected="1" workbookViewId="0">
      <selection activeCell="C19" sqref="C19"/>
    </sheetView>
  </sheetViews>
  <sheetFormatPr defaultRowHeight="14.4" x14ac:dyDescent="0.3"/>
  <cols>
    <col min="1" max="1" width="27.77734375" bestFit="1" customWidth="1"/>
    <col min="2" max="2" width="18.109375" bestFit="1" customWidth="1"/>
    <col min="3" max="4" width="12" bestFit="1" customWidth="1"/>
    <col min="5" max="5" width="23.21875" bestFit="1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>
        <v>1.2552623301064179</v>
      </c>
      <c r="C2">
        <v>1.0755087874788027</v>
      </c>
      <c r="D2">
        <v>1.2948171703105351</v>
      </c>
      <c r="E2">
        <v>1.0386587873628816</v>
      </c>
    </row>
    <row r="3" spans="1:5" x14ac:dyDescent="0.3">
      <c r="A3" s="1" t="s">
        <v>11</v>
      </c>
      <c r="B3">
        <v>1.3749929025705172</v>
      </c>
      <c r="C3">
        <v>1.3204482830741988</v>
      </c>
      <c r="D3">
        <v>1.3804715723191514</v>
      </c>
      <c r="E3">
        <v>1.1993588481961206</v>
      </c>
    </row>
    <row r="4" spans="1:5" x14ac:dyDescent="0.3">
      <c r="A4" s="1" t="s">
        <v>12</v>
      </c>
      <c r="B4">
        <v>1.3136002966424809</v>
      </c>
      <c r="C4">
        <v>1.268241805224875</v>
      </c>
      <c r="D4">
        <v>1.3784342476028786</v>
      </c>
      <c r="E4">
        <v>1.2946183825428972</v>
      </c>
    </row>
    <row r="5" spans="1:5" x14ac:dyDescent="0.3">
      <c r="A5" s="1" t="s">
        <v>9</v>
      </c>
      <c r="B5">
        <v>1.3852938049767052</v>
      </c>
      <c r="C5">
        <v>1.266750974145525</v>
      </c>
      <c r="D5">
        <v>1.3613070391883015</v>
      </c>
      <c r="E5">
        <v>1.1545472934345817</v>
      </c>
    </row>
    <row r="6" spans="1:5" x14ac:dyDescent="0.3">
      <c r="A6" s="1" t="s">
        <v>4</v>
      </c>
      <c r="B6">
        <v>1.2366035195625562</v>
      </c>
      <c r="C6">
        <v>1.0410801236519742</v>
      </c>
      <c r="D6">
        <v>1.0920676268157865</v>
      </c>
      <c r="E6">
        <v>1.0349294491430032</v>
      </c>
    </row>
    <row r="7" spans="1:5" x14ac:dyDescent="0.3">
      <c r="A7" s="1" t="s">
        <v>6</v>
      </c>
      <c r="B7">
        <v>1.3305225163947827</v>
      </c>
      <c r="C7">
        <v>1.038099192195252</v>
      </c>
      <c r="D7">
        <v>1.1422540297204693</v>
      </c>
      <c r="E7">
        <v>1.0603504613987182</v>
      </c>
    </row>
    <row r="8" spans="1:5" x14ac:dyDescent="0.3">
      <c r="A8" s="1" t="s">
        <v>7</v>
      </c>
      <c r="B8">
        <v>1.3282493429498212</v>
      </c>
      <c r="C8">
        <v>1.0547603848445584</v>
      </c>
      <c r="D8">
        <v>1.2050634130238296</v>
      </c>
      <c r="E8">
        <v>1.0670429705112758</v>
      </c>
    </row>
    <row r="9" spans="1:5" x14ac:dyDescent="0.3">
      <c r="A9" s="1" t="s">
        <v>13</v>
      </c>
      <c r="B9">
        <v>1.6285027876966676</v>
      </c>
      <c r="C9">
        <v>1.1154442887113032</v>
      </c>
      <c r="D9">
        <v>1.3913109408179418</v>
      </c>
      <c r="E9">
        <v>1.313246145292732</v>
      </c>
    </row>
    <row r="10" spans="1:5" x14ac:dyDescent="0.3">
      <c r="A10" s="1" t="s">
        <v>10</v>
      </c>
      <c r="B10">
        <v>1.5154096827245926</v>
      </c>
      <c r="C10">
        <v>1.039609709265265</v>
      </c>
      <c r="D10">
        <v>1.5768330270480484</v>
      </c>
      <c r="E10">
        <v>1.1809039329028657</v>
      </c>
    </row>
    <row r="11" spans="1:5" x14ac:dyDescent="0.3">
      <c r="A11" s="1" t="s">
        <v>14</v>
      </c>
      <c r="B11">
        <v>1.6852574397430533</v>
      </c>
      <c r="C11">
        <v>1.1216446698574638</v>
      </c>
      <c r="D11">
        <v>1.4316169119580118</v>
      </c>
      <c r="E11">
        <v>1.4959744378197262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77B5-38B3-4C8D-B52D-647A03A49331}">
  <dimension ref="A1:E11"/>
  <sheetViews>
    <sheetView workbookViewId="0">
      <selection activeCell="A2" sqref="A2"/>
    </sheetView>
  </sheetViews>
  <sheetFormatPr defaultRowHeight="14.4" x14ac:dyDescent="0.3"/>
  <cols>
    <col min="1" max="1" width="27.77734375" bestFit="1" customWidth="1"/>
    <col min="2" max="2" width="18.109375" bestFit="1" customWidth="1"/>
    <col min="3" max="4" width="12" bestFit="1" customWidth="1"/>
    <col min="5" max="5" width="23.21875" bestFit="1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>
        <v>140.98805440080167</v>
      </c>
      <c r="C2">
        <v>279.97046829466132</v>
      </c>
      <c r="D2">
        <v>137.03210469249143</v>
      </c>
      <c r="E2">
        <v>129.60004507093481</v>
      </c>
    </row>
    <row r="3" spans="1:5" x14ac:dyDescent="0.3">
      <c r="A3" s="1" t="s">
        <v>11</v>
      </c>
      <c r="B3">
        <v>109.35654877833554</v>
      </c>
      <c r="C3">
        <v>214.4708371392509</v>
      </c>
      <c r="D3">
        <v>81.518628668768997</v>
      </c>
      <c r="E3">
        <v>88.388822067553264</v>
      </c>
    </row>
    <row r="4" spans="1:5" x14ac:dyDescent="0.3">
      <c r="A4" s="1" t="s">
        <v>12</v>
      </c>
      <c r="B4">
        <v>124.03714130396868</v>
      </c>
      <c r="C4">
        <v>236.5756524587639</v>
      </c>
      <c r="D4">
        <v>96.906603264536699</v>
      </c>
      <c r="E4">
        <v>91.681656998043508</v>
      </c>
    </row>
    <row r="5" spans="1:5" x14ac:dyDescent="0.3">
      <c r="A5" s="1" t="s">
        <v>9</v>
      </c>
      <c r="B5">
        <v>124.4875163243612</v>
      </c>
      <c r="C5">
        <v>211.74415156444289</v>
      </c>
      <c r="D5">
        <v>76.45906144969625</v>
      </c>
      <c r="E5">
        <v>84.349222866121991</v>
      </c>
    </row>
    <row r="6" spans="1:5" x14ac:dyDescent="0.3">
      <c r="A6" s="1" t="s">
        <v>4</v>
      </c>
      <c r="B6">
        <v>132.44574465750833</v>
      </c>
      <c r="C6">
        <v>161.24591333141106</v>
      </c>
      <c r="D6">
        <v>129.54465629150144</v>
      </c>
      <c r="E6">
        <v>122.04676614886255</v>
      </c>
    </row>
    <row r="7" spans="1:5" x14ac:dyDescent="0.3">
      <c r="A7" s="1" t="s">
        <v>6</v>
      </c>
      <c r="B7">
        <v>130.14142439180856</v>
      </c>
      <c r="C7">
        <v>164.5169709771065</v>
      </c>
      <c r="D7">
        <v>126.10979550656796</v>
      </c>
      <c r="E7">
        <v>129.42745091511182</v>
      </c>
    </row>
    <row r="8" spans="1:5" x14ac:dyDescent="0.3">
      <c r="A8" s="1" t="s">
        <v>7</v>
      </c>
      <c r="B8">
        <v>282.35264428710241</v>
      </c>
      <c r="C8">
        <v>306.22371830308356</v>
      </c>
      <c r="D8">
        <v>281.31045418412509</v>
      </c>
      <c r="E8">
        <v>277.37388045636436</v>
      </c>
    </row>
    <row r="9" spans="1:5" x14ac:dyDescent="0.3">
      <c r="A9" s="1" t="s">
        <v>13</v>
      </c>
      <c r="B9">
        <v>136.94312321546329</v>
      </c>
      <c r="C9">
        <v>262.51835475620732</v>
      </c>
      <c r="D9">
        <v>118.85118813517788</v>
      </c>
      <c r="E9">
        <v>125.31265105062384</v>
      </c>
    </row>
    <row r="10" spans="1:5" x14ac:dyDescent="0.3">
      <c r="A10" s="1" t="s">
        <v>10</v>
      </c>
      <c r="B10">
        <v>158.8849873996862</v>
      </c>
      <c r="C10">
        <v>244.60561250793876</v>
      </c>
      <c r="D10">
        <v>153.24478488001338</v>
      </c>
      <c r="E10">
        <v>160.85690892618933</v>
      </c>
    </row>
    <row r="11" spans="1:5" x14ac:dyDescent="0.3">
      <c r="A11" s="1" t="s">
        <v>14</v>
      </c>
      <c r="B11">
        <v>121.84541597935251</v>
      </c>
      <c r="C11">
        <v>268.13940687108357</v>
      </c>
      <c r="D11">
        <v>118.73500004236806</v>
      </c>
      <c r="E11">
        <v>112.86325949538301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2125-B481-4803-8866-3580E1EE4BDA}">
  <dimension ref="A1:E11"/>
  <sheetViews>
    <sheetView workbookViewId="0">
      <selection activeCell="C21" sqref="C21"/>
    </sheetView>
  </sheetViews>
  <sheetFormatPr defaultRowHeight="14.4" x14ac:dyDescent="0.3"/>
  <cols>
    <col min="1" max="1" width="27.77734375" bestFit="1" customWidth="1"/>
    <col min="2" max="2" width="18.109375" bestFit="1" customWidth="1"/>
    <col min="3" max="4" width="12" bestFit="1" customWidth="1"/>
    <col min="5" max="5" width="23.21875" bestFit="1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>
        <v>5.84633106808176</v>
      </c>
      <c r="C2">
        <v>6.9645584536815361</v>
      </c>
      <c r="D2">
        <v>5.4729991029775213</v>
      </c>
      <c r="E2">
        <v>5.64890429091035</v>
      </c>
    </row>
    <row r="3" spans="1:5" x14ac:dyDescent="0.3">
      <c r="A3" s="1" t="s">
        <v>11</v>
      </c>
      <c r="B3">
        <v>6.4977844648415743</v>
      </c>
      <c r="C3">
        <v>8.3025659066278656</v>
      </c>
      <c r="D3">
        <v>6.4269555676856296</v>
      </c>
      <c r="E3">
        <v>6.5719416514709126</v>
      </c>
    </row>
    <row r="4" spans="1:5" x14ac:dyDescent="0.3">
      <c r="A4" s="1" t="s">
        <v>12</v>
      </c>
      <c r="B4">
        <v>6.8000289352926817</v>
      </c>
      <c r="C4">
        <v>8.2295371365001895</v>
      </c>
      <c r="D4">
        <v>5.8891582346928608</v>
      </c>
      <c r="E4">
        <v>6.5798709789302805</v>
      </c>
    </row>
    <row r="5" spans="1:5" x14ac:dyDescent="0.3">
      <c r="A5" s="1" t="s">
        <v>9</v>
      </c>
      <c r="B5">
        <v>6.1734510233916229</v>
      </c>
      <c r="C5">
        <v>7.7151263543190893</v>
      </c>
      <c r="D5">
        <v>5.7110526238774444</v>
      </c>
      <c r="E5">
        <v>5.97838780041611</v>
      </c>
    </row>
    <row r="6" spans="1:5" x14ac:dyDescent="0.3">
      <c r="A6" s="1" t="s">
        <v>4</v>
      </c>
      <c r="B6">
        <v>5.7127133508789241</v>
      </c>
      <c r="C6">
        <v>6.9385648898548071</v>
      </c>
      <c r="D6">
        <v>5.5998062150927366</v>
      </c>
      <c r="E6">
        <v>5.6128988606686381</v>
      </c>
    </row>
    <row r="7" spans="1:5" x14ac:dyDescent="0.3">
      <c r="A7" s="1" t="s">
        <v>6</v>
      </c>
      <c r="B7">
        <v>6.9363315913392682</v>
      </c>
      <c r="C7">
        <v>6.8672698651494315</v>
      </c>
      <c r="D7">
        <v>6.9884143458007895</v>
      </c>
      <c r="E7">
        <v>6.9345706559305897</v>
      </c>
    </row>
    <row r="8" spans="1:5" x14ac:dyDescent="0.3">
      <c r="A8" s="1" t="s">
        <v>7</v>
      </c>
      <c r="B8">
        <v>6.7616887885779366</v>
      </c>
      <c r="C8">
        <v>7.0160176808029293</v>
      </c>
      <c r="D8">
        <v>6.8717894231866179</v>
      </c>
      <c r="E8">
        <v>6.905098723299993</v>
      </c>
    </row>
    <row r="9" spans="1:5" x14ac:dyDescent="0.3">
      <c r="A9" s="1" t="s">
        <v>13</v>
      </c>
      <c r="B9">
        <v>8.8282715550045943</v>
      </c>
      <c r="C9">
        <v>6.7155281079806217</v>
      </c>
      <c r="D9">
        <v>7.463573251008282</v>
      </c>
      <c r="E9">
        <v>7.2751296083041108</v>
      </c>
    </row>
    <row r="10" spans="1:5" x14ac:dyDescent="0.3">
      <c r="A10" s="1" t="s">
        <v>10</v>
      </c>
      <c r="B10">
        <v>7.6896597370901727</v>
      </c>
      <c r="C10">
        <v>6.9476596615725352</v>
      </c>
      <c r="D10">
        <v>7.3501138247731674</v>
      </c>
      <c r="E10">
        <v>7.1421515290692899</v>
      </c>
    </row>
    <row r="11" spans="1:5" x14ac:dyDescent="0.3">
      <c r="A11" s="1" t="s">
        <v>14</v>
      </c>
      <c r="B11">
        <v>8.2527130603626198</v>
      </c>
      <c r="C11">
        <v>6.3593883674359661</v>
      </c>
      <c r="D11">
        <v>7.0886210675662067</v>
      </c>
      <c r="E11">
        <v>7.5056175821973925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F4A7-F6DD-4072-B09D-9066A5974905}">
  <dimension ref="A1:E11"/>
  <sheetViews>
    <sheetView workbookViewId="0">
      <selection activeCell="A2" sqref="A2"/>
    </sheetView>
  </sheetViews>
  <sheetFormatPr defaultRowHeight="14.4" x14ac:dyDescent="0.3"/>
  <cols>
    <col min="1" max="1" width="27.77734375" bestFit="1" customWidth="1"/>
    <col min="2" max="2" width="18.109375" bestFit="1" customWidth="1"/>
    <col min="3" max="4" width="12" bestFit="1" customWidth="1"/>
    <col min="5" max="5" width="23.21875" bestFit="1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>
        <v>59.678930688497573</v>
      </c>
      <c r="C2">
        <v>57.746092243884462</v>
      </c>
      <c r="D2">
        <v>57.816451201540715</v>
      </c>
      <c r="E2">
        <v>58.074258769459007</v>
      </c>
    </row>
    <row r="3" spans="1:5" x14ac:dyDescent="0.3">
      <c r="A3" s="1" t="s">
        <v>11</v>
      </c>
      <c r="B3">
        <v>62.217696081048437</v>
      </c>
      <c r="C3">
        <v>80.063053347283059</v>
      </c>
      <c r="D3">
        <v>60.838189030830662</v>
      </c>
      <c r="E3">
        <v>62.145295501780957</v>
      </c>
    </row>
    <row r="4" spans="1:5" x14ac:dyDescent="0.3">
      <c r="A4" s="1" t="s">
        <v>12</v>
      </c>
      <c r="B4">
        <v>64.181737144521406</v>
      </c>
      <c r="C4">
        <v>76.263386043833208</v>
      </c>
      <c r="D4">
        <v>67.417639558058539</v>
      </c>
      <c r="E4">
        <v>64.74372637034142</v>
      </c>
    </row>
    <row r="5" spans="1:5" x14ac:dyDescent="0.3">
      <c r="A5" s="1" t="s">
        <v>9</v>
      </c>
      <c r="B5">
        <v>60.231417288643755</v>
      </c>
      <c r="C5">
        <v>74.719292676765747</v>
      </c>
      <c r="D5">
        <v>61.195832182002015</v>
      </c>
      <c r="E5">
        <v>60.562901257869569</v>
      </c>
    </row>
    <row r="6" spans="1:5" x14ac:dyDescent="0.3">
      <c r="A6" s="1" t="s">
        <v>4</v>
      </c>
      <c r="B6">
        <v>54.942460046744017</v>
      </c>
      <c r="C6">
        <v>59.955836471898337</v>
      </c>
      <c r="D6">
        <v>54.83450876646593</v>
      </c>
      <c r="E6">
        <v>54.759707036006759</v>
      </c>
    </row>
    <row r="7" spans="1:5" x14ac:dyDescent="0.3">
      <c r="A7" s="1" t="s">
        <v>6</v>
      </c>
      <c r="B7">
        <v>62.038988122610284</v>
      </c>
      <c r="C7">
        <v>60.767660846806223</v>
      </c>
      <c r="D7">
        <v>62.06148910272087</v>
      </c>
      <c r="E7">
        <v>62.097259279063131</v>
      </c>
    </row>
    <row r="8" spans="1:5" x14ac:dyDescent="0.3">
      <c r="A8" s="1" t="s">
        <v>7</v>
      </c>
      <c r="B8">
        <v>76.462589714986194</v>
      </c>
      <c r="C8">
        <v>69.114193678940865</v>
      </c>
      <c r="D8">
        <v>76.522109337249205</v>
      </c>
      <c r="E8">
        <v>76.648445771469213</v>
      </c>
    </row>
    <row r="9" spans="1:5" x14ac:dyDescent="0.3">
      <c r="A9" s="1" t="s">
        <v>13</v>
      </c>
      <c r="B9">
        <v>65.551456949226306</v>
      </c>
      <c r="C9">
        <v>65.582753824901758</v>
      </c>
      <c r="D9">
        <v>65.523645351959772</v>
      </c>
      <c r="E9">
        <v>67.245197650382778</v>
      </c>
    </row>
    <row r="10" spans="1:5" x14ac:dyDescent="0.3">
      <c r="A10" s="1" t="s">
        <v>10</v>
      </c>
      <c r="B10">
        <v>60.257978673411813</v>
      </c>
      <c r="C10">
        <v>65.243786764961072</v>
      </c>
      <c r="D10">
        <v>61.244895794885466</v>
      </c>
      <c r="E10">
        <v>65.536516158500888</v>
      </c>
    </row>
    <row r="11" spans="1:5" x14ac:dyDescent="0.3">
      <c r="A11" s="1" t="s">
        <v>14</v>
      </c>
      <c r="B11">
        <v>77.916796184964113</v>
      </c>
      <c r="C11">
        <v>62.911069027094115</v>
      </c>
      <c r="D11">
        <v>79.797271061535923</v>
      </c>
      <c r="E11">
        <v>84.208881059470144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008850-27B8-4EF9-B4FA-F68512327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RANSAC_Data</vt:lpstr>
      <vt:lpstr>Linnerud</vt:lpstr>
      <vt:lpstr>California_Housing</vt:lpstr>
      <vt:lpstr>Friedman_3</vt:lpstr>
      <vt:lpstr>Friedman_2</vt:lpstr>
      <vt:lpstr>Friedman_1</vt:lpstr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</dc:creator>
  <cp:lastModifiedBy>karth</cp:lastModifiedBy>
  <dcterms:created xsi:type="dcterms:W3CDTF">2024-01-01T06:02:52Z</dcterms:created>
  <dcterms:modified xsi:type="dcterms:W3CDTF">2024-01-01T06:32:22Z</dcterms:modified>
</cp:coreProperties>
</file>