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Python_Projects\biaswrappersTest\"/>
    </mc:Choice>
  </mc:AlternateContent>
  <xr:revisionPtr revIDLastSave="0" documentId="13_ncr:1_{BAA7CF16-BACD-407A-8B5B-EE58B05F2B2F}" xr6:coauthVersionLast="47" xr6:coauthVersionMax="47" xr10:uidLastSave="{00000000-0000-0000-0000-000000000000}"/>
  <bookViews>
    <workbookView xWindow="-108" yWindow="-108" windowWidth="23256" windowHeight="12456" firstSheet="6" activeTab="10" xr2:uid="{FB5693AB-A525-4613-B74A-148B6B1633B6}"/>
  </bookViews>
  <sheets>
    <sheet name="RANSAC_Data" sheetId="8" r:id="rId1"/>
    <sheet name="Linnerud" sheetId="7" r:id="rId2"/>
    <sheet name="Friedman_3" sheetId="6" r:id="rId3"/>
    <sheet name="Friedman_2" sheetId="5" r:id="rId4"/>
    <sheet name="Friedman_1" sheetId="4" r:id="rId5"/>
    <sheet name="Diabetes" sheetId="3" r:id="rId6"/>
    <sheet name="California_Housing" sheetId="2" r:id="rId7"/>
    <sheet name="PostResults" sheetId="11" r:id="rId8"/>
    <sheet name="InnerResults" sheetId="10" r:id="rId9"/>
    <sheet name="CombinationData" sheetId="9" r:id="rId10"/>
    <sheet name="CombinationDataFancy" sheetId="12" r:id="rId11"/>
  </sheets>
  <definedNames>
    <definedName name="ExternalData_1" localSheetId="6" hidden="1">'California_Housing'!$A$1:$C$65</definedName>
    <definedName name="ExternalData_2" localSheetId="5" hidden="1">Diabetes!$A$1:$C$65</definedName>
    <definedName name="ExternalData_3" localSheetId="4" hidden="1">Friedman_1!$A$1:$C$65</definedName>
    <definedName name="ExternalData_4" localSheetId="9" hidden="1">CombinationData!$A$1:$D$65</definedName>
    <definedName name="ExternalData_4" localSheetId="3" hidden="1">Friedman_2!$A$1:$C$65</definedName>
    <definedName name="ExternalData_5" localSheetId="2" hidden="1">Friedman_3!$A$1:$C$65</definedName>
    <definedName name="ExternalData_5" localSheetId="8" hidden="1">InnerResults!$A$1:$B$9</definedName>
    <definedName name="ExternalData_6" localSheetId="1" hidden="1">Linnerud!$A$1:$C$65</definedName>
    <definedName name="ExternalData_6" localSheetId="7" hidden="1">PostResults!$A$1:$B$9</definedName>
    <definedName name="ExternalData_7" localSheetId="0" hidden="1">'RANSAC_Data'!$A$1:$C$65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2" l="1" a="1"/>
  <c r="J4" i="12" s="1"/>
  <c r="C7" i="12" a="1"/>
  <c r="C7" i="12" s="1"/>
  <c r="C8" i="12" a="1"/>
  <c r="C8" i="12" s="1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3" i="12" a="1"/>
  <c r="B3" i="12" s="1"/>
  <c r="E3" i="12" s="1" a="1"/>
  <c r="E3" i="12" s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E7" i="12" l="1" a="1"/>
  <c r="E7" i="12" s="1"/>
  <c r="G3" i="12" a="1"/>
  <c r="G3" i="12" s="1"/>
  <c r="G9" i="12" a="1"/>
  <c r="G9" i="12" s="1"/>
  <c r="I6" i="12" a="1"/>
  <c r="I6" i="12" s="1"/>
  <c r="H3" i="12" a="1"/>
  <c r="H3" i="12" s="1"/>
  <c r="J8" i="12" a="1"/>
  <c r="J8" i="12" s="1"/>
  <c r="H6" i="12" a="1"/>
  <c r="H6" i="12" s="1"/>
  <c r="H7" i="12" a="1"/>
  <c r="H7" i="12" s="1"/>
  <c r="D10" i="12" a="1"/>
  <c r="D10" i="12" s="1"/>
  <c r="D9" i="12" a="1"/>
  <c r="D9" i="12" s="1"/>
  <c r="E5" i="12" a="1"/>
  <c r="E5" i="12" s="1"/>
  <c r="I3" i="12" a="1"/>
  <c r="I3" i="12" s="1"/>
  <c r="I8" i="12" a="1"/>
  <c r="I8" i="12" s="1"/>
  <c r="G6" i="12" a="1"/>
  <c r="G6" i="12" s="1"/>
  <c r="F7" i="12" a="1"/>
  <c r="F7" i="12" s="1"/>
  <c r="D3" i="12" a="1"/>
  <c r="D3" i="12" s="1"/>
  <c r="C4" i="12" a="1"/>
  <c r="C4" i="12" s="1"/>
  <c r="D8" i="12" a="1"/>
  <c r="D8" i="12" s="1"/>
  <c r="E4" i="12" a="1"/>
  <c r="E4" i="12" s="1"/>
  <c r="J3" i="12" a="1"/>
  <c r="J3" i="12" s="1"/>
  <c r="J5" i="12" a="1"/>
  <c r="J5" i="12" s="1"/>
  <c r="C6" i="12" a="1"/>
  <c r="C6" i="12" s="1"/>
  <c r="E6" i="12" a="1"/>
  <c r="E6" i="12" s="1"/>
  <c r="C3" i="12" a="1"/>
  <c r="C3" i="12" s="1"/>
  <c r="C10" i="12" a="1"/>
  <c r="C10" i="12" s="1"/>
  <c r="D7" i="12" a="1"/>
  <c r="D7" i="12" s="1"/>
  <c r="F3" i="12" a="1"/>
  <c r="F3" i="12" s="1"/>
  <c r="J10" i="12" a="1"/>
  <c r="J10" i="12" s="1"/>
  <c r="H8" i="12" a="1"/>
  <c r="H8" i="12" s="1"/>
  <c r="I5" i="12" a="1"/>
  <c r="I5" i="12" s="1"/>
  <c r="C9" i="12" a="1"/>
  <c r="C9" i="12" s="1"/>
  <c r="D6" i="12" a="1"/>
  <c r="D6" i="12" s="1"/>
  <c r="F10" i="12" a="1"/>
  <c r="F10" i="12" s="1"/>
  <c r="I10" i="12" a="1"/>
  <c r="I10" i="12" s="1"/>
  <c r="G8" i="12" a="1"/>
  <c r="G8" i="12" s="1"/>
  <c r="D5" i="12" a="1"/>
  <c r="D5" i="12" s="1"/>
  <c r="F9" i="12" a="1"/>
  <c r="F9" i="12" s="1"/>
  <c r="H10" i="12" a="1"/>
  <c r="H10" i="12" s="1"/>
  <c r="J7" i="12" a="1"/>
  <c r="J7" i="12" s="1"/>
  <c r="H5" i="12" a="1"/>
  <c r="H5" i="12" s="1"/>
  <c r="D4" i="12" a="1"/>
  <c r="D4" i="12" s="1"/>
  <c r="F8" i="12" a="1"/>
  <c r="F8" i="12" s="1"/>
  <c r="G10" i="12" a="1"/>
  <c r="G10" i="12" s="1"/>
  <c r="I7" i="12" a="1"/>
  <c r="I7" i="12" s="1"/>
  <c r="G5" i="12" a="1"/>
  <c r="G5" i="12" s="1"/>
  <c r="E10" i="12" a="1"/>
  <c r="E10" i="12" s="1"/>
  <c r="J9" i="12" a="1"/>
  <c r="J9" i="12" s="1"/>
  <c r="G7" i="12" a="1"/>
  <c r="G7" i="12" s="1"/>
  <c r="I4" i="12" a="1"/>
  <c r="I4" i="12" s="1"/>
  <c r="F6" i="12" a="1"/>
  <c r="F6" i="12" s="1"/>
  <c r="F5" i="12" a="1"/>
  <c r="F5" i="12" s="1"/>
  <c r="H4" i="12" a="1"/>
  <c r="H4" i="12" s="1"/>
  <c r="E9" i="12" a="1"/>
  <c r="E9" i="12" s="1"/>
  <c r="I9" i="12" a="1"/>
  <c r="I9" i="12" s="1"/>
  <c r="C5" i="12" a="1"/>
  <c r="C5" i="12" s="1"/>
  <c r="E8" i="12" a="1"/>
  <c r="E8" i="12" s="1"/>
  <c r="F4" i="12" a="1"/>
  <c r="F4" i="12" s="1"/>
  <c r="H9" i="12" a="1"/>
  <c r="H9" i="12" s="1"/>
  <c r="J6" i="12" a="1"/>
  <c r="J6" i="12" s="1"/>
  <c r="G4" i="12" a="1"/>
  <c r="G4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F4B9B-99C1-4EBF-AD66-F623F0764946}" keepAlive="1" name="Query - c2InnerRes" description="Connection to the 'c2InnerRes' query in the workbook." type="5" refreshedVersion="7" background="1" saveData="1">
    <dbPr connection="Provider=Microsoft.Mashup.OleDb.1;Data Source=$Workbook$;Location=c2InnerRes;Extended Properties=&quot;&quot;" command="SELECT * FROM [c2InnerRes]"/>
  </connection>
  <connection id="2" xr16:uid="{1A569D25-2DD2-46A2-AFCA-453A8761ECA5}" keepAlive="1" name="Query - c2PostRes" description="Connection to the 'c2PostRes' query in the workbook." type="5" refreshedVersion="7" background="1" saveData="1">
    <dbPr connection="Provider=Microsoft.Mashup.OleDb.1;Data Source=$Workbook$;Location=c2PostRes;Extended Properties=&quot;&quot;" command="SELECT * FROM [c2PostRes]"/>
  </connection>
  <connection id="3" xr16:uid="{B5EBB4F7-4E68-4B26-9CAF-F82D635204F0}" keepAlive="1" name="Query - c2Results" description="Connection to the 'c2Results' query in the workbook." type="5" refreshedVersion="7" background="1" saveData="1">
    <dbPr connection="Provider=Microsoft.Mashup.OleDb.1;Data Source=$Workbook$;Location=c2Results;Extended Properties=&quot;&quot;" command="SELECT * FROM [c2Results]"/>
  </connection>
  <connection id="4" xr16:uid="{F7345BED-8868-4CCA-9FA9-B8C184078C48}" keepAlive="1" name="Query - California_Housing" description="Connection to the 'California_Housing' query in the workbook." type="5" refreshedVersion="7" background="1" saveData="1">
    <dbPr connection="Provider=Microsoft.Mashup.OleDb.1;Data Source=$Workbook$;Location=California_Housing;Extended Properties=&quot;&quot;" command="SELECT * FROM [California_Housing]"/>
  </connection>
  <connection id="5" xr16:uid="{41F5C2A5-22FF-416B-B655-7846D8AE95A6}" keepAlive="1" name="Query - Diabetes" description="Connection to the 'Diabetes' query in the workbook." type="5" refreshedVersion="7" background="1" saveData="1">
    <dbPr connection="Provider=Microsoft.Mashup.OleDb.1;Data Source=$Workbook$;Location=Diabetes;Extended Properties=&quot;&quot;" command="SELECT * FROM [Diabetes]"/>
  </connection>
  <connection id="6" xr16:uid="{B405C985-7FEF-4272-A3B5-C0EB680C891B}" keepAlive="1" name="Query - Friedman_1" description="Connection to the 'Friedman_1' query in the workbook." type="5" refreshedVersion="7" background="1" saveData="1">
    <dbPr connection="Provider=Microsoft.Mashup.OleDb.1;Data Source=$Workbook$;Location=Friedman_1;Extended Properties=&quot;&quot;" command="SELECT * FROM [Friedman_1]"/>
  </connection>
  <connection id="7" xr16:uid="{E9070D06-503D-49F4-9737-11C6C7EEC41D}" keepAlive="1" name="Query - Friedman_2" description="Connection to the 'Friedman_2' query in the workbook." type="5" refreshedVersion="7" background="1" saveData="1">
    <dbPr connection="Provider=Microsoft.Mashup.OleDb.1;Data Source=$Workbook$;Location=Friedman_2;Extended Properties=&quot;&quot;" command="SELECT * FROM [Friedman_2]"/>
  </connection>
  <connection id="8" xr16:uid="{32164A62-FF8D-40CE-A450-9F4C3969654D}" keepAlive="1" name="Query - Friedman_3" description="Connection to the 'Friedman_3' query in the workbook." type="5" refreshedVersion="7" background="1" saveData="1">
    <dbPr connection="Provider=Microsoft.Mashup.OleDb.1;Data Source=$Workbook$;Location=Friedman_3;Extended Properties=&quot;&quot;" command="SELECT * FROM [Friedman_3]"/>
  </connection>
  <connection id="9" xr16:uid="{DEB312F8-91DC-479F-8779-0042C5781B1E}" keepAlive="1" name="Query - Linnerud" description="Connection to the 'Linnerud' query in the workbook." type="5" refreshedVersion="7" background="1" saveData="1">
    <dbPr connection="Provider=Microsoft.Mashup.OleDb.1;Data Source=$Workbook$;Location=Linnerud;Extended Properties=&quot;&quot;" command="SELECT * FROM [Linnerud]"/>
  </connection>
  <connection id="10" xr16:uid="{0DAAA53F-04FC-4F91-B00B-0025A100D497}" keepAlive="1" name="Query - RANSAC_Data" description="Connection to the 'RANSAC_Data' query in the workbook." type="5" refreshedVersion="7" background="1" saveData="1">
    <dbPr connection="Provider=Microsoft.Mashup.OleDb.1;Data Source=$Workbook$;Location=RANSAC_Data;Extended Properties=&quot;&quot;" command="SELECT * FROM [RANSAC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<sst xmlns="http://schemas.openxmlformats.org/spreadsheetml/2006/main" count="567" uniqueCount="80">
  <si>
    <t>RMSE_MEAN</t>
  </si>
  <si>
    <t>RMSE_STD</t>
  </si>
  <si>
    <t>BiasRegressorC2 with inner model RandomForestRegressorNone10 and with post model LinearRegression</t>
  </si>
  <si>
    <t>BiasRegressorC2 with inner model RandomForestRegressorNone10 and with post model Ridge</t>
  </si>
  <si>
    <t>BiasRegressorC2 with inner model RandomForestRegressorNone10 and with post model DecisionTreeRegressor5</t>
  </si>
  <si>
    <t>BiasRegressorC2 with inner model RandomForestRegressorNone5 and with post model Ridge</t>
  </si>
  <si>
    <t>BiasRegressorC2 with inner model RandomForestRegressorNone5 and with post model DecisionTreeRegressor5</t>
  </si>
  <si>
    <t>BiasRegressorC2 with inner model RandomForestRegressorNone5 and with post model LinearRegression</t>
  </si>
  <si>
    <t>BiasRegressorC2 with inner model LinearRegression and with post model DecisionTreeRegressor5</t>
  </si>
  <si>
    <t>BiasRegressorC2 with inner model Ridge and with post model DecisionTreeRegressor5</t>
  </si>
  <si>
    <t>BiasRegressorC2 with inner model RandomForestRegressorNone10 and with post model DecisionTreeRegressor10</t>
  </si>
  <si>
    <t>BiasRegressorC2 with inner model DecisionTreeRegressor10 and with post model RandomForestRegressorNone5</t>
  </si>
  <si>
    <t>BiasRegressorC2 with inner model RandomForestRegressorNone5 and with post model DecisionTreeRegressor10</t>
  </si>
  <si>
    <t>BiasRegressorC2 with inner model DecisionTreeRegressor5 and with post model RandomForestRegressorNone5</t>
  </si>
  <si>
    <t>BiasRegressorC2 with inner model DecisionTreeRegressor10 and with post model DecisionTreeRegressor5</t>
  </si>
  <si>
    <t>BiasRegressorC2 with inner model DecisionTreeRegressor10 and with post model DecisionTreeRegressor10</t>
  </si>
  <si>
    <t>BiasRegressorC2 with inner model DecisionTreeRegressor5 and with post model DecisionTreeRegressor5</t>
  </si>
  <si>
    <t>BiasRegressorC2 with inner model DecisionTreeRegressor5 and with post model RandomForestRegressorNone10</t>
  </si>
  <si>
    <t>BiasRegressorC2 with inner model Ridge and with post model DecisionTreeRegressor10</t>
  </si>
  <si>
    <t>BiasRegressorC2 with inner model LinearRegression and with post model DecisionTreeRegressor10</t>
  </si>
  <si>
    <t>BiasRegressorC2 with inner model DecisionTreeRegressor5 and with post model DecisionTreeRegressor10</t>
  </si>
  <si>
    <t>BiasRegressorC2 with inner model DecisionTreeRegressor10 and with post model RandomForestRegressorNone10</t>
  </si>
  <si>
    <t>BiasRegressorC2 with inner model DecisionTreeRegressor5 and with post model Ridge</t>
  </si>
  <si>
    <t>BiasRegressorC2 with inner model DecisionTreeRegressor5 and with post model LinearRegression</t>
  </si>
  <si>
    <t>BiasRegressorC2 with inner model LinearRegression and with post model LinearRegression</t>
  </si>
  <si>
    <t>BiasRegressorC2 with inner model LinearRegression and with post model Ridge</t>
  </si>
  <si>
    <t>BiasRegressorC2 with inner model Ridge and with post model Ridge</t>
  </si>
  <si>
    <t>BiasRegressorC2 with inner model Ridge and with post model LinearRegression</t>
  </si>
  <si>
    <t>BiasRegressorC2 with inner model ElasticNet and with post model DecisionTreeRegressor5</t>
  </si>
  <si>
    <t>BiasRegressorC2 with inner model Lasso and with post model DecisionTreeRegressor5</t>
  </si>
  <si>
    <t>BiasRegressorC2 with inner model ElasticNet and with post model Ridge</t>
  </si>
  <si>
    <t>BiasRegressorC2 with inner model ElasticNet and with post model LinearRegression</t>
  </si>
  <si>
    <t>BiasRegressorC2 with inner model Lasso and with post model Ridge</t>
  </si>
  <si>
    <t>BiasRegressorC2 with inner model Lasso and with post model LinearRegression</t>
  </si>
  <si>
    <t>BiasRegressorC2 with inner model DecisionTreeRegressor10 and with post model Ridge</t>
  </si>
  <si>
    <t>BiasRegressorC2 with inner model DecisionTreeRegressor10 and with post model LinearRegression</t>
  </si>
  <si>
    <t>BiasRegressorC2 with inner model ElasticNet and with post model DecisionTreeRegressor10</t>
  </si>
  <si>
    <t>BiasRegressorC2 with inner model Lasso and with post model DecisionTreeRegressor10</t>
  </si>
  <si>
    <t>BiasRegressorC2 with inner model RandomForestRegressorNone10 and with post model RandomForestRegressorNone10</t>
  </si>
  <si>
    <t>BiasRegressorC2 with inner model RandomForestRegressorNone5 and with post model RandomForestRegressorNone10</t>
  </si>
  <si>
    <t>BiasRegressorC2 with inner model Ridge and with post model RandomForestRegressorNone10</t>
  </si>
  <si>
    <t>BiasRegressorC2 with inner model RandomForestRegressorNone10 and with post model RandomForestRegressorNone5</t>
  </si>
  <si>
    <t>BiasRegressorC2 with inner model LinearRegression and with post model RandomForestRegressorNone10</t>
  </si>
  <si>
    <t>BiasRegressorC2 with inner model RandomForestRegressorNone5 and with post model RandomForestRegressorNone5</t>
  </si>
  <si>
    <t>BiasRegressorC2 with inner model Ridge and with post model RandomForestRegressorNone5</t>
  </si>
  <si>
    <t>BiasRegressorC2 with inner model LinearRegression and with post model RandomForestRegressorNone5</t>
  </si>
  <si>
    <t>BiasRegressorC2 with inner model ElasticNet and with post model RandomForestRegressorNone10</t>
  </si>
  <si>
    <t>BiasRegressorC2 with inner model Lasso and with post model RandomForestRegressorNone10</t>
  </si>
  <si>
    <t>BiasRegressorC2 with inner model ElasticNet and with post model RandomForestRegressorNone5</t>
  </si>
  <si>
    <t>BiasRegressorC2 with inner model Lasso and with post model RandomForestRegressorNone5</t>
  </si>
  <si>
    <t>BiasRegressorC2 with inner model Ridge and with post model ElasticNet</t>
  </si>
  <si>
    <t>BiasRegressorC2 with inner model LinearRegression and with post model ElasticNet</t>
  </si>
  <si>
    <t>BiasRegressorC2 with inner model RandomForestRegressorNone10 and with post model ElasticNet</t>
  </si>
  <si>
    <t>BiasRegressorC2 with inner model RandomForestRegressorNone5 and with post model ElasticNet</t>
  </si>
  <si>
    <t>BiasRegressorC2 with inner model DecisionTreeRegressor5 and with post model ElasticNet</t>
  </si>
  <si>
    <t>BiasRegressorC2 with inner model DecisionTreeRegressor10 and with post model ElasticNet</t>
  </si>
  <si>
    <t>BiasRegressorC2 with inner model DecisionTreeRegressor10 and with post model Lasso</t>
  </si>
  <si>
    <t>BiasRegressorC2 with inner model Lasso and with post model Lasso</t>
  </si>
  <si>
    <t>BiasRegressorC2 with inner model ElasticNet and with post model ElasticNet</t>
  </si>
  <si>
    <t>BiasRegressorC2 with inner model Ridge and with post model Lasso</t>
  </si>
  <si>
    <t>BiasRegressorC2 with inner model RandomForestRegressorNone10 and with post model Lasso</t>
  </si>
  <si>
    <t>BiasRegressorC2 with inner model RandomForestRegressorNone5 and with post model Lasso</t>
  </si>
  <si>
    <t>BiasRegressorC2 with inner model Lasso and with post model ElasticNet</t>
  </si>
  <si>
    <t>BiasRegressorC2 with inner model LinearRegression and with post model Lasso</t>
  </si>
  <si>
    <t>BiasRegressorC2 with inner model ElasticNet and with post model Lasso</t>
  </si>
  <si>
    <t>BiasRegressorC2 with inner model DecisionTreeRegressor5 and with post model Lasso</t>
  </si>
  <si>
    <t>Model</t>
  </si>
  <si>
    <t>RMSE_SUM</t>
  </si>
  <si>
    <t>RandomForestRegressorNone10</t>
  </si>
  <si>
    <t>LinearRegression</t>
  </si>
  <si>
    <t>Lasso</t>
  </si>
  <si>
    <t>RandomForestRegressorNone5</t>
  </si>
  <si>
    <t>DecisionTreeRegressor5</t>
  </si>
  <si>
    <t>DecisionTreeRegressor10</t>
  </si>
  <si>
    <t>Ridge</t>
  </si>
  <si>
    <t>ElasticNet</t>
  </si>
  <si>
    <t>Inner</t>
  </si>
  <si>
    <t>Post</t>
  </si>
  <si>
    <t>Post Models</t>
  </si>
  <si>
    <t>Inner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</si>
</sst>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170" fontId="1" fillId="0" borderId="1" xfId="0" applyNumberFormat="1" applyFont="1" applyBorder="1"/>
    <xf numFmtId="0" fontId="0" fillId="0" borderId="1" xfId="0" applyFont="1" applyBorder="1" applyAlignment="1">
      <alignment textRotation="90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D23C9CD9-8D7B-4A3E-B3F8-C2D0A3ED6BA3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91E9597-416B-4708-984C-5BFEDEFA936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A72F2D5F-BAA4-4AA8-8D7B-D74DC92F714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258F17DC-7E65-4D47-9C6E-83299207FCD3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3BFD70F-4ADA-404D-BA33-36C2A04B06A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DDC9721-DFAC-4CCF-A8B4-8D25EB4AFB0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FA57BF7-0CA7-4A0D-99AD-8424C6167742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RMSE_MEAN" tableColumnId="2"/>
      <queryTableField id="3" name="RMSE_STD" tableColumnId="3"/>
    </queryTableFields>
    <queryTableDeletedFields count="1">
      <deletedField name="MODEL_CLAS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062010FE-C83D-4223-8D32-891E0BC18D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RMSE_SUM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9F8843E-BE49-476C-8FFA-40FC607567E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RMSE_SUM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4F43B8A6-01A6-48A7-8BDC-8AD260AC4E2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3" dataBound="0" tableColumnId="3"/>
      <queryTableField id="2" name="RMSE_SUM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9FB45F-8F04-4786-B5AE-03236F7F4DFB}" name="RANSAC_Data" displayName="RANSAC_Data" ref="A1:C65" tableType="queryTable" totalsRowShown="0">
  <autoFilter ref="A1:C65" xr:uid="{199FB45F-8F04-4786-B5AE-03236F7F4DFB}"/>
  <tableColumns count="3">
    <tableColumn id="1" xr3:uid="{63CB3980-B4AD-4BBD-A7A4-D46F1996CA56}" uniqueName="1" name="Model" queryTableFieldId="1" dataDxfId="5"/>
    <tableColumn id="2" xr3:uid="{FC86DD94-6A1D-4202-B5A1-C96E7DD27826}" uniqueName="2" name="RMSE_MEAN" queryTableFieldId="2"/>
    <tableColumn id="3" xr3:uid="{CB872596-898F-4419-8557-46EF832E701C}" uniqueName="3" name="RMSE_ST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608F06-7F98-4751-A96E-6376F0E638C3}" name="Linnerud" displayName="Linnerud" ref="A1:C65" tableType="queryTable" totalsRowShown="0">
  <autoFilter ref="A1:C65" xr:uid="{91608F06-7F98-4751-A96E-6376F0E638C3}"/>
  <tableColumns count="3">
    <tableColumn id="1" xr3:uid="{DAB63EF8-FF8C-46F7-85C9-5F31715ED6DC}" uniqueName="1" name="Model" queryTableFieldId="1" dataDxfId="6"/>
    <tableColumn id="2" xr3:uid="{1619E8DD-81AB-4AA1-81B3-980148C9689C}" uniqueName="2" name="RMSE_MEAN" queryTableFieldId="2"/>
    <tableColumn id="3" xr3:uid="{6569F7E6-1426-4B94-B924-476F3ABCF1C3}" uniqueName="3" name="RMSE_ST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49E865-F935-47F4-AF94-4DAE1DFC2810}" name="Friedman_3" displayName="Friedman_3" ref="A1:C65" tableType="queryTable" totalsRowShown="0">
  <autoFilter ref="A1:C65" xr:uid="{7649E865-F935-47F4-AF94-4DAE1DFC2810}"/>
  <tableColumns count="3">
    <tableColumn id="1" xr3:uid="{AEC0627B-E2A3-4BF6-8EF1-9C45E9D750B8}" uniqueName="1" name="Model" queryTableFieldId="1" dataDxfId="7"/>
    <tableColumn id="2" xr3:uid="{472F7F97-BE00-4589-AE2B-6BAA1391C94B}" uniqueName="2" name="RMSE_MEAN" queryTableFieldId="2"/>
    <tableColumn id="3" xr3:uid="{23112B48-C3B0-40C8-978C-0DBCC6C8CCCC}" uniqueName="3" name="RMSE_ST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DF01F-6F38-4229-86F5-AA883FD9DE4F}" name="Friedman_2" displayName="Friedman_2" ref="A1:C65" tableType="queryTable" totalsRowShown="0">
  <autoFilter ref="A1:C65" xr:uid="{AE5DF01F-6F38-4229-86F5-AA883FD9DE4F}"/>
  <tableColumns count="3">
    <tableColumn id="1" xr3:uid="{9BC6BBDF-C59E-484C-B2C2-AA0995E3BD8A}" uniqueName="1" name="Model" queryTableFieldId="1" dataDxfId="8"/>
    <tableColumn id="2" xr3:uid="{7A40B2C4-9BB0-4EB6-9256-8200D738D906}" uniqueName="2" name="RMSE_MEAN" queryTableFieldId="2"/>
    <tableColumn id="3" xr3:uid="{74C2B00B-8F83-4622-BE6A-9A600E358181}" uniqueName="3" name="RMSE_ST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4019C-45D2-4FEF-AD6B-670D5F0B5605}" name="Friedman_1" displayName="Friedman_1" ref="A1:C65" tableType="queryTable" totalsRowShown="0">
  <autoFilter ref="A1:C65" xr:uid="{ED24019C-45D2-4FEF-AD6B-670D5F0B5605}"/>
  <tableColumns count="3">
    <tableColumn id="1" xr3:uid="{9CFB751C-0E74-4A99-BD8B-7F7AD646961A}" uniqueName="1" name="Model" queryTableFieldId="1" dataDxfId="9"/>
    <tableColumn id="2" xr3:uid="{04A30368-AB01-4A9F-9184-3EA7086DDAFC}" uniqueName="2" name="RMSE_MEAN" queryTableFieldId="2"/>
    <tableColumn id="3" xr3:uid="{4C9774B7-8F26-463C-9BC9-A1864A4B7267}" uniqueName="3" name="RMSE_STD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2503D-E71C-4C89-86BA-C37FC8F2396D}" name="Diabetes" displayName="Diabetes" ref="A1:C65" tableType="queryTable" totalsRowShown="0">
  <autoFilter ref="A1:C65" xr:uid="{2A62503D-E71C-4C89-86BA-C37FC8F2396D}"/>
  <tableColumns count="3">
    <tableColumn id="1" xr3:uid="{FD9C985B-460F-496F-8560-EB5C046D83B0}" uniqueName="1" name="Model" queryTableFieldId="1" dataDxfId="10"/>
    <tableColumn id="2" xr3:uid="{24DB9B55-DF27-4E93-86BA-2674F81787C2}" uniqueName="2" name="RMSE_MEAN" queryTableFieldId="2"/>
    <tableColumn id="3" xr3:uid="{721D23CE-CA5E-4F6B-9BCE-79FACF42965B}" uniqueName="3" name="RMSE_ST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D3BD-3937-4F40-8309-149233B764AB}" name="California_Housing" displayName="California_Housing" ref="A1:C65" tableType="queryTable" totalsRowShown="0">
  <autoFilter ref="A1:C65" xr:uid="{4760D3BD-3937-4F40-8309-149233B764AB}"/>
  <tableColumns count="3">
    <tableColumn id="1" xr3:uid="{8BA91AB4-042E-4A5C-9026-97AE7F3C7792}" uniqueName="1" name="Model" queryTableFieldId="1" dataDxfId="11"/>
    <tableColumn id="2" xr3:uid="{743CD059-DF91-495D-9176-9B249D018ECF}" uniqueName="2" name="RMSE_MEAN" queryTableFieldId="2"/>
    <tableColumn id="3" xr3:uid="{4B77DE7E-F58C-44BA-9EE1-7A64A3771973}" uniqueName="3" name="RMSE_STD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FA1E35-841E-4418-A5E2-F018F7B20FDD}" name="_c2PostRes" displayName="_c2PostRes" ref="A1:B9" tableType="queryTable" totalsRowShown="0">
  <autoFilter ref="A1:B9" xr:uid="{C6FA1E35-841E-4418-A5E2-F018F7B20FDD}"/>
  <tableColumns count="2">
    <tableColumn id="1" xr3:uid="{395D239D-EE16-43A4-93DC-E9D064464D38}" uniqueName="1" name="Model" queryTableFieldId="1" dataDxfId="2"/>
    <tableColumn id="2" xr3:uid="{19476B2F-6326-4B3D-AF14-EC5BC9E04A06}" uniqueName="2" name="RMSE_SUM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230CBF-4C35-48A0-AE62-08E3760713AE}" name="_c2InnerRes" displayName="_c2InnerRes" ref="A1:B9" tableType="queryTable" totalsRowShown="0">
  <autoFilter ref="A1:B9" xr:uid="{18230CBF-4C35-48A0-AE62-08E3760713AE}"/>
  <tableColumns count="2">
    <tableColumn id="1" xr3:uid="{47C11BE9-3C5B-4AA6-8FF4-F0BF9BED66B6}" uniqueName="1" name="Model" queryTableFieldId="1" dataDxfId="3"/>
    <tableColumn id="2" xr3:uid="{03CA09D9-9D03-4F4C-8140-B65E2E590EC4}" uniqueName="2" name="RMSE_SUM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FC9069-440D-499C-A55F-4454A259EE86}" name="_c2Results" displayName="_c2Results" ref="A1:D65" tableType="queryTable" totalsRowShown="0">
  <autoFilter ref="A1:D65" xr:uid="{0CFC9069-440D-499C-A55F-4454A259EE86}"/>
  <tableColumns count="4">
    <tableColumn id="1" xr3:uid="{6B70D17A-3A55-471B-BCD7-2CDA1D3B090F}" uniqueName="1" name="Model" queryTableFieldId="1" dataDxfId="4"/>
    <tableColumn id="4" xr3:uid="{29C28907-B9B9-4F13-B95D-B0003CA90EA6}" uniqueName="4" name="Inner" queryTableFieldId="4" dataDxfId="0">
      <calculatedColumnFormula>MID(A2, SEARCH("inner model ",A2) + 12, SEARCH("and ",A2,SEARCH("inner model ",A2)+11) - SEARCH("inner model ",A2) - 13)</calculatedColumnFormula>
    </tableColumn>
    <tableColumn id="3" xr3:uid="{E808B9B5-2C94-4719-9110-804D3310641C}" uniqueName="3" name="Post" queryTableFieldId="3" dataDxfId="1">
      <calculatedColumnFormula>TRIM(RIGHT(SUBSTITUTE(A2," ",REPT(" ",LEN(A2))),LEN(A2)))</calculatedColumnFormula>
    </tableColumn>
    <tableColumn id="2" xr3:uid="{05494A42-49F9-4EC1-9ADC-52A76340F591}" uniqueName="2" name="RMSE_SU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2E02-14E0-4002-8E97-8D45B29E87FE}">
  <dimension ref="A1:C65"/>
  <sheetViews>
    <sheetView workbookViewId="0">
      <selection activeCell="E24" sqref="E24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17</v>
      </c>
      <c r="B2">
        <v>-25.967243842841309</v>
      </c>
      <c r="C2">
        <v>6.5831154976242594</v>
      </c>
    </row>
    <row r="3" spans="1:3" x14ac:dyDescent="0.3">
      <c r="A3" s="1" t="s">
        <v>54</v>
      </c>
      <c r="B3">
        <v>-26.039223390758615</v>
      </c>
      <c r="C3">
        <v>5.0139586852544644</v>
      </c>
    </row>
    <row r="4" spans="1:3" x14ac:dyDescent="0.3">
      <c r="A4" s="1" t="s">
        <v>22</v>
      </c>
      <c r="B4">
        <v>-26.366703607854816</v>
      </c>
      <c r="C4">
        <v>5.7339142152602509</v>
      </c>
    </row>
    <row r="5" spans="1:3" x14ac:dyDescent="0.3">
      <c r="A5" s="1" t="s">
        <v>23</v>
      </c>
      <c r="B5">
        <v>-26.96170451810616</v>
      </c>
      <c r="C5">
        <v>6.3705991555098898</v>
      </c>
    </row>
    <row r="6" spans="1:3" x14ac:dyDescent="0.3">
      <c r="A6" s="1" t="s">
        <v>65</v>
      </c>
      <c r="B6">
        <v>-27.629042945617407</v>
      </c>
      <c r="C6">
        <v>7.4538076528778534</v>
      </c>
    </row>
    <row r="7" spans="1:3" x14ac:dyDescent="0.3">
      <c r="A7" s="1" t="s">
        <v>53</v>
      </c>
      <c r="B7">
        <v>-28.106949128358593</v>
      </c>
      <c r="C7">
        <v>9.3696005190567853</v>
      </c>
    </row>
    <row r="8" spans="1:3" x14ac:dyDescent="0.3">
      <c r="A8" s="1" t="s">
        <v>2</v>
      </c>
      <c r="B8">
        <v>-28.503223659810111</v>
      </c>
      <c r="C8">
        <v>5.4696898049556211</v>
      </c>
    </row>
    <row r="9" spans="1:3" x14ac:dyDescent="0.3">
      <c r="A9" s="1" t="s">
        <v>61</v>
      </c>
      <c r="B9">
        <v>-28.613695723170803</v>
      </c>
      <c r="C9">
        <v>8.9379719771522961</v>
      </c>
    </row>
    <row r="10" spans="1:3" x14ac:dyDescent="0.3">
      <c r="A10" s="1" t="s">
        <v>39</v>
      </c>
      <c r="B10">
        <v>-28.722218882119584</v>
      </c>
      <c r="C10">
        <v>7.5403425734733007</v>
      </c>
    </row>
    <row r="11" spans="1:3" x14ac:dyDescent="0.3">
      <c r="A11" s="1" t="s">
        <v>60</v>
      </c>
      <c r="B11">
        <v>-28.736754572501461</v>
      </c>
      <c r="C11">
        <v>4.5169668570490824</v>
      </c>
    </row>
    <row r="12" spans="1:3" x14ac:dyDescent="0.3">
      <c r="A12" s="1" t="s">
        <v>5</v>
      </c>
      <c r="B12">
        <v>-28.954866763213111</v>
      </c>
      <c r="C12">
        <v>5.5017880716173924</v>
      </c>
    </row>
    <row r="13" spans="1:3" x14ac:dyDescent="0.3">
      <c r="A13" s="1" t="s">
        <v>7</v>
      </c>
      <c r="B13">
        <v>-29.018486401635823</v>
      </c>
      <c r="C13">
        <v>4.7744652274558392</v>
      </c>
    </row>
    <row r="14" spans="1:3" x14ac:dyDescent="0.3">
      <c r="A14" s="1" t="s">
        <v>52</v>
      </c>
      <c r="B14">
        <v>-29.062772701060503</v>
      </c>
      <c r="C14">
        <v>7.8583764501090263</v>
      </c>
    </row>
    <row r="15" spans="1:3" x14ac:dyDescent="0.3">
      <c r="A15" s="1" t="s">
        <v>4</v>
      </c>
      <c r="B15">
        <v>-29.262664039660478</v>
      </c>
      <c r="C15">
        <v>5.2474633850042958</v>
      </c>
    </row>
    <row r="16" spans="1:3" x14ac:dyDescent="0.3">
      <c r="A16" s="1" t="s">
        <v>3</v>
      </c>
      <c r="B16">
        <v>-29.428510132827391</v>
      </c>
      <c r="C16">
        <v>7.425893410883015</v>
      </c>
    </row>
    <row r="17" spans="1:3" x14ac:dyDescent="0.3">
      <c r="A17" s="1" t="s">
        <v>21</v>
      </c>
      <c r="B17">
        <v>-29.532264181146111</v>
      </c>
      <c r="C17">
        <v>7.4762597557046666</v>
      </c>
    </row>
    <row r="18" spans="1:3" x14ac:dyDescent="0.3">
      <c r="A18" s="1" t="s">
        <v>55</v>
      </c>
      <c r="B18">
        <v>-29.696089025027398</v>
      </c>
      <c r="C18">
        <v>6.6832817866396921</v>
      </c>
    </row>
    <row r="19" spans="1:3" x14ac:dyDescent="0.3">
      <c r="A19" s="1" t="s">
        <v>35</v>
      </c>
      <c r="B19">
        <v>-30.031275086506184</v>
      </c>
      <c r="C19">
        <v>7.4122186574741784</v>
      </c>
    </row>
    <row r="20" spans="1:3" x14ac:dyDescent="0.3">
      <c r="A20" s="1" t="s">
        <v>38</v>
      </c>
      <c r="B20">
        <v>-30.51736227500059</v>
      </c>
      <c r="C20">
        <v>8.243961463506281</v>
      </c>
    </row>
    <row r="21" spans="1:3" x14ac:dyDescent="0.3">
      <c r="A21" s="1" t="s">
        <v>56</v>
      </c>
      <c r="B21">
        <v>-30.702310846943796</v>
      </c>
      <c r="C21">
        <v>9.9219524031506232</v>
      </c>
    </row>
    <row r="22" spans="1:3" x14ac:dyDescent="0.3">
      <c r="A22" s="1" t="s">
        <v>34</v>
      </c>
      <c r="B22">
        <v>-31.156871628376734</v>
      </c>
      <c r="C22">
        <v>6.0614582758469755</v>
      </c>
    </row>
    <row r="23" spans="1:3" x14ac:dyDescent="0.3">
      <c r="A23" s="1" t="s">
        <v>11</v>
      </c>
      <c r="B23">
        <v>-31.574486810845038</v>
      </c>
      <c r="C23">
        <v>10.83519510630477</v>
      </c>
    </row>
    <row r="24" spans="1:3" x14ac:dyDescent="0.3">
      <c r="A24" s="1" t="s">
        <v>6</v>
      </c>
      <c r="B24">
        <v>-31.72403647178594</v>
      </c>
      <c r="C24">
        <v>6.2818886352922769</v>
      </c>
    </row>
    <row r="25" spans="1:3" x14ac:dyDescent="0.3">
      <c r="A25" s="1" t="s">
        <v>43</v>
      </c>
      <c r="B25">
        <v>-31.758288529060007</v>
      </c>
      <c r="C25">
        <v>7.2554013506216259</v>
      </c>
    </row>
    <row r="26" spans="1:3" x14ac:dyDescent="0.3">
      <c r="A26" s="1" t="s">
        <v>41</v>
      </c>
      <c r="B26">
        <v>-31.988687452726104</v>
      </c>
      <c r="C26">
        <v>7.9861314862797865</v>
      </c>
    </row>
    <row r="27" spans="1:3" x14ac:dyDescent="0.3">
      <c r="A27" s="1" t="s">
        <v>10</v>
      </c>
      <c r="B27">
        <v>-32.105331175158689</v>
      </c>
      <c r="C27">
        <v>7.8408534763107518</v>
      </c>
    </row>
    <row r="28" spans="1:3" x14ac:dyDescent="0.3">
      <c r="A28" s="1" t="s">
        <v>13</v>
      </c>
      <c r="B28">
        <v>-32.867754054324941</v>
      </c>
      <c r="C28">
        <v>9.0002780406333311</v>
      </c>
    </row>
    <row r="29" spans="1:3" x14ac:dyDescent="0.3">
      <c r="A29" s="1" t="s">
        <v>12</v>
      </c>
      <c r="B29">
        <v>-34.540076866387281</v>
      </c>
      <c r="C29">
        <v>10.580421926384028</v>
      </c>
    </row>
    <row r="30" spans="1:3" x14ac:dyDescent="0.3">
      <c r="A30" s="1" t="s">
        <v>15</v>
      </c>
      <c r="B30">
        <v>-34.723911388551812</v>
      </c>
      <c r="C30">
        <v>12.084925450436906</v>
      </c>
    </row>
    <row r="31" spans="1:3" x14ac:dyDescent="0.3">
      <c r="A31" s="1" t="s">
        <v>16</v>
      </c>
      <c r="B31">
        <v>-35.279388901078605</v>
      </c>
      <c r="C31">
        <v>11.093525829606813</v>
      </c>
    </row>
    <row r="32" spans="1:3" x14ac:dyDescent="0.3">
      <c r="A32" s="1" t="s">
        <v>14</v>
      </c>
      <c r="B32">
        <v>-36.139244382259122</v>
      </c>
      <c r="C32">
        <v>8.5609233085540914</v>
      </c>
    </row>
    <row r="33" spans="1:3" x14ac:dyDescent="0.3">
      <c r="A33" s="1" t="s">
        <v>20</v>
      </c>
      <c r="B33">
        <v>-38.416772952768405</v>
      </c>
      <c r="C33">
        <v>14.165663422639222</v>
      </c>
    </row>
    <row r="34" spans="1:3" x14ac:dyDescent="0.3">
      <c r="A34" s="1" t="s">
        <v>29</v>
      </c>
      <c r="B34">
        <v>-47.124821865091164</v>
      </c>
      <c r="C34">
        <v>6.6607274312857063</v>
      </c>
    </row>
    <row r="35" spans="1:3" x14ac:dyDescent="0.3">
      <c r="A35" s="1" t="s">
        <v>9</v>
      </c>
      <c r="B35">
        <v>-47.361018039592764</v>
      </c>
      <c r="C35">
        <v>7.9642914423597535</v>
      </c>
    </row>
    <row r="36" spans="1:3" x14ac:dyDescent="0.3">
      <c r="A36" s="1" t="s">
        <v>46</v>
      </c>
      <c r="B36">
        <v>-47.667062977428273</v>
      </c>
      <c r="C36">
        <v>10.789304856645085</v>
      </c>
    </row>
    <row r="37" spans="1:3" x14ac:dyDescent="0.3">
      <c r="A37" s="1" t="s">
        <v>8</v>
      </c>
      <c r="B37">
        <v>-47.979834993289586</v>
      </c>
      <c r="C37">
        <v>7.3406173023289991</v>
      </c>
    </row>
    <row r="38" spans="1:3" x14ac:dyDescent="0.3">
      <c r="A38" s="1" t="s">
        <v>42</v>
      </c>
      <c r="B38">
        <v>-47.981162528332746</v>
      </c>
      <c r="C38">
        <v>9.7457899067035356</v>
      </c>
    </row>
    <row r="39" spans="1:3" x14ac:dyDescent="0.3">
      <c r="A39" s="1" t="s">
        <v>44</v>
      </c>
      <c r="B39">
        <v>-48.055109840384063</v>
      </c>
      <c r="C39">
        <v>9.0497551081723966</v>
      </c>
    </row>
    <row r="40" spans="1:3" x14ac:dyDescent="0.3">
      <c r="A40" s="1" t="s">
        <v>47</v>
      </c>
      <c r="B40">
        <v>-48.059688588369085</v>
      </c>
      <c r="C40">
        <v>9.3735240442216679</v>
      </c>
    </row>
    <row r="41" spans="1:3" x14ac:dyDescent="0.3">
      <c r="A41" s="1" t="s">
        <v>28</v>
      </c>
      <c r="B41">
        <v>-48.273000988607961</v>
      </c>
      <c r="C41">
        <v>6.7626336249753578</v>
      </c>
    </row>
    <row r="42" spans="1:3" x14ac:dyDescent="0.3">
      <c r="A42" s="1" t="s">
        <v>45</v>
      </c>
      <c r="B42">
        <v>-48.392474698280793</v>
      </c>
      <c r="C42">
        <v>8.6521236732786413</v>
      </c>
    </row>
    <row r="43" spans="1:3" x14ac:dyDescent="0.3">
      <c r="A43" s="1" t="s">
        <v>48</v>
      </c>
      <c r="B43">
        <v>-48.489666662849274</v>
      </c>
      <c r="C43">
        <v>8.2787116397376153</v>
      </c>
    </row>
    <row r="44" spans="1:3" x14ac:dyDescent="0.3">
      <c r="A44" s="1" t="s">
        <v>40</v>
      </c>
      <c r="B44">
        <v>-48.868252273197228</v>
      </c>
      <c r="C44">
        <v>8.2254303201570522</v>
      </c>
    </row>
    <row r="45" spans="1:3" x14ac:dyDescent="0.3">
      <c r="A45" s="1" t="s">
        <v>49</v>
      </c>
      <c r="B45">
        <v>-48.875844835821432</v>
      </c>
      <c r="C45">
        <v>7.5077959551560056</v>
      </c>
    </row>
    <row r="46" spans="1:3" x14ac:dyDescent="0.3">
      <c r="A46" s="1" t="s">
        <v>37</v>
      </c>
      <c r="B46">
        <v>-49.324094957532445</v>
      </c>
      <c r="C46">
        <v>10.360291907334922</v>
      </c>
    </row>
    <row r="47" spans="1:3" x14ac:dyDescent="0.3">
      <c r="A47" s="1" t="s">
        <v>36</v>
      </c>
      <c r="B47">
        <v>-49.422126547277081</v>
      </c>
      <c r="C47">
        <v>10.7092194037092</v>
      </c>
    </row>
    <row r="48" spans="1:3" x14ac:dyDescent="0.3">
      <c r="A48" s="1" t="s">
        <v>18</v>
      </c>
      <c r="B48">
        <v>-49.432362607186519</v>
      </c>
      <c r="C48">
        <v>10.347326682763367</v>
      </c>
    </row>
    <row r="49" spans="1:3" x14ac:dyDescent="0.3">
      <c r="A49" s="1" t="s">
        <v>19</v>
      </c>
      <c r="B49">
        <v>-49.738243904641038</v>
      </c>
      <c r="C49">
        <v>10.222507653819267</v>
      </c>
    </row>
    <row r="50" spans="1:3" x14ac:dyDescent="0.3">
      <c r="A50" s="1" t="s">
        <v>27</v>
      </c>
      <c r="B50">
        <v>-53.859545177044581</v>
      </c>
      <c r="C50">
        <v>24.252534901787111</v>
      </c>
    </row>
    <row r="51" spans="1:3" x14ac:dyDescent="0.3">
      <c r="A51" s="1" t="s">
        <v>58</v>
      </c>
      <c r="B51">
        <v>-55.314286672040033</v>
      </c>
      <c r="C51">
        <v>20.436216843178997</v>
      </c>
    </row>
    <row r="52" spans="1:3" x14ac:dyDescent="0.3">
      <c r="A52" s="1" t="s">
        <v>24</v>
      </c>
      <c r="B52">
        <v>-56.273380208718706</v>
      </c>
      <c r="C52">
        <v>17.947183328413473</v>
      </c>
    </row>
    <row r="53" spans="1:3" x14ac:dyDescent="0.3">
      <c r="A53" s="1" t="s">
        <v>32</v>
      </c>
      <c r="B53">
        <v>-56.484145252418742</v>
      </c>
      <c r="C53">
        <v>17.354011681397338</v>
      </c>
    </row>
    <row r="54" spans="1:3" x14ac:dyDescent="0.3">
      <c r="A54" s="1" t="s">
        <v>63</v>
      </c>
      <c r="B54">
        <v>-56.67029213061047</v>
      </c>
      <c r="C54">
        <v>16.495581803679347</v>
      </c>
    </row>
    <row r="55" spans="1:3" x14ac:dyDescent="0.3">
      <c r="A55" s="1" t="s">
        <v>33</v>
      </c>
      <c r="B55">
        <v>-56.774787413645342</v>
      </c>
      <c r="C55">
        <v>16.241581145852237</v>
      </c>
    </row>
    <row r="56" spans="1:3" x14ac:dyDescent="0.3">
      <c r="A56" s="1" t="s">
        <v>51</v>
      </c>
      <c r="B56">
        <v>-57.122286776679928</v>
      </c>
      <c r="C56">
        <v>14.944185928374964</v>
      </c>
    </row>
    <row r="57" spans="1:3" x14ac:dyDescent="0.3">
      <c r="A57" s="1" t="s">
        <v>64</v>
      </c>
      <c r="B57">
        <v>-57.406222460389209</v>
      </c>
      <c r="C57">
        <v>13.874814310392257</v>
      </c>
    </row>
    <row r="58" spans="1:3" x14ac:dyDescent="0.3">
      <c r="A58" s="1" t="s">
        <v>59</v>
      </c>
      <c r="B58">
        <v>-57.583236602682902</v>
      </c>
      <c r="C58">
        <v>13.201866105792359</v>
      </c>
    </row>
    <row r="59" spans="1:3" x14ac:dyDescent="0.3">
      <c r="A59" s="1" t="s">
        <v>50</v>
      </c>
      <c r="B59">
        <v>-57.594012637638684</v>
      </c>
      <c r="C59">
        <v>12.962465526123163</v>
      </c>
    </row>
    <row r="60" spans="1:3" x14ac:dyDescent="0.3">
      <c r="A60" s="1" t="s">
        <v>62</v>
      </c>
      <c r="B60">
        <v>-57.761815863472677</v>
      </c>
      <c r="C60">
        <v>12.17586644823499</v>
      </c>
    </row>
    <row r="61" spans="1:3" x14ac:dyDescent="0.3">
      <c r="A61" s="1" t="s">
        <v>57</v>
      </c>
      <c r="B61">
        <v>-58.032912574499662</v>
      </c>
      <c r="C61">
        <v>10.852727345592989</v>
      </c>
    </row>
    <row r="62" spans="1:3" x14ac:dyDescent="0.3">
      <c r="A62" s="1" t="s">
        <v>25</v>
      </c>
      <c r="B62">
        <v>-58.204420880751151</v>
      </c>
      <c r="C62">
        <v>10.014839763935568</v>
      </c>
    </row>
    <row r="63" spans="1:3" x14ac:dyDescent="0.3">
      <c r="A63" s="1" t="s">
        <v>26</v>
      </c>
      <c r="B63">
        <v>-58.413498673853688</v>
      </c>
      <c r="C63">
        <v>8.8516625632632611</v>
      </c>
    </row>
    <row r="64" spans="1:3" x14ac:dyDescent="0.3">
      <c r="A64" s="1" t="s">
        <v>30</v>
      </c>
      <c r="B64">
        <v>-58.418663417917472</v>
      </c>
      <c r="C64">
        <v>8.7399458309599982</v>
      </c>
    </row>
    <row r="65" spans="1:3" x14ac:dyDescent="0.3">
      <c r="A65" s="1" t="s">
        <v>31</v>
      </c>
      <c r="B65">
        <v>-58.656969503837011</v>
      </c>
      <c r="C65">
        <v>6.9225727412701232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B65-B275-4795-B94C-5D4D25018815}">
  <dimension ref="A1:C65"/>
  <sheetViews>
    <sheetView workbookViewId="0">
      <selection activeCell="D1" sqref="D1:D1048576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5</v>
      </c>
      <c r="B2">
        <v>-13.219780035338299</v>
      </c>
      <c r="C2">
        <v>7.4134262483850071</v>
      </c>
    </row>
    <row r="3" spans="1:3" x14ac:dyDescent="0.3">
      <c r="A3" s="1" t="s">
        <v>54</v>
      </c>
      <c r="B3">
        <v>-13.493535565591733</v>
      </c>
      <c r="C3">
        <v>6.6865651680805502</v>
      </c>
    </row>
    <row r="4" spans="1:3" x14ac:dyDescent="0.3">
      <c r="A4" s="1" t="s">
        <v>60</v>
      </c>
      <c r="B4">
        <v>-13.574575986584296</v>
      </c>
      <c r="C4">
        <v>9.30117008574652</v>
      </c>
    </row>
    <row r="5" spans="1:3" x14ac:dyDescent="0.3">
      <c r="A5" s="1" t="s">
        <v>11</v>
      </c>
      <c r="B5">
        <v>-13.829944389020866</v>
      </c>
      <c r="C5">
        <v>8.5854575844085144</v>
      </c>
    </row>
    <row r="6" spans="1:3" x14ac:dyDescent="0.3">
      <c r="A6" s="1" t="s">
        <v>20</v>
      </c>
      <c r="B6">
        <v>-13.894590363032339</v>
      </c>
      <c r="C6">
        <v>7.536701394030958</v>
      </c>
    </row>
    <row r="7" spans="1:3" x14ac:dyDescent="0.3">
      <c r="A7" s="1" t="s">
        <v>48</v>
      </c>
      <c r="B7">
        <v>-13.941622267109622</v>
      </c>
      <c r="C7">
        <v>9.6427780520570536</v>
      </c>
    </row>
    <row r="8" spans="1:3" x14ac:dyDescent="0.3">
      <c r="A8" s="1" t="s">
        <v>34</v>
      </c>
      <c r="B8">
        <v>-14.078006072434084</v>
      </c>
      <c r="C8">
        <v>5.9234422470968378</v>
      </c>
    </row>
    <row r="9" spans="1:3" x14ac:dyDescent="0.3">
      <c r="A9" s="1" t="s">
        <v>44</v>
      </c>
      <c r="B9">
        <v>-14.089071403590902</v>
      </c>
      <c r="C9">
        <v>9.5114702851092954</v>
      </c>
    </row>
    <row r="10" spans="1:3" x14ac:dyDescent="0.3">
      <c r="A10" s="1" t="s">
        <v>41</v>
      </c>
      <c r="B10">
        <v>-14.098139691698222</v>
      </c>
      <c r="C10">
        <v>7.8655727706976934</v>
      </c>
    </row>
    <row r="11" spans="1:3" x14ac:dyDescent="0.3">
      <c r="A11" s="1" t="s">
        <v>63</v>
      </c>
      <c r="B11">
        <v>-14.428514658082268</v>
      </c>
      <c r="C11">
        <v>10.105569399936281</v>
      </c>
    </row>
    <row r="12" spans="1:3" x14ac:dyDescent="0.3">
      <c r="A12" s="1" t="s">
        <v>55</v>
      </c>
      <c r="B12">
        <v>-14.530862976784098</v>
      </c>
      <c r="C12">
        <v>6.3040626432586881</v>
      </c>
    </row>
    <row r="13" spans="1:3" x14ac:dyDescent="0.3">
      <c r="A13" s="1" t="s">
        <v>51</v>
      </c>
      <c r="B13">
        <v>-14.57796168285754</v>
      </c>
      <c r="C13">
        <v>9.3789175812053749</v>
      </c>
    </row>
    <row r="14" spans="1:3" x14ac:dyDescent="0.3">
      <c r="A14" s="1" t="s">
        <v>13</v>
      </c>
      <c r="B14">
        <v>-14.681913758163432</v>
      </c>
      <c r="C14">
        <v>7.6936347519692578</v>
      </c>
    </row>
    <row r="15" spans="1:3" x14ac:dyDescent="0.3">
      <c r="A15" s="1" t="s">
        <v>38</v>
      </c>
      <c r="B15">
        <v>-14.687923225915316</v>
      </c>
      <c r="C15">
        <v>6.09788287595594</v>
      </c>
    </row>
    <row r="16" spans="1:3" x14ac:dyDescent="0.3">
      <c r="A16" s="1" t="s">
        <v>53</v>
      </c>
      <c r="B16">
        <v>-15.095320792933972</v>
      </c>
      <c r="C16">
        <v>7.8666074817454303</v>
      </c>
    </row>
    <row r="17" spans="1:3" x14ac:dyDescent="0.3">
      <c r="A17" s="1" t="s">
        <v>59</v>
      </c>
      <c r="B17">
        <v>-15.276523840993807</v>
      </c>
      <c r="C17">
        <v>9.5977655135196898</v>
      </c>
    </row>
    <row r="18" spans="1:3" x14ac:dyDescent="0.3">
      <c r="A18" s="1" t="s">
        <v>43</v>
      </c>
      <c r="B18">
        <v>-15.354112638497744</v>
      </c>
      <c r="C18">
        <v>11.305227934543076</v>
      </c>
    </row>
    <row r="19" spans="1:3" x14ac:dyDescent="0.3">
      <c r="A19" s="1" t="s">
        <v>62</v>
      </c>
      <c r="B19">
        <v>-15.553280684306259</v>
      </c>
      <c r="C19">
        <v>10.710292091561676</v>
      </c>
    </row>
    <row r="20" spans="1:3" x14ac:dyDescent="0.3">
      <c r="A20" s="1" t="s">
        <v>30</v>
      </c>
      <c r="B20">
        <v>-15.699740892797127</v>
      </c>
      <c r="C20">
        <v>10.184882801784196</v>
      </c>
    </row>
    <row r="21" spans="1:3" x14ac:dyDescent="0.3">
      <c r="A21" s="1" t="s">
        <v>26</v>
      </c>
      <c r="B21">
        <v>-15.812912601593066</v>
      </c>
      <c r="C21">
        <v>9.3337945917829774</v>
      </c>
    </row>
    <row r="22" spans="1:3" x14ac:dyDescent="0.3">
      <c r="A22" s="1" t="s">
        <v>46</v>
      </c>
      <c r="B22">
        <v>-15.82427009200855</v>
      </c>
      <c r="C22">
        <v>9.3979683649444716</v>
      </c>
    </row>
    <row r="23" spans="1:3" x14ac:dyDescent="0.3">
      <c r="A23" s="1" t="s">
        <v>17</v>
      </c>
      <c r="B23">
        <v>-15.879513733920911</v>
      </c>
      <c r="C23">
        <v>7.6330735618105932</v>
      </c>
    </row>
    <row r="24" spans="1:3" x14ac:dyDescent="0.3">
      <c r="A24" s="1" t="s">
        <v>3</v>
      </c>
      <c r="B24">
        <v>-15.996186203833734</v>
      </c>
      <c r="C24">
        <v>10.941310172751056</v>
      </c>
    </row>
    <row r="25" spans="1:3" x14ac:dyDescent="0.3">
      <c r="A25" s="1" t="s">
        <v>61</v>
      </c>
      <c r="B25">
        <v>-16.133644778493</v>
      </c>
      <c r="C25">
        <v>6.3176369263726242</v>
      </c>
    </row>
    <row r="26" spans="1:3" x14ac:dyDescent="0.3">
      <c r="A26" s="1" t="s">
        <v>40</v>
      </c>
      <c r="B26">
        <v>-16.475012614116018</v>
      </c>
      <c r="C26">
        <v>7.0341992696196911</v>
      </c>
    </row>
    <row r="27" spans="1:3" x14ac:dyDescent="0.3">
      <c r="A27" s="1" t="s">
        <v>39</v>
      </c>
      <c r="B27">
        <v>-16.711613103550338</v>
      </c>
      <c r="C27">
        <v>8.0772377669120932</v>
      </c>
    </row>
    <row r="28" spans="1:3" x14ac:dyDescent="0.3">
      <c r="A28" s="1" t="s">
        <v>50</v>
      </c>
      <c r="B28">
        <v>-16.777278520874521</v>
      </c>
      <c r="C28">
        <v>11.896790938326967</v>
      </c>
    </row>
    <row r="29" spans="1:3" x14ac:dyDescent="0.3">
      <c r="A29" s="1" t="s">
        <v>52</v>
      </c>
      <c r="B29">
        <v>-16.827028880086385</v>
      </c>
      <c r="C29">
        <v>10.781085668448059</v>
      </c>
    </row>
    <row r="30" spans="1:3" x14ac:dyDescent="0.3">
      <c r="A30" s="1" t="s">
        <v>58</v>
      </c>
      <c r="B30">
        <v>-17.057291568001496</v>
      </c>
      <c r="C30">
        <v>8.4330729295866398</v>
      </c>
    </row>
    <row r="31" spans="1:3" x14ac:dyDescent="0.3">
      <c r="A31" s="1" t="s">
        <v>12</v>
      </c>
      <c r="B31">
        <v>-17.218970433405175</v>
      </c>
      <c r="C31">
        <v>9.8008702273583008</v>
      </c>
    </row>
    <row r="32" spans="1:3" x14ac:dyDescent="0.3">
      <c r="A32" s="1" t="s">
        <v>64</v>
      </c>
      <c r="B32">
        <v>-17.325596241988276</v>
      </c>
      <c r="C32">
        <v>9.1023147844024521</v>
      </c>
    </row>
    <row r="33" spans="1:3" x14ac:dyDescent="0.3">
      <c r="A33" s="1" t="s">
        <v>25</v>
      </c>
      <c r="B33">
        <v>-17.690533737693542</v>
      </c>
      <c r="C33">
        <v>13.22490892870181</v>
      </c>
    </row>
    <row r="34" spans="1:3" x14ac:dyDescent="0.3">
      <c r="A34" s="1" t="s">
        <v>42</v>
      </c>
      <c r="B34">
        <v>-17.889949043702192</v>
      </c>
      <c r="C34">
        <v>8.3910402541682672</v>
      </c>
    </row>
    <row r="35" spans="1:3" x14ac:dyDescent="0.3">
      <c r="A35" s="1" t="s">
        <v>15</v>
      </c>
      <c r="B35">
        <v>-17.937244892497308</v>
      </c>
      <c r="C35">
        <v>8.1197196699412633</v>
      </c>
    </row>
    <row r="36" spans="1:3" x14ac:dyDescent="0.3">
      <c r="A36" s="1" t="s">
        <v>57</v>
      </c>
      <c r="B36">
        <v>-17.980305460546361</v>
      </c>
      <c r="C36">
        <v>14.311013072166745</v>
      </c>
    </row>
    <row r="37" spans="1:3" x14ac:dyDescent="0.3">
      <c r="A37" s="1" t="s">
        <v>19</v>
      </c>
      <c r="B37">
        <v>-18.007027638117417</v>
      </c>
      <c r="C37">
        <v>7.2339677199589971</v>
      </c>
    </row>
    <row r="38" spans="1:3" x14ac:dyDescent="0.3">
      <c r="A38" s="1" t="s">
        <v>37</v>
      </c>
      <c r="B38">
        <v>-18.012577586416249</v>
      </c>
      <c r="C38">
        <v>7.9862620810156333</v>
      </c>
    </row>
    <row r="39" spans="1:3" x14ac:dyDescent="0.3">
      <c r="A39" s="1" t="s">
        <v>45</v>
      </c>
      <c r="B39">
        <v>-18.220591140298826</v>
      </c>
      <c r="C39">
        <v>8.2498520288586956</v>
      </c>
    </row>
    <row r="40" spans="1:3" x14ac:dyDescent="0.3">
      <c r="A40" s="1" t="s">
        <v>32</v>
      </c>
      <c r="B40">
        <v>-18.809334624131992</v>
      </c>
      <c r="C40">
        <v>13.313737804749545</v>
      </c>
    </row>
    <row r="41" spans="1:3" x14ac:dyDescent="0.3">
      <c r="A41" s="1" t="s">
        <v>14</v>
      </c>
      <c r="B41">
        <v>-18.835034894859927</v>
      </c>
      <c r="C41">
        <v>8.5039602620801578</v>
      </c>
    </row>
    <row r="42" spans="1:3" x14ac:dyDescent="0.3">
      <c r="A42" s="1" t="s">
        <v>49</v>
      </c>
      <c r="B42">
        <v>-19.211337264787907</v>
      </c>
      <c r="C42">
        <v>11.495471013921289</v>
      </c>
    </row>
    <row r="43" spans="1:3" x14ac:dyDescent="0.3">
      <c r="A43" s="1" t="s">
        <v>8</v>
      </c>
      <c r="B43">
        <v>-19.24219080880771</v>
      </c>
      <c r="C43">
        <v>7.7239190965965845</v>
      </c>
    </row>
    <row r="44" spans="1:3" x14ac:dyDescent="0.3">
      <c r="A44" s="1" t="s">
        <v>47</v>
      </c>
      <c r="B44">
        <v>-19.269377387611634</v>
      </c>
      <c r="C44">
        <v>10.662696426973872</v>
      </c>
    </row>
    <row r="45" spans="1:3" x14ac:dyDescent="0.3">
      <c r="A45" s="1" t="s">
        <v>33</v>
      </c>
      <c r="B45">
        <v>-19.277933365799271</v>
      </c>
      <c r="C45">
        <v>10.496331545206438</v>
      </c>
    </row>
    <row r="46" spans="1:3" x14ac:dyDescent="0.3">
      <c r="A46" s="1" t="s">
        <v>6</v>
      </c>
      <c r="B46">
        <v>-19.422523583098787</v>
      </c>
      <c r="C46">
        <v>7.5401900873161312</v>
      </c>
    </row>
    <row r="47" spans="1:3" x14ac:dyDescent="0.3">
      <c r="A47" s="1" t="s">
        <v>65</v>
      </c>
      <c r="B47">
        <v>-19.526906361505961</v>
      </c>
      <c r="C47">
        <v>12.465878725662796</v>
      </c>
    </row>
    <row r="48" spans="1:3" x14ac:dyDescent="0.3">
      <c r="A48" s="1" t="s">
        <v>29</v>
      </c>
      <c r="B48">
        <v>-19.65257064394428</v>
      </c>
      <c r="C48">
        <v>10.343949942749758</v>
      </c>
    </row>
    <row r="49" spans="1:3" x14ac:dyDescent="0.3">
      <c r="A49" s="1" t="s">
        <v>35</v>
      </c>
      <c r="B49">
        <v>-19.740200238440217</v>
      </c>
      <c r="C49">
        <v>10.280609099172192</v>
      </c>
    </row>
    <row r="50" spans="1:3" x14ac:dyDescent="0.3">
      <c r="A50" s="1" t="s">
        <v>31</v>
      </c>
      <c r="B50">
        <v>-19.899412688089591</v>
      </c>
      <c r="C50">
        <v>12.052521100317554</v>
      </c>
    </row>
    <row r="51" spans="1:3" x14ac:dyDescent="0.3">
      <c r="A51" s="1" t="s">
        <v>21</v>
      </c>
      <c r="B51">
        <v>-20.176889404577089</v>
      </c>
      <c r="C51">
        <v>7.8585534037440858</v>
      </c>
    </row>
    <row r="52" spans="1:3" x14ac:dyDescent="0.3">
      <c r="A52" s="1" t="s">
        <v>2</v>
      </c>
      <c r="B52">
        <v>-20.405214462731546</v>
      </c>
      <c r="C52">
        <v>11.927240748784218</v>
      </c>
    </row>
    <row r="53" spans="1:3" x14ac:dyDescent="0.3">
      <c r="A53" s="1" t="s">
        <v>24</v>
      </c>
      <c r="B53">
        <v>-20.635675760343325</v>
      </c>
      <c r="C53">
        <v>9.6276297515627061</v>
      </c>
    </row>
    <row r="54" spans="1:3" x14ac:dyDescent="0.3">
      <c r="A54" s="1" t="s">
        <v>4</v>
      </c>
      <c r="B54">
        <v>-20.854975117437409</v>
      </c>
      <c r="C54">
        <v>11.854612865226768</v>
      </c>
    </row>
    <row r="55" spans="1:3" x14ac:dyDescent="0.3">
      <c r="A55" s="1" t="s">
        <v>16</v>
      </c>
      <c r="B55">
        <v>-21.073487368252362</v>
      </c>
      <c r="C55">
        <v>11.359386131664701</v>
      </c>
    </row>
    <row r="56" spans="1:3" x14ac:dyDescent="0.3">
      <c r="A56" s="1" t="s">
        <v>22</v>
      </c>
      <c r="B56">
        <v>-21.096545423168092</v>
      </c>
      <c r="C56">
        <v>15.180744961161201</v>
      </c>
    </row>
    <row r="57" spans="1:3" x14ac:dyDescent="0.3">
      <c r="A57" s="1" t="s">
        <v>9</v>
      </c>
      <c r="B57">
        <v>-21.585374549045476</v>
      </c>
      <c r="C57">
        <v>8.8755520967354062</v>
      </c>
    </row>
    <row r="58" spans="1:3" x14ac:dyDescent="0.3">
      <c r="A58" s="1" t="s">
        <v>27</v>
      </c>
      <c r="B58">
        <v>-21.874289212751869</v>
      </c>
      <c r="C58">
        <v>15.876431192209628</v>
      </c>
    </row>
    <row r="59" spans="1:3" x14ac:dyDescent="0.3">
      <c r="A59" s="1" t="s">
        <v>18</v>
      </c>
      <c r="B59">
        <v>-21.879951232338879</v>
      </c>
      <c r="C59">
        <v>8.110758333049926</v>
      </c>
    </row>
    <row r="60" spans="1:3" x14ac:dyDescent="0.3">
      <c r="A60" s="1" t="s">
        <v>10</v>
      </c>
      <c r="B60">
        <v>-23.564109262244017</v>
      </c>
      <c r="C60">
        <v>12.671403538676714</v>
      </c>
    </row>
    <row r="61" spans="1:3" x14ac:dyDescent="0.3">
      <c r="A61" s="1" t="s">
        <v>28</v>
      </c>
      <c r="B61">
        <v>-23.894597241245418</v>
      </c>
      <c r="C61">
        <v>7.4098958165415665</v>
      </c>
    </row>
    <row r="62" spans="1:3" x14ac:dyDescent="0.3">
      <c r="A62" s="1" t="s">
        <v>36</v>
      </c>
      <c r="B62">
        <v>-23.939355629872203</v>
      </c>
      <c r="C62">
        <v>11.692187649302676</v>
      </c>
    </row>
    <row r="63" spans="1:3" x14ac:dyDescent="0.3">
      <c r="A63" s="1" t="s">
        <v>56</v>
      </c>
      <c r="B63">
        <v>-27.307992975200825</v>
      </c>
      <c r="C63">
        <v>29.142654266340276</v>
      </c>
    </row>
    <row r="64" spans="1:3" x14ac:dyDescent="0.3">
      <c r="A64" s="1" t="s">
        <v>7</v>
      </c>
      <c r="B64">
        <v>-30.476411220299894</v>
      </c>
      <c r="C64">
        <v>32.617899763978407</v>
      </c>
    </row>
    <row r="65" spans="1:3" x14ac:dyDescent="0.3">
      <c r="A65" s="1" t="s">
        <v>23</v>
      </c>
      <c r="B65">
        <v>-63.126871346797444</v>
      </c>
      <c r="C65">
        <v>137.99426664081045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979B-27CB-41DC-A5E2-D94AC03F4ABC}">
  <dimension ref="A1:C65"/>
  <sheetViews>
    <sheetView workbookViewId="0">
      <selection activeCell="D1" sqref="D1:D1048576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24</v>
      </c>
      <c r="B2">
        <v>-1.0302869377835271</v>
      </c>
      <c r="C2">
        <v>0.22780484178759772</v>
      </c>
    </row>
    <row r="3" spans="1:3" x14ac:dyDescent="0.3">
      <c r="A3" s="1" t="s">
        <v>3</v>
      </c>
      <c r="B3">
        <v>-1.0365685851293338</v>
      </c>
      <c r="C3">
        <v>0.18008034970209799</v>
      </c>
    </row>
    <row r="4" spans="1:3" x14ac:dyDescent="0.3">
      <c r="A4" s="1" t="s">
        <v>25</v>
      </c>
      <c r="B4">
        <v>-1.0469299266562746</v>
      </c>
      <c r="C4">
        <v>0.19657063146179798</v>
      </c>
    </row>
    <row r="5" spans="1:3" x14ac:dyDescent="0.3">
      <c r="A5" s="1" t="s">
        <v>26</v>
      </c>
      <c r="B5">
        <v>-1.0603237729499737</v>
      </c>
      <c r="C5">
        <v>0.20621950693074373</v>
      </c>
    </row>
    <row r="6" spans="1:3" x14ac:dyDescent="0.3">
      <c r="A6" s="1" t="s">
        <v>64</v>
      </c>
      <c r="B6">
        <v>-1.0631102232293825</v>
      </c>
      <c r="C6">
        <v>0.23828653536342442</v>
      </c>
    </row>
    <row r="7" spans="1:3" x14ac:dyDescent="0.3">
      <c r="A7" s="1" t="s">
        <v>58</v>
      </c>
      <c r="B7">
        <v>-1.0642760864953036</v>
      </c>
      <c r="C7">
        <v>0.22608352276231372</v>
      </c>
    </row>
    <row r="8" spans="1:3" x14ac:dyDescent="0.3">
      <c r="A8" s="1" t="s">
        <v>62</v>
      </c>
      <c r="B8">
        <v>-1.0650547687391765</v>
      </c>
      <c r="C8">
        <v>0.25054393333538771</v>
      </c>
    </row>
    <row r="9" spans="1:3" x14ac:dyDescent="0.3">
      <c r="A9" s="1" t="s">
        <v>32</v>
      </c>
      <c r="B9">
        <v>-1.0650600253101934</v>
      </c>
      <c r="C9">
        <v>0.1969981651345773</v>
      </c>
    </row>
    <row r="10" spans="1:3" x14ac:dyDescent="0.3">
      <c r="A10" s="1" t="s">
        <v>30</v>
      </c>
      <c r="B10">
        <v>-1.0651373019838044</v>
      </c>
      <c r="C10">
        <v>0.17927256765841793</v>
      </c>
    </row>
    <row r="11" spans="1:3" x14ac:dyDescent="0.3">
      <c r="A11" s="1" t="s">
        <v>22</v>
      </c>
      <c r="B11">
        <v>-1.0655007655752484</v>
      </c>
      <c r="C11">
        <v>0.15238483838809908</v>
      </c>
    </row>
    <row r="12" spans="1:3" x14ac:dyDescent="0.3">
      <c r="A12" s="1" t="s">
        <v>60</v>
      </c>
      <c r="B12">
        <v>-1.0679397690537669</v>
      </c>
      <c r="C12">
        <v>0.24999541714877552</v>
      </c>
    </row>
    <row r="13" spans="1:3" x14ac:dyDescent="0.3">
      <c r="A13" s="1" t="s">
        <v>61</v>
      </c>
      <c r="B13">
        <v>-1.0683953055843884</v>
      </c>
      <c r="C13">
        <v>0.23655775378624663</v>
      </c>
    </row>
    <row r="14" spans="1:3" x14ac:dyDescent="0.3">
      <c r="A14" s="1" t="s">
        <v>5</v>
      </c>
      <c r="B14">
        <v>-1.0685923934861485</v>
      </c>
      <c r="C14">
        <v>0.17892652360583594</v>
      </c>
    </row>
    <row r="15" spans="1:3" x14ac:dyDescent="0.3">
      <c r="A15" s="1" t="s">
        <v>56</v>
      </c>
      <c r="B15">
        <v>-1.0686762754592414</v>
      </c>
      <c r="C15">
        <v>0.22024223578946281</v>
      </c>
    </row>
    <row r="16" spans="1:3" x14ac:dyDescent="0.3">
      <c r="A16" s="1" t="s">
        <v>27</v>
      </c>
      <c r="B16">
        <v>-1.0698706330740424</v>
      </c>
      <c r="C16">
        <v>0.20068369861875843</v>
      </c>
    </row>
    <row r="17" spans="1:3" x14ac:dyDescent="0.3">
      <c r="A17" s="1" t="s">
        <v>57</v>
      </c>
      <c r="B17">
        <v>-1.0723195531561489</v>
      </c>
      <c r="C17">
        <v>0.21650966931228358</v>
      </c>
    </row>
    <row r="18" spans="1:3" x14ac:dyDescent="0.3">
      <c r="A18" s="1" t="s">
        <v>53</v>
      </c>
      <c r="B18">
        <v>-1.0731071960627896</v>
      </c>
      <c r="C18">
        <v>0.16506682583862342</v>
      </c>
    </row>
    <row r="19" spans="1:3" x14ac:dyDescent="0.3">
      <c r="A19" s="1" t="s">
        <v>63</v>
      </c>
      <c r="B19">
        <v>-1.0742840359480605</v>
      </c>
      <c r="C19">
        <v>0.18696147416775474</v>
      </c>
    </row>
    <row r="20" spans="1:3" x14ac:dyDescent="0.3">
      <c r="A20" s="1" t="s">
        <v>65</v>
      </c>
      <c r="B20">
        <v>-1.0747419082290155</v>
      </c>
      <c r="C20">
        <v>0.10786990795785538</v>
      </c>
    </row>
    <row r="21" spans="1:3" x14ac:dyDescent="0.3">
      <c r="A21" s="1" t="s">
        <v>52</v>
      </c>
      <c r="B21">
        <v>-1.0752019963803667</v>
      </c>
      <c r="C21">
        <v>0.1640308274196067</v>
      </c>
    </row>
    <row r="22" spans="1:3" x14ac:dyDescent="0.3">
      <c r="A22" s="1" t="s">
        <v>33</v>
      </c>
      <c r="B22">
        <v>-1.0756502442343616</v>
      </c>
      <c r="C22">
        <v>0.10563192915670415</v>
      </c>
    </row>
    <row r="23" spans="1:3" x14ac:dyDescent="0.3">
      <c r="A23" s="1" t="s">
        <v>54</v>
      </c>
      <c r="B23">
        <v>-1.0759548288492484</v>
      </c>
      <c r="C23">
        <v>0.18132584262126322</v>
      </c>
    </row>
    <row r="24" spans="1:3" x14ac:dyDescent="0.3">
      <c r="A24" s="1" t="s">
        <v>55</v>
      </c>
      <c r="B24">
        <v>-1.0782716719209884</v>
      </c>
      <c r="C24">
        <v>0.1700745954224869</v>
      </c>
    </row>
    <row r="25" spans="1:3" x14ac:dyDescent="0.3">
      <c r="A25" s="1" t="s">
        <v>31</v>
      </c>
      <c r="B25">
        <v>-1.0795106410806512</v>
      </c>
      <c r="C25">
        <v>0.13728902745576643</v>
      </c>
    </row>
    <row r="26" spans="1:3" x14ac:dyDescent="0.3">
      <c r="A26" s="1" t="s">
        <v>50</v>
      </c>
      <c r="B26">
        <v>-1.080131421164277</v>
      </c>
      <c r="C26">
        <v>0.14633243010764313</v>
      </c>
    </row>
    <row r="27" spans="1:3" x14ac:dyDescent="0.3">
      <c r="A27" s="1" t="s">
        <v>7</v>
      </c>
      <c r="B27">
        <v>-1.0808950152389785</v>
      </c>
      <c r="C27">
        <v>0.1703804894373914</v>
      </c>
    </row>
    <row r="28" spans="1:3" x14ac:dyDescent="0.3">
      <c r="A28" s="1" t="s">
        <v>51</v>
      </c>
      <c r="B28">
        <v>-1.0846583708528024</v>
      </c>
      <c r="C28">
        <v>0.19494698974146102</v>
      </c>
    </row>
    <row r="29" spans="1:3" x14ac:dyDescent="0.3">
      <c r="A29" s="1" t="s">
        <v>59</v>
      </c>
      <c r="B29">
        <v>-1.0862741298792442</v>
      </c>
      <c r="C29">
        <v>0.13556185298250265</v>
      </c>
    </row>
    <row r="30" spans="1:3" x14ac:dyDescent="0.3">
      <c r="A30" s="1" t="s">
        <v>34</v>
      </c>
      <c r="B30">
        <v>-1.0873254494346343</v>
      </c>
      <c r="C30">
        <v>0.24491699239876732</v>
      </c>
    </row>
    <row r="31" spans="1:3" x14ac:dyDescent="0.3">
      <c r="A31" s="1" t="s">
        <v>35</v>
      </c>
      <c r="B31">
        <v>-1.0873280926280178</v>
      </c>
      <c r="C31">
        <v>0.15898493417587911</v>
      </c>
    </row>
    <row r="32" spans="1:3" x14ac:dyDescent="0.3">
      <c r="A32" s="1" t="s">
        <v>2</v>
      </c>
      <c r="B32">
        <v>-1.0902091441844031</v>
      </c>
      <c r="C32">
        <v>0.18739828188619184</v>
      </c>
    </row>
    <row r="33" spans="1:3" x14ac:dyDescent="0.3">
      <c r="A33" s="1" t="s">
        <v>23</v>
      </c>
      <c r="B33">
        <v>-1.0957799707124911</v>
      </c>
      <c r="C33">
        <v>0.19007951236032711</v>
      </c>
    </row>
    <row r="34" spans="1:3" x14ac:dyDescent="0.3">
      <c r="A34" s="1" t="s">
        <v>20</v>
      </c>
      <c r="B34">
        <v>-1.1331245876202174</v>
      </c>
      <c r="C34">
        <v>0.29817735552326247</v>
      </c>
    </row>
    <row r="35" spans="1:3" x14ac:dyDescent="0.3">
      <c r="A35" s="1" t="s">
        <v>17</v>
      </c>
      <c r="B35">
        <v>-1.1369101830632478</v>
      </c>
      <c r="C35">
        <v>0.33548315939757462</v>
      </c>
    </row>
    <row r="36" spans="1:3" x14ac:dyDescent="0.3">
      <c r="A36" s="1" t="s">
        <v>21</v>
      </c>
      <c r="B36">
        <v>-1.1715003704560378</v>
      </c>
      <c r="C36">
        <v>0.22787293189707797</v>
      </c>
    </row>
    <row r="37" spans="1:3" x14ac:dyDescent="0.3">
      <c r="A37" s="1" t="s">
        <v>11</v>
      </c>
      <c r="B37">
        <v>-1.2065175458603645</v>
      </c>
      <c r="C37">
        <v>0.25077586497826371</v>
      </c>
    </row>
    <row r="38" spans="1:3" x14ac:dyDescent="0.3">
      <c r="A38" s="1" t="s">
        <v>48</v>
      </c>
      <c r="B38">
        <v>-1.2154090865360936</v>
      </c>
      <c r="C38">
        <v>0.21185475621563721</v>
      </c>
    </row>
    <row r="39" spans="1:3" x14ac:dyDescent="0.3">
      <c r="A39" s="1" t="s">
        <v>41</v>
      </c>
      <c r="B39">
        <v>-1.2174255512925314</v>
      </c>
      <c r="C39">
        <v>0.31628357891171427</v>
      </c>
    </row>
    <row r="40" spans="1:3" x14ac:dyDescent="0.3">
      <c r="A40" s="1" t="s">
        <v>14</v>
      </c>
      <c r="B40">
        <v>-1.2323625468074917</v>
      </c>
      <c r="C40">
        <v>0.26863457017436138</v>
      </c>
    </row>
    <row r="41" spans="1:3" x14ac:dyDescent="0.3">
      <c r="A41" s="1" t="s">
        <v>16</v>
      </c>
      <c r="B41">
        <v>-1.2399023363107031</v>
      </c>
      <c r="C41">
        <v>0.19230786436572589</v>
      </c>
    </row>
    <row r="42" spans="1:3" x14ac:dyDescent="0.3">
      <c r="A42" s="1" t="s">
        <v>15</v>
      </c>
      <c r="B42">
        <v>-1.242647176365677</v>
      </c>
      <c r="C42">
        <v>0.23573251463540734</v>
      </c>
    </row>
    <row r="43" spans="1:3" x14ac:dyDescent="0.3">
      <c r="A43" s="1" t="s">
        <v>13</v>
      </c>
      <c r="B43">
        <v>-1.2498242291640576</v>
      </c>
      <c r="C43">
        <v>0.26885344448597059</v>
      </c>
    </row>
    <row r="44" spans="1:3" x14ac:dyDescent="0.3">
      <c r="A44" s="1" t="s">
        <v>40</v>
      </c>
      <c r="B44">
        <v>-1.2657845064152009</v>
      </c>
      <c r="C44">
        <v>0.29207695142719625</v>
      </c>
    </row>
    <row r="45" spans="1:3" x14ac:dyDescent="0.3">
      <c r="A45" s="1" t="s">
        <v>42</v>
      </c>
      <c r="B45">
        <v>-1.2802210655006518</v>
      </c>
      <c r="C45">
        <v>0.18793262017511719</v>
      </c>
    </row>
    <row r="46" spans="1:3" x14ac:dyDescent="0.3">
      <c r="A46" s="1" t="s">
        <v>44</v>
      </c>
      <c r="B46">
        <v>-1.2819105501533354</v>
      </c>
      <c r="C46">
        <v>0.42131890059782356</v>
      </c>
    </row>
    <row r="47" spans="1:3" x14ac:dyDescent="0.3">
      <c r="A47" s="1" t="s">
        <v>4</v>
      </c>
      <c r="B47">
        <v>-1.2832073264190447</v>
      </c>
      <c r="C47">
        <v>0.2884194383686205</v>
      </c>
    </row>
    <row r="48" spans="1:3" x14ac:dyDescent="0.3">
      <c r="A48" s="1" t="s">
        <v>28</v>
      </c>
      <c r="B48">
        <v>-1.2903478548612539</v>
      </c>
      <c r="C48">
        <v>0.23523536347106422</v>
      </c>
    </row>
    <row r="49" spans="1:3" x14ac:dyDescent="0.3">
      <c r="A49" s="1" t="s">
        <v>47</v>
      </c>
      <c r="B49">
        <v>-1.2910018652337663</v>
      </c>
      <c r="C49">
        <v>0.20076014611619386</v>
      </c>
    </row>
    <row r="50" spans="1:3" x14ac:dyDescent="0.3">
      <c r="A50" s="1" t="s">
        <v>39</v>
      </c>
      <c r="B50">
        <v>-1.2973628694420096</v>
      </c>
      <c r="C50">
        <v>0.24721055494556698</v>
      </c>
    </row>
    <row r="51" spans="1:3" x14ac:dyDescent="0.3">
      <c r="A51" s="1" t="s">
        <v>6</v>
      </c>
      <c r="B51">
        <v>-1.3150039765214518</v>
      </c>
      <c r="C51">
        <v>0.24493449593064737</v>
      </c>
    </row>
    <row r="52" spans="1:3" x14ac:dyDescent="0.3">
      <c r="A52" s="1" t="s">
        <v>46</v>
      </c>
      <c r="B52">
        <v>-1.3152908404642174</v>
      </c>
      <c r="C52">
        <v>0.357326974634052</v>
      </c>
    </row>
    <row r="53" spans="1:3" x14ac:dyDescent="0.3">
      <c r="A53" s="1" t="s">
        <v>49</v>
      </c>
      <c r="B53">
        <v>-1.3185201453490447</v>
      </c>
      <c r="C53">
        <v>0.3835291761349518</v>
      </c>
    </row>
    <row r="54" spans="1:3" x14ac:dyDescent="0.3">
      <c r="A54" s="1" t="s">
        <v>43</v>
      </c>
      <c r="B54">
        <v>-1.3346412074840921</v>
      </c>
      <c r="C54">
        <v>0.24414857023986883</v>
      </c>
    </row>
    <row r="55" spans="1:3" x14ac:dyDescent="0.3">
      <c r="A55" s="1" t="s">
        <v>8</v>
      </c>
      <c r="B55">
        <v>-1.338853827896235</v>
      </c>
      <c r="C55">
        <v>0.1887319352083737</v>
      </c>
    </row>
    <row r="56" spans="1:3" x14ac:dyDescent="0.3">
      <c r="A56" s="1" t="s">
        <v>38</v>
      </c>
      <c r="B56">
        <v>-1.3457680518933524</v>
      </c>
      <c r="C56">
        <v>0.27662389543833366</v>
      </c>
    </row>
    <row r="57" spans="1:3" x14ac:dyDescent="0.3">
      <c r="A57" s="1" t="s">
        <v>19</v>
      </c>
      <c r="B57">
        <v>-1.3490842259810607</v>
      </c>
      <c r="C57">
        <v>0.18993634119833802</v>
      </c>
    </row>
    <row r="58" spans="1:3" x14ac:dyDescent="0.3">
      <c r="A58" s="1" t="s">
        <v>9</v>
      </c>
      <c r="B58">
        <v>-1.3783830703752207</v>
      </c>
      <c r="C58">
        <v>0.2340924861007683</v>
      </c>
    </row>
    <row r="59" spans="1:3" x14ac:dyDescent="0.3">
      <c r="A59" s="1" t="s">
        <v>45</v>
      </c>
      <c r="B59">
        <v>-1.3806188437566798</v>
      </c>
      <c r="C59">
        <v>0.27719958883296292</v>
      </c>
    </row>
    <row r="60" spans="1:3" x14ac:dyDescent="0.3">
      <c r="A60" s="1" t="s">
        <v>29</v>
      </c>
      <c r="B60">
        <v>-1.3820295544230441</v>
      </c>
      <c r="C60">
        <v>0.35517956415825247</v>
      </c>
    </row>
    <row r="61" spans="1:3" x14ac:dyDescent="0.3">
      <c r="A61" s="1" t="s">
        <v>18</v>
      </c>
      <c r="B61">
        <v>-1.520507729329108</v>
      </c>
      <c r="C61">
        <v>0.27994177615874399</v>
      </c>
    </row>
    <row r="62" spans="1:3" x14ac:dyDescent="0.3">
      <c r="A62" s="1" t="s">
        <v>10</v>
      </c>
      <c r="B62">
        <v>-1.5245652205183893</v>
      </c>
      <c r="C62">
        <v>0.20435194576928642</v>
      </c>
    </row>
    <row r="63" spans="1:3" x14ac:dyDescent="0.3">
      <c r="A63" s="1" t="s">
        <v>36</v>
      </c>
      <c r="B63">
        <v>-1.5515272540288667</v>
      </c>
      <c r="C63">
        <v>0.29862222706247088</v>
      </c>
    </row>
    <row r="64" spans="1:3" x14ac:dyDescent="0.3">
      <c r="A64" s="1" t="s">
        <v>37</v>
      </c>
      <c r="B64">
        <v>-1.5808633501331779</v>
      </c>
      <c r="C64">
        <v>0.297948128392518</v>
      </c>
    </row>
    <row r="65" spans="1:3" x14ac:dyDescent="0.3">
      <c r="A65" s="1" t="s">
        <v>12</v>
      </c>
      <c r="B65">
        <v>-1.6752192379671214</v>
      </c>
      <c r="C65">
        <v>0.36216087026254434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E3E0-EBB8-459D-9151-18B2709995FE}">
  <dimension ref="A1:C65"/>
  <sheetViews>
    <sheetView workbookViewId="0">
      <selection activeCell="D1" sqref="D1:D1048576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45</v>
      </c>
      <c r="B2">
        <v>-103.79109218413831</v>
      </c>
      <c r="C2">
        <v>29.746170930778305</v>
      </c>
    </row>
    <row r="3" spans="1:3" x14ac:dyDescent="0.3">
      <c r="A3" s="1" t="s">
        <v>42</v>
      </c>
      <c r="B3">
        <v>-107.19376146126876</v>
      </c>
      <c r="C3">
        <v>20.901279186462006</v>
      </c>
    </row>
    <row r="4" spans="1:3" x14ac:dyDescent="0.3">
      <c r="A4" s="1" t="s">
        <v>49</v>
      </c>
      <c r="B4">
        <v>-112.11383659415851</v>
      </c>
      <c r="C4">
        <v>34.611970320369004</v>
      </c>
    </row>
    <row r="5" spans="1:3" x14ac:dyDescent="0.3">
      <c r="A5" s="1" t="s">
        <v>41</v>
      </c>
      <c r="B5">
        <v>-118.58539506920211</v>
      </c>
      <c r="C5">
        <v>32.04436866162478</v>
      </c>
    </row>
    <row r="6" spans="1:3" x14ac:dyDescent="0.3">
      <c r="A6" s="1" t="s">
        <v>47</v>
      </c>
      <c r="B6">
        <v>-119.18271217456474</v>
      </c>
      <c r="C6">
        <v>22.395812383195405</v>
      </c>
    </row>
    <row r="7" spans="1:3" x14ac:dyDescent="0.3">
      <c r="A7" s="1" t="s">
        <v>37</v>
      </c>
      <c r="B7">
        <v>-121.05300422198859</v>
      </c>
      <c r="C7">
        <v>21.207979461617249</v>
      </c>
    </row>
    <row r="8" spans="1:3" x14ac:dyDescent="0.3">
      <c r="A8" s="1" t="s">
        <v>8</v>
      </c>
      <c r="B8">
        <v>-122.10717695772068</v>
      </c>
      <c r="C8">
        <v>32.66037337917939</v>
      </c>
    </row>
    <row r="9" spans="1:3" x14ac:dyDescent="0.3">
      <c r="A9" s="1" t="s">
        <v>29</v>
      </c>
      <c r="B9">
        <v>-122.30857554706424</v>
      </c>
      <c r="C9">
        <v>33.115670775318129</v>
      </c>
    </row>
    <row r="10" spans="1:3" x14ac:dyDescent="0.3">
      <c r="A10" s="1" t="s">
        <v>52</v>
      </c>
      <c r="B10">
        <v>-126.46748217643251</v>
      </c>
      <c r="C10">
        <v>46.018497236963732</v>
      </c>
    </row>
    <row r="11" spans="1:3" x14ac:dyDescent="0.3">
      <c r="A11" s="1" t="s">
        <v>60</v>
      </c>
      <c r="B11">
        <v>-128.78881864524496</v>
      </c>
      <c r="C11">
        <v>46.612310085918928</v>
      </c>
    </row>
    <row r="12" spans="1:3" x14ac:dyDescent="0.3">
      <c r="A12" s="1" t="s">
        <v>19</v>
      </c>
      <c r="B12">
        <v>-129.3326048264033</v>
      </c>
      <c r="C12">
        <v>28.22104966171117</v>
      </c>
    </row>
    <row r="13" spans="1:3" x14ac:dyDescent="0.3">
      <c r="A13" s="1" t="s">
        <v>3</v>
      </c>
      <c r="B13">
        <v>-139.13613226868171</v>
      </c>
      <c r="C13">
        <v>66.144637796110757</v>
      </c>
    </row>
    <row r="14" spans="1:3" x14ac:dyDescent="0.3">
      <c r="A14" s="1" t="s">
        <v>44</v>
      </c>
      <c r="B14">
        <v>-141.76530761200274</v>
      </c>
      <c r="C14">
        <v>51.985395465727272</v>
      </c>
    </row>
    <row r="15" spans="1:3" x14ac:dyDescent="0.3">
      <c r="A15" s="1" t="s">
        <v>7</v>
      </c>
      <c r="B15">
        <v>-142.27330625268965</v>
      </c>
      <c r="C15">
        <v>74.826625944649336</v>
      </c>
    </row>
    <row r="16" spans="1:3" x14ac:dyDescent="0.3">
      <c r="A16" s="1" t="s">
        <v>23</v>
      </c>
      <c r="B16">
        <v>-146.60014033365684</v>
      </c>
      <c r="C16">
        <v>48.784887773809011</v>
      </c>
    </row>
    <row r="17" spans="1:3" x14ac:dyDescent="0.3">
      <c r="A17" s="1" t="s">
        <v>35</v>
      </c>
      <c r="B17">
        <v>-148.20733415424115</v>
      </c>
      <c r="C17">
        <v>47.648510551480491</v>
      </c>
    </row>
    <row r="18" spans="1:3" x14ac:dyDescent="0.3">
      <c r="A18" s="1" t="s">
        <v>2</v>
      </c>
      <c r="B18">
        <v>-148.41753286746135</v>
      </c>
      <c r="C18">
        <v>47.999626001258889</v>
      </c>
    </row>
    <row r="19" spans="1:3" x14ac:dyDescent="0.3">
      <c r="A19" s="1" t="s">
        <v>22</v>
      </c>
      <c r="B19">
        <v>-149.72335520141877</v>
      </c>
      <c r="C19">
        <v>48.288798714614977</v>
      </c>
    </row>
    <row r="20" spans="1:3" x14ac:dyDescent="0.3">
      <c r="A20" s="1" t="s">
        <v>9</v>
      </c>
      <c r="B20">
        <v>-149.82945966913283</v>
      </c>
      <c r="C20">
        <v>48.4673654330063</v>
      </c>
    </row>
    <row r="21" spans="1:3" x14ac:dyDescent="0.3">
      <c r="A21" s="1" t="s">
        <v>53</v>
      </c>
      <c r="B21">
        <v>-151.23488609111382</v>
      </c>
      <c r="C21">
        <v>36.949195403502628</v>
      </c>
    </row>
    <row r="22" spans="1:3" x14ac:dyDescent="0.3">
      <c r="A22" s="1" t="s">
        <v>61</v>
      </c>
      <c r="B22">
        <v>-152.76441731270026</v>
      </c>
      <c r="C22">
        <v>50.241314431379358</v>
      </c>
    </row>
    <row r="23" spans="1:3" x14ac:dyDescent="0.3">
      <c r="A23" s="1" t="s">
        <v>40</v>
      </c>
      <c r="B23">
        <v>-157.13192273114447</v>
      </c>
      <c r="C23">
        <v>24.461239437317062</v>
      </c>
    </row>
    <row r="24" spans="1:3" x14ac:dyDescent="0.3">
      <c r="A24" s="1" t="s">
        <v>54</v>
      </c>
      <c r="B24">
        <v>-160.77889354355256</v>
      </c>
      <c r="C24">
        <v>64.519011314601954</v>
      </c>
    </row>
    <row r="25" spans="1:3" x14ac:dyDescent="0.3">
      <c r="A25" s="1" t="s">
        <v>15</v>
      </c>
      <c r="B25">
        <v>-161.24726260557367</v>
      </c>
      <c r="C25">
        <v>72.188599923249384</v>
      </c>
    </row>
    <row r="26" spans="1:3" x14ac:dyDescent="0.3">
      <c r="A26" s="1" t="s">
        <v>12</v>
      </c>
      <c r="B26">
        <v>-162.24394088731827</v>
      </c>
      <c r="C26">
        <v>57.30427836764413</v>
      </c>
    </row>
    <row r="27" spans="1:3" x14ac:dyDescent="0.3">
      <c r="A27" s="1" t="s">
        <v>11</v>
      </c>
      <c r="B27">
        <v>-165.35942517237581</v>
      </c>
      <c r="C27">
        <v>84.091790886988505</v>
      </c>
    </row>
    <row r="28" spans="1:3" x14ac:dyDescent="0.3">
      <c r="A28" s="1" t="s">
        <v>4</v>
      </c>
      <c r="B28">
        <v>-165.76943774655174</v>
      </c>
      <c r="C28">
        <v>63.542877715887826</v>
      </c>
    </row>
    <row r="29" spans="1:3" x14ac:dyDescent="0.3">
      <c r="A29" s="1" t="s">
        <v>20</v>
      </c>
      <c r="B29">
        <v>-167.1570306329001</v>
      </c>
      <c r="C29">
        <v>61.313950690649627</v>
      </c>
    </row>
    <row r="30" spans="1:3" x14ac:dyDescent="0.3">
      <c r="A30" s="1" t="s">
        <v>21</v>
      </c>
      <c r="B30">
        <v>-167.63233692786667</v>
      </c>
      <c r="C30">
        <v>75.703515170505625</v>
      </c>
    </row>
    <row r="31" spans="1:3" x14ac:dyDescent="0.3">
      <c r="A31" s="1" t="s">
        <v>32</v>
      </c>
      <c r="B31">
        <v>-168.86244630138174</v>
      </c>
      <c r="C31">
        <v>48.747084694361419</v>
      </c>
    </row>
    <row r="32" spans="1:3" x14ac:dyDescent="0.3">
      <c r="A32" s="1" t="s">
        <v>57</v>
      </c>
      <c r="B32">
        <v>-169.25015059787523</v>
      </c>
      <c r="C32">
        <v>37.361632483852347</v>
      </c>
    </row>
    <row r="33" spans="1:3" x14ac:dyDescent="0.3">
      <c r="A33" s="1" t="s">
        <v>56</v>
      </c>
      <c r="B33">
        <v>-169.59734297254545</v>
      </c>
      <c r="C33">
        <v>75.067490970342419</v>
      </c>
    </row>
    <row r="34" spans="1:3" x14ac:dyDescent="0.3">
      <c r="A34" s="1" t="s">
        <v>17</v>
      </c>
      <c r="B34">
        <v>-170.38093018279611</v>
      </c>
      <c r="C34">
        <v>66.66336882109124</v>
      </c>
    </row>
    <row r="35" spans="1:3" x14ac:dyDescent="0.3">
      <c r="A35" s="1" t="s">
        <v>5</v>
      </c>
      <c r="B35">
        <v>-170.40411513162883</v>
      </c>
      <c r="C35">
        <v>58.421263786064642</v>
      </c>
    </row>
    <row r="36" spans="1:3" x14ac:dyDescent="0.3">
      <c r="A36" s="1" t="s">
        <v>43</v>
      </c>
      <c r="B36">
        <v>-172.23602412432507</v>
      </c>
      <c r="C36">
        <v>32.966226726859993</v>
      </c>
    </row>
    <row r="37" spans="1:3" x14ac:dyDescent="0.3">
      <c r="A37" s="1" t="s">
        <v>6</v>
      </c>
      <c r="B37">
        <v>-172.42144692831982</v>
      </c>
      <c r="C37">
        <v>57.853568208810799</v>
      </c>
    </row>
    <row r="38" spans="1:3" x14ac:dyDescent="0.3">
      <c r="A38" s="1" t="s">
        <v>38</v>
      </c>
      <c r="B38">
        <v>-172.6616857484029</v>
      </c>
      <c r="C38">
        <v>50.873690598140378</v>
      </c>
    </row>
    <row r="39" spans="1:3" x14ac:dyDescent="0.3">
      <c r="A39" s="1" t="s">
        <v>62</v>
      </c>
      <c r="B39">
        <v>-173.191283068491</v>
      </c>
      <c r="C39">
        <v>31.821276507871787</v>
      </c>
    </row>
    <row r="40" spans="1:3" x14ac:dyDescent="0.3">
      <c r="A40" s="1" t="s">
        <v>24</v>
      </c>
      <c r="B40">
        <v>-173.33385567957174</v>
      </c>
      <c r="C40">
        <v>41.995099070308136</v>
      </c>
    </row>
    <row r="41" spans="1:3" x14ac:dyDescent="0.3">
      <c r="A41" s="1" t="s">
        <v>63</v>
      </c>
      <c r="B41">
        <v>-173.36190281025682</v>
      </c>
      <c r="C41">
        <v>20.662928483793259</v>
      </c>
    </row>
    <row r="42" spans="1:3" x14ac:dyDescent="0.3">
      <c r="A42" s="1" t="s">
        <v>51</v>
      </c>
      <c r="B42">
        <v>-174.11392958906208</v>
      </c>
      <c r="C42">
        <v>30.903021895425233</v>
      </c>
    </row>
    <row r="43" spans="1:3" x14ac:dyDescent="0.3">
      <c r="A43" s="1" t="s">
        <v>10</v>
      </c>
      <c r="B43">
        <v>-174.27070893005489</v>
      </c>
      <c r="C43">
        <v>48.80894998161444</v>
      </c>
    </row>
    <row r="44" spans="1:3" x14ac:dyDescent="0.3">
      <c r="A44" s="1" t="s">
        <v>33</v>
      </c>
      <c r="B44">
        <v>-175.02110380329577</v>
      </c>
      <c r="C44">
        <v>22.006017628209801</v>
      </c>
    </row>
    <row r="45" spans="1:3" x14ac:dyDescent="0.3">
      <c r="A45" s="1" t="s">
        <v>65</v>
      </c>
      <c r="B45">
        <v>-177.4334029824625</v>
      </c>
      <c r="C45">
        <v>79.89855472956107</v>
      </c>
    </row>
    <row r="46" spans="1:3" x14ac:dyDescent="0.3">
      <c r="A46" s="1" t="s">
        <v>14</v>
      </c>
      <c r="B46">
        <v>-177.80121139721746</v>
      </c>
      <c r="C46">
        <v>83.932882498904533</v>
      </c>
    </row>
    <row r="47" spans="1:3" x14ac:dyDescent="0.3">
      <c r="A47" s="1" t="s">
        <v>13</v>
      </c>
      <c r="B47">
        <v>-179.13951443421186</v>
      </c>
      <c r="C47">
        <v>53.173647416307652</v>
      </c>
    </row>
    <row r="48" spans="1:3" x14ac:dyDescent="0.3">
      <c r="A48" s="1" t="s">
        <v>25</v>
      </c>
      <c r="B48">
        <v>-179.74429721009201</v>
      </c>
      <c r="C48">
        <v>40.335405893117468</v>
      </c>
    </row>
    <row r="49" spans="1:3" x14ac:dyDescent="0.3">
      <c r="A49" s="1" t="s">
        <v>55</v>
      </c>
      <c r="B49">
        <v>-179.93615008677142</v>
      </c>
      <c r="C49">
        <v>110.8149592941799</v>
      </c>
    </row>
    <row r="50" spans="1:3" x14ac:dyDescent="0.3">
      <c r="A50" s="1" t="s">
        <v>34</v>
      </c>
      <c r="B50">
        <v>-183.63894166441113</v>
      </c>
      <c r="C50">
        <v>88.502702786232646</v>
      </c>
    </row>
    <row r="51" spans="1:3" x14ac:dyDescent="0.3">
      <c r="A51" s="1" t="s">
        <v>27</v>
      </c>
      <c r="B51">
        <v>-188.03942571836905</v>
      </c>
      <c r="C51">
        <v>40.971375130869532</v>
      </c>
    </row>
    <row r="52" spans="1:3" x14ac:dyDescent="0.3">
      <c r="A52" s="1" t="s">
        <v>50</v>
      </c>
      <c r="B52">
        <v>-190.381899542182</v>
      </c>
      <c r="C52">
        <v>41.980754398284297</v>
      </c>
    </row>
    <row r="53" spans="1:3" x14ac:dyDescent="0.3">
      <c r="A53" s="1" t="s">
        <v>18</v>
      </c>
      <c r="B53">
        <v>-190.49741829865687</v>
      </c>
      <c r="C53">
        <v>29.270601097298233</v>
      </c>
    </row>
    <row r="54" spans="1:3" x14ac:dyDescent="0.3">
      <c r="A54" s="1" t="s">
        <v>59</v>
      </c>
      <c r="B54">
        <v>-191.07359559656135</v>
      </c>
      <c r="C54">
        <v>33.158938573766314</v>
      </c>
    </row>
    <row r="55" spans="1:3" x14ac:dyDescent="0.3">
      <c r="A55" s="1" t="s">
        <v>26</v>
      </c>
      <c r="B55">
        <v>-193.8319486698154</v>
      </c>
      <c r="C55">
        <v>30.540903537498011</v>
      </c>
    </row>
    <row r="56" spans="1:3" x14ac:dyDescent="0.3">
      <c r="A56" s="1" t="s">
        <v>16</v>
      </c>
      <c r="B56">
        <v>-195.63663612260146</v>
      </c>
      <c r="C56">
        <v>110.30037464809043</v>
      </c>
    </row>
    <row r="57" spans="1:3" x14ac:dyDescent="0.3">
      <c r="A57" s="1" t="s">
        <v>39</v>
      </c>
      <c r="B57">
        <v>-215.90153194727273</v>
      </c>
      <c r="C57">
        <v>105.52314578921963</v>
      </c>
    </row>
    <row r="58" spans="1:3" x14ac:dyDescent="0.3">
      <c r="A58" s="1" t="s">
        <v>46</v>
      </c>
      <c r="B58">
        <v>-309.18050251787389</v>
      </c>
      <c r="C58">
        <v>66.81887647747493</v>
      </c>
    </row>
    <row r="59" spans="1:3" x14ac:dyDescent="0.3">
      <c r="A59" s="1" t="s">
        <v>58</v>
      </c>
      <c r="B59">
        <v>-310.90748102229935</v>
      </c>
      <c r="C59">
        <v>68.07317010727337</v>
      </c>
    </row>
    <row r="60" spans="1:3" x14ac:dyDescent="0.3">
      <c r="A60" s="1" t="s">
        <v>64</v>
      </c>
      <c r="B60">
        <v>-313.60287632609379</v>
      </c>
      <c r="C60">
        <v>68.653078093228444</v>
      </c>
    </row>
    <row r="61" spans="1:3" x14ac:dyDescent="0.3">
      <c r="A61" s="1" t="s">
        <v>30</v>
      </c>
      <c r="B61">
        <v>-314.98728184871675</v>
      </c>
      <c r="C61">
        <v>75.338176251070237</v>
      </c>
    </row>
    <row r="62" spans="1:3" x14ac:dyDescent="0.3">
      <c r="A62" s="1" t="s">
        <v>31</v>
      </c>
      <c r="B62">
        <v>-316.86482339304655</v>
      </c>
      <c r="C62">
        <v>57.508766785186388</v>
      </c>
    </row>
    <row r="63" spans="1:3" x14ac:dyDescent="0.3">
      <c r="A63" s="1" t="s">
        <v>48</v>
      </c>
      <c r="B63">
        <v>-351.52121474972517</v>
      </c>
      <c r="C63">
        <v>114.78707834810811</v>
      </c>
    </row>
    <row r="64" spans="1:3" x14ac:dyDescent="0.3">
      <c r="A64" s="1" t="s">
        <v>28</v>
      </c>
      <c r="B64">
        <v>-413.98312299021302</v>
      </c>
      <c r="C64">
        <v>92.807999352321346</v>
      </c>
    </row>
    <row r="65" spans="1:3" x14ac:dyDescent="0.3">
      <c r="A65" s="1" t="s">
        <v>36</v>
      </c>
      <c r="B65">
        <v>-427.9849813257124</v>
      </c>
      <c r="C65">
        <v>94.75439396531354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145C-E72E-4EB6-ABE8-B90EB6F2B0F4}">
  <dimension ref="A1:C65"/>
  <sheetViews>
    <sheetView workbookViewId="0">
      <selection activeCell="E25" sqref="E25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63</v>
      </c>
      <c r="B2">
        <v>-6.2729837004011868</v>
      </c>
      <c r="C2">
        <v>1.3363631212124463</v>
      </c>
    </row>
    <row r="3" spans="1:3" x14ac:dyDescent="0.3">
      <c r="A3" s="1" t="s">
        <v>7</v>
      </c>
      <c r="B3">
        <v>-6.4046289829468694</v>
      </c>
      <c r="C3">
        <v>1.2496279562832839</v>
      </c>
    </row>
    <row r="4" spans="1:3" x14ac:dyDescent="0.3">
      <c r="A4" s="1" t="s">
        <v>24</v>
      </c>
      <c r="B4">
        <v>-6.4257158490425068</v>
      </c>
      <c r="C4">
        <v>1.6810100274603375</v>
      </c>
    </row>
    <row r="5" spans="1:3" x14ac:dyDescent="0.3">
      <c r="A5" s="1" t="s">
        <v>59</v>
      </c>
      <c r="B5">
        <v>-6.4549543121541308</v>
      </c>
      <c r="C5">
        <v>1.3350087175770862</v>
      </c>
    </row>
    <row r="6" spans="1:3" x14ac:dyDescent="0.3">
      <c r="A6" s="1" t="s">
        <v>26</v>
      </c>
      <c r="B6">
        <v>-6.5076299620395641</v>
      </c>
      <c r="C6">
        <v>1.7067705435283891</v>
      </c>
    </row>
    <row r="7" spans="1:3" x14ac:dyDescent="0.3">
      <c r="A7" s="1" t="s">
        <v>50</v>
      </c>
      <c r="B7">
        <v>-6.5311764064909426</v>
      </c>
      <c r="C7">
        <v>1.8119730777231269</v>
      </c>
    </row>
    <row r="8" spans="1:3" x14ac:dyDescent="0.3">
      <c r="A8" s="1" t="s">
        <v>60</v>
      </c>
      <c r="B8">
        <v>-6.5642743906396959</v>
      </c>
      <c r="C8">
        <v>1.4556375141533713</v>
      </c>
    </row>
    <row r="9" spans="1:3" x14ac:dyDescent="0.3">
      <c r="A9" s="1" t="s">
        <v>31</v>
      </c>
      <c r="B9">
        <v>-6.649573902321535</v>
      </c>
      <c r="C9">
        <v>2.0834538627334753</v>
      </c>
    </row>
    <row r="10" spans="1:3" x14ac:dyDescent="0.3">
      <c r="A10" s="1" t="s">
        <v>61</v>
      </c>
      <c r="B10">
        <v>-6.6962218001766134</v>
      </c>
      <c r="C10">
        <v>1.239767644151045</v>
      </c>
    </row>
    <row r="11" spans="1:3" x14ac:dyDescent="0.3">
      <c r="A11" s="1" t="s">
        <v>3</v>
      </c>
      <c r="B11">
        <v>-6.704362114131257</v>
      </c>
      <c r="C11">
        <v>1.5573851892735768</v>
      </c>
    </row>
    <row r="12" spans="1:3" x14ac:dyDescent="0.3">
      <c r="A12" s="1" t="s">
        <v>56</v>
      </c>
      <c r="B12">
        <v>-6.7144291598271577</v>
      </c>
      <c r="C12">
        <v>1.3475829255698777</v>
      </c>
    </row>
    <row r="13" spans="1:3" x14ac:dyDescent="0.3">
      <c r="A13" s="1" t="s">
        <v>51</v>
      </c>
      <c r="B13">
        <v>-6.7166053971524402</v>
      </c>
      <c r="C13">
        <v>1.3745380029981173</v>
      </c>
    </row>
    <row r="14" spans="1:3" x14ac:dyDescent="0.3">
      <c r="A14" s="1" t="s">
        <v>27</v>
      </c>
      <c r="B14">
        <v>-6.7267668677308281</v>
      </c>
      <c r="C14">
        <v>1.5468633528941007</v>
      </c>
    </row>
    <row r="15" spans="1:3" x14ac:dyDescent="0.3">
      <c r="A15" s="1" t="s">
        <v>30</v>
      </c>
      <c r="B15">
        <v>-6.75686855968776</v>
      </c>
      <c r="C15">
        <v>1.0666550261189915</v>
      </c>
    </row>
    <row r="16" spans="1:3" x14ac:dyDescent="0.3">
      <c r="A16" s="1" t="s">
        <v>37</v>
      </c>
      <c r="B16">
        <v>-6.7834637754723897</v>
      </c>
      <c r="C16">
        <v>1.9152291268637531</v>
      </c>
    </row>
    <row r="17" spans="1:3" x14ac:dyDescent="0.3">
      <c r="A17" s="1" t="s">
        <v>25</v>
      </c>
      <c r="B17">
        <v>-6.7891751396255575</v>
      </c>
      <c r="C17">
        <v>1.464610522428113</v>
      </c>
    </row>
    <row r="18" spans="1:3" x14ac:dyDescent="0.3">
      <c r="A18" s="1" t="s">
        <v>5</v>
      </c>
      <c r="B18">
        <v>-6.7917596372178126</v>
      </c>
      <c r="C18">
        <v>1.2373977181014257</v>
      </c>
    </row>
    <row r="19" spans="1:3" x14ac:dyDescent="0.3">
      <c r="A19" s="1" t="s">
        <v>52</v>
      </c>
      <c r="B19">
        <v>-6.7925880665723302</v>
      </c>
      <c r="C19">
        <v>1.8222256892467699</v>
      </c>
    </row>
    <row r="20" spans="1:3" x14ac:dyDescent="0.3">
      <c r="A20" s="1" t="s">
        <v>55</v>
      </c>
      <c r="B20">
        <v>-6.8066201635591028</v>
      </c>
      <c r="C20">
        <v>1.3464936322992016</v>
      </c>
    </row>
    <row r="21" spans="1:3" x14ac:dyDescent="0.3">
      <c r="A21" s="1" t="s">
        <v>64</v>
      </c>
      <c r="B21">
        <v>-6.810196466482398</v>
      </c>
      <c r="C21">
        <v>1.9729781703511471</v>
      </c>
    </row>
    <row r="22" spans="1:3" x14ac:dyDescent="0.3">
      <c r="A22" s="1" t="s">
        <v>32</v>
      </c>
      <c r="B22">
        <v>-6.8324479574239074</v>
      </c>
      <c r="C22">
        <v>1.486430262406071</v>
      </c>
    </row>
    <row r="23" spans="1:3" x14ac:dyDescent="0.3">
      <c r="A23" s="1" t="s">
        <v>2</v>
      </c>
      <c r="B23">
        <v>-6.8463019761412509</v>
      </c>
      <c r="C23">
        <v>1.4725317053460603</v>
      </c>
    </row>
    <row r="24" spans="1:3" x14ac:dyDescent="0.3">
      <c r="A24" s="1" t="s">
        <v>33</v>
      </c>
      <c r="B24">
        <v>-6.8547214284109375</v>
      </c>
      <c r="C24">
        <v>1.7393292406075511</v>
      </c>
    </row>
    <row r="25" spans="1:3" x14ac:dyDescent="0.3">
      <c r="A25" s="1" t="s">
        <v>49</v>
      </c>
      <c r="B25">
        <v>-6.8754762375876144</v>
      </c>
      <c r="C25">
        <v>1.6273304970154945</v>
      </c>
    </row>
    <row r="26" spans="1:3" x14ac:dyDescent="0.3">
      <c r="A26" s="1" t="s">
        <v>22</v>
      </c>
      <c r="B26">
        <v>-6.8893927803214181</v>
      </c>
      <c r="C26">
        <v>1.3676048602278719</v>
      </c>
    </row>
    <row r="27" spans="1:3" x14ac:dyDescent="0.3">
      <c r="A27" s="1" t="s">
        <v>29</v>
      </c>
      <c r="B27">
        <v>-6.9062668198812247</v>
      </c>
      <c r="C27">
        <v>1.2744528713128125</v>
      </c>
    </row>
    <row r="28" spans="1:3" x14ac:dyDescent="0.3">
      <c r="A28" s="1" t="s">
        <v>35</v>
      </c>
      <c r="B28">
        <v>-6.9067285671215162</v>
      </c>
      <c r="C28">
        <v>1.2209804108585229</v>
      </c>
    </row>
    <row r="29" spans="1:3" x14ac:dyDescent="0.3">
      <c r="A29" s="1" t="s">
        <v>62</v>
      </c>
      <c r="B29">
        <v>-6.915424082528105</v>
      </c>
      <c r="C29">
        <v>1.4868742904287262</v>
      </c>
    </row>
    <row r="30" spans="1:3" x14ac:dyDescent="0.3">
      <c r="A30" s="1" t="s">
        <v>57</v>
      </c>
      <c r="B30">
        <v>-6.9244691833352503</v>
      </c>
      <c r="C30">
        <v>1.2586800185293709</v>
      </c>
    </row>
    <row r="31" spans="1:3" x14ac:dyDescent="0.3">
      <c r="A31" s="1" t="s">
        <v>23</v>
      </c>
      <c r="B31">
        <v>-6.9451597978640738</v>
      </c>
      <c r="C31">
        <v>2.0807550513148407</v>
      </c>
    </row>
    <row r="32" spans="1:3" x14ac:dyDescent="0.3">
      <c r="A32" s="1" t="s">
        <v>65</v>
      </c>
      <c r="B32">
        <v>-6.9567886371035641</v>
      </c>
      <c r="C32">
        <v>0.78816575203483652</v>
      </c>
    </row>
    <row r="33" spans="1:3" x14ac:dyDescent="0.3">
      <c r="A33" s="1" t="s">
        <v>53</v>
      </c>
      <c r="B33">
        <v>-6.9694938055995008</v>
      </c>
      <c r="C33">
        <v>1.3303667626704774</v>
      </c>
    </row>
    <row r="34" spans="1:3" x14ac:dyDescent="0.3">
      <c r="A34" s="1" t="s">
        <v>47</v>
      </c>
      <c r="B34">
        <v>-6.9836708918539188</v>
      </c>
      <c r="C34">
        <v>1.4110597738730783</v>
      </c>
    </row>
    <row r="35" spans="1:3" x14ac:dyDescent="0.3">
      <c r="A35" s="1" t="s">
        <v>58</v>
      </c>
      <c r="B35">
        <v>-7.0014935047154099</v>
      </c>
      <c r="C35">
        <v>0.83729325439052915</v>
      </c>
    </row>
    <row r="36" spans="1:3" x14ac:dyDescent="0.3">
      <c r="A36" s="1" t="s">
        <v>34</v>
      </c>
      <c r="B36">
        <v>-7.0077377996480958</v>
      </c>
      <c r="C36">
        <v>1.7180760763354932</v>
      </c>
    </row>
    <row r="37" spans="1:3" x14ac:dyDescent="0.3">
      <c r="A37" s="1" t="s">
        <v>46</v>
      </c>
      <c r="B37">
        <v>-7.1221976426859213</v>
      </c>
      <c r="C37">
        <v>2.3665629838221229</v>
      </c>
    </row>
    <row r="38" spans="1:3" x14ac:dyDescent="0.3">
      <c r="A38" s="1" t="s">
        <v>13</v>
      </c>
      <c r="B38">
        <v>-7.1562156190330724</v>
      </c>
      <c r="C38">
        <v>1.9081920788569762</v>
      </c>
    </row>
    <row r="39" spans="1:3" x14ac:dyDescent="0.3">
      <c r="A39" s="1" t="s">
        <v>54</v>
      </c>
      <c r="B39">
        <v>-7.3358843675342085</v>
      </c>
      <c r="C39">
        <v>1.3394390337250821</v>
      </c>
    </row>
    <row r="40" spans="1:3" x14ac:dyDescent="0.3">
      <c r="A40" s="1" t="s">
        <v>48</v>
      </c>
      <c r="B40">
        <v>-7.4496559883721689</v>
      </c>
      <c r="C40">
        <v>1.2155447248214024</v>
      </c>
    </row>
    <row r="41" spans="1:3" x14ac:dyDescent="0.3">
      <c r="A41" s="1" t="s">
        <v>20</v>
      </c>
      <c r="B41">
        <v>-7.6098959749355997</v>
      </c>
      <c r="C41">
        <v>2.0821261595445018</v>
      </c>
    </row>
    <row r="42" spans="1:3" x14ac:dyDescent="0.3">
      <c r="A42" s="1" t="s">
        <v>16</v>
      </c>
      <c r="B42">
        <v>-7.8075717310703237</v>
      </c>
      <c r="C42">
        <v>1.3608868495844095</v>
      </c>
    </row>
    <row r="43" spans="1:3" x14ac:dyDescent="0.3">
      <c r="A43" s="1" t="s">
        <v>21</v>
      </c>
      <c r="B43">
        <v>-7.9854231743008608</v>
      </c>
      <c r="C43">
        <v>1.7585587740063544</v>
      </c>
    </row>
    <row r="44" spans="1:3" x14ac:dyDescent="0.3">
      <c r="A44" s="1" t="s">
        <v>28</v>
      </c>
      <c r="B44">
        <v>-8.0090506547769369</v>
      </c>
      <c r="C44">
        <v>1.5299629594146258</v>
      </c>
    </row>
    <row r="45" spans="1:3" x14ac:dyDescent="0.3">
      <c r="A45" s="1" t="s">
        <v>8</v>
      </c>
      <c r="B45">
        <v>-8.030907995352182</v>
      </c>
      <c r="C45">
        <v>1.5808825489298017</v>
      </c>
    </row>
    <row r="46" spans="1:3" x14ac:dyDescent="0.3">
      <c r="A46" s="1" t="s">
        <v>43</v>
      </c>
      <c r="B46">
        <v>-8.0826784056270231</v>
      </c>
      <c r="C46">
        <v>1.8266984969361288</v>
      </c>
    </row>
    <row r="47" spans="1:3" x14ac:dyDescent="0.3">
      <c r="A47" s="1" t="s">
        <v>6</v>
      </c>
      <c r="B47">
        <v>-8.0927700980721582</v>
      </c>
      <c r="C47">
        <v>1.5539873361708587</v>
      </c>
    </row>
    <row r="48" spans="1:3" x14ac:dyDescent="0.3">
      <c r="A48" s="1" t="s">
        <v>38</v>
      </c>
      <c r="B48">
        <v>-8.1300373418385021</v>
      </c>
      <c r="C48">
        <v>1.4105364998388099</v>
      </c>
    </row>
    <row r="49" spans="1:3" x14ac:dyDescent="0.3">
      <c r="A49" s="1" t="s">
        <v>17</v>
      </c>
      <c r="B49">
        <v>-8.3607276428909607</v>
      </c>
      <c r="C49">
        <v>1.4441371297793602</v>
      </c>
    </row>
    <row r="50" spans="1:3" x14ac:dyDescent="0.3">
      <c r="A50" s="1" t="s">
        <v>40</v>
      </c>
      <c r="B50">
        <v>-8.3733726826405359</v>
      </c>
      <c r="C50">
        <v>1.646409637718913</v>
      </c>
    </row>
    <row r="51" spans="1:3" x14ac:dyDescent="0.3">
      <c r="A51" s="1" t="s">
        <v>11</v>
      </c>
      <c r="B51">
        <v>-8.3847638686440042</v>
      </c>
      <c r="C51">
        <v>1.6482636245070776</v>
      </c>
    </row>
    <row r="52" spans="1:3" x14ac:dyDescent="0.3">
      <c r="A52" s="1" t="s">
        <v>39</v>
      </c>
      <c r="B52">
        <v>-8.4439945666870564</v>
      </c>
      <c r="C52">
        <v>1.9933665178942319</v>
      </c>
    </row>
    <row r="53" spans="1:3" x14ac:dyDescent="0.3">
      <c r="A53" s="1" t="s">
        <v>14</v>
      </c>
      <c r="B53">
        <v>-8.4532657620106164</v>
      </c>
      <c r="C53">
        <v>1.6412059430000583</v>
      </c>
    </row>
    <row r="54" spans="1:3" x14ac:dyDescent="0.3">
      <c r="A54" s="1" t="s">
        <v>41</v>
      </c>
      <c r="B54">
        <v>-8.4558090132846306</v>
      </c>
      <c r="C54">
        <v>1.3528598741585982</v>
      </c>
    </row>
    <row r="55" spans="1:3" x14ac:dyDescent="0.3">
      <c r="A55" s="1" t="s">
        <v>19</v>
      </c>
      <c r="B55">
        <v>-8.497127270902622</v>
      </c>
      <c r="C55">
        <v>1.7790333982063216</v>
      </c>
    </row>
    <row r="56" spans="1:3" x14ac:dyDescent="0.3">
      <c r="A56" s="1" t="s">
        <v>18</v>
      </c>
      <c r="B56">
        <v>-8.7053716411372015</v>
      </c>
      <c r="C56">
        <v>2.8384226844322593</v>
      </c>
    </row>
    <row r="57" spans="1:3" x14ac:dyDescent="0.3">
      <c r="A57" s="1" t="s">
        <v>4</v>
      </c>
      <c r="B57">
        <v>-8.7150984179619773</v>
      </c>
      <c r="C57">
        <v>2.5922650537844554</v>
      </c>
    </row>
    <row r="58" spans="1:3" x14ac:dyDescent="0.3">
      <c r="A58" s="1" t="s">
        <v>15</v>
      </c>
      <c r="B58">
        <v>-8.717049012027223</v>
      </c>
      <c r="C58">
        <v>1.7410104744050361</v>
      </c>
    </row>
    <row r="59" spans="1:3" x14ac:dyDescent="0.3">
      <c r="A59" s="1" t="s">
        <v>42</v>
      </c>
      <c r="B59">
        <v>-8.7954542468819135</v>
      </c>
      <c r="C59">
        <v>1.9047693684634803</v>
      </c>
    </row>
    <row r="60" spans="1:3" x14ac:dyDescent="0.3">
      <c r="A60" s="1" t="s">
        <v>45</v>
      </c>
      <c r="B60">
        <v>-8.83972834344309</v>
      </c>
      <c r="C60">
        <v>2.5392920052594423</v>
      </c>
    </row>
    <row r="61" spans="1:3" x14ac:dyDescent="0.3">
      <c r="A61" s="1" t="s">
        <v>9</v>
      </c>
      <c r="B61">
        <v>-8.8435294992058537</v>
      </c>
      <c r="C61">
        <v>2.4813747206008316</v>
      </c>
    </row>
    <row r="62" spans="1:3" x14ac:dyDescent="0.3">
      <c r="A62" s="1" t="s">
        <v>44</v>
      </c>
      <c r="B62">
        <v>-8.8607630913682538</v>
      </c>
      <c r="C62">
        <v>1.8945251969026242</v>
      </c>
    </row>
    <row r="63" spans="1:3" x14ac:dyDescent="0.3">
      <c r="A63" s="1" t="s">
        <v>12</v>
      </c>
      <c r="B63">
        <v>-9.2853241413304399</v>
      </c>
      <c r="C63">
        <v>1.8902218523161158</v>
      </c>
    </row>
    <row r="64" spans="1:3" x14ac:dyDescent="0.3">
      <c r="A64" s="1" t="s">
        <v>36</v>
      </c>
      <c r="B64">
        <v>-9.3921117473920344</v>
      </c>
      <c r="C64">
        <v>2.5892736251751201</v>
      </c>
    </row>
    <row r="65" spans="1:3" x14ac:dyDescent="0.3">
      <c r="A65" s="1" t="s">
        <v>10</v>
      </c>
      <c r="B65">
        <v>-9.4877087056412286</v>
      </c>
      <c r="C65">
        <v>2.7657600265737474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ACD-B617-4B19-B2AB-F6376F043D66}">
  <dimension ref="A1:C65"/>
  <sheetViews>
    <sheetView topLeftCell="B1" workbookViewId="0">
      <selection activeCell="E29" sqref="E29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63</v>
      </c>
      <c r="B2">
        <v>-54.972014914225404</v>
      </c>
      <c r="C2">
        <v>6.1538119513817655</v>
      </c>
    </row>
    <row r="3" spans="1:3" x14ac:dyDescent="0.3">
      <c r="A3" s="1" t="s">
        <v>25</v>
      </c>
      <c r="B3">
        <v>-55.460760786873024</v>
      </c>
      <c r="C3">
        <v>5.0033359759285565</v>
      </c>
    </row>
    <row r="4" spans="1:3" x14ac:dyDescent="0.3">
      <c r="A4" s="1" t="s">
        <v>51</v>
      </c>
      <c r="B4">
        <v>-55.701793836104798</v>
      </c>
      <c r="C4">
        <v>6.4457551826620003</v>
      </c>
    </row>
    <row r="5" spans="1:3" x14ac:dyDescent="0.3">
      <c r="A5" s="1" t="s">
        <v>24</v>
      </c>
      <c r="B5">
        <v>-55.719024856516015</v>
      </c>
      <c r="C5">
        <v>5.7815271848495247</v>
      </c>
    </row>
    <row r="6" spans="1:3" x14ac:dyDescent="0.3">
      <c r="A6" s="1" t="s">
        <v>27</v>
      </c>
      <c r="B6">
        <v>-55.826370764041329</v>
      </c>
      <c r="C6">
        <v>5.1239268212366955</v>
      </c>
    </row>
    <row r="7" spans="1:3" x14ac:dyDescent="0.3">
      <c r="A7" s="1" t="s">
        <v>50</v>
      </c>
      <c r="B7">
        <v>-55.865747292417872</v>
      </c>
      <c r="C7">
        <v>6.0288584099668947</v>
      </c>
    </row>
    <row r="8" spans="1:3" x14ac:dyDescent="0.3">
      <c r="A8" s="1" t="s">
        <v>59</v>
      </c>
      <c r="B8">
        <v>-55.94248246205742</v>
      </c>
      <c r="C8">
        <v>5.0533056625984889</v>
      </c>
    </row>
    <row r="9" spans="1:3" x14ac:dyDescent="0.3">
      <c r="A9" s="1" t="s">
        <v>26</v>
      </c>
      <c r="B9">
        <v>-56.004982027324196</v>
      </c>
      <c r="C9">
        <v>5.7556436106227604</v>
      </c>
    </row>
    <row r="10" spans="1:3" x14ac:dyDescent="0.3">
      <c r="A10" s="1" t="s">
        <v>32</v>
      </c>
      <c r="B10">
        <v>-56.90665316191032</v>
      </c>
      <c r="C10">
        <v>3.4367996412672013</v>
      </c>
    </row>
    <row r="11" spans="1:3" x14ac:dyDescent="0.3">
      <c r="A11" s="1" t="s">
        <v>62</v>
      </c>
      <c r="B11">
        <v>-56.964359438988559</v>
      </c>
      <c r="C11">
        <v>5.458578840178844</v>
      </c>
    </row>
    <row r="12" spans="1:3" x14ac:dyDescent="0.3">
      <c r="A12" s="1" t="s">
        <v>31</v>
      </c>
      <c r="B12">
        <v>-57.274337169262857</v>
      </c>
      <c r="C12">
        <v>4.6073204530603311</v>
      </c>
    </row>
    <row r="13" spans="1:3" x14ac:dyDescent="0.3">
      <c r="A13" s="1" t="s">
        <v>30</v>
      </c>
      <c r="B13">
        <v>-57.342400499414033</v>
      </c>
      <c r="C13">
        <v>4.9917770900441409</v>
      </c>
    </row>
    <row r="14" spans="1:3" x14ac:dyDescent="0.3">
      <c r="A14" s="1" t="s">
        <v>57</v>
      </c>
      <c r="B14">
        <v>-57.387960742046815</v>
      </c>
      <c r="C14">
        <v>4.3862620124971725</v>
      </c>
    </row>
    <row r="15" spans="1:3" x14ac:dyDescent="0.3">
      <c r="A15" s="1" t="s">
        <v>64</v>
      </c>
      <c r="B15">
        <v>-57.407746352113392</v>
      </c>
      <c r="C15">
        <v>3.7747888323683245</v>
      </c>
    </row>
    <row r="16" spans="1:3" x14ac:dyDescent="0.3">
      <c r="A16" s="1" t="s">
        <v>33</v>
      </c>
      <c r="B16">
        <v>-57.691116914225788</v>
      </c>
      <c r="C16">
        <v>2.487269891948559</v>
      </c>
    </row>
    <row r="17" spans="1:3" x14ac:dyDescent="0.3">
      <c r="A17" s="1" t="s">
        <v>3</v>
      </c>
      <c r="B17">
        <v>-58.583998911977162</v>
      </c>
      <c r="C17">
        <v>6.5386062917458077</v>
      </c>
    </row>
    <row r="18" spans="1:3" x14ac:dyDescent="0.3">
      <c r="A18" s="1" t="s">
        <v>2</v>
      </c>
      <c r="B18">
        <v>-58.823615712493599</v>
      </c>
      <c r="C18">
        <v>5.0715104473345702</v>
      </c>
    </row>
    <row r="19" spans="1:3" x14ac:dyDescent="0.3">
      <c r="A19" s="1" t="s">
        <v>53</v>
      </c>
      <c r="B19">
        <v>-60.694926163842389</v>
      </c>
      <c r="C19">
        <v>6.0862586701367425</v>
      </c>
    </row>
    <row r="20" spans="1:3" x14ac:dyDescent="0.3">
      <c r="A20" s="1" t="s">
        <v>52</v>
      </c>
      <c r="B20">
        <v>-60.829752501708626</v>
      </c>
      <c r="C20">
        <v>6.9336970629041224</v>
      </c>
    </row>
    <row r="21" spans="1:3" x14ac:dyDescent="0.3">
      <c r="A21" s="1" t="s">
        <v>60</v>
      </c>
      <c r="B21">
        <v>-60.924322284396339</v>
      </c>
      <c r="C21">
        <v>5.0830673859102786</v>
      </c>
    </row>
    <row r="22" spans="1:3" x14ac:dyDescent="0.3">
      <c r="A22" s="1" t="s">
        <v>28</v>
      </c>
      <c r="B22">
        <v>-61.182606789190018</v>
      </c>
      <c r="C22">
        <v>3.1575324005416712</v>
      </c>
    </row>
    <row r="23" spans="1:3" x14ac:dyDescent="0.3">
      <c r="A23" s="1" t="s">
        <v>5</v>
      </c>
      <c r="B23">
        <v>-61.327051100219457</v>
      </c>
      <c r="C23">
        <v>4.268495461599545</v>
      </c>
    </row>
    <row r="24" spans="1:3" x14ac:dyDescent="0.3">
      <c r="A24" s="1" t="s">
        <v>7</v>
      </c>
      <c r="B24">
        <v>-61.421664703395152</v>
      </c>
      <c r="C24">
        <v>3.9112850104733372</v>
      </c>
    </row>
    <row r="25" spans="1:3" x14ac:dyDescent="0.3">
      <c r="A25" s="1" t="s">
        <v>9</v>
      </c>
      <c r="B25">
        <v>-62.004205943994577</v>
      </c>
      <c r="C25">
        <v>3.891193710148368</v>
      </c>
    </row>
    <row r="26" spans="1:3" x14ac:dyDescent="0.3">
      <c r="A26" s="1" t="s">
        <v>61</v>
      </c>
      <c r="B26">
        <v>-62.532900614482081</v>
      </c>
      <c r="C26">
        <v>6.0449166350770298</v>
      </c>
    </row>
    <row r="27" spans="1:3" x14ac:dyDescent="0.3">
      <c r="A27" s="1" t="s">
        <v>8</v>
      </c>
      <c r="B27">
        <v>-63.795933778986047</v>
      </c>
      <c r="C27">
        <v>6.7678818296364076</v>
      </c>
    </row>
    <row r="28" spans="1:3" x14ac:dyDescent="0.3">
      <c r="A28" s="1" t="s">
        <v>17</v>
      </c>
      <c r="B28">
        <v>-64.008084375954326</v>
      </c>
      <c r="C28">
        <v>3.9470762342716363</v>
      </c>
    </row>
    <row r="29" spans="1:3" x14ac:dyDescent="0.3">
      <c r="A29" s="1" t="s">
        <v>16</v>
      </c>
      <c r="B29">
        <v>-64.012882444639132</v>
      </c>
      <c r="C29">
        <v>5.7216818000583523</v>
      </c>
    </row>
    <row r="30" spans="1:3" x14ac:dyDescent="0.3">
      <c r="A30" s="1" t="s">
        <v>13</v>
      </c>
      <c r="B30">
        <v>-64.228573070620911</v>
      </c>
      <c r="C30">
        <v>6.6022671917996911</v>
      </c>
    </row>
    <row r="31" spans="1:3" x14ac:dyDescent="0.3">
      <c r="A31" s="1" t="s">
        <v>22</v>
      </c>
      <c r="B31">
        <v>-64.239805883188495</v>
      </c>
      <c r="C31">
        <v>5.4222425155595468</v>
      </c>
    </row>
    <row r="32" spans="1:3" x14ac:dyDescent="0.3">
      <c r="A32" s="1" t="s">
        <v>20</v>
      </c>
      <c r="B32">
        <v>-64.323110052048023</v>
      </c>
      <c r="C32">
        <v>7.2673571350651436</v>
      </c>
    </row>
    <row r="33" spans="1:3" x14ac:dyDescent="0.3">
      <c r="A33" s="1" t="s">
        <v>23</v>
      </c>
      <c r="B33">
        <v>-64.489340278945022</v>
      </c>
      <c r="C33">
        <v>5.4300658043980095</v>
      </c>
    </row>
    <row r="34" spans="1:3" x14ac:dyDescent="0.3">
      <c r="A34" s="1" t="s">
        <v>40</v>
      </c>
      <c r="B34">
        <v>-64.543462536064879</v>
      </c>
      <c r="C34">
        <v>6.5039746524592319</v>
      </c>
    </row>
    <row r="35" spans="1:3" x14ac:dyDescent="0.3">
      <c r="A35" s="1" t="s">
        <v>54</v>
      </c>
      <c r="B35">
        <v>-65.315060265341316</v>
      </c>
      <c r="C35">
        <v>4.9463327809564817</v>
      </c>
    </row>
    <row r="36" spans="1:3" x14ac:dyDescent="0.3">
      <c r="A36" s="1" t="s">
        <v>35</v>
      </c>
      <c r="B36">
        <v>-66.936300965135473</v>
      </c>
      <c r="C36">
        <v>4.7433799288804144</v>
      </c>
    </row>
    <row r="37" spans="1:3" x14ac:dyDescent="0.3">
      <c r="A37" s="1" t="s">
        <v>65</v>
      </c>
      <c r="B37">
        <v>-67.03694449739649</v>
      </c>
      <c r="C37">
        <v>6.1423005802634076</v>
      </c>
    </row>
    <row r="38" spans="1:3" x14ac:dyDescent="0.3">
      <c r="A38" s="1" t="s">
        <v>14</v>
      </c>
      <c r="B38">
        <v>-67.125414503287885</v>
      </c>
      <c r="C38">
        <v>5.8166983415654316</v>
      </c>
    </row>
    <row r="39" spans="1:3" x14ac:dyDescent="0.3">
      <c r="A39" s="1" t="s">
        <v>34</v>
      </c>
      <c r="B39">
        <v>-67.406852440985858</v>
      </c>
      <c r="C39">
        <v>6.8502462880436079</v>
      </c>
    </row>
    <row r="40" spans="1:3" x14ac:dyDescent="0.3">
      <c r="A40" s="1" t="s">
        <v>56</v>
      </c>
      <c r="B40">
        <v>-68.096243315008536</v>
      </c>
      <c r="C40">
        <v>6.7799884913653932</v>
      </c>
    </row>
    <row r="41" spans="1:3" x14ac:dyDescent="0.3">
      <c r="A41" s="1" t="s">
        <v>4</v>
      </c>
      <c r="B41">
        <v>-68.308625789223811</v>
      </c>
      <c r="C41">
        <v>9.792350731095171</v>
      </c>
    </row>
    <row r="42" spans="1:3" x14ac:dyDescent="0.3">
      <c r="A42" s="1" t="s">
        <v>58</v>
      </c>
      <c r="B42">
        <v>-68.34978004296741</v>
      </c>
      <c r="C42">
        <v>5.083230175242984</v>
      </c>
    </row>
    <row r="43" spans="1:3" x14ac:dyDescent="0.3">
      <c r="A43" s="1" t="s">
        <v>47</v>
      </c>
      <c r="B43">
        <v>-68.354733167653563</v>
      </c>
      <c r="C43">
        <v>5.2851271386212844</v>
      </c>
    </row>
    <row r="44" spans="1:3" x14ac:dyDescent="0.3">
      <c r="A44" s="1" t="s">
        <v>48</v>
      </c>
      <c r="B44">
        <v>-68.699403615313742</v>
      </c>
      <c r="C44">
        <v>6.6402632805912578</v>
      </c>
    </row>
    <row r="45" spans="1:3" x14ac:dyDescent="0.3">
      <c r="A45" s="1" t="s">
        <v>29</v>
      </c>
      <c r="B45">
        <v>-68.747762405016005</v>
      </c>
      <c r="C45">
        <v>5.2571937951692762</v>
      </c>
    </row>
    <row r="46" spans="1:3" x14ac:dyDescent="0.3">
      <c r="A46" s="1" t="s">
        <v>55</v>
      </c>
      <c r="B46">
        <v>-68.777521639557918</v>
      </c>
      <c r="C46">
        <v>4.0297282795164602</v>
      </c>
    </row>
    <row r="47" spans="1:3" x14ac:dyDescent="0.3">
      <c r="A47" s="1" t="s">
        <v>6</v>
      </c>
      <c r="B47">
        <v>-68.880938041957293</v>
      </c>
      <c r="C47">
        <v>7.0645491772162963</v>
      </c>
    </row>
    <row r="48" spans="1:3" x14ac:dyDescent="0.3">
      <c r="A48" s="1" t="s">
        <v>45</v>
      </c>
      <c r="B48">
        <v>-69.22755223541013</v>
      </c>
      <c r="C48">
        <v>8.0136533351767323</v>
      </c>
    </row>
    <row r="49" spans="1:3" x14ac:dyDescent="0.3">
      <c r="A49" s="1" t="s">
        <v>42</v>
      </c>
      <c r="B49">
        <v>-70.243119670610412</v>
      </c>
      <c r="C49">
        <v>7.3892395865594702</v>
      </c>
    </row>
    <row r="50" spans="1:3" x14ac:dyDescent="0.3">
      <c r="A50" s="1" t="s">
        <v>41</v>
      </c>
      <c r="B50">
        <v>-70.982068314493389</v>
      </c>
      <c r="C50">
        <v>4.7307789207235382</v>
      </c>
    </row>
    <row r="51" spans="1:3" x14ac:dyDescent="0.3">
      <c r="A51" s="1" t="s">
        <v>46</v>
      </c>
      <c r="B51">
        <v>-71.076867042081872</v>
      </c>
      <c r="C51">
        <v>4.0318511886563186</v>
      </c>
    </row>
    <row r="52" spans="1:3" x14ac:dyDescent="0.3">
      <c r="A52" s="1" t="s">
        <v>21</v>
      </c>
      <c r="B52">
        <v>-71.220119628146676</v>
      </c>
      <c r="C52">
        <v>9.0939497728944154</v>
      </c>
    </row>
    <row r="53" spans="1:3" x14ac:dyDescent="0.3">
      <c r="A53" s="1" t="s">
        <v>49</v>
      </c>
      <c r="B53">
        <v>-72.653482171995194</v>
      </c>
      <c r="C53">
        <v>7.0283119444591557</v>
      </c>
    </row>
    <row r="54" spans="1:3" x14ac:dyDescent="0.3">
      <c r="A54" s="1" t="s">
        <v>38</v>
      </c>
      <c r="B54">
        <v>-73.016010859407459</v>
      </c>
      <c r="C54">
        <v>7.0270833471942318</v>
      </c>
    </row>
    <row r="55" spans="1:3" x14ac:dyDescent="0.3">
      <c r="A55" s="1" t="s">
        <v>44</v>
      </c>
      <c r="B55">
        <v>-73.393903211648194</v>
      </c>
      <c r="C55">
        <v>8.1551543870358536</v>
      </c>
    </row>
    <row r="56" spans="1:3" x14ac:dyDescent="0.3">
      <c r="A56" s="1" t="s">
        <v>11</v>
      </c>
      <c r="B56">
        <v>-73.416791074923935</v>
      </c>
      <c r="C56">
        <v>7.2650989475167185</v>
      </c>
    </row>
    <row r="57" spans="1:3" x14ac:dyDescent="0.3">
      <c r="A57" s="1" t="s">
        <v>43</v>
      </c>
      <c r="B57">
        <v>-74.604364103331164</v>
      </c>
      <c r="C57">
        <v>7.4791007190758734</v>
      </c>
    </row>
    <row r="58" spans="1:3" x14ac:dyDescent="0.3">
      <c r="A58" s="1" t="s">
        <v>15</v>
      </c>
      <c r="B58">
        <v>-75.369957664193223</v>
      </c>
      <c r="C58">
        <v>8.8540340079654491</v>
      </c>
    </row>
    <row r="59" spans="1:3" x14ac:dyDescent="0.3">
      <c r="A59" s="1" t="s">
        <v>39</v>
      </c>
      <c r="B59">
        <v>-75.623154952295735</v>
      </c>
      <c r="C59">
        <v>10.0211310608746</v>
      </c>
    </row>
    <row r="60" spans="1:3" x14ac:dyDescent="0.3">
      <c r="A60" s="1" t="s">
        <v>19</v>
      </c>
      <c r="B60">
        <v>-76.011160673852629</v>
      </c>
      <c r="C60">
        <v>7.9340976889039228</v>
      </c>
    </row>
    <row r="61" spans="1:3" x14ac:dyDescent="0.3">
      <c r="A61" s="1" t="s">
        <v>36</v>
      </c>
      <c r="B61">
        <v>-76.962202203014101</v>
      </c>
      <c r="C61">
        <v>8.8970930872097771</v>
      </c>
    </row>
    <row r="62" spans="1:3" x14ac:dyDescent="0.3">
      <c r="A62" s="1" t="s">
        <v>37</v>
      </c>
      <c r="B62">
        <v>-78.081736046832503</v>
      </c>
      <c r="C62">
        <v>5.9581517586720656</v>
      </c>
    </row>
    <row r="63" spans="1:3" x14ac:dyDescent="0.3">
      <c r="A63" s="1" t="s">
        <v>18</v>
      </c>
      <c r="B63">
        <v>-78.817251890931161</v>
      </c>
      <c r="C63">
        <v>9.0587311504970476</v>
      </c>
    </row>
    <row r="64" spans="1:3" x14ac:dyDescent="0.3">
      <c r="A64" s="1" t="s">
        <v>12</v>
      </c>
      <c r="B64">
        <v>-79.825380100874369</v>
      </c>
      <c r="C64">
        <v>8.3868342198992316</v>
      </c>
    </row>
    <row r="65" spans="1:3" x14ac:dyDescent="0.3">
      <c r="A65" s="1" t="s">
        <v>10</v>
      </c>
      <c r="B65">
        <v>-80.641020805811593</v>
      </c>
      <c r="C65">
        <v>9.4549267961141208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1DED-5D0D-436D-9BB3-54648B360C96}">
  <dimension ref="A1:C65"/>
  <sheetViews>
    <sheetView workbookViewId="0">
      <selection activeCell="D19" sqref="D19"/>
    </sheetView>
  </sheetViews>
  <sheetFormatPr defaultRowHeight="14.4" x14ac:dyDescent="0.3"/>
  <cols>
    <col min="1" max="1" width="43.33203125" bestFit="1" customWidth="1"/>
    <col min="2" max="2" width="14.44140625" bestFit="1" customWidth="1"/>
    <col min="3" max="3" width="12.33203125" bestFit="1" customWidth="1"/>
  </cols>
  <sheetData>
    <row r="1" spans="1:3" x14ac:dyDescent="0.3">
      <c r="A1" t="s">
        <v>66</v>
      </c>
      <c r="B1" t="s">
        <v>0</v>
      </c>
      <c r="C1" t="s">
        <v>1</v>
      </c>
    </row>
    <row r="2" spans="1:3" x14ac:dyDescent="0.3">
      <c r="A2" s="1" t="s">
        <v>2</v>
      </c>
      <c r="B2">
        <v>-0.66608440430812865</v>
      </c>
      <c r="C2">
        <v>2.43777071850022E-2</v>
      </c>
    </row>
    <row r="3" spans="1:3" x14ac:dyDescent="0.3">
      <c r="A3" s="1" t="s">
        <v>3</v>
      </c>
      <c r="B3">
        <v>-0.67313016916607682</v>
      </c>
      <c r="C3">
        <v>2.3360380731512545E-2</v>
      </c>
    </row>
    <row r="4" spans="1:3" x14ac:dyDescent="0.3">
      <c r="A4" s="1" t="s">
        <v>4</v>
      </c>
      <c r="B4">
        <v>-0.67650635377622448</v>
      </c>
      <c r="C4">
        <v>1.7689666543050594E-2</v>
      </c>
    </row>
    <row r="5" spans="1:3" x14ac:dyDescent="0.3">
      <c r="A5" s="1" t="s">
        <v>5</v>
      </c>
      <c r="B5">
        <v>-0.68769770788177942</v>
      </c>
      <c r="C5">
        <v>2.3787695676391073E-2</v>
      </c>
    </row>
    <row r="6" spans="1:3" x14ac:dyDescent="0.3">
      <c r="A6" s="1" t="s">
        <v>6</v>
      </c>
      <c r="B6">
        <v>-0.69478128260801963</v>
      </c>
      <c r="C6">
        <v>2.3315479792953928E-2</v>
      </c>
    </row>
    <row r="7" spans="1:3" x14ac:dyDescent="0.3">
      <c r="A7" s="1" t="s">
        <v>7</v>
      </c>
      <c r="B7">
        <v>-0.69710397061613683</v>
      </c>
      <c r="C7">
        <v>3.064933393511975E-2</v>
      </c>
    </row>
    <row r="8" spans="1:3" x14ac:dyDescent="0.3">
      <c r="A8" s="1" t="s">
        <v>8</v>
      </c>
      <c r="B8">
        <v>-0.71209635961538642</v>
      </c>
      <c r="C8">
        <v>1.4078761005320401E-2</v>
      </c>
    </row>
    <row r="9" spans="1:3" x14ac:dyDescent="0.3">
      <c r="A9" s="1" t="s">
        <v>9</v>
      </c>
      <c r="B9">
        <v>-0.71266992610299673</v>
      </c>
      <c r="C9">
        <v>1.8036712352504522E-2</v>
      </c>
    </row>
    <row r="10" spans="1:3" x14ac:dyDescent="0.3">
      <c r="A10" s="1" t="s">
        <v>10</v>
      </c>
      <c r="B10">
        <v>-0.71997640482131509</v>
      </c>
      <c r="C10">
        <v>3.3111573319172596E-2</v>
      </c>
    </row>
    <row r="11" spans="1:3" x14ac:dyDescent="0.3">
      <c r="A11" s="1" t="s">
        <v>11</v>
      </c>
      <c r="B11">
        <v>-0.73069449425195854</v>
      </c>
      <c r="C11">
        <v>1.3324381346987669E-2</v>
      </c>
    </row>
    <row r="12" spans="1:3" x14ac:dyDescent="0.3">
      <c r="A12" s="1" t="s">
        <v>12</v>
      </c>
      <c r="B12">
        <v>-0.73874724028754557</v>
      </c>
      <c r="C12">
        <v>1.9208986607678533E-2</v>
      </c>
    </row>
    <row r="13" spans="1:3" x14ac:dyDescent="0.3">
      <c r="A13" s="1" t="s">
        <v>13</v>
      </c>
      <c r="B13">
        <v>-0.7473273907205995</v>
      </c>
      <c r="C13">
        <v>1.2663277126424542E-2</v>
      </c>
    </row>
    <row r="14" spans="1:3" x14ac:dyDescent="0.3">
      <c r="A14" s="1" t="s">
        <v>14</v>
      </c>
      <c r="B14">
        <v>-0.74875366868917326</v>
      </c>
      <c r="C14">
        <v>3.111136542074926E-2</v>
      </c>
    </row>
    <row r="15" spans="1:3" x14ac:dyDescent="0.3">
      <c r="A15" s="1" t="s">
        <v>15</v>
      </c>
      <c r="B15">
        <v>-0.74888672206128637</v>
      </c>
      <c r="C15">
        <v>2.40667112336003E-2</v>
      </c>
    </row>
    <row r="16" spans="1:3" x14ac:dyDescent="0.3">
      <c r="A16" s="1" t="s">
        <v>16</v>
      </c>
      <c r="B16">
        <v>-0.75134867767436719</v>
      </c>
      <c r="C16">
        <v>2.0802462818848535E-2</v>
      </c>
    </row>
    <row r="17" spans="1:3" x14ac:dyDescent="0.3">
      <c r="A17" s="1" t="s">
        <v>17</v>
      </c>
      <c r="B17">
        <v>-0.75374697433537996</v>
      </c>
      <c r="C17">
        <v>2.6420807537820574E-2</v>
      </c>
    </row>
    <row r="18" spans="1:3" x14ac:dyDescent="0.3">
      <c r="A18" s="1" t="s">
        <v>18</v>
      </c>
      <c r="B18">
        <v>-0.75713210093464167</v>
      </c>
      <c r="C18">
        <v>2.4356108904799428E-2</v>
      </c>
    </row>
    <row r="19" spans="1:3" x14ac:dyDescent="0.3">
      <c r="A19" s="1" t="s">
        <v>19</v>
      </c>
      <c r="B19">
        <v>-0.75765985122759683</v>
      </c>
      <c r="C19">
        <v>1.9569595119542857E-2</v>
      </c>
    </row>
    <row r="20" spans="1:3" x14ac:dyDescent="0.3">
      <c r="A20" s="1" t="s">
        <v>20</v>
      </c>
      <c r="B20">
        <v>-0.75960989541726021</v>
      </c>
      <c r="C20">
        <v>2.0380056029369986E-2</v>
      </c>
    </row>
    <row r="21" spans="1:3" x14ac:dyDescent="0.3">
      <c r="A21" s="1" t="s">
        <v>21</v>
      </c>
      <c r="B21">
        <v>-0.75981611680508654</v>
      </c>
      <c r="C21">
        <v>5.9672561566801618E-2</v>
      </c>
    </row>
    <row r="22" spans="1:3" x14ac:dyDescent="0.3">
      <c r="A22" s="1" t="s">
        <v>22</v>
      </c>
      <c r="B22">
        <v>-0.76535179759787575</v>
      </c>
      <c r="C22">
        <v>1.4039314163986336E-2</v>
      </c>
    </row>
    <row r="23" spans="1:3" x14ac:dyDescent="0.3">
      <c r="A23" s="1" t="s">
        <v>23</v>
      </c>
      <c r="B23">
        <v>-0.7676726100169502</v>
      </c>
      <c r="C23">
        <v>1.3115893240033438E-2</v>
      </c>
    </row>
    <row r="24" spans="1:3" x14ac:dyDescent="0.3">
      <c r="A24" s="1" t="s">
        <v>24</v>
      </c>
      <c r="B24">
        <v>-0.77789526526834774</v>
      </c>
      <c r="C24">
        <v>9.9092896656502838E-2</v>
      </c>
    </row>
    <row r="25" spans="1:3" x14ac:dyDescent="0.3">
      <c r="A25" s="1" t="s">
        <v>25</v>
      </c>
      <c r="B25">
        <v>-0.78324499203466935</v>
      </c>
      <c r="C25">
        <v>9.5856091741600813E-2</v>
      </c>
    </row>
    <row r="26" spans="1:3" x14ac:dyDescent="0.3">
      <c r="A26" s="1" t="s">
        <v>26</v>
      </c>
      <c r="B26">
        <v>-0.78785662774804777</v>
      </c>
      <c r="C26">
        <v>0.12148560797563354</v>
      </c>
    </row>
    <row r="27" spans="1:3" x14ac:dyDescent="0.3">
      <c r="A27" s="1" t="s">
        <v>27</v>
      </c>
      <c r="B27">
        <v>-0.7880527625641417</v>
      </c>
      <c r="C27">
        <v>0.11812255252489914</v>
      </c>
    </row>
    <row r="28" spans="1:3" x14ac:dyDescent="0.3">
      <c r="A28" s="1" t="s">
        <v>28</v>
      </c>
      <c r="B28">
        <v>-0.80160050108176217</v>
      </c>
      <c r="C28">
        <v>1.5094880998188866E-2</v>
      </c>
    </row>
    <row r="29" spans="1:3" x14ac:dyDescent="0.3">
      <c r="A29" s="1" t="s">
        <v>29</v>
      </c>
      <c r="B29">
        <v>-0.80922199367610559</v>
      </c>
      <c r="C29">
        <v>1.9394402968478323E-2</v>
      </c>
    </row>
    <row r="30" spans="1:3" x14ac:dyDescent="0.3">
      <c r="A30" s="1" t="s">
        <v>30</v>
      </c>
      <c r="B30">
        <v>-0.81178804587252529</v>
      </c>
      <c r="C30">
        <v>2.1548679515624444E-2</v>
      </c>
    </row>
    <row r="31" spans="1:3" x14ac:dyDescent="0.3">
      <c r="A31" s="1" t="s">
        <v>31</v>
      </c>
      <c r="B31">
        <v>-0.8117991862839572</v>
      </c>
      <c r="C31">
        <v>2.0993594485247988E-2</v>
      </c>
    </row>
    <row r="32" spans="1:3" x14ac:dyDescent="0.3">
      <c r="A32" s="1" t="s">
        <v>32</v>
      </c>
      <c r="B32">
        <v>-0.81756669523272585</v>
      </c>
      <c r="C32">
        <v>2.3768159135000862E-2</v>
      </c>
    </row>
    <row r="33" spans="1:3" x14ac:dyDescent="0.3">
      <c r="A33" s="1" t="s">
        <v>33</v>
      </c>
      <c r="B33">
        <v>-0.81762692971355533</v>
      </c>
      <c r="C33">
        <v>1.3864723392564227E-2</v>
      </c>
    </row>
    <row r="34" spans="1:3" x14ac:dyDescent="0.3">
      <c r="A34" s="1" t="s">
        <v>34</v>
      </c>
      <c r="B34">
        <v>-0.81849717797217791</v>
      </c>
      <c r="C34">
        <v>3.02840598392266E-2</v>
      </c>
    </row>
    <row r="35" spans="1:3" x14ac:dyDescent="0.3">
      <c r="A35" s="1" t="s">
        <v>35</v>
      </c>
      <c r="B35">
        <v>-0.82710693138383229</v>
      </c>
      <c r="C35">
        <v>2.223995846959078E-2</v>
      </c>
    </row>
    <row r="36" spans="1:3" x14ac:dyDescent="0.3">
      <c r="A36" s="1" t="s">
        <v>36</v>
      </c>
      <c r="B36">
        <v>-0.8460533080713295</v>
      </c>
      <c r="C36">
        <v>1.9420428987673183E-2</v>
      </c>
    </row>
    <row r="37" spans="1:3" x14ac:dyDescent="0.3">
      <c r="A37" s="1" t="s">
        <v>37</v>
      </c>
      <c r="B37">
        <v>-0.8498427478695747</v>
      </c>
      <c r="C37">
        <v>2.0861113920208129E-2</v>
      </c>
    </row>
    <row r="38" spans="1:3" x14ac:dyDescent="0.3">
      <c r="A38" s="1" t="s">
        <v>38</v>
      </c>
      <c r="B38">
        <v>-0.85937694467861281</v>
      </c>
      <c r="C38">
        <v>2.8464196796310813E-2</v>
      </c>
    </row>
    <row r="39" spans="1:3" x14ac:dyDescent="0.3">
      <c r="A39" s="1" t="s">
        <v>39</v>
      </c>
      <c r="B39">
        <v>-0.86150234677418391</v>
      </c>
      <c r="C39">
        <v>2.6455793488284599E-2</v>
      </c>
    </row>
    <row r="40" spans="1:3" x14ac:dyDescent="0.3">
      <c r="A40" s="1" t="s">
        <v>40</v>
      </c>
      <c r="B40">
        <v>-0.86661096961491124</v>
      </c>
      <c r="C40">
        <v>2.2687294899763896E-2</v>
      </c>
    </row>
    <row r="41" spans="1:3" x14ac:dyDescent="0.3">
      <c r="A41" s="1" t="s">
        <v>41</v>
      </c>
      <c r="B41">
        <v>-0.86924240314864998</v>
      </c>
      <c r="C41">
        <v>2.276796251362256E-2</v>
      </c>
    </row>
    <row r="42" spans="1:3" x14ac:dyDescent="0.3">
      <c r="A42" s="1" t="s">
        <v>42</v>
      </c>
      <c r="B42">
        <v>-0.87519045262102624</v>
      </c>
      <c r="C42">
        <v>2.0102224795422837E-2</v>
      </c>
    </row>
    <row r="43" spans="1:3" x14ac:dyDescent="0.3">
      <c r="A43" s="1" t="s">
        <v>43</v>
      </c>
      <c r="B43">
        <v>-0.87735558157531579</v>
      </c>
      <c r="C43">
        <v>2.9807528862674484E-2</v>
      </c>
    </row>
    <row r="44" spans="1:3" x14ac:dyDescent="0.3">
      <c r="A44" s="1" t="s">
        <v>44</v>
      </c>
      <c r="B44">
        <v>-0.88226472030454117</v>
      </c>
      <c r="C44">
        <v>2.265529278325069E-2</v>
      </c>
    </row>
    <row r="45" spans="1:3" x14ac:dyDescent="0.3">
      <c r="A45" s="1" t="s">
        <v>45</v>
      </c>
      <c r="B45">
        <v>-0.89188973563645602</v>
      </c>
      <c r="C45">
        <v>1.5800010127379149E-2</v>
      </c>
    </row>
    <row r="46" spans="1:3" x14ac:dyDescent="0.3">
      <c r="A46" s="1" t="s">
        <v>46</v>
      </c>
      <c r="B46">
        <v>-0.97322388873161203</v>
      </c>
      <c r="C46">
        <v>2.2851025590906252E-2</v>
      </c>
    </row>
    <row r="47" spans="1:3" x14ac:dyDescent="0.3">
      <c r="A47" s="1" t="s">
        <v>47</v>
      </c>
      <c r="B47">
        <v>-0.9789612584289682</v>
      </c>
      <c r="C47">
        <v>1.720767170331813E-2</v>
      </c>
    </row>
    <row r="48" spans="1:3" x14ac:dyDescent="0.3">
      <c r="A48" s="1" t="s">
        <v>48</v>
      </c>
      <c r="B48">
        <v>-0.99344239923303646</v>
      </c>
      <c r="C48">
        <v>1.9794044186326864E-2</v>
      </c>
    </row>
    <row r="49" spans="1:3" x14ac:dyDescent="0.3">
      <c r="A49" s="1" t="s">
        <v>49</v>
      </c>
      <c r="B49">
        <v>-1.0008727472415009</v>
      </c>
      <c r="C49">
        <v>1.7035324226750082E-2</v>
      </c>
    </row>
    <row r="50" spans="1:3" x14ac:dyDescent="0.3">
      <c r="A50" s="1" t="s">
        <v>50</v>
      </c>
      <c r="B50">
        <v>-1.0082218918762054</v>
      </c>
      <c r="C50">
        <v>4.4901588979839022E-2</v>
      </c>
    </row>
    <row r="51" spans="1:3" x14ac:dyDescent="0.3">
      <c r="A51" s="1" t="s">
        <v>51</v>
      </c>
      <c r="B51">
        <v>-1.0084823759362722</v>
      </c>
      <c r="C51">
        <v>4.3028972982622628E-2</v>
      </c>
    </row>
    <row r="52" spans="1:3" x14ac:dyDescent="0.3">
      <c r="A52" s="1" t="s">
        <v>52</v>
      </c>
      <c r="B52">
        <v>-1.0122292173187517</v>
      </c>
      <c r="C52">
        <v>1.7919890468210346E-2</v>
      </c>
    </row>
    <row r="53" spans="1:3" x14ac:dyDescent="0.3">
      <c r="A53" s="1" t="s">
        <v>53</v>
      </c>
      <c r="B53">
        <v>-1.0148510216097386</v>
      </c>
      <c r="C53">
        <v>1.9878290863323936E-2</v>
      </c>
    </row>
    <row r="54" spans="1:3" x14ac:dyDescent="0.3">
      <c r="A54" s="1" t="s">
        <v>54</v>
      </c>
      <c r="B54">
        <v>-1.0391636842177363</v>
      </c>
      <c r="C54">
        <v>1.8474511809271579E-2</v>
      </c>
    </row>
    <row r="55" spans="1:3" x14ac:dyDescent="0.3">
      <c r="A55" s="1" t="s">
        <v>55</v>
      </c>
      <c r="B55">
        <v>-1.050535245616389</v>
      </c>
      <c r="C55">
        <v>3.4054333357399512E-2</v>
      </c>
    </row>
    <row r="56" spans="1:3" x14ac:dyDescent="0.3">
      <c r="A56" s="1" t="s">
        <v>56</v>
      </c>
      <c r="B56">
        <v>-1.1539310965712584</v>
      </c>
      <c r="C56">
        <v>2.0472188057619363E-2</v>
      </c>
    </row>
    <row r="57" spans="1:3" x14ac:dyDescent="0.3">
      <c r="A57" s="1" t="s">
        <v>57</v>
      </c>
      <c r="B57">
        <v>-1.1539412011432852</v>
      </c>
      <c r="C57">
        <v>1.8809112715106251E-2</v>
      </c>
    </row>
    <row r="58" spans="1:3" x14ac:dyDescent="0.3">
      <c r="A58" s="1" t="s">
        <v>58</v>
      </c>
      <c r="B58">
        <v>-1.1539585192413555</v>
      </c>
      <c r="C58">
        <v>2.1721560661309196E-2</v>
      </c>
    </row>
    <row r="59" spans="1:3" x14ac:dyDescent="0.3">
      <c r="A59" s="1" t="s">
        <v>59</v>
      </c>
      <c r="B59">
        <v>-1.1539605529717258</v>
      </c>
      <c r="C59">
        <v>1.9074857463332557E-2</v>
      </c>
    </row>
    <row r="60" spans="1:3" x14ac:dyDescent="0.3">
      <c r="A60" s="1" t="s">
        <v>60</v>
      </c>
      <c r="B60">
        <v>-1.153986139190768</v>
      </c>
      <c r="C60">
        <v>1.6738740668063454E-2</v>
      </c>
    </row>
    <row r="61" spans="1:3" x14ac:dyDescent="0.3">
      <c r="A61" s="1" t="s">
        <v>61</v>
      </c>
      <c r="B61">
        <v>-1.1539911131379867</v>
      </c>
      <c r="C61">
        <v>1.8318627509999512E-2</v>
      </c>
    </row>
    <row r="62" spans="1:3" x14ac:dyDescent="0.3">
      <c r="A62" s="1" t="s">
        <v>62</v>
      </c>
      <c r="B62">
        <v>-1.1540193225157327</v>
      </c>
      <c r="C62">
        <v>1.8810021715668587E-2</v>
      </c>
    </row>
    <row r="63" spans="1:3" x14ac:dyDescent="0.3">
      <c r="A63" s="1" t="s">
        <v>63</v>
      </c>
      <c r="B63">
        <v>-1.1540492715432613</v>
      </c>
      <c r="C63">
        <v>1.1145244356669576E-2</v>
      </c>
    </row>
    <row r="64" spans="1:3" x14ac:dyDescent="0.3">
      <c r="A64" s="1" t="s">
        <v>64</v>
      </c>
      <c r="B64">
        <v>-1.1540585157906091</v>
      </c>
      <c r="C64">
        <v>1.2184987953153039E-2</v>
      </c>
    </row>
    <row r="65" spans="1:3" x14ac:dyDescent="0.3">
      <c r="A65" s="1" t="s">
        <v>65</v>
      </c>
      <c r="B65">
        <v>-1.1540875755660431</v>
      </c>
      <c r="C65">
        <v>9.0361798436211747E-3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0B93-5777-4A31-BB98-3C324611CB0C}">
  <dimension ref="A1:B9"/>
  <sheetViews>
    <sheetView workbookViewId="0">
      <selection activeCell="D17" sqref="D17"/>
    </sheetView>
  </sheetViews>
  <sheetFormatPr defaultRowHeight="14.4" x14ac:dyDescent="0.3"/>
  <cols>
    <col min="1" max="1" width="29.33203125" bestFit="1" customWidth="1"/>
    <col min="2" max="2" width="13.21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 s="1" t="s">
        <v>71</v>
      </c>
      <c r="B2">
        <v>-2438.4500403744032</v>
      </c>
    </row>
    <row r="3" spans="1:2" x14ac:dyDescent="0.3">
      <c r="A3" s="1" t="s">
        <v>75</v>
      </c>
      <c r="B3">
        <v>-2496.2283465802543</v>
      </c>
    </row>
    <row r="4" spans="1:2" x14ac:dyDescent="0.3">
      <c r="A4" s="1" t="s">
        <v>68</v>
      </c>
      <c r="B4">
        <v>-2502.80788697148</v>
      </c>
    </row>
    <row r="5" spans="1:2" x14ac:dyDescent="0.3">
      <c r="A5" s="1" t="s">
        <v>70</v>
      </c>
      <c r="B5">
        <v>-2518.3037149018514</v>
      </c>
    </row>
    <row r="6" spans="1:2" x14ac:dyDescent="0.3">
      <c r="A6" s="1" t="s">
        <v>74</v>
      </c>
      <c r="B6">
        <v>-2526.3516884403693</v>
      </c>
    </row>
    <row r="7" spans="1:2" x14ac:dyDescent="0.3">
      <c r="A7" s="1" t="s">
        <v>69</v>
      </c>
      <c r="B7">
        <v>-2540.9771439415763</v>
      </c>
    </row>
    <row r="8" spans="1:2" x14ac:dyDescent="0.3">
      <c r="A8" s="1" t="s">
        <v>72</v>
      </c>
      <c r="B8">
        <v>-2612.8457311783422</v>
      </c>
    </row>
    <row r="9" spans="1:2" x14ac:dyDescent="0.3">
      <c r="A9" s="1" t="s">
        <v>73</v>
      </c>
      <c r="B9">
        <v>-2722.2090179250658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F8B5-68D0-4374-80AA-2B5640C05A5A}">
  <dimension ref="A1:B9"/>
  <sheetViews>
    <sheetView workbookViewId="0">
      <selection activeCell="A2" sqref="A2"/>
    </sheetView>
  </sheetViews>
  <sheetFormatPr defaultRowHeight="14.4" x14ac:dyDescent="0.3"/>
  <cols>
    <col min="1" max="1" width="29.33203125" bestFit="1" customWidth="1"/>
    <col min="2" max="2" width="13.21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 s="1" t="s">
        <v>68</v>
      </c>
      <c r="B2">
        <v>-2163.7876651783104</v>
      </c>
    </row>
    <row r="3" spans="1:2" x14ac:dyDescent="0.3">
      <c r="A3" s="1" t="s">
        <v>69</v>
      </c>
      <c r="B3">
        <v>-2304.0776655433597</v>
      </c>
    </row>
    <row r="4" spans="1:2" x14ac:dyDescent="0.3">
      <c r="A4" s="1" t="s">
        <v>70</v>
      </c>
      <c r="B4">
        <v>-2320.4842375047765</v>
      </c>
    </row>
    <row r="5" spans="1:2" x14ac:dyDescent="0.3">
      <c r="A5" s="1" t="s">
        <v>71</v>
      </c>
      <c r="B5">
        <v>-2346.8671627110507</v>
      </c>
    </row>
    <row r="6" spans="1:2" x14ac:dyDescent="0.3">
      <c r="A6" s="1" t="s">
        <v>72</v>
      </c>
      <c r="B6">
        <v>-2361.6765864013396</v>
      </c>
    </row>
    <row r="7" spans="1:2" x14ac:dyDescent="0.3">
      <c r="A7" s="1" t="s">
        <v>73</v>
      </c>
      <c r="B7">
        <v>-2388.750703495135</v>
      </c>
    </row>
    <row r="8" spans="1:2" x14ac:dyDescent="0.3">
      <c r="A8" s="1" t="s">
        <v>74</v>
      </c>
      <c r="B8">
        <v>-2547.5903536214546</v>
      </c>
    </row>
    <row r="9" spans="1:2" x14ac:dyDescent="0.3">
      <c r="A9" s="1" t="s">
        <v>75</v>
      </c>
      <c r="B9">
        <v>-3924.9391958579158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1709-AAEE-4573-97A5-3C46BF17C9AC}">
  <dimension ref="A1:D65"/>
  <sheetViews>
    <sheetView workbookViewId="0">
      <selection activeCell="C2" sqref="C2"/>
    </sheetView>
  </sheetViews>
  <sheetFormatPr defaultRowHeight="14.4" x14ac:dyDescent="0.3"/>
  <cols>
    <col min="1" max="1" width="101.5546875" bestFit="1" customWidth="1"/>
    <col min="2" max="2" width="28.21875" bestFit="1" customWidth="1"/>
    <col min="3" max="3" width="27.77734375" bestFit="1" customWidth="1"/>
    <col min="4" max="4" width="13.21875" bestFit="1" customWidth="1"/>
  </cols>
  <sheetData>
    <row r="1" spans="1:4" x14ac:dyDescent="0.3">
      <c r="A1" t="s">
        <v>66</v>
      </c>
      <c r="B1" t="s">
        <v>76</v>
      </c>
      <c r="C1" t="s">
        <v>77</v>
      </c>
      <c r="D1" t="s">
        <v>67</v>
      </c>
    </row>
    <row r="2" spans="1:4" x14ac:dyDescent="0.3">
      <c r="A2" s="1" t="s">
        <v>60</v>
      </c>
      <c r="B2" s="1" t="str">
        <f t="shared" ref="B2:B33" si="0">MID(A2, SEARCH("inner model ",A2) + 12, SEARCH("and ",A2,SEARCH("inner model ",A2)+11) - SEARCH("inner model ",A2) - 13)</f>
        <v>RandomForestRegressorNone10</v>
      </c>
      <c r="C2" s="1" t="str">
        <f t="shared" ref="C2:C33" si="1">TRIM(RIGHT(SUBSTITUTE(A2," ",REPT(" ",LEN(A2))),LEN(A2)))</f>
        <v>Lasso</v>
      </c>
      <c r="D2">
        <v>-240.81067178761128</v>
      </c>
    </row>
    <row r="3" spans="1:4" x14ac:dyDescent="0.3">
      <c r="A3" s="1" t="s">
        <v>52</v>
      </c>
      <c r="B3" s="1" t="str">
        <f t="shared" si="0"/>
        <v>RandomForestRegressorNone10</v>
      </c>
      <c r="C3" s="1" t="str">
        <f t="shared" si="1"/>
        <v>ElasticNet</v>
      </c>
      <c r="D3">
        <v>-242.06705553955948</v>
      </c>
    </row>
    <row r="4" spans="1:4" x14ac:dyDescent="0.3">
      <c r="A4" s="1" t="s">
        <v>41</v>
      </c>
      <c r="B4" s="1" t="str">
        <f t="shared" si="0"/>
        <v>RandomForestRegressorNone10</v>
      </c>
      <c r="C4" s="1" t="str">
        <f t="shared" si="1"/>
        <v>RandomForestRegressorNone5</v>
      </c>
      <c r="D4">
        <v>-246.19676749584565</v>
      </c>
    </row>
    <row r="5" spans="1:4" x14ac:dyDescent="0.3">
      <c r="A5" s="1" t="s">
        <v>45</v>
      </c>
      <c r="B5" s="1" t="str">
        <f t="shared" si="0"/>
        <v>LinearRegression</v>
      </c>
      <c r="C5" s="1" t="str">
        <f t="shared" si="1"/>
        <v>RandomForestRegressorNone5</v>
      </c>
      <c r="D5">
        <v>-250.74394718096426</v>
      </c>
    </row>
    <row r="6" spans="1:4" x14ac:dyDescent="0.3">
      <c r="A6" s="1" t="s">
        <v>3</v>
      </c>
      <c r="B6" s="1" t="str">
        <f t="shared" si="0"/>
        <v>RandomForestRegressorNone10</v>
      </c>
      <c r="C6" s="1" t="str">
        <f t="shared" si="1"/>
        <v>Ridge</v>
      </c>
      <c r="D6">
        <v>-251.55888838574666</v>
      </c>
    </row>
    <row r="7" spans="1:4" x14ac:dyDescent="0.3">
      <c r="A7" s="1" t="s">
        <v>42</v>
      </c>
      <c r="B7" s="1" t="str">
        <f t="shared" si="0"/>
        <v>LinearRegression</v>
      </c>
      <c r="C7" s="1" t="str">
        <f t="shared" si="1"/>
        <v>RandomForestRegressorNone10</v>
      </c>
      <c r="D7">
        <v>-254.25885846891771</v>
      </c>
    </row>
    <row r="8" spans="1:4" x14ac:dyDescent="0.3">
      <c r="A8" s="1" t="s">
        <v>49</v>
      </c>
      <c r="B8" s="1" t="str">
        <f t="shared" si="0"/>
        <v>Lasso</v>
      </c>
      <c r="C8" s="1" t="str">
        <f t="shared" si="1"/>
        <v>RandomForestRegressorNone5</v>
      </c>
      <c r="D8">
        <v>-262.04936999694121</v>
      </c>
    </row>
    <row r="9" spans="1:4" x14ac:dyDescent="0.3">
      <c r="A9" s="1" t="s">
        <v>8</v>
      </c>
      <c r="B9" s="1" t="str">
        <f t="shared" si="0"/>
        <v>LinearRegression</v>
      </c>
      <c r="C9" s="1" t="str">
        <f t="shared" si="1"/>
        <v>DecisionTreeRegressor5</v>
      </c>
      <c r="D9">
        <v>-263.2069947216678</v>
      </c>
    </row>
    <row r="10" spans="1:4" x14ac:dyDescent="0.3">
      <c r="A10" s="1" t="s">
        <v>47</v>
      </c>
      <c r="B10" s="1" t="str">
        <f t="shared" si="0"/>
        <v>Lasso</v>
      </c>
      <c r="C10" s="1" t="str">
        <f t="shared" si="1"/>
        <v>RandomForestRegressorNone10</v>
      </c>
      <c r="D10">
        <v>-264.12014533371564</v>
      </c>
    </row>
    <row r="11" spans="1:4" x14ac:dyDescent="0.3">
      <c r="A11" s="1" t="s">
        <v>53</v>
      </c>
      <c r="B11" s="1" t="str">
        <f t="shared" si="0"/>
        <v>RandomForestRegressorNone5</v>
      </c>
      <c r="C11" s="1" t="str">
        <f t="shared" si="1"/>
        <v>ElasticNet</v>
      </c>
      <c r="D11">
        <v>-264.18953419952078</v>
      </c>
    </row>
    <row r="12" spans="1:4" x14ac:dyDescent="0.3">
      <c r="A12" s="1" t="s">
        <v>2</v>
      </c>
      <c r="B12" s="1" t="str">
        <f t="shared" si="0"/>
        <v>RandomForestRegressorNone10</v>
      </c>
      <c r="C12" s="1" t="str">
        <f t="shared" si="1"/>
        <v>LinearRegression</v>
      </c>
      <c r="D12">
        <v>-264.75218222713045</v>
      </c>
    </row>
    <row r="13" spans="1:4" x14ac:dyDescent="0.3">
      <c r="A13" s="1" t="s">
        <v>29</v>
      </c>
      <c r="B13" s="1" t="str">
        <f t="shared" si="0"/>
        <v>Lasso</v>
      </c>
      <c r="C13" s="1" t="str">
        <f t="shared" si="1"/>
        <v>DecisionTreeRegressor5</v>
      </c>
      <c r="D13">
        <v>-266.93124882909609</v>
      </c>
    </row>
    <row r="14" spans="1:4" x14ac:dyDescent="0.3">
      <c r="A14" s="1" t="s">
        <v>61</v>
      </c>
      <c r="B14" s="1" t="str">
        <f t="shared" si="0"/>
        <v>RandomForestRegressorNone5</v>
      </c>
      <c r="C14" s="1" t="str">
        <f t="shared" si="1"/>
        <v>Lasso</v>
      </c>
      <c r="D14">
        <v>-268.96326664774512</v>
      </c>
    </row>
    <row r="15" spans="1:4" x14ac:dyDescent="0.3">
      <c r="A15" s="1" t="s">
        <v>22</v>
      </c>
      <c r="B15" s="1" t="str">
        <f t="shared" si="0"/>
        <v>DecisionTreeRegressor5</v>
      </c>
      <c r="C15" s="1" t="str">
        <f t="shared" si="1"/>
        <v>Ridge</v>
      </c>
      <c r="D15">
        <v>-270.1466554591247</v>
      </c>
    </row>
    <row r="16" spans="1:4" x14ac:dyDescent="0.3">
      <c r="A16" s="1" t="s">
        <v>7</v>
      </c>
      <c r="B16" s="1" t="str">
        <f t="shared" si="0"/>
        <v>RandomForestRegressorNone5</v>
      </c>
      <c r="C16" s="1" t="str">
        <f t="shared" si="1"/>
        <v>LinearRegression</v>
      </c>
      <c r="D16">
        <v>-271.3724965468225</v>
      </c>
    </row>
    <row r="17" spans="1:4" x14ac:dyDescent="0.3">
      <c r="A17" s="1" t="s">
        <v>35</v>
      </c>
      <c r="B17" s="1" t="str">
        <f t="shared" si="0"/>
        <v>DecisionTreeRegressor10</v>
      </c>
      <c r="C17" s="1" t="str">
        <f t="shared" si="1"/>
        <v>LinearRegression</v>
      </c>
      <c r="D17">
        <v>-273.7362740354564</v>
      </c>
    </row>
    <row r="18" spans="1:4" x14ac:dyDescent="0.3">
      <c r="A18" s="1" t="s">
        <v>54</v>
      </c>
      <c r="B18" s="1" t="str">
        <f t="shared" si="0"/>
        <v>DecisionTreeRegressor5</v>
      </c>
      <c r="C18" s="1" t="str">
        <f t="shared" si="1"/>
        <v>ElasticNet</v>
      </c>
      <c r="D18">
        <v>-275.07771564584539</v>
      </c>
    </row>
    <row r="19" spans="1:4" x14ac:dyDescent="0.3">
      <c r="A19" s="1" t="s">
        <v>37</v>
      </c>
      <c r="B19" s="1" t="str">
        <f t="shared" si="0"/>
        <v>Lasso</v>
      </c>
      <c r="C19" s="1" t="str">
        <f t="shared" si="1"/>
        <v>DecisionTreeRegressor10</v>
      </c>
      <c r="D19">
        <v>-275.68558268624497</v>
      </c>
    </row>
    <row r="20" spans="1:4" x14ac:dyDescent="0.3">
      <c r="A20" s="1" t="s">
        <v>5</v>
      </c>
      <c r="B20" s="1" t="str">
        <f t="shared" si="0"/>
        <v>RandomForestRegressorNone5</v>
      </c>
      <c r="C20" s="1" t="str">
        <f t="shared" si="1"/>
        <v>Ridge</v>
      </c>
      <c r="D20">
        <v>-282.4538627689854</v>
      </c>
    </row>
    <row r="21" spans="1:4" x14ac:dyDescent="0.3">
      <c r="A21" s="1" t="s">
        <v>19</v>
      </c>
      <c r="B21" s="1" t="str">
        <f t="shared" si="0"/>
        <v>LinearRegression</v>
      </c>
      <c r="C21" s="1" t="str">
        <f t="shared" si="1"/>
        <v>DecisionTreeRegressor10</v>
      </c>
      <c r="D21">
        <v>-283.69290839112563</v>
      </c>
    </row>
    <row r="22" spans="1:4" x14ac:dyDescent="0.3">
      <c r="A22" s="1" t="s">
        <v>17</v>
      </c>
      <c r="B22" s="1" t="str">
        <f t="shared" si="0"/>
        <v>DecisionTreeRegressor5</v>
      </c>
      <c r="C22" s="1" t="str">
        <f t="shared" si="1"/>
        <v>RandomForestRegressorNone10</v>
      </c>
      <c r="D22">
        <v>-286.48715693580232</v>
      </c>
    </row>
    <row r="23" spans="1:4" x14ac:dyDescent="0.3">
      <c r="A23" s="1" t="s">
        <v>44</v>
      </c>
      <c r="B23" s="1" t="str">
        <f t="shared" si="0"/>
        <v>Ridge</v>
      </c>
      <c r="C23" s="1" t="str">
        <f t="shared" si="1"/>
        <v>RandomForestRegressorNone5</v>
      </c>
      <c r="D23">
        <v>-288.32833042945202</v>
      </c>
    </row>
    <row r="24" spans="1:4" x14ac:dyDescent="0.3">
      <c r="A24" s="1" t="s">
        <v>9</v>
      </c>
      <c r="B24" s="1" t="str">
        <f t="shared" si="0"/>
        <v>Ridge</v>
      </c>
      <c r="C24" s="1" t="str">
        <f t="shared" si="1"/>
        <v>DecisionTreeRegressor5</v>
      </c>
      <c r="D24">
        <v>-291.71464069744968</v>
      </c>
    </row>
    <row r="25" spans="1:4" x14ac:dyDescent="0.3">
      <c r="A25" s="1" t="s">
        <v>20</v>
      </c>
      <c r="B25" s="1" t="str">
        <f t="shared" si="0"/>
        <v>DecisionTreeRegressor5</v>
      </c>
      <c r="C25" s="1" t="str">
        <f t="shared" si="1"/>
        <v>DecisionTreeRegressor10</v>
      </c>
      <c r="D25">
        <v>-293.29413445872194</v>
      </c>
    </row>
    <row r="26" spans="1:4" x14ac:dyDescent="0.3">
      <c r="A26" s="1" t="s">
        <v>11</v>
      </c>
      <c r="B26" s="1" t="str">
        <f t="shared" si="0"/>
        <v>DecisionTreeRegressor10</v>
      </c>
      <c r="C26" s="1" t="str">
        <f t="shared" si="1"/>
        <v>RandomForestRegressorNone5</v>
      </c>
      <c r="D26">
        <v>-294.50262335592203</v>
      </c>
    </row>
    <row r="27" spans="1:4" x14ac:dyDescent="0.3">
      <c r="A27" s="1" t="s">
        <v>4</v>
      </c>
      <c r="B27" s="1" t="str">
        <f t="shared" si="0"/>
        <v>RandomForestRegressorNone10</v>
      </c>
      <c r="C27" s="1" t="str">
        <f t="shared" si="1"/>
        <v>DecisionTreeRegressor5</v>
      </c>
      <c r="D27">
        <v>-294.8705147910307</v>
      </c>
    </row>
    <row r="28" spans="1:4" x14ac:dyDescent="0.3">
      <c r="A28" s="1" t="s">
        <v>40</v>
      </c>
      <c r="B28" s="1" t="str">
        <f t="shared" si="0"/>
        <v>Ridge</v>
      </c>
      <c r="C28" s="1" t="str">
        <f t="shared" si="1"/>
        <v>RandomForestRegressorNone10</v>
      </c>
      <c r="D28">
        <v>-297.52441831319322</v>
      </c>
    </row>
    <row r="29" spans="1:4" x14ac:dyDescent="0.3">
      <c r="A29" s="1" t="s">
        <v>21</v>
      </c>
      <c r="B29" s="1" t="str">
        <f t="shared" si="0"/>
        <v>DecisionTreeRegressor10</v>
      </c>
      <c r="C29" s="1" t="str">
        <f t="shared" si="1"/>
        <v>RandomForestRegressorNone10</v>
      </c>
      <c r="D29">
        <v>-298.47834980329856</v>
      </c>
    </row>
    <row r="30" spans="1:4" x14ac:dyDescent="0.3">
      <c r="A30" s="1" t="s">
        <v>15</v>
      </c>
      <c r="B30" s="1" t="str">
        <f t="shared" si="0"/>
        <v>DecisionTreeRegressor10</v>
      </c>
      <c r="C30" s="1" t="str">
        <f t="shared" si="1"/>
        <v>DecisionTreeRegressor10</v>
      </c>
      <c r="D30">
        <v>-299.9869594612702</v>
      </c>
    </row>
    <row r="31" spans="1:4" x14ac:dyDescent="0.3">
      <c r="A31" s="1" t="s">
        <v>13</v>
      </c>
      <c r="B31" s="1" t="str">
        <f t="shared" si="0"/>
        <v>DecisionTreeRegressor5</v>
      </c>
      <c r="C31" s="1" t="str">
        <f t="shared" si="1"/>
        <v>RandomForestRegressorNone5</v>
      </c>
      <c r="D31">
        <v>-300.07112255623889</v>
      </c>
    </row>
    <row r="32" spans="1:4" x14ac:dyDescent="0.3">
      <c r="A32" s="1" t="s">
        <v>65</v>
      </c>
      <c r="B32" s="1" t="str">
        <f t="shared" si="0"/>
        <v>DecisionTreeRegressor5</v>
      </c>
      <c r="C32" s="1" t="str">
        <f t="shared" si="1"/>
        <v>Lasso</v>
      </c>
      <c r="D32">
        <v>-300.81191490788098</v>
      </c>
    </row>
    <row r="33" spans="1:4" x14ac:dyDescent="0.3">
      <c r="A33" s="1" t="s">
        <v>38</v>
      </c>
      <c r="B33" s="1" t="str">
        <f t="shared" si="0"/>
        <v>RandomForestRegressorNone10</v>
      </c>
      <c r="C33" s="1" t="str">
        <f t="shared" si="1"/>
        <v>RandomForestRegressorNone10</v>
      </c>
      <c r="D33">
        <v>-301.21816444713676</v>
      </c>
    </row>
    <row r="34" spans="1:4" x14ac:dyDescent="0.3">
      <c r="A34" s="1" t="s">
        <v>55</v>
      </c>
      <c r="B34" s="1" t="str">
        <f t="shared" ref="B34:B65" si="2">MID(A34, SEARCH("inner model ",A34) + 12, SEARCH("and ",A34,SEARCH("inner model ",A34)+11) - SEARCH("inner model ",A34) - 13)</f>
        <v>DecisionTreeRegressor10</v>
      </c>
      <c r="C34" s="1" t="str">
        <f t="shared" ref="C34:C65" si="3">TRIM(RIGHT(SUBSTITUTE(A34," ",REPT(" ",LEN(A34))),LEN(A34)))</f>
        <v>ElasticNet</v>
      </c>
      <c r="D34">
        <v>-301.87605080923731</v>
      </c>
    </row>
    <row r="35" spans="1:4" x14ac:dyDescent="0.3">
      <c r="A35" s="1" t="s">
        <v>6</v>
      </c>
      <c r="B35" s="1" t="str">
        <f t="shared" si="2"/>
        <v>RandomForestRegressorNone5</v>
      </c>
      <c r="C35" s="1" t="str">
        <f t="shared" si="3"/>
        <v>DecisionTreeRegressor5</v>
      </c>
      <c r="D35">
        <v>-302.55150038236343</v>
      </c>
    </row>
    <row r="36" spans="1:4" x14ac:dyDescent="0.3">
      <c r="A36" s="1" t="s">
        <v>43</v>
      </c>
      <c r="B36" s="1" t="str">
        <f t="shared" si="2"/>
        <v>RandomForestRegressorNone5</v>
      </c>
      <c r="C36" s="1" t="str">
        <f t="shared" si="3"/>
        <v>RandomForestRegressorNone5</v>
      </c>
      <c r="D36">
        <v>-304.24746458990046</v>
      </c>
    </row>
    <row r="37" spans="1:4" x14ac:dyDescent="0.3">
      <c r="A37" s="1" t="s">
        <v>56</v>
      </c>
      <c r="B37" s="1" t="str">
        <f t="shared" si="2"/>
        <v>DecisionTreeRegressor10</v>
      </c>
      <c r="C37" s="1" t="str">
        <f t="shared" si="3"/>
        <v>Lasso</v>
      </c>
      <c r="D37">
        <v>-304.64092664155629</v>
      </c>
    </row>
    <row r="38" spans="1:4" x14ac:dyDescent="0.3">
      <c r="A38" s="1" t="s">
        <v>34</v>
      </c>
      <c r="B38" s="1" t="str">
        <f t="shared" si="2"/>
        <v>DecisionTreeRegressor10</v>
      </c>
      <c r="C38" s="1" t="str">
        <f t="shared" si="3"/>
        <v>Ridge</v>
      </c>
      <c r="D38">
        <v>-305.19423223326271</v>
      </c>
    </row>
    <row r="39" spans="1:4" x14ac:dyDescent="0.3">
      <c r="A39" s="1" t="s">
        <v>12</v>
      </c>
      <c r="B39" s="1" t="str">
        <f t="shared" si="2"/>
        <v>RandomForestRegressorNone5</v>
      </c>
      <c r="C39" s="1" t="str">
        <f t="shared" si="3"/>
        <v>DecisionTreeRegressor10</v>
      </c>
      <c r="D39">
        <v>-305.52765890757013</v>
      </c>
    </row>
    <row r="40" spans="1:4" x14ac:dyDescent="0.3">
      <c r="A40" s="1" t="s">
        <v>63</v>
      </c>
      <c r="B40" s="1" t="str">
        <f t="shared" si="2"/>
        <v>LinearRegression</v>
      </c>
      <c r="C40" s="1" t="str">
        <f t="shared" si="3"/>
        <v>Lasso</v>
      </c>
      <c r="D40">
        <v>-307.93404152106746</v>
      </c>
    </row>
    <row r="41" spans="1:4" x14ac:dyDescent="0.3">
      <c r="A41" s="1" t="s">
        <v>32</v>
      </c>
      <c r="B41" s="1" t="str">
        <f t="shared" si="2"/>
        <v>Lasso</v>
      </c>
      <c r="C41" s="1" t="str">
        <f t="shared" si="3"/>
        <v>Ridge</v>
      </c>
      <c r="D41">
        <v>-309.77765401780954</v>
      </c>
    </row>
    <row r="42" spans="1:4" x14ac:dyDescent="0.3">
      <c r="A42" s="1" t="s">
        <v>23</v>
      </c>
      <c r="B42" s="1" t="str">
        <f t="shared" si="2"/>
        <v>DecisionTreeRegressor5</v>
      </c>
      <c r="C42" s="1" t="str">
        <f t="shared" si="3"/>
        <v>LinearRegression</v>
      </c>
      <c r="D42">
        <v>-309.98666885609902</v>
      </c>
    </row>
    <row r="43" spans="1:4" x14ac:dyDescent="0.3">
      <c r="A43" s="1" t="s">
        <v>51</v>
      </c>
      <c r="B43" s="1" t="str">
        <f t="shared" si="2"/>
        <v>LinearRegression</v>
      </c>
      <c r="C43" s="1" t="str">
        <f t="shared" si="3"/>
        <v>ElasticNet</v>
      </c>
      <c r="D43">
        <v>-310.32571802864589</v>
      </c>
    </row>
    <row r="44" spans="1:4" x14ac:dyDescent="0.3">
      <c r="A44" s="1" t="s">
        <v>14</v>
      </c>
      <c r="B44" s="1" t="str">
        <f t="shared" si="2"/>
        <v>DecisionTreeRegressor10</v>
      </c>
      <c r="C44" s="1" t="str">
        <f t="shared" si="3"/>
        <v>DecisionTreeRegressor5</v>
      </c>
      <c r="D44">
        <v>-310.33528715513171</v>
      </c>
    </row>
    <row r="45" spans="1:4" x14ac:dyDescent="0.3">
      <c r="A45" s="1" t="s">
        <v>57</v>
      </c>
      <c r="B45" s="1" t="str">
        <f t="shared" si="2"/>
        <v>Lasso</v>
      </c>
      <c r="C45" s="1" t="str">
        <f t="shared" si="3"/>
        <v>Lasso</v>
      </c>
      <c r="D45">
        <v>-311.80205931260275</v>
      </c>
    </row>
    <row r="46" spans="1:4" x14ac:dyDescent="0.3">
      <c r="A46" s="1" t="s">
        <v>62</v>
      </c>
      <c r="B46" s="1" t="str">
        <f t="shared" si="2"/>
        <v>Lasso</v>
      </c>
      <c r="C46" s="1" t="str">
        <f t="shared" si="3"/>
        <v>ElasticNet</v>
      </c>
      <c r="D46">
        <v>-312.60523722904156</v>
      </c>
    </row>
    <row r="47" spans="1:4" x14ac:dyDescent="0.3">
      <c r="A47" s="1" t="s">
        <v>24</v>
      </c>
      <c r="B47" s="1" t="str">
        <f t="shared" si="2"/>
        <v>LinearRegression</v>
      </c>
      <c r="C47" s="1" t="str">
        <f t="shared" si="3"/>
        <v>LinearRegression</v>
      </c>
      <c r="D47">
        <v>-314.1958345572441</v>
      </c>
    </row>
    <row r="48" spans="1:4" x14ac:dyDescent="0.3">
      <c r="A48" s="1" t="s">
        <v>33</v>
      </c>
      <c r="B48" s="1" t="str">
        <f t="shared" si="2"/>
        <v>Lasso</v>
      </c>
      <c r="C48" s="1" t="str">
        <f t="shared" si="3"/>
        <v>LinearRegression</v>
      </c>
      <c r="D48">
        <v>-317.51294009932502</v>
      </c>
    </row>
    <row r="49" spans="1:4" x14ac:dyDescent="0.3">
      <c r="A49" s="1" t="s">
        <v>25</v>
      </c>
      <c r="B49" s="1" t="str">
        <f t="shared" si="2"/>
        <v>LinearRegression</v>
      </c>
      <c r="C49" s="1" t="str">
        <f t="shared" si="3"/>
        <v>Ridge</v>
      </c>
      <c r="D49">
        <v>-319.71936267372627</v>
      </c>
    </row>
    <row r="50" spans="1:4" x14ac:dyDescent="0.3">
      <c r="A50" s="1" t="s">
        <v>10</v>
      </c>
      <c r="B50" s="1" t="str">
        <f t="shared" si="2"/>
        <v>RandomForestRegressorNone10</v>
      </c>
      <c r="C50" s="1" t="str">
        <f t="shared" si="3"/>
        <v>DecisionTreeRegressor10</v>
      </c>
      <c r="D50">
        <v>-322.31342050425013</v>
      </c>
    </row>
    <row r="51" spans="1:4" x14ac:dyDescent="0.3">
      <c r="A51" s="1" t="s">
        <v>16</v>
      </c>
      <c r="B51" s="1" t="str">
        <f t="shared" si="2"/>
        <v>DecisionTreeRegressor5</v>
      </c>
      <c r="C51" s="1" t="str">
        <f t="shared" si="3"/>
        <v>DecisionTreeRegressor5</v>
      </c>
      <c r="D51">
        <v>-325.80121758162693</v>
      </c>
    </row>
    <row r="52" spans="1:4" x14ac:dyDescent="0.3">
      <c r="A52" s="1" t="s">
        <v>27</v>
      </c>
      <c r="B52" s="1" t="str">
        <f t="shared" si="2"/>
        <v>Ridge</v>
      </c>
      <c r="C52" s="1" t="str">
        <f t="shared" si="3"/>
        <v>LinearRegression</v>
      </c>
      <c r="D52">
        <v>-328.18432113557583</v>
      </c>
    </row>
    <row r="53" spans="1:4" x14ac:dyDescent="0.3">
      <c r="A53" s="1" t="s">
        <v>59</v>
      </c>
      <c r="B53" s="1" t="str">
        <f t="shared" si="2"/>
        <v>Ridge</v>
      </c>
      <c r="C53" s="1" t="str">
        <f t="shared" si="3"/>
        <v>Lasso</v>
      </c>
      <c r="D53">
        <v>-328.57102749730063</v>
      </c>
    </row>
    <row r="54" spans="1:4" x14ac:dyDescent="0.3">
      <c r="A54" s="1" t="s">
        <v>50</v>
      </c>
      <c r="B54" s="1" t="str">
        <f t="shared" si="2"/>
        <v>Ridge</v>
      </c>
      <c r="C54" s="1" t="str">
        <f t="shared" si="3"/>
        <v>ElasticNet</v>
      </c>
      <c r="D54">
        <v>-329.23846771264448</v>
      </c>
    </row>
    <row r="55" spans="1:4" x14ac:dyDescent="0.3">
      <c r="A55" s="1" t="s">
        <v>26</v>
      </c>
      <c r="B55" s="1" t="str">
        <f t="shared" si="2"/>
        <v>Ridge</v>
      </c>
      <c r="C55" s="1" t="str">
        <f t="shared" si="3"/>
        <v>Ridge</v>
      </c>
      <c r="D55">
        <v>-332.41915233532399</v>
      </c>
    </row>
    <row r="56" spans="1:4" x14ac:dyDescent="0.3">
      <c r="A56" s="1" t="s">
        <v>39</v>
      </c>
      <c r="B56" s="1" t="str">
        <f t="shared" si="2"/>
        <v>RandomForestRegressorNone5</v>
      </c>
      <c r="C56" s="1" t="str">
        <f t="shared" si="3"/>
        <v>RandomForestRegressorNone10</v>
      </c>
      <c r="D56">
        <v>-347.56137866814157</v>
      </c>
    </row>
    <row r="57" spans="1:4" x14ac:dyDescent="0.3">
      <c r="A57" s="1" t="s">
        <v>18</v>
      </c>
      <c r="B57" s="1" t="str">
        <f t="shared" si="2"/>
        <v>Ridge</v>
      </c>
      <c r="C57" s="1" t="str">
        <f t="shared" si="3"/>
        <v>DecisionTreeRegressor10</v>
      </c>
      <c r="D57">
        <v>-351.6099955005144</v>
      </c>
    </row>
    <row r="58" spans="1:4" x14ac:dyDescent="0.3">
      <c r="A58" s="1" t="s">
        <v>46</v>
      </c>
      <c r="B58" s="1" t="str">
        <f t="shared" si="2"/>
        <v>ElasticNet</v>
      </c>
      <c r="C58" s="1" t="str">
        <f t="shared" si="3"/>
        <v>RandomForestRegressorNone10</v>
      </c>
      <c r="D58">
        <v>-453.1594150012744</v>
      </c>
    </row>
    <row r="59" spans="1:4" x14ac:dyDescent="0.3">
      <c r="A59" s="1" t="s">
        <v>64</v>
      </c>
      <c r="B59" s="1" t="str">
        <f t="shared" si="2"/>
        <v>ElasticNet</v>
      </c>
      <c r="C59" s="1" t="str">
        <f t="shared" si="3"/>
        <v>Lasso</v>
      </c>
      <c r="D59">
        <v>-454.7698065860871</v>
      </c>
    </row>
    <row r="60" spans="1:4" x14ac:dyDescent="0.3">
      <c r="A60" s="1" t="s">
        <v>30</v>
      </c>
      <c r="B60" s="1" t="str">
        <f t="shared" si="2"/>
        <v>ElasticNet</v>
      </c>
      <c r="C60" s="1" t="str">
        <f t="shared" si="3"/>
        <v>Ridge</v>
      </c>
      <c r="D60">
        <v>-455.08188056638943</v>
      </c>
    </row>
    <row r="61" spans="1:4" x14ac:dyDescent="0.3">
      <c r="A61" s="1" t="s">
        <v>58</v>
      </c>
      <c r="B61" s="1" t="str">
        <f t="shared" si="2"/>
        <v>ElasticNet</v>
      </c>
      <c r="C61" s="1" t="str">
        <f t="shared" si="3"/>
        <v>ElasticNet</v>
      </c>
      <c r="D61">
        <v>-460.84856741576033</v>
      </c>
    </row>
    <row r="62" spans="1:4" x14ac:dyDescent="0.3">
      <c r="A62" s="1" t="s">
        <v>31</v>
      </c>
      <c r="B62" s="1" t="str">
        <f t="shared" si="2"/>
        <v>ElasticNet</v>
      </c>
      <c r="C62" s="1" t="str">
        <f t="shared" si="3"/>
        <v>LinearRegression</v>
      </c>
      <c r="D62">
        <v>-461.23642648392217</v>
      </c>
    </row>
    <row r="63" spans="1:4" x14ac:dyDescent="0.3">
      <c r="A63" s="1" t="s">
        <v>48</v>
      </c>
      <c r="B63" s="1" t="str">
        <f t="shared" si="2"/>
        <v>ElasticNet</v>
      </c>
      <c r="C63" s="1" t="str">
        <f t="shared" si="3"/>
        <v>RandomForestRegressorNone5</v>
      </c>
      <c r="D63">
        <v>-492.31041476913913</v>
      </c>
    </row>
    <row r="64" spans="1:4" x14ac:dyDescent="0.3">
      <c r="A64" s="1" t="s">
        <v>28</v>
      </c>
      <c r="B64" s="1" t="str">
        <f t="shared" si="2"/>
        <v>ElasticNet</v>
      </c>
      <c r="C64" s="1" t="str">
        <f t="shared" si="3"/>
        <v>DecisionTreeRegressor5</v>
      </c>
      <c r="D64">
        <v>-557.43432701997642</v>
      </c>
    </row>
    <row r="65" spans="1:4" x14ac:dyDescent="0.3">
      <c r="A65" s="1" t="s">
        <v>36</v>
      </c>
      <c r="B65" s="1" t="str">
        <f t="shared" si="2"/>
        <v>ElasticNet</v>
      </c>
      <c r="C65" s="1" t="str">
        <f t="shared" si="3"/>
        <v>DecisionTreeRegressor10</v>
      </c>
      <c r="D65">
        <v>-590.09835801536804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2E4B-7968-4C24-A496-110E6E272D1E}">
  <dimension ref="A1:J10"/>
  <sheetViews>
    <sheetView tabSelected="1" zoomScale="145" zoomScaleNormal="145" workbookViewId="0">
      <selection activeCell="M2" sqref="M2"/>
    </sheetView>
  </sheetViews>
  <sheetFormatPr defaultRowHeight="14.4" x14ac:dyDescent="0.3"/>
  <cols>
    <col min="1" max="1" width="11" bestFit="1" customWidth="1"/>
    <col min="2" max="2" width="27.77734375" bestFit="1" customWidth="1"/>
    <col min="3" max="10" width="8.33203125" customWidth="1"/>
  </cols>
  <sheetData>
    <row r="1" spans="1:10" x14ac:dyDescent="0.3">
      <c r="A1" s="5"/>
      <c r="B1" s="5"/>
      <c r="C1" s="3" t="s">
        <v>79</v>
      </c>
      <c r="D1" s="3"/>
      <c r="E1" s="3"/>
      <c r="F1" s="3"/>
      <c r="G1" s="3"/>
      <c r="H1" s="3"/>
      <c r="I1" s="3"/>
      <c r="J1" s="3"/>
    </row>
    <row r="2" spans="1:10" ht="128.4" customHeight="1" x14ac:dyDescent="0.3">
      <c r="A2" s="5"/>
      <c r="B2" s="5"/>
      <c r="C2" s="7" t="s">
        <v>69</v>
      </c>
      <c r="D2" s="7" t="s">
        <v>70</v>
      </c>
      <c r="E2" s="7" t="s">
        <v>74</v>
      </c>
      <c r="F2" s="7" t="s">
        <v>75</v>
      </c>
      <c r="G2" s="7" t="s">
        <v>72</v>
      </c>
      <c r="H2" s="7" t="s">
        <v>73</v>
      </c>
      <c r="I2" s="7" t="s">
        <v>71</v>
      </c>
      <c r="J2" s="7" t="s">
        <v>68</v>
      </c>
    </row>
    <row r="3" spans="1:10" x14ac:dyDescent="0.3">
      <c r="A3" s="4" t="s">
        <v>78</v>
      </c>
      <c r="B3" s="2" t="str" cm="1">
        <f t="array" ref="B3:B10">TRANSPOSE(C2:J2)</f>
        <v>LinearRegression</v>
      </c>
      <c r="C3" s="6" cm="1">
        <f t="array" ref="C3">INDEX(_c2Results[[#All],[RMSE_SUM]], MATCH(1, (_c2Results[[#All],[Inner]]=$C$2)*(_c2Results[[#All],[Post]]=B3), 0))</f>
        <v>-314.1958345572441</v>
      </c>
      <c r="D3" s="6" cm="1">
        <f t="array" ref="D3">INDEX(_c2Results[[#All],[RMSE_SUM]], MATCH(1, (_c2Results[[#All],[Inner]]=$D$2)*(_c2Results[[#All],[Post]]=B3), 0))</f>
        <v>-317.51294009932502</v>
      </c>
      <c r="E3" s="6" cm="1">
        <f t="array" ref="E3">INDEX(_c2Results[[#All],[RMSE_SUM]], MATCH(1, (_c2Results[[#All],[Inner]]=$E$2)*(_c2Results[[#All],[Post]]=$B3), 0))</f>
        <v>-328.18432113557583</v>
      </c>
      <c r="F3" s="6" cm="1">
        <f t="array" ref="F3">INDEX(_c2Results[[#All],[RMSE_SUM]], MATCH(1, (_c2Results[[#All],[Inner]]=$F$2)*(_c2Results[[#All],[Post]]=$B3), 0))</f>
        <v>-461.23642648392217</v>
      </c>
      <c r="G3" s="6" cm="1">
        <f t="array" ref="G3">INDEX(_c2Results[[#All],[RMSE_SUM]], MATCH(1, (_c2Results[[#All],[Inner]]=$G$2)*(_c2Results[[#All],[Post]]=$B3), 0))</f>
        <v>-309.98666885609902</v>
      </c>
      <c r="H3" s="6" cm="1">
        <f t="array" ref="H3">INDEX(_c2Results[[#All],[RMSE_SUM]], MATCH(1, (_c2Results[[#All],[Inner]]=$H$2)*(_c2Results[[#All],[Post]]=$B3), 0))</f>
        <v>-273.7362740354564</v>
      </c>
      <c r="I3" s="6" cm="1">
        <f t="array" ref="I3">INDEX(_c2Results[[#All],[RMSE_SUM]], MATCH(1, (_c2Results[[#All],[Inner]]=$I$2)*(_c2Results[[#All],[Post]]=$B3), 0))</f>
        <v>-271.3724965468225</v>
      </c>
      <c r="J3" s="6" cm="1">
        <f t="array" ref="J3">INDEX(_c2Results[[#All],[RMSE_SUM]], MATCH(1, (_c2Results[[#All],[Inner]]=$J$2)*(_c2Results[[#All],[Post]]=$B3), 0))</f>
        <v>-264.75218222713045</v>
      </c>
    </row>
    <row r="4" spans="1:10" x14ac:dyDescent="0.3">
      <c r="A4" s="4"/>
      <c r="B4" s="2" t="str">
        <v>Lasso</v>
      </c>
      <c r="C4" s="6" cm="1">
        <f t="array" ref="C4">INDEX(_c2Results[[#All],[RMSE_SUM]], MATCH(1, (_c2Results[[#All],[Inner]]=$C$2)*(_c2Results[[#All],[Post]]=B4), 0))</f>
        <v>-307.93404152106746</v>
      </c>
      <c r="D4" s="6" cm="1">
        <f t="array" ref="D4">INDEX(_c2Results[[#All],[RMSE_SUM]], MATCH(1, (_c2Results[[#All],[Inner]]=$D$2)*(_c2Results[[#All],[Post]]=B4), 0))</f>
        <v>-311.80205931260275</v>
      </c>
      <c r="E4" s="6" cm="1">
        <f t="array" ref="E4">INDEX(_c2Results[[#All],[RMSE_SUM]], MATCH(1, (_c2Results[[#All],[Inner]]=$E$2)*(_c2Results[[#All],[Post]]=$B4), 0))</f>
        <v>-328.57102749730063</v>
      </c>
      <c r="F4" s="6" cm="1">
        <f t="array" ref="F4">INDEX(_c2Results[[#All],[RMSE_SUM]], MATCH(1, (_c2Results[[#All],[Inner]]=$F$2)*(_c2Results[[#All],[Post]]=$B4), 0))</f>
        <v>-454.7698065860871</v>
      </c>
      <c r="G4" s="6" cm="1">
        <f t="array" ref="G4">INDEX(_c2Results[[#All],[RMSE_SUM]], MATCH(1, (_c2Results[[#All],[Inner]]=$G$2)*(_c2Results[[#All],[Post]]=$B4), 0))</f>
        <v>-300.81191490788098</v>
      </c>
      <c r="H4" s="6" cm="1">
        <f t="array" ref="H4">INDEX(_c2Results[[#All],[RMSE_SUM]], MATCH(1, (_c2Results[[#All],[Inner]]=$H$2)*(_c2Results[[#All],[Post]]=$B4), 0))</f>
        <v>-304.64092664155629</v>
      </c>
      <c r="I4" s="6" cm="1">
        <f t="array" ref="I4">INDEX(_c2Results[[#All],[RMSE_SUM]], MATCH(1, (_c2Results[[#All],[Inner]]=$I$2)*(_c2Results[[#All],[Post]]=$B4), 0))</f>
        <v>-268.96326664774512</v>
      </c>
      <c r="J4" s="6" cm="1">
        <f t="array" ref="J4">INDEX(_c2Results[[#All],[RMSE_SUM]], MATCH(1, (_c2Results[[#All],[Inner]]=$J$2)*(_c2Results[[#All],[Post]]=$B4), 0))</f>
        <v>-240.81067178761128</v>
      </c>
    </row>
    <row r="5" spans="1:10" x14ac:dyDescent="0.3">
      <c r="A5" s="4"/>
      <c r="B5" s="2" t="str">
        <v>Ridge</v>
      </c>
      <c r="C5" s="6" cm="1">
        <f t="array" ref="C5">INDEX(_c2Results[[#All],[RMSE_SUM]], MATCH(1, (_c2Results[[#All],[Inner]]=$C$2)*(_c2Results[[#All],[Post]]=B5), 0))</f>
        <v>-319.71936267372627</v>
      </c>
      <c r="D5" s="6" cm="1">
        <f t="array" ref="D5">INDEX(_c2Results[[#All],[RMSE_SUM]], MATCH(1, (_c2Results[[#All],[Inner]]=$D$2)*(_c2Results[[#All],[Post]]=B5), 0))</f>
        <v>-309.77765401780954</v>
      </c>
      <c r="E5" s="6" cm="1">
        <f t="array" ref="E5">INDEX(_c2Results[[#All],[RMSE_SUM]], MATCH(1, (_c2Results[[#All],[Inner]]=$E$2)*(_c2Results[[#All],[Post]]=$B5), 0))</f>
        <v>-332.41915233532399</v>
      </c>
      <c r="F5" s="6" cm="1">
        <f t="array" ref="F5">INDEX(_c2Results[[#All],[RMSE_SUM]], MATCH(1, (_c2Results[[#All],[Inner]]=$F$2)*(_c2Results[[#All],[Post]]=$B5), 0))</f>
        <v>-455.08188056638943</v>
      </c>
      <c r="G5" s="6" cm="1">
        <f t="array" ref="G5">INDEX(_c2Results[[#All],[RMSE_SUM]], MATCH(1, (_c2Results[[#All],[Inner]]=$G$2)*(_c2Results[[#All],[Post]]=$B5), 0))</f>
        <v>-270.1466554591247</v>
      </c>
      <c r="H5" s="6" cm="1">
        <f t="array" ref="H5">INDEX(_c2Results[[#All],[RMSE_SUM]], MATCH(1, (_c2Results[[#All],[Inner]]=$H$2)*(_c2Results[[#All],[Post]]=$B5), 0))</f>
        <v>-305.19423223326271</v>
      </c>
      <c r="I5" s="6" cm="1">
        <f t="array" ref="I5">INDEX(_c2Results[[#All],[RMSE_SUM]], MATCH(1, (_c2Results[[#All],[Inner]]=$I$2)*(_c2Results[[#All],[Post]]=$B5), 0))</f>
        <v>-282.4538627689854</v>
      </c>
      <c r="J5" s="6" cm="1">
        <f t="array" ref="J5">INDEX(_c2Results[[#All],[RMSE_SUM]], MATCH(1, (_c2Results[[#All],[Inner]]=$J$2)*(_c2Results[[#All],[Post]]=$B5), 0))</f>
        <v>-251.55888838574666</v>
      </c>
    </row>
    <row r="6" spans="1:10" x14ac:dyDescent="0.3">
      <c r="A6" s="4"/>
      <c r="B6" s="2" t="str">
        <v>ElasticNet</v>
      </c>
      <c r="C6" s="6" cm="1">
        <f t="array" ref="C6">INDEX(_c2Results[[#All],[RMSE_SUM]], MATCH(1, (_c2Results[[#All],[Inner]]=$C$2)*(_c2Results[[#All],[Post]]=B6), 0))</f>
        <v>-310.32571802864589</v>
      </c>
      <c r="D6" s="6" cm="1">
        <f t="array" ref="D6">INDEX(_c2Results[[#All],[RMSE_SUM]], MATCH(1, (_c2Results[[#All],[Inner]]=$D$2)*(_c2Results[[#All],[Post]]=B6), 0))</f>
        <v>-312.60523722904156</v>
      </c>
      <c r="E6" s="6" cm="1">
        <f t="array" ref="E6">INDEX(_c2Results[[#All],[RMSE_SUM]], MATCH(1, (_c2Results[[#All],[Inner]]=$E$2)*(_c2Results[[#All],[Post]]=$B6), 0))</f>
        <v>-329.23846771264448</v>
      </c>
      <c r="F6" s="6" cm="1">
        <f t="array" ref="F6">INDEX(_c2Results[[#All],[RMSE_SUM]], MATCH(1, (_c2Results[[#All],[Inner]]=$F$2)*(_c2Results[[#All],[Post]]=$B6), 0))</f>
        <v>-460.84856741576033</v>
      </c>
      <c r="G6" s="6" cm="1">
        <f t="array" ref="G6">INDEX(_c2Results[[#All],[RMSE_SUM]], MATCH(1, (_c2Results[[#All],[Inner]]=$G$2)*(_c2Results[[#All],[Post]]=$B6), 0))</f>
        <v>-275.07771564584539</v>
      </c>
      <c r="H6" s="6" cm="1">
        <f t="array" ref="H6">INDEX(_c2Results[[#All],[RMSE_SUM]], MATCH(1, (_c2Results[[#All],[Inner]]=$H$2)*(_c2Results[[#All],[Post]]=$B6), 0))</f>
        <v>-301.87605080923731</v>
      </c>
      <c r="I6" s="6" cm="1">
        <f t="array" ref="I6">INDEX(_c2Results[[#All],[RMSE_SUM]], MATCH(1, (_c2Results[[#All],[Inner]]=$I$2)*(_c2Results[[#All],[Post]]=$B6), 0))</f>
        <v>-264.18953419952078</v>
      </c>
      <c r="J6" s="6" cm="1">
        <f t="array" ref="J6">INDEX(_c2Results[[#All],[RMSE_SUM]], MATCH(1, (_c2Results[[#All],[Inner]]=$J$2)*(_c2Results[[#All],[Post]]=$B6), 0))</f>
        <v>-242.06705553955948</v>
      </c>
    </row>
    <row r="7" spans="1:10" x14ac:dyDescent="0.3">
      <c r="A7" s="4"/>
      <c r="B7" s="2" t="str">
        <v>DecisionTreeRegressor5</v>
      </c>
      <c r="C7" s="6" cm="1">
        <f t="array" ref="C7">INDEX(_c2Results[[#All],[RMSE_SUM]], MATCH(1, (_c2Results[[#All],[Inner]]=$C$2)*(_c2Results[[#All],[Post]]=B7), 0))</f>
        <v>-263.2069947216678</v>
      </c>
      <c r="D7" s="6" cm="1">
        <f t="array" ref="D7">INDEX(_c2Results[[#All],[RMSE_SUM]], MATCH(1, (_c2Results[[#All],[Inner]]=$D$2)*(_c2Results[[#All],[Post]]=B7), 0))</f>
        <v>-266.93124882909609</v>
      </c>
      <c r="E7" s="6" cm="1">
        <f t="array" ref="E7">INDEX(_c2Results[[#All],[RMSE_SUM]], MATCH(1, (_c2Results[[#All],[Inner]]=$E$2)*(_c2Results[[#All],[Post]]=$B7), 0))</f>
        <v>-291.71464069744968</v>
      </c>
      <c r="F7" s="6" cm="1">
        <f t="array" ref="F7">INDEX(_c2Results[[#All],[RMSE_SUM]], MATCH(1, (_c2Results[[#All],[Inner]]=$F$2)*(_c2Results[[#All],[Post]]=$B7), 0))</f>
        <v>-557.43432701997642</v>
      </c>
      <c r="G7" s="6" cm="1">
        <f t="array" ref="G7">INDEX(_c2Results[[#All],[RMSE_SUM]], MATCH(1, (_c2Results[[#All],[Inner]]=$G$2)*(_c2Results[[#All],[Post]]=$B7), 0))</f>
        <v>-325.80121758162693</v>
      </c>
      <c r="H7" s="6" cm="1">
        <f t="array" ref="H7">INDEX(_c2Results[[#All],[RMSE_SUM]], MATCH(1, (_c2Results[[#All],[Inner]]=$H$2)*(_c2Results[[#All],[Post]]=$B7), 0))</f>
        <v>-310.33528715513171</v>
      </c>
      <c r="I7" s="6" cm="1">
        <f t="array" ref="I7">INDEX(_c2Results[[#All],[RMSE_SUM]], MATCH(1, (_c2Results[[#All],[Inner]]=$I$2)*(_c2Results[[#All],[Post]]=$B7), 0))</f>
        <v>-302.55150038236343</v>
      </c>
      <c r="J7" s="6" cm="1">
        <f t="array" ref="J7">INDEX(_c2Results[[#All],[RMSE_SUM]], MATCH(1, (_c2Results[[#All],[Inner]]=$J$2)*(_c2Results[[#All],[Post]]=$B7), 0))</f>
        <v>-294.8705147910307</v>
      </c>
    </row>
    <row r="8" spans="1:10" x14ac:dyDescent="0.3">
      <c r="A8" s="4"/>
      <c r="B8" s="2" t="str">
        <v>DecisionTreeRegressor10</v>
      </c>
      <c r="C8" s="6" cm="1">
        <f t="array" ref="C8">INDEX(_c2Results[[#All],[RMSE_SUM]], MATCH(1, (_c2Results[[#All],[Inner]]=$C$2)*(_c2Results[[#All],[Post]]=B8), 0))</f>
        <v>-283.69290839112563</v>
      </c>
      <c r="D8" s="6" cm="1">
        <f t="array" ref="D8">INDEX(_c2Results[[#All],[RMSE_SUM]], MATCH(1, (_c2Results[[#All],[Inner]]=$D$2)*(_c2Results[[#All],[Post]]=B8), 0))</f>
        <v>-275.68558268624497</v>
      </c>
      <c r="E8" s="6" cm="1">
        <f t="array" ref="E8">INDEX(_c2Results[[#All],[RMSE_SUM]], MATCH(1, (_c2Results[[#All],[Inner]]=$E$2)*(_c2Results[[#All],[Post]]=$B8), 0))</f>
        <v>-351.6099955005144</v>
      </c>
      <c r="F8" s="6" cm="1">
        <f t="array" ref="F8">INDEX(_c2Results[[#All],[RMSE_SUM]], MATCH(1, (_c2Results[[#All],[Inner]]=$F$2)*(_c2Results[[#All],[Post]]=$B8), 0))</f>
        <v>-590.09835801536804</v>
      </c>
      <c r="G8" s="6" cm="1">
        <f t="array" ref="G8">INDEX(_c2Results[[#All],[RMSE_SUM]], MATCH(1, (_c2Results[[#All],[Inner]]=$G$2)*(_c2Results[[#All],[Post]]=$B8), 0))</f>
        <v>-293.29413445872194</v>
      </c>
      <c r="H8" s="6" cm="1">
        <f t="array" ref="H8">INDEX(_c2Results[[#All],[RMSE_SUM]], MATCH(1, (_c2Results[[#All],[Inner]]=$H$2)*(_c2Results[[#All],[Post]]=$B8), 0))</f>
        <v>-299.9869594612702</v>
      </c>
      <c r="I8" s="6" cm="1">
        <f t="array" ref="I8">INDEX(_c2Results[[#All],[RMSE_SUM]], MATCH(1, (_c2Results[[#All],[Inner]]=$I$2)*(_c2Results[[#All],[Post]]=$B8), 0))</f>
        <v>-305.52765890757013</v>
      </c>
      <c r="J8" s="6" cm="1">
        <f t="array" ref="J8">INDEX(_c2Results[[#All],[RMSE_SUM]], MATCH(1, (_c2Results[[#All],[Inner]]=$J$2)*(_c2Results[[#All],[Post]]=$B8), 0))</f>
        <v>-322.31342050425013</v>
      </c>
    </row>
    <row r="9" spans="1:10" x14ac:dyDescent="0.3">
      <c r="A9" s="4"/>
      <c r="B9" s="2" t="str">
        <v>RandomForestRegressorNone5</v>
      </c>
      <c r="C9" s="6" cm="1">
        <f t="array" ref="C9">INDEX(_c2Results[[#All],[RMSE_SUM]], MATCH(1, (_c2Results[[#All],[Inner]]=$C$2)*(_c2Results[[#All],[Post]]=B9), 0))</f>
        <v>-250.74394718096426</v>
      </c>
      <c r="D9" s="6" cm="1">
        <f t="array" ref="D9">INDEX(_c2Results[[#All],[RMSE_SUM]], MATCH(1, (_c2Results[[#All],[Inner]]=$D$2)*(_c2Results[[#All],[Post]]=B9), 0))</f>
        <v>-262.04936999694121</v>
      </c>
      <c r="E9" s="6" cm="1">
        <f t="array" ref="E9">INDEX(_c2Results[[#All],[RMSE_SUM]], MATCH(1, (_c2Results[[#All],[Inner]]=$E$2)*(_c2Results[[#All],[Post]]=$B9), 0))</f>
        <v>-288.32833042945202</v>
      </c>
      <c r="F9" s="6" cm="1">
        <f t="array" ref="F9">INDEX(_c2Results[[#All],[RMSE_SUM]], MATCH(1, (_c2Results[[#All],[Inner]]=$F$2)*(_c2Results[[#All],[Post]]=$B9), 0))</f>
        <v>-492.31041476913913</v>
      </c>
      <c r="G9" s="6" cm="1">
        <f t="array" ref="G9">INDEX(_c2Results[[#All],[RMSE_SUM]], MATCH(1, (_c2Results[[#All],[Inner]]=$G$2)*(_c2Results[[#All],[Post]]=$B9), 0))</f>
        <v>-300.07112255623889</v>
      </c>
      <c r="H9" s="6" cm="1">
        <f t="array" ref="H9">INDEX(_c2Results[[#All],[RMSE_SUM]], MATCH(1, (_c2Results[[#All],[Inner]]=$H$2)*(_c2Results[[#All],[Post]]=$B9), 0))</f>
        <v>-294.50262335592203</v>
      </c>
      <c r="I9" s="6" cm="1">
        <f t="array" ref="I9">INDEX(_c2Results[[#All],[RMSE_SUM]], MATCH(1, (_c2Results[[#All],[Inner]]=$I$2)*(_c2Results[[#All],[Post]]=$B9), 0))</f>
        <v>-304.24746458990046</v>
      </c>
      <c r="J9" s="6" cm="1">
        <f t="array" ref="J9">INDEX(_c2Results[[#All],[RMSE_SUM]], MATCH(1, (_c2Results[[#All],[Inner]]=$J$2)*(_c2Results[[#All],[Post]]=$B9), 0))</f>
        <v>-246.19676749584565</v>
      </c>
    </row>
    <row r="10" spans="1:10" x14ac:dyDescent="0.3">
      <c r="A10" s="4"/>
      <c r="B10" s="2" t="str">
        <v>RandomForestRegressorNone10</v>
      </c>
      <c r="C10" s="6" cm="1">
        <f t="array" ref="C10">INDEX(_c2Results[[#All],[RMSE_SUM]], MATCH(1, (_c2Results[[#All],[Inner]]=$C$2)*(_c2Results[[#All],[Post]]=B10), 0))</f>
        <v>-254.25885846891771</v>
      </c>
      <c r="D10" s="6" cm="1">
        <f t="array" ref="D10">INDEX(_c2Results[[#All],[RMSE_SUM]], MATCH(1, (_c2Results[[#All],[Inner]]=$D$2)*(_c2Results[[#All],[Post]]=B10), 0))</f>
        <v>-264.12014533371564</v>
      </c>
      <c r="E10" s="6" cm="1">
        <f t="array" ref="E10">INDEX(_c2Results[[#All],[RMSE_SUM]], MATCH(1, (_c2Results[[#All],[Inner]]=$E$2)*(_c2Results[[#All],[Post]]=$B10), 0))</f>
        <v>-297.52441831319322</v>
      </c>
      <c r="F10" s="6" cm="1">
        <f t="array" ref="F10">INDEX(_c2Results[[#All],[RMSE_SUM]], MATCH(1, (_c2Results[[#All],[Inner]]=$F$2)*(_c2Results[[#All],[Post]]=$B10), 0))</f>
        <v>-453.1594150012744</v>
      </c>
      <c r="G10" s="6" cm="1">
        <f t="array" ref="G10">INDEX(_c2Results[[#All],[RMSE_SUM]], MATCH(1, (_c2Results[[#All],[Inner]]=$G$2)*(_c2Results[[#All],[Post]]=$B10), 0))</f>
        <v>-286.48715693580232</v>
      </c>
      <c r="H10" s="6" cm="1">
        <f t="array" ref="H10">INDEX(_c2Results[[#All],[RMSE_SUM]], MATCH(1, (_c2Results[[#All],[Inner]]=$H$2)*(_c2Results[[#All],[Post]]=$B10), 0))</f>
        <v>-298.47834980329856</v>
      </c>
      <c r="I10" s="6" cm="1">
        <f t="array" ref="I10">INDEX(_c2Results[[#All],[RMSE_SUM]], MATCH(1, (_c2Results[[#All],[Inner]]=$I$2)*(_c2Results[[#All],[Post]]=$B10), 0))</f>
        <v>-347.56137866814157</v>
      </c>
      <c r="J10" s="6" cm="1">
        <f t="array" ref="J10">INDEX(_c2Results[[#All],[RMSE_SUM]], MATCH(1, (_c2Results[[#All],[Inner]]=$J$2)*(_c2Results[[#All],[Post]]=$B10), 0))</f>
        <v>-301.21816444713676</v>
      </c>
    </row>
  </sheetData>
  <mergeCells count="2">
    <mergeCell ref="A3:A10"/>
    <mergeCell ref="C1:J1"/>
  </mergeCells>
  <conditionalFormatting sqref="C3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6F126-2457-4F23-81C8-2FE5298DC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RANSAC_Data</vt:lpstr>
      <vt:lpstr>Linnerud</vt:lpstr>
      <vt:lpstr>Friedman_3</vt:lpstr>
      <vt:lpstr>Friedman_2</vt:lpstr>
      <vt:lpstr>Friedman_1</vt:lpstr>
      <vt:lpstr>Diabetes</vt:lpstr>
      <vt:lpstr>California_Housing</vt:lpstr>
      <vt:lpstr>PostResults</vt:lpstr>
      <vt:lpstr>InnerResults</vt:lpstr>
      <vt:lpstr>CombinationData</vt:lpstr>
      <vt:lpstr>CombinationDataFancy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2024-01-01T02:07:21Z</dcterms:created>
  <dcterms:modified xsi:type="dcterms:W3CDTF">2024-01-01T02:58:05Z</dcterms:modified>
</cp:coreProperties>
</file>