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thiknarayan/Desktop/Dr. BL Patil, IIHR - Metagenome Data/Karthik/seed_meta_May_2021/july_revision1/"/>
    </mc:Choice>
  </mc:AlternateContent>
  <xr:revisionPtr revIDLastSave="0" documentId="13_ncr:1_{1DF7F5B2-01A1-DD44-A9F1-ED132AE3A250}" xr6:coauthVersionLast="47" xr6:coauthVersionMax="47" xr10:uidLastSave="{00000000-0000-0000-0000-000000000000}"/>
  <bookViews>
    <workbookView xWindow="0" yWindow="500" windowWidth="28800" windowHeight="16340" tabRatio="500" xr2:uid="{00000000-000D-0000-FFFF-FFFF00000000}"/>
  </bookViews>
  <sheets>
    <sheet name="ITS_otu_table_final" sheetId="1" r:id="rId1"/>
    <sheet name="Percentage" sheetId="6" r:id="rId2"/>
    <sheet name="Sheet1" sheetId="2" r:id="rId3"/>
    <sheet name="Sheet2" sheetId="3" r:id="rId4"/>
    <sheet name="Sheet3" sheetId="4" r:id="rId5"/>
    <sheet name="Sheet4" sheetId="5" r:id="rId6"/>
  </sheets>
  <definedNames>
    <definedName name="_xlnm._FilterDatabase" localSheetId="0" hidden="1">ITS_otu_table_final!$A$1:$L$91</definedName>
    <definedName name="_xlnm._FilterDatabase" localSheetId="1" hidden="1">Percentage!$F$1:$F$92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98" i="6" l="1"/>
  <c r="G99" i="6"/>
  <c r="G100" i="6"/>
  <c r="G101" i="6"/>
  <c r="G102" i="6"/>
  <c r="G103" i="6"/>
  <c r="G104" i="6"/>
  <c r="G105" i="6"/>
  <c r="G106" i="6"/>
  <c r="G107" i="6"/>
  <c r="G97" i="6"/>
  <c r="B108" i="6"/>
  <c r="F98" i="6"/>
  <c r="F99" i="6"/>
  <c r="F100" i="6"/>
  <c r="F101" i="6"/>
  <c r="F102" i="6"/>
  <c r="F103" i="6"/>
  <c r="F104" i="6"/>
  <c r="F105" i="6"/>
  <c r="F106" i="6"/>
  <c r="F107" i="6"/>
  <c r="F97" i="6"/>
  <c r="C95" i="6"/>
  <c r="O92" i="6"/>
  <c r="N92" i="6"/>
  <c r="M92" i="6"/>
  <c r="L92" i="6"/>
</calcChain>
</file>

<file path=xl/sharedStrings.xml><?xml version="1.0" encoding="utf-8"?>
<sst xmlns="http://schemas.openxmlformats.org/spreadsheetml/2006/main" count="605" uniqueCount="143">
  <si>
    <t>#OTU ID</t>
  </si>
  <si>
    <t>cpapaya</t>
  </si>
  <si>
    <t>vcundinamarcensis</t>
  </si>
  <si>
    <t>vgoudotiana</t>
  </si>
  <si>
    <t>vcauliflora</t>
  </si>
  <si>
    <t>Kingdom</t>
  </si>
  <si>
    <t>Phylum</t>
  </si>
  <si>
    <t>Class</t>
  </si>
  <si>
    <t>Order</t>
  </si>
  <si>
    <t>Family</t>
  </si>
  <si>
    <t>Genus</t>
  </si>
  <si>
    <t>Species</t>
  </si>
  <si>
    <t>OTU59</t>
  </si>
  <si>
    <t>Fungi</t>
  </si>
  <si>
    <t>OTU64</t>
  </si>
  <si>
    <t>OTU70</t>
  </si>
  <si>
    <t>OTU4</t>
  </si>
  <si>
    <t>OTU17</t>
  </si>
  <si>
    <t>OTU54</t>
  </si>
  <si>
    <t>OTU46</t>
  </si>
  <si>
    <t>OTU88</t>
  </si>
  <si>
    <t>OTU16</t>
  </si>
  <si>
    <t>OTU47</t>
  </si>
  <si>
    <t>OTU85</t>
  </si>
  <si>
    <t>OTU42</t>
  </si>
  <si>
    <t>OTU7</t>
  </si>
  <si>
    <t>OTU89</t>
  </si>
  <si>
    <t>OTU41</t>
  </si>
  <si>
    <t>OTU52</t>
  </si>
  <si>
    <t>OTU20</t>
  </si>
  <si>
    <t>OTU62</t>
  </si>
  <si>
    <t>OTU34</t>
  </si>
  <si>
    <t>OTU32</t>
  </si>
  <si>
    <t>OTU3</t>
  </si>
  <si>
    <t>OTU56</t>
  </si>
  <si>
    <t xml:space="preserve"> Ascomycota</t>
  </si>
  <si>
    <t xml:space="preserve"> Eurotiomycetes</t>
  </si>
  <si>
    <t xml:space="preserve"> Eurotiales</t>
  </si>
  <si>
    <t xml:space="preserve"> Aspergillaceae</t>
  </si>
  <si>
    <t xml:space="preserve"> Aspergillus</t>
  </si>
  <si>
    <t>OTU22</t>
  </si>
  <si>
    <t>OTU51</t>
  </si>
  <si>
    <t xml:space="preserve"> Basidiomycota</t>
  </si>
  <si>
    <t xml:space="preserve"> Tremellomycetes</t>
  </si>
  <si>
    <t xml:space="preserve"> Trichosporonales</t>
  </si>
  <si>
    <t xml:space="preserve"> Trichosporonaceae</t>
  </si>
  <si>
    <t xml:space="preserve"> Trichosporon</t>
  </si>
  <si>
    <t>OTU74</t>
  </si>
  <si>
    <t>OTU5</t>
  </si>
  <si>
    <t>OTU27</t>
  </si>
  <si>
    <t>OTU67</t>
  </si>
  <si>
    <t>OTU50</t>
  </si>
  <si>
    <t>OTU13</t>
  </si>
  <si>
    <t>OTU21</t>
  </si>
  <si>
    <t>OTU66</t>
  </si>
  <si>
    <t xml:space="preserve"> Dothideomycetes</t>
  </si>
  <si>
    <t>OTU69</t>
  </si>
  <si>
    <t>OTU84</t>
  </si>
  <si>
    <t>OTU43</t>
  </si>
  <si>
    <t xml:space="preserve"> Sordariomycetes</t>
  </si>
  <si>
    <t xml:space="preserve"> Hypocreales</t>
  </si>
  <si>
    <t xml:space="preserve"> Hypocreales_fam_Incertae_sedis</t>
  </si>
  <si>
    <t xml:space="preserve"> Sarocladium</t>
  </si>
  <si>
    <t xml:space="preserve"> Sarocladium_implicatum_SH1541923.08FU</t>
  </si>
  <si>
    <t>OTU18</t>
  </si>
  <si>
    <t>OTU60</t>
  </si>
  <si>
    <t>OTU57</t>
  </si>
  <si>
    <t xml:space="preserve"> Saccharomycetes</t>
  </si>
  <si>
    <t xml:space="preserve"> Saccharomycetales</t>
  </si>
  <si>
    <t xml:space="preserve"> Phaffomycetaceae</t>
  </si>
  <si>
    <t xml:space="preserve"> Wickerhamomyces</t>
  </si>
  <si>
    <t>OTU81</t>
  </si>
  <si>
    <t>OTU24</t>
  </si>
  <si>
    <t>OTU55</t>
  </si>
  <si>
    <t xml:space="preserve"> Saccharomycetales_fam_Incertae_sedis</t>
  </si>
  <si>
    <t xml:space="preserve"> Candida</t>
  </si>
  <si>
    <t>OTU26</t>
  </si>
  <si>
    <t>OTU29</t>
  </si>
  <si>
    <t>OTU71</t>
  </si>
  <si>
    <t>OTU65</t>
  </si>
  <si>
    <t>OTU10</t>
  </si>
  <si>
    <t>OTU6</t>
  </si>
  <si>
    <t>OTU76</t>
  </si>
  <si>
    <t xml:space="preserve"> Nectriaceae</t>
  </si>
  <si>
    <t xml:space="preserve"> Fusarium</t>
  </si>
  <si>
    <t>OTU37</t>
  </si>
  <si>
    <t>OTU19</t>
  </si>
  <si>
    <t>OTU90</t>
  </si>
  <si>
    <t>OTU35</t>
  </si>
  <si>
    <t>OTU49</t>
  </si>
  <si>
    <t>OTU31</t>
  </si>
  <si>
    <t>OTU38</t>
  </si>
  <si>
    <t>OTU83</t>
  </si>
  <si>
    <t>OTU12</t>
  </si>
  <si>
    <t>OTU8</t>
  </si>
  <si>
    <t>OTU33</t>
  </si>
  <si>
    <t>OTU68</t>
  </si>
  <si>
    <t>OTU79</t>
  </si>
  <si>
    <t>OTU40</t>
  </si>
  <si>
    <t>OTU23</t>
  </si>
  <si>
    <t>OTU72</t>
  </si>
  <si>
    <t>OTU86</t>
  </si>
  <si>
    <t>OTU30</t>
  </si>
  <si>
    <t>OTU75</t>
  </si>
  <si>
    <t>OTU14</t>
  </si>
  <si>
    <t>OTU77</t>
  </si>
  <si>
    <t>OTU1</t>
  </si>
  <si>
    <t xml:space="preserve"> unidentified</t>
  </si>
  <si>
    <t xml:space="preserve"> Fungi_sp_SH3324560.08FU</t>
  </si>
  <si>
    <t>OTU11</t>
  </si>
  <si>
    <t>OTU25</t>
  </si>
  <si>
    <t>OTU36</t>
  </si>
  <si>
    <t>OTU15</t>
  </si>
  <si>
    <t>OTU58</t>
  </si>
  <si>
    <t>OTU61</t>
  </si>
  <si>
    <t>OTU63</t>
  </si>
  <si>
    <t>OTU48</t>
  </si>
  <si>
    <t xml:space="preserve"> Lecanoromycetes</t>
  </si>
  <si>
    <t xml:space="preserve"> Caliciales</t>
  </si>
  <si>
    <t xml:space="preserve"> Caliciaceae</t>
  </si>
  <si>
    <t xml:space="preserve"> Pyxine</t>
  </si>
  <si>
    <t xml:space="preserve"> Pyxine_sp_SH1651485.08FU</t>
  </si>
  <si>
    <t>OTU73</t>
  </si>
  <si>
    <t>OTU9</t>
  </si>
  <si>
    <t>OTU78</t>
  </si>
  <si>
    <t>OTU45</t>
  </si>
  <si>
    <t>OTU87</t>
  </si>
  <si>
    <t>OTU82</t>
  </si>
  <si>
    <t>OTU28</t>
  </si>
  <si>
    <t>OTU80</t>
  </si>
  <si>
    <t>OTU44</t>
  </si>
  <si>
    <t>OTU39</t>
  </si>
  <si>
    <t xml:space="preserve"> Capnodiales</t>
  </si>
  <si>
    <t>OTU2</t>
  </si>
  <si>
    <t>OTU53</t>
  </si>
  <si>
    <t>READS</t>
  </si>
  <si>
    <t>Seeds</t>
  </si>
  <si>
    <t>C.pa</t>
  </si>
  <si>
    <t>V.ca</t>
  </si>
  <si>
    <t>V.go</t>
  </si>
  <si>
    <t>V.cu</t>
  </si>
  <si>
    <t>filtered reads</t>
  </si>
  <si>
    <t>OTUs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</si>
</sst>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91"/>
  <sheetViews>
    <sheetView tabSelected="1" zoomScale="150" zoomScaleNormal="150" workbookViewId="0">
      <selection activeCell="D79" sqref="D79"/>
    </sheetView>
  </sheetViews>
  <sheetFormatPr baseColWidth="10" defaultColWidth="11.5" defaultRowHeight="13" x14ac:dyDescent="0.15"/>
  <cols>
    <col min="1" max="1" width="24.33203125" customWidth="1"/>
    <col min="2" max="2" width="8.33203125" customWidth="1"/>
    <col min="3" max="3" width="17.1640625" customWidth="1"/>
    <col min="4" max="4" width="11.33203125" customWidth="1"/>
    <col min="5" max="5" width="9.83203125" customWidth="1"/>
    <col min="6" max="6" width="9.5" customWidth="1"/>
    <col min="7" max="7" width="14" customWidth="1"/>
    <col min="8" max="8" width="15.6640625" customWidth="1"/>
    <col min="9" max="9" width="18.1640625" customWidth="1"/>
    <col min="10" max="10" width="35" customWidth="1"/>
    <col min="11" max="11" width="17.5" customWidth="1"/>
    <col min="12" max="12" width="37" customWidth="1"/>
  </cols>
  <sheetData>
    <row r="1" spans="1:12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idden="1" x14ac:dyDescent="0.15">
      <c r="A2" t="s">
        <v>12</v>
      </c>
      <c r="B2">
        <v>80475</v>
      </c>
      <c r="C2">
        <v>93048</v>
      </c>
      <c r="D2">
        <v>9</v>
      </c>
      <c r="E2">
        <v>8</v>
      </c>
      <c r="F2" t="s">
        <v>13</v>
      </c>
    </row>
    <row r="3" spans="1:12" hidden="1" x14ac:dyDescent="0.15">
      <c r="A3" t="s">
        <v>14</v>
      </c>
      <c r="B3">
        <v>65505</v>
      </c>
      <c r="C3">
        <v>73385</v>
      </c>
      <c r="D3">
        <v>9</v>
      </c>
      <c r="E3">
        <v>6</v>
      </c>
      <c r="F3" t="s">
        <v>13</v>
      </c>
    </row>
    <row r="4" spans="1:12" hidden="1" x14ac:dyDescent="0.15">
      <c r="A4" t="s">
        <v>15</v>
      </c>
      <c r="B4">
        <v>7743</v>
      </c>
      <c r="C4">
        <v>8637</v>
      </c>
      <c r="D4">
        <v>1</v>
      </c>
      <c r="E4">
        <v>0</v>
      </c>
      <c r="F4" t="s">
        <v>13</v>
      </c>
    </row>
    <row r="5" spans="1:12" hidden="1" x14ac:dyDescent="0.15">
      <c r="A5" t="s">
        <v>16</v>
      </c>
      <c r="B5">
        <v>4</v>
      </c>
      <c r="C5">
        <v>4</v>
      </c>
      <c r="D5">
        <v>0</v>
      </c>
      <c r="E5">
        <v>0</v>
      </c>
      <c r="F5" t="s">
        <v>13</v>
      </c>
    </row>
    <row r="6" spans="1:12" hidden="1" x14ac:dyDescent="0.15">
      <c r="A6" t="s">
        <v>17</v>
      </c>
      <c r="B6">
        <v>154</v>
      </c>
      <c r="C6">
        <v>139</v>
      </c>
      <c r="D6">
        <v>0</v>
      </c>
      <c r="E6">
        <v>0</v>
      </c>
      <c r="F6" t="s">
        <v>13</v>
      </c>
    </row>
    <row r="7" spans="1:12" hidden="1" x14ac:dyDescent="0.15">
      <c r="A7" t="s">
        <v>18</v>
      </c>
      <c r="B7">
        <v>96</v>
      </c>
      <c r="C7">
        <v>72</v>
      </c>
      <c r="D7">
        <v>0</v>
      </c>
      <c r="E7">
        <v>0</v>
      </c>
      <c r="F7" t="s">
        <v>13</v>
      </c>
    </row>
    <row r="8" spans="1:12" hidden="1" x14ac:dyDescent="0.15">
      <c r="A8" t="s">
        <v>19</v>
      </c>
      <c r="B8">
        <v>25</v>
      </c>
      <c r="C8">
        <v>32</v>
      </c>
      <c r="D8">
        <v>8168</v>
      </c>
      <c r="E8">
        <v>9</v>
      </c>
      <c r="F8" t="s">
        <v>13</v>
      </c>
    </row>
    <row r="9" spans="1:12" hidden="1" x14ac:dyDescent="0.15">
      <c r="A9" t="s">
        <v>20</v>
      </c>
      <c r="B9">
        <v>18</v>
      </c>
      <c r="C9">
        <v>18</v>
      </c>
      <c r="D9">
        <v>15305</v>
      </c>
      <c r="E9">
        <v>16655</v>
      </c>
      <c r="F9" t="s">
        <v>13</v>
      </c>
    </row>
    <row r="10" spans="1:12" hidden="1" x14ac:dyDescent="0.15">
      <c r="A10" t="s">
        <v>21</v>
      </c>
      <c r="B10">
        <v>22</v>
      </c>
      <c r="C10">
        <v>15</v>
      </c>
      <c r="D10">
        <v>0</v>
      </c>
      <c r="E10">
        <v>0</v>
      </c>
      <c r="F10" t="s">
        <v>13</v>
      </c>
    </row>
    <row r="11" spans="1:12" hidden="1" x14ac:dyDescent="0.15">
      <c r="A11" t="s">
        <v>22</v>
      </c>
      <c r="B11">
        <v>105</v>
      </c>
      <c r="C11">
        <v>86</v>
      </c>
      <c r="D11">
        <v>46960</v>
      </c>
      <c r="E11">
        <v>49695</v>
      </c>
      <c r="F11" t="s">
        <v>13</v>
      </c>
    </row>
    <row r="12" spans="1:12" hidden="1" x14ac:dyDescent="0.15">
      <c r="A12" t="s">
        <v>23</v>
      </c>
      <c r="B12">
        <v>29</v>
      </c>
      <c r="C12">
        <v>21</v>
      </c>
      <c r="D12">
        <v>0</v>
      </c>
      <c r="E12">
        <v>0</v>
      </c>
      <c r="F12" t="s">
        <v>13</v>
      </c>
    </row>
    <row r="13" spans="1:12" hidden="1" x14ac:dyDescent="0.15">
      <c r="A13" t="s">
        <v>24</v>
      </c>
      <c r="B13">
        <v>44</v>
      </c>
      <c r="C13">
        <v>75</v>
      </c>
      <c r="D13">
        <v>0</v>
      </c>
      <c r="E13">
        <v>0</v>
      </c>
      <c r="F13" t="s">
        <v>13</v>
      </c>
    </row>
    <row r="14" spans="1:12" hidden="1" x14ac:dyDescent="0.15">
      <c r="A14" t="s">
        <v>25</v>
      </c>
      <c r="B14">
        <v>16</v>
      </c>
      <c r="C14">
        <v>35</v>
      </c>
      <c r="D14">
        <v>65247</v>
      </c>
      <c r="E14">
        <v>69229</v>
      </c>
      <c r="F14" t="s">
        <v>13</v>
      </c>
    </row>
    <row r="15" spans="1:12" hidden="1" x14ac:dyDescent="0.15">
      <c r="A15" t="s">
        <v>26</v>
      </c>
      <c r="B15">
        <v>5</v>
      </c>
      <c r="C15">
        <v>4</v>
      </c>
      <c r="D15">
        <v>0</v>
      </c>
      <c r="E15">
        <v>1</v>
      </c>
      <c r="F15" t="s">
        <v>13</v>
      </c>
    </row>
    <row r="16" spans="1:12" hidden="1" x14ac:dyDescent="0.15">
      <c r="A16" t="s">
        <v>27</v>
      </c>
      <c r="B16">
        <v>42</v>
      </c>
      <c r="C16">
        <v>43</v>
      </c>
      <c r="D16">
        <v>0</v>
      </c>
      <c r="E16">
        <v>0</v>
      </c>
      <c r="F16" t="s">
        <v>13</v>
      </c>
    </row>
    <row r="17" spans="1:11" hidden="1" x14ac:dyDescent="0.15">
      <c r="A17" t="s">
        <v>28</v>
      </c>
      <c r="B17">
        <v>5</v>
      </c>
      <c r="C17">
        <v>8</v>
      </c>
      <c r="D17">
        <v>0</v>
      </c>
      <c r="E17">
        <v>0</v>
      </c>
      <c r="F17" t="s">
        <v>13</v>
      </c>
    </row>
    <row r="18" spans="1:11" hidden="1" x14ac:dyDescent="0.15">
      <c r="A18" t="s">
        <v>29</v>
      </c>
      <c r="B18">
        <v>18</v>
      </c>
      <c r="C18">
        <v>21</v>
      </c>
      <c r="D18">
        <v>0</v>
      </c>
      <c r="E18">
        <v>0</v>
      </c>
      <c r="F18" t="s">
        <v>13</v>
      </c>
    </row>
    <row r="19" spans="1:11" hidden="1" x14ac:dyDescent="0.15">
      <c r="A19" t="s">
        <v>30</v>
      </c>
      <c r="B19">
        <v>96</v>
      </c>
      <c r="C19">
        <v>67</v>
      </c>
      <c r="D19">
        <v>1</v>
      </c>
      <c r="E19">
        <v>1</v>
      </c>
      <c r="F19" t="s">
        <v>13</v>
      </c>
    </row>
    <row r="20" spans="1:11" hidden="1" x14ac:dyDescent="0.15">
      <c r="A20" t="s">
        <v>31</v>
      </c>
      <c r="B20">
        <v>13</v>
      </c>
      <c r="C20">
        <v>8</v>
      </c>
      <c r="D20">
        <v>4937</v>
      </c>
      <c r="E20">
        <v>4894</v>
      </c>
      <c r="F20" t="s">
        <v>13</v>
      </c>
    </row>
    <row r="21" spans="1:11" hidden="1" x14ac:dyDescent="0.15">
      <c r="A21" t="s">
        <v>32</v>
      </c>
      <c r="B21">
        <v>13</v>
      </c>
      <c r="C21">
        <v>9</v>
      </c>
      <c r="D21">
        <v>0</v>
      </c>
      <c r="E21">
        <v>0</v>
      </c>
      <c r="F21" t="s">
        <v>13</v>
      </c>
    </row>
    <row r="22" spans="1:11" hidden="1" x14ac:dyDescent="0.15">
      <c r="A22" t="s">
        <v>33</v>
      </c>
      <c r="B22">
        <v>9</v>
      </c>
      <c r="C22">
        <v>9</v>
      </c>
      <c r="D22">
        <v>0</v>
      </c>
      <c r="E22">
        <v>0</v>
      </c>
      <c r="F22" t="s">
        <v>13</v>
      </c>
    </row>
    <row r="23" spans="1:11" x14ac:dyDescent="0.15">
      <c r="A23" t="s">
        <v>34</v>
      </c>
      <c r="B23">
        <v>1</v>
      </c>
      <c r="C23">
        <v>0</v>
      </c>
      <c r="D23">
        <v>1</v>
      </c>
      <c r="E23">
        <v>0</v>
      </c>
      <c r="F23" t="s">
        <v>13</v>
      </c>
      <c r="G23" t="s">
        <v>35</v>
      </c>
      <c r="H23" t="s">
        <v>36</v>
      </c>
      <c r="I23" t="s">
        <v>37</v>
      </c>
      <c r="J23" t="s">
        <v>38</v>
      </c>
      <c r="K23" t="s">
        <v>39</v>
      </c>
    </row>
    <row r="24" spans="1:11" hidden="1" x14ac:dyDescent="0.15">
      <c r="A24" t="s">
        <v>40</v>
      </c>
      <c r="B24">
        <v>14</v>
      </c>
      <c r="C24">
        <v>17</v>
      </c>
      <c r="D24">
        <v>0</v>
      </c>
      <c r="E24">
        <v>2</v>
      </c>
      <c r="F24" t="s">
        <v>13</v>
      </c>
    </row>
    <row r="25" spans="1:11" x14ac:dyDescent="0.15">
      <c r="A25" t="s">
        <v>41</v>
      </c>
      <c r="B25">
        <v>1</v>
      </c>
      <c r="C25">
        <v>0</v>
      </c>
      <c r="D25">
        <v>40</v>
      </c>
      <c r="E25">
        <v>0</v>
      </c>
      <c r="F25" t="s">
        <v>13</v>
      </c>
      <c r="G25" t="s">
        <v>42</v>
      </c>
      <c r="H25" t="s">
        <v>43</v>
      </c>
      <c r="I25" t="s">
        <v>44</v>
      </c>
      <c r="J25" t="s">
        <v>45</v>
      </c>
      <c r="K25" t="s">
        <v>46</v>
      </c>
    </row>
    <row r="26" spans="1:11" hidden="1" x14ac:dyDescent="0.15">
      <c r="A26" t="s">
        <v>47</v>
      </c>
      <c r="B26">
        <v>37</v>
      </c>
      <c r="C26">
        <v>24</v>
      </c>
      <c r="D26">
        <v>0</v>
      </c>
      <c r="E26">
        <v>0</v>
      </c>
      <c r="F26" t="s">
        <v>13</v>
      </c>
    </row>
    <row r="27" spans="1:11" hidden="1" x14ac:dyDescent="0.15">
      <c r="A27" t="s">
        <v>48</v>
      </c>
      <c r="B27">
        <v>7</v>
      </c>
      <c r="C27">
        <v>10</v>
      </c>
      <c r="D27">
        <v>0</v>
      </c>
      <c r="E27">
        <v>0</v>
      </c>
      <c r="F27" t="s">
        <v>13</v>
      </c>
    </row>
    <row r="28" spans="1:11" hidden="1" x14ac:dyDescent="0.15">
      <c r="A28" t="s">
        <v>49</v>
      </c>
      <c r="B28">
        <v>2</v>
      </c>
      <c r="C28">
        <v>4</v>
      </c>
      <c r="D28">
        <v>0</v>
      </c>
      <c r="E28">
        <v>0</v>
      </c>
      <c r="F28" t="s">
        <v>13</v>
      </c>
    </row>
    <row r="29" spans="1:11" hidden="1" x14ac:dyDescent="0.15">
      <c r="A29" t="s">
        <v>50</v>
      </c>
      <c r="B29">
        <v>3</v>
      </c>
      <c r="C29">
        <v>0</v>
      </c>
      <c r="D29">
        <v>8724</v>
      </c>
      <c r="E29">
        <v>10042</v>
      </c>
      <c r="F29" t="s">
        <v>13</v>
      </c>
    </row>
    <row r="30" spans="1:11" hidden="1" x14ac:dyDescent="0.15">
      <c r="A30" t="s">
        <v>51</v>
      </c>
      <c r="B30">
        <v>6</v>
      </c>
      <c r="C30">
        <v>2</v>
      </c>
      <c r="D30">
        <v>7838</v>
      </c>
      <c r="E30">
        <v>7591</v>
      </c>
      <c r="F30" t="s">
        <v>13</v>
      </c>
    </row>
    <row r="31" spans="1:11" hidden="1" x14ac:dyDescent="0.15">
      <c r="A31" t="s">
        <v>52</v>
      </c>
      <c r="B31">
        <v>1</v>
      </c>
      <c r="C31">
        <v>0</v>
      </c>
      <c r="D31">
        <v>384</v>
      </c>
      <c r="E31">
        <v>446</v>
      </c>
      <c r="F31" t="s">
        <v>13</v>
      </c>
    </row>
    <row r="32" spans="1:11" hidden="1" x14ac:dyDescent="0.15">
      <c r="A32" t="s">
        <v>53</v>
      </c>
      <c r="B32">
        <v>4</v>
      </c>
      <c r="C32">
        <v>9</v>
      </c>
      <c r="D32">
        <v>0</v>
      </c>
      <c r="E32">
        <v>0</v>
      </c>
      <c r="F32" t="s">
        <v>13</v>
      </c>
    </row>
    <row r="33" spans="1:12" x14ac:dyDescent="0.15">
      <c r="A33" t="s">
        <v>54</v>
      </c>
      <c r="B33">
        <v>11</v>
      </c>
      <c r="C33">
        <v>23</v>
      </c>
      <c r="D33">
        <v>5</v>
      </c>
      <c r="E33">
        <v>6</v>
      </c>
      <c r="F33" t="s">
        <v>13</v>
      </c>
      <c r="G33" t="s">
        <v>35</v>
      </c>
      <c r="H33" t="s">
        <v>55</v>
      </c>
    </row>
    <row r="34" spans="1:12" hidden="1" x14ac:dyDescent="0.15">
      <c r="A34" t="s">
        <v>56</v>
      </c>
      <c r="B34">
        <v>4</v>
      </c>
      <c r="C34">
        <v>2</v>
      </c>
      <c r="D34">
        <v>1034</v>
      </c>
      <c r="E34">
        <v>2</v>
      </c>
      <c r="F34" t="s">
        <v>13</v>
      </c>
    </row>
    <row r="35" spans="1:12" hidden="1" x14ac:dyDescent="0.15">
      <c r="A35" t="s">
        <v>57</v>
      </c>
      <c r="B35">
        <v>5</v>
      </c>
      <c r="C35">
        <v>8</v>
      </c>
      <c r="D35">
        <v>0</v>
      </c>
      <c r="E35">
        <v>0</v>
      </c>
      <c r="F35" t="s">
        <v>13</v>
      </c>
    </row>
    <row r="36" spans="1:12" x14ac:dyDescent="0.15">
      <c r="A36" t="s">
        <v>58</v>
      </c>
      <c r="B36">
        <v>4</v>
      </c>
      <c r="C36">
        <v>1</v>
      </c>
      <c r="D36">
        <v>0</v>
      </c>
      <c r="E36">
        <v>0</v>
      </c>
      <c r="F36" t="s">
        <v>13</v>
      </c>
      <c r="G36" t="s">
        <v>35</v>
      </c>
      <c r="H36" t="s">
        <v>59</v>
      </c>
      <c r="I36" t="s">
        <v>60</v>
      </c>
      <c r="J36" t="s">
        <v>61</v>
      </c>
      <c r="K36" t="s">
        <v>62</v>
      </c>
      <c r="L36" t="s">
        <v>63</v>
      </c>
    </row>
    <row r="37" spans="1:12" hidden="1" x14ac:dyDescent="0.15">
      <c r="A37" t="s">
        <v>64</v>
      </c>
      <c r="B37">
        <v>1</v>
      </c>
      <c r="C37">
        <v>0</v>
      </c>
      <c r="D37">
        <v>19</v>
      </c>
      <c r="E37">
        <v>23</v>
      </c>
      <c r="F37" t="s">
        <v>13</v>
      </c>
    </row>
    <row r="38" spans="1:12" hidden="1" x14ac:dyDescent="0.15">
      <c r="A38" t="s">
        <v>65</v>
      </c>
      <c r="B38">
        <v>1</v>
      </c>
      <c r="C38">
        <v>2</v>
      </c>
      <c r="D38">
        <v>7267</v>
      </c>
      <c r="E38">
        <v>7306</v>
      </c>
      <c r="F38" t="s">
        <v>13</v>
      </c>
    </row>
    <row r="39" spans="1:12" x14ac:dyDescent="0.15">
      <c r="A39" t="s">
        <v>66</v>
      </c>
      <c r="B39">
        <v>1</v>
      </c>
      <c r="C39">
        <v>1</v>
      </c>
      <c r="D39">
        <v>0</v>
      </c>
      <c r="E39">
        <v>0</v>
      </c>
      <c r="F39" t="s">
        <v>13</v>
      </c>
      <c r="G39" t="s">
        <v>35</v>
      </c>
      <c r="H39" t="s">
        <v>67</v>
      </c>
      <c r="I39" t="s">
        <v>68</v>
      </c>
      <c r="J39" t="s">
        <v>69</v>
      </c>
      <c r="K39" t="s">
        <v>70</v>
      </c>
    </row>
    <row r="40" spans="1:12" hidden="1" x14ac:dyDescent="0.15">
      <c r="A40" t="s">
        <v>71</v>
      </c>
      <c r="B40">
        <v>1</v>
      </c>
      <c r="C40">
        <v>0</v>
      </c>
      <c r="D40">
        <v>96</v>
      </c>
      <c r="E40">
        <v>160</v>
      </c>
      <c r="F40" t="s">
        <v>13</v>
      </c>
    </row>
    <row r="41" spans="1:12" hidden="1" x14ac:dyDescent="0.15">
      <c r="A41" t="s">
        <v>72</v>
      </c>
      <c r="B41">
        <v>2</v>
      </c>
      <c r="C41">
        <v>1</v>
      </c>
      <c r="D41">
        <v>4</v>
      </c>
      <c r="E41">
        <v>2</v>
      </c>
      <c r="F41" t="s">
        <v>13</v>
      </c>
    </row>
    <row r="42" spans="1:12" x14ac:dyDescent="0.15">
      <c r="A42" t="s">
        <v>73</v>
      </c>
      <c r="B42">
        <v>1</v>
      </c>
      <c r="C42">
        <v>3</v>
      </c>
      <c r="D42">
        <v>1</v>
      </c>
      <c r="E42">
        <v>2</v>
      </c>
      <c r="F42" t="s">
        <v>13</v>
      </c>
      <c r="G42" t="s">
        <v>35</v>
      </c>
      <c r="H42" t="s">
        <v>67</v>
      </c>
      <c r="I42" t="s">
        <v>68</v>
      </c>
      <c r="J42" t="s">
        <v>74</v>
      </c>
      <c r="K42" t="s">
        <v>75</v>
      </c>
    </row>
    <row r="43" spans="1:12" hidden="1" x14ac:dyDescent="0.15">
      <c r="A43" t="s">
        <v>76</v>
      </c>
      <c r="B43">
        <v>1</v>
      </c>
      <c r="C43">
        <v>0</v>
      </c>
      <c r="D43">
        <v>386</v>
      </c>
      <c r="E43">
        <v>425</v>
      </c>
      <c r="F43" t="s">
        <v>13</v>
      </c>
    </row>
    <row r="44" spans="1:12" hidden="1" x14ac:dyDescent="0.15">
      <c r="A44" t="s">
        <v>77</v>
      </c>
      <c r="B44">
        <v>1</v>
      </c>
      <c r="C44">
        <v>2</v>
      </c>
      <c r="D44">
        <v>0</v>
      </c>
      <c r="E44">
        <v>0</v>
      </c>
      <c r="F44" t="s">
        <v>13</v>
      </c>
    </row>
    <row r="45" spans="1:12" hidden="1" x14ac:dyDescent="0.15">
      <c r="A45" t="s">
        <v>78</v>
      </c>
      <c r="B45">
        <v>0</v>
      </c>
      <c r="C45">
        <v>0</v>
      </c>
      <c r="D45">
        <v>38</v>
      </c>
      <c r="E45">
        <v>36</v>
      </c>
      <c r="F45" t="s">
        <v>13</v>
      </c>
    </row>
    <row r="46" spans="1:12" hidden="1" x14ac:dyDescent="0.15">
      <c r="A46" t="s">
        <v>79</v>
      </c>
      <c r="B46">
        <v>0</v>
      </c>
      <c r="C46">
        <v>0</v>
      </c>
      <c r="D46">
        <v>26</v>
      </c>
      <c r="E46">
        <v>36</v>
      </c>
      <c r="F46" t="s">
        <v>13</v>
      </c>
    </row>
    <row r="47" spans="1:12" hidden="1" x14ac:dyDescent="0.15">
      <c r="A47" t="s">
        <v>80</v>
      </c>
      <c r="B47">
        <v>0</v>
      </c>
      <c r="C47">
        <v>0</v>
      </c>
      <c r="D47">
        <v>93</v>
      </c>
      <c r="E47">
        <v>118</v>
      </c>
      <c r="F47" t="s">
        <v>13</v>
      </c>
    </row>
    <row r="48" spans="1:12" hidden="1" x14ac:dyDescent="0.15">
      <c r="A48" t="s">
        <v>81</v>
      </c>
      <c r="B48">
        <v>0</v>
      </c>
      <c r="C48">
        <v>0</v>
      </c>
      <c r="D48">
        <v>50</v>
      </c>
      <c r="E48">
        <v>64</v>
      </c>
      <c r="F48" t="s">
        <v>13</v>
      </c>
    </row>
    <row r="49" spans="1:11" x14ac:dyDescent="0.15">
      <c r="A49" t="s">
        <v>82</v>
      </c>
      <c r="B49">
        <v>0</v>
      </c>
      <c r="C49">
        <v>0</v>
      </c>
      <c r="D49">
        <v>10</v>
      </c>
      <c r="E49">
        <v>13</v>
      </c>
      <c r="F49" t="s">
        <v>13</v>
      </c>
      <c r="G49" t="s">
        <v>35</v>
      </c>
      <c r="H49" t="s">
        <v>59</v>
      </c>
      <c r="I49" t="s">
        <v>60</v>
      </c>
      <c r="J49" t="s">
        <v>83</v>
      </c>
      <c r="K49" t="s">
        <v>84</v>
      </c>
    </row>
    <row r="50" spans="1:11" hidden="1" x14ac:dyDescent="0.15">
      <c r="A50" t="s">
        <v>85</v>
      </c>
      <c r="B50">
        <v>0</v>
      </c>
      <c r="C50">
        <v>0</v>
      </c>
      <c r="D50">
        <v>763</v>
      </c>
      <c r="E50">
        <v>81</v>
      </c>
      <c r="F50" t="s">
        <v>13</v>
      </c>
    </row>
    <row r="51" spans="1:11" hidden="1" x14ac:dyDescent="0.15">
      <c r="A51" t="s">
        <v>86</v>
      </c>
      <c r="B51">
        <v>0</v>
      </c>
      <c r="C51">
        <v>0</v>
      </c>
      <c r="D51">
        <v>85</v>
      </c>
      <c r="E51">
        <v>132</v>
      </c>
      <c r="F51" t="s">
        <v>13</v>
      </c>
    </row>
    <row r="52" spans="1:11" hidden="1" x14ac:dyDescent="0.15">
      <c r="A52" t="s">
        <v>87</v>
      </c>
      <c r="B52">
        <v>0</v>
      </c>
      <c r="C52">
        <v>0</v>
      </c>
      <c r="D52">
        <v>90</v>
      </c>
      <c r="E52">
        <v>96</v>
      </c>
      <c r="F52" t="s">
        <v>13</v>
      </c>
    </row>
    <row r="53" spans="1:11" hidden="1" x14ac:dyDescent="0.15">
      <c r="A53" t="s">
        <v>88</v>
      </c>
      <c r="B53">
        <v>0</v>
      </c>
      <c r="C53">
        <v>0</v>
      </c>
      <c r="D53">
        <v>119</v>
      </c>
      <c r="E53">
        <v>154</v>
      </c>
      <c r="F53" t="s">
        <v>13</v>
      </c>
    </row>
    <row r="54" spans="1:11" hidden="1" x14ac:dyDescent="0.15">
      <c r="A54" t="s">
        <v>89</v>
      </c>
      <c r="B54">
        <v>0</v>
      </c>
      <c r="C54">
        <v>0</v>
      </c>
      <c r="D54">
        <v>123</v>
      </c>
      <c r="E54">
        <v>176</v>
      </c>
      <c r="F54" t="s">
        <v>13</v>
      </c>
    </row>
    <row r="55" spans="1:11" hidden="1" x14ac:dyDescent="0.15">
      <c r="A55" t="s">
        <v>90</v>
      </c>
      <c r="B55">
        <v>0</v>
      </c>
      <c r="C55">
        <v>1</v>
      </c>
      <c r="D55">
        <v>8</v>
      </c>
      <c r="E55">
        <v>7</v>
      </c>
      <c r="F55" t="s">
        <v>13</v>
      </c>
    </row>
    <row r="56" spans="1:11" hidden="1" x14ac:dyDescent="0.15">
      <c r="A56" t="s">
        <v>91</v>
      </c>
      <c r="B56">
        <v>0</v>
      </c>
      <c r="C56">
        <v>0</v>
      </c>
      <c r="D56">
        <v>75</v>
      </c>
      <c r="E56">
        <v>57</v>
      </c>
      <c r="F56" t="s">
        <v>13</v>
      </c>
    </row>
    <row r="57" spans="1:11" hidden="1" x14ac:dyDescent="0.15">
      <c r="A57" t="s">
        <v>92</v>
      </c>
      <c r="B57">
        <v>0</v>
      </c>
      <c r="C57">
        <v>0</v>
      </c>
      <c r="D57">
        <v>73</v>
      </c>
      <c r="E57">
        <v>25</v>
      </c>
      <c r="F57" t="s">
        <v>13</v>
      </c>
    </row>
    <row r="58" spans="1:11" hidden="1" x14ac:dyDescent="0.15">
      <c r="A58" t="s">
        <v>93</v>
      </c>
      <c r="B58">
        <v>0</v>
      </c>
      <c r="C58">
        <v>0</v>
      </c>
      <c r="D58">
        <v>24</v>
      </c>
      <c r="E58">
        <v>22</v>
      </c>
      <c r="F58" t="s">
        <v>13</v>
      </c>
    </row>
    <row r="59" spans="1:11" hidden="1" x14ac:dyDescent="0.15">
      <c r="A59" t="s">
        <v>94</v>
      </c>
      <c r="B59">
        <v>0</v>
      </c>
      <c r="C59">
        <v>0</v>
      </c>
      <c r="D59">
        <v>218</v>
      </c>
      <c r="E59">
        <v>202</v>
      </c>
      <c r="F59" t="s">
        <v>13</v>
      </c>
    </row>
    <row r="60" spans="1:11" hidden="1" x14ac:dyDescent="0.15">
      <c r="A60" t="s">
        <v>95</v>
      </c>
      <c r="B60">
        <v>0</v>
      </c>
      <c r="C60">
        <v>0</v>
      </c>
      <c r="D60">
        <v>25</v>
      </c>
      <c r="E60">
        <v>37</v>
      </c>
      <c r="F60" t="s">
        <v>13</v>
      </c>
    </row>
    <row r="61" spans="1:11" hidden="1" x14ac:dyDescent="0.15">
      <c r="A61" t="s">
        <v>96</v>
      </c>
      <c r="B61">
        <v>0</v>
      </c>
      <c r="C61">
        <v>0</v>
      </c>
      <c r="D61">
        <v>132</v>
      </c>
      <c r="E61">
        <v>147</v>
      </c>
      <c r="F61" t="s">
        <v>13</v>
      </c>
    </row>
    <row r="62" spans="1:11" hidden="1" x14ac:dyDescent="0.15">
      <c r="A62" t="s">
        <v>97</v>
      </c>
      <c r="B62">
        <v>0</v>
      </c>
      <c r="C62">
        <v>0</v>
      </c>
      <c r="D62">
        <v>16</v>
      </c>
      <c r="E62">
        <v>25</v>
      </c>
      <c r="F62" t="s">
        <v>13</v>
      </c>
    </row>
    <row r="63" spans="1:11" hidden="1" x14ac:dyDescent="0.15">
      <c r="A63" t="s">
        <v>98</v>
      </c>
      <c r="B63">
        <v>0</v>
      </c>
      <c r="C63">
        <v>0</v>
      </c>
      <c r="D63">
        <v>36</v>
      </c>
      <c r="E63">
        <v>39</v>
      </c>
      <c r="F63" t="s">
        <v>13</v>
      </c>
    </row>
    <row r="64" spans="1:11" hidden="1" x14ac:dyDescent="0.15">
      <c r="A64" t="s">
        <v>99</v>
      </c>
      <c r="B64">
        <v>0</v>
      </c>
      <c r="C64">
        <v>0</v>
      </c>
      <c r="D64">
        <v>11</v>
      </c>
      <c r="E64">
        <v>17</v>
      </c>
      <c r="F64" t="s">
        <v>13</v>
      </c>
    </row>
    <row r="65" spans="1:12" hidden="1" x14ac:dyDescent="0.15">
      <c r="A65" t="s">
        <v>100</v>
      </c>
      <c r="B65">
        <v>0</v>
      </c>
      <c r="C65">
        <v>0</v>
      </c>
      <c r="D65">
        <v>13</v>
      </c>
      <c r="E65">
        <v>19</v>
      </c>
      <c r="F65" t="s">
        <v>13</v>
      </c>
    </row>
    <row r="66" spans="1:12" hidden="1" x14ac:dyDescent="0.15">
      <c r="A66" t="s">
        <v>101</v>
      </c>
      <c r="B66">
        <v>0</v>
      </c>
      <c r="C66">
        <v>0</v>
      </c>
      <c r="D66">
        <v>26</v>
      </c>
      <c r="E66">
        <v>22</v>
      </c>
      <c r="F66" t="s">
        <v>13</v>
      </c>
    </row>
    <row r="67" spans="1:12" hidden="1" x14ac:dyDescent="0.15">
      <c r="A67" t="s">
        <v>102</v>
      </c>
      <c r="B67">
        <v>0</v>
      </c>
      <c r="C67">
        <v>1</v>
      </c>
      <c r="D67">
        <v>2</v>
      </c>
      <c r="E67">
        <v>1</v>
      </c>
      <c r="F67" t="s">
        <v>13</v>
      </c>
    </row>
    <row r="68" spans="1:12" hidden="1" x14ac:dyDescent="0.15">
      <c r="A68" t="s">
        <v>103</v>
      </c>
      <c r="B68">
        <v>0</v>
      </c>
      <c r="C68">
        <v>0</v>
      </c>
      <c r="D68">
        <v>7</v>
      </c>
      <c r="E68">
        <v>4</v>
      </c>
      <c r="F68" t="s">
        <v>13</v>
      </c>
    </row>
    <row r="69" spans="1:12" hidden="1" x14ac:dyDescent="0.15">
      <c r="A69" t="s">
        <v>104</v>
      </c>
      <c r="B69">
        <v>0</v>
      </c>
      <c r="C69">
        <v>0</v>
      </c>
      <c r="D69">
        <v>7</v>
      </c>
      <c r="E69">
        <v>11</v>
      </c>
      <c r="F69" t="s">
        <v>13</v>
      </c>
    </row>
    <row r="70" spans="1:12" hidden="1" x14ac:dyDescent="0.15">
      <c r="A70" t="s">
        <v>105</v>
      </c>
      <c r="B70">
        <v>0</v>
      </c>
      <c r="C70">
        <v>0</v>
      </c>
      <c r="D70">
        <v>19</v>
      </c>
      <c r="E70">
        <v>20</v>
      </c>
      <c r="F70" t="s">
        <v>13</v>
      </c>
    </row>
    <row r="71" spans="1:12" hidden="1" x14ac:dyDescent="0.15">
      <c r="A71" t="s">
        <v>106</v>
      </c>
      <c r="B71">
        <v>0</v>
      </c>
      <c r="C71">
        <v>0</v>
      </c>
      <c r="D71">
        <v>1</v>
      </c>
      <c r="E71">
        <v>1</v>
      </c>
      <c r="F71" t="s">
        <v>13</v>
      </c>
      <c r="G71" t="s">
        <v>107</v>
      </c>
      <c r="H71" t="s">
        <v>107</v>
      </c>
      <c r="I71" t="s">
        <v>107</v>
      </c>
      <c r="J71" t="s">
        <v>107</v>
      </c>
      <c r="K71" t="s">
        <v>107</v>
      </c>
      <c r="L71" t="s">
        <v>108</v>
      </c>
    </row>
    <row r="72" spans="1:12" hidden="1" x14ac:dyDescent="0.15">
      <c r="A72" t="s">
        <v>109</v>
      </c>
      <c r="B72">
        <v>0</v>
      </c>
      <c r="C72">
        <v>0</v>
      </c>
      <c r="D72">
        <v>4</v>
      </c>
      <c r="E72">
        <v>3</v>
      </c>
      <c r="F72" t="s">
        <v>13</v>
      </c>
    </row>
    <row r="73" spans="1:12" hidden="1" x14ac:dyDescent="0.15">
      <c r="A73" t="s">
        <v>110</v>
      </c>
      <c r="B73">
        <v>0</v>
      </c>
      <c r="C73">
        <v>0</v>
      </c>
      <c r="D73">
        <v>6</v>
      </c>
      <c r="E73">
        <v>7</v>
      </c>
      <c r="F73" t="s">
        <v>13</v>
      </c>
    </row>
    <row r="74" spans="1:12" hidden="1" x14ac:dyDescent="0.15">
      <c r="A74" t="s">
        <v>111</v>
      </c>
      <c r="B74">
        <v>0</v>
      </c>
      <c r="C74">
        <v>1</v>
      </c>
      <c r="D74">
        <v>8</v>
      </c>
      <c r="E74">
        <v>6</v>
      </c>
      <c r="F74" t="s">
        <v>13</v>
      </c>
    </row>
    <row r="75" spans="1:12" hidden="1" x14ac:dyDescent="0.15">
      <c r="A75" t="s">
        <v>112</v>
      </c>
      <c r="B75">
        <v>0</v>
      </c>
      <c r="C75">
        <v>0</v>
      </c>
      <c r="D75">
        <v>5</v>
      </c>
      <c r="E75">
        <v>1</v>
      </c>
      <c r="F75" t="s">
        <v>13</v>
      </c>
    </row>
    <row r="76" spans="1:12" hidden="1" x14ac:dyDescent="0.15">
      <c r="A76" t="s">
        <v>113</v>
      </c>
      <c r="B76">
        <v>0</v>
      </c>
      <c r="C76">
        <v>2</v>
      </c>
      <c r="D76">
        <v>1</v>
      </c>
      <c r="E76">
        <v>0</v>
      </c>
      <c r="F76" t="s">
        <v>13</v>
      </c>
    </row>
    <row r="77" spans="1:12" x14ac:dyDescent="0.15">
      <c r="A77" t="s">
        <v>114</v>
      </c>
      <c r="B77">
        <v>0</v>
      </c>
      <c r="C77">
        <v>2</v>
      </c>
      <c r="D77">
        <v>1</v>
      </c>
      <c r="E77">
        <v>0</v>
      </c>
      <c r="F77" t="s">
        <v>13</v>
      </c>
      <c r="G77" t="s">
        <v>35</v>
      </c>
      <c r="H77" t="s">
        <v>67</v>
      </c>
      <c r="I77" t="s">
        <v>68</v>
      </c>
      <c r="J77" t="s">
        <v>74</v>
      </c>
      <c r="K77" t="s">
        <v>75</v>
      </c>
    </row>
    <row r="78" spans="1:12" hidden="1" x14ac:dyDescent="0.15">
      <c r="A78" t="s">
        <v>115</v>
      </c>
      <c r="B78">
        <v>0</v>
      </c>
      <c r="C78">
        <v>0</v>
      </c>
      <c r="D78">
        <v>20</v>
      </c>
      <c r="E78">
        <v>0</v>
      </c>
      <c r="F78" t="s">
        <v>13</v>
      </c>
    </row>
    <row r="79" spans="1:12" x14ac:dyDescent="0.15">
      <c r="A79" t="s">
        <v>116</v>
      </c>
      <c r="B79">
        <v>0</v>
      </c>
      <c r="C79">
        <v>0</v>
      </c>
      <c r="D79">
        <v>314</v>
      </c>
      <c r="E79">
        <v>0</v>
      </c>
      <c r="F79" t="s">
        <v>13</v>
      </c>
      <c r="G79" t="s">
        <v>35</v>
      </c>
      <c r="H79" t="s">
        <v>117</v>
      </c>
      <c r="I79" t="s">
        <v>118</v>
      </c>
      <c r="J79" t="s">
        <v>119</v>
      </c>
      <c r="K79" t="s">
        <v>120</v>
      </c>
      <c r="L79" t="s">
        <v>121</v>
      </c>
    </row>
    <row r="80" spans="1:12" hidden="1" x14ac:dyDescent="0.15">
      <c r="A80" t="s">
        <v>122</v>
      </c>
      <c r="B80">
        <v>0</v>
      </c>
      <c r="C80">
        <v>0</v>
      </c>
      <c r="D80">
        <v>21</v>
      </c>
      <c r="E80">
        <v>0</v>
      </c>
      <c r="F80" t="s">
        <v>13</v>
      </c>
    </row>
    <row r="81" spans="1:9" hidden="1" x14ac:dyDescent="0.15">
      <c r="A81" t="s">
        <v>123</v>
      </c>
      <c r="B81">
        <v>0</v>
      </c>
      <c r="C81">
        <v>0</v>
      </c>
      <c r="D81">
        <v>15</v>
      </c>
      <c r="E81">
        <v>0</v>
      </c>
      <c r="F81" t="s">
        <v>13</v>
      </c>
    </row>
    <row r="82" spans="1:9" hidden="1" x14ac:dyDescent="0.15">
      <c r="A82" t="s">
        <v>124</v>
      </c>
      <c r="B82">
        <v>0</v>
      </c>
      <c r="C82">
        <v>0</v>
      </c>
      <c r="D82">
        <v>16</v>
      </c>
      <c r="E82">
        <v>0</v>
      </c>
      <c r="F82" t="s">
        <v>13</v>
      </c>
    </row>
    <row r="83" spans="1:9" hidden="1" x14ac:dyDescent="0.15">
      <c r="A83" t="s">
        <v>125</v>
      </c>
      <c r="B83">
        <v>0</v>
      </c>
      <c r="C83">
        <v>0</v>
      </c>
      <c r="D83">
        <v>65</v>
      </c>
      <c r="E83">
        <v>0</v>
      </c>
      <c r="F83" t="s">
        <v>13</v>
      </c>
    </row>
    <row r="84" spans="1:9" hidden="1" x14ac:dyDescent="0.15">
      <c r="A84" t="s">
        <v>126</v>
      </c>
      <c r="B84">
        <v>0</v>
      </c>
      <c r="C84">
        <v>0</v>
      </c>
      <c r="D84">
        <v>15</v>
      </c>
      <c r="E84">
        <v>0</v>
      </c>
      <c r="F84" t="s">
        <v>13</v>
      </c>
    </row>
    <row r="85" spans="1:9" hidden="1" x14ac:dyDescent="0.15">
      <c r="A85" t="s">
        <v>127</v>
      </c>
      <c r="B85">
        <v>0</v>
      </c>
      <c r="C85">
        <v>0</v>
      </c>
      <c r="D85">
        <v>17</v>
      </c>
      <c r="E85">
        <v>0</v>
      </c>
      <c r="F85" t="s">
        <v>13</v>
      </c>
    </row>
    <row r="86" spans="1:9" hidden="1" x14ac:dyDescent="0.15">
      <c r="A86" t="s">
        <v>128</v>
      </c>
      <c r="B86">
        <v>0</v>
      </c>
      <c r="C86">
        <v>0</v>
      </c>
      <c r="D86">
        <v>24</v>
      </c>
      <c r="E86">
        <v>0</v>
      </c>
      <c r="F86" t="s">
        <v>13</v>
      </c>
    </row>
    <row r="87" spans="1:9" hidden="1" x14ac:dyDescent="0.15">
      <c r="A87" t="s">
        <v>129</v>
      </c>
      <c r="B87">
        <v>0</v>
      </c>
      <c r="C87">
        <v>0</v>
      </c>
      <c r="D87">
        <v>7</v>
      </c>
      <c r="E87">
        <v>0</v>
      </c>
      <c r="F87" t="s">
        <v>13</v>
      </c>
    </row>
    <row r="88" spans="1:9" hidden="1" x14ac:dyDescent="0.15">
      <c r="A88" t="s">
        <v>130</v>
      </c>
      <c r="B88">
        <v>0</v>
      </c>
      <c r="C88">
        <v>0</v>
      </c>
      <c r="D88">
        <v>2</v>
      </c>
      <c r="E88">
        <v>0</v>
      </c>
      <c r="F88" t="s">
        <v>13</v>
      </c>
    </row>
    <row r="89" spans="1:9" x14ac:dyDescent="0.15">
      <c r="A89" t="s">
        <v>131</v>
      </c>
      <c r="B89">
        <v>0</v>
      </c>
      <c r="C89">
        <v>0</v>
      </c>
      <c r="D89">
        <v>3</v>
      </c>
      <c r="E89">
        <v>0</v>
      </c>
      <c r="F89" t="s">
        <v>13</v>
      </c>
      <c r="G89" t="s">
        <v>35</v>
      </c>
      <c r="H89" t="s">
        <v>55</v>
      </c>
      <c r="I89" t="s">
        <v>132</v>
      </c>
    </row>
    <row r="90" spans="1:9" hidden="1" x14ac:dyDescent="0.15">
      <c r="A90" t="s">
        <v>133</v>
      </c>
      <c r="B90">
        <v>0</v>
      </c>
      <c r="C90">
        <v>0</v>
      </c>
      <c r="D90">
        <v>12</v>
      </c>
      <c r="E90">
        <v>0</v>
      </c>
      <c r="F90" t="s">
        <v>13</v>
      </c>
    </row>
    <row r="91" spans="1:9" hidden="1" x14ac:dyDescent="0.15">
      <c r="A91" t="s">
        <v>134</v>
      </c>
      <c r="B91">
        <v>0</v>
      </c>
      <c r="C91">
        <v>0</v>
      </c>
      <c r="D91">
        <v>2</v>
      </c>
      <c r="E91">
        <v>0</v>
      </c>
      <c r="F91" t="s">
        <v>13</v>
      </c>
    </row>
  </sheetData>
  <autoFilter ref="A1:L91" xr:uid="{00453743-C820-9D43-B534-915D61B6DBD9}">
    <filterColumn colId="6">
      <filters>
        <filter val="Ascomycota"/>
        <filter val="Basidiomycota"/>
      </filters>
    </filterColumn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AACAC-6F8F-7448-A046-CB97030C2434}">
  <sheetPr filterMode="1"/>
  <dimension ref="A1:O108"/>
  <sheetViews>
    <sheetView workbookViewId="0">
      <selection activeCell="J25" sqref="J25"/>
    </sheetView>
  </sheetViews>
  <sheetFormatPr baseColWidth="10" defaultRowHeight="13" x14ac:dyDescent="0.15"/>
  <cols>
    <col min="1" max="1" width="8.33203125" customWidth="1"/>
    <col min="2" max="2" width="17.1640625" customWidth="1"/>
    <col min="3" max="3" width="11.33203125" customWidth="1"/>
    <col min="4" max="4" width="9.83203125" customWidth="1"/>
    <col min="5" max="5" width="9.5" customWidth="1"/>
    <col min="6" max="6" width="14" customWidth="1"/>
    <col min="7" max="7" width="15.6640625" customWidth="1"/>
    <col min="8" max="8" width="18.1640625" customWidth="1"/>
    <col min="9" max="9" width="35" customWidth="1"/>
    <col min="10" max="10" width="17.5" customWidth="1"/>
    <col min="11" max="11" width="37" customWidth="1"/>
  </cols>
  <sheetData>
    <row r="1" spans="1:11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hidden="1" x14ac:dyDescent="0.15">
      <c r="A2">
        <v>80475</v>
      </c>
      <c r="B2">
        <v>93048</v>
      </c>
      <c r="C2">
        <v>9</v>
      </c>
      <c r="D2">
        <v>8</v>
      </c>
      <c r="E2" t="s">
        <v>13</v>
      </c>
    </row>
    <row r="3" spans="1:11" hidden="1" x14ac:dyDescent="0.15">
      <c r="A3">
        <v>65505</v>
      </c>
      <c r="B3">
        <v>73385</v>
      </c>
      <c r="C3">
        <v>9</v>
      </c>
      <c r="D3">
        <v>6</v>
      </c>
      <c r="E3" t="s">
        <v>13</v>
      </c>
    </row>
    <row r="4" spans="1:11" hidden="1" x14ac:dyDescent="0.15">
      <c r="A4">
        <v>7743</v>
      </c>
      <c r="B4">
        <v>8637</v>
      </c>
      <c r="C4">
        <v>1</v>
      </c>
      <c r="D4">
        <v>0</v>
      </c>
      <c r="E4" t="s">
        <v>13</v>
      </c>
    </row>
    <row r="5" spans="1:11" hidden="1" x14ac:dyDescent="0.15">
      <c r="A5">
        <v>4</v>
      </c>
      <c r="B5">
        <v>4</v>
      </c>
      <c r="C5">
        <v>0</v>
      </c>
      <c r="D5">
        <v>0</v>
      </c>
      <c r="E5" t="s">
        <v>13</v>
      </c>
    </row>
    <row r="6" spans="1:11" hidden="1" x14ac:dyDescent="0.15">
      <c r="A6">
        <v>154</v>
      </c>
      <c r="B6">
        <v>139</v>
      </c>
      <c r="C6">
        <v>0</v>
      </c>
      <c r="D6">
        <v>0</v>
      </c>
      <c r="E6" t="s">
        <v>13</v>
      </c>
    </row>
    <row r="7" spans="1:11" hidden="1" x14ac:dyDescent="0.15">
      <c r="A7">
        <v>96</v>
      </c>
      <c r="B7">
        <v>72</v>
      </c>
      <c r="C7">
        <v>0</v>
      </c>
      <c r="D7">
        <v>0</v>
      </c>
      <c r="E7" t="s">
        <v>13</v>
      </c>
    </row>
    <row r="8" spans="1:11" hidden="1" x14ac:dyDescent="0.15">
      <c r="A8">
        <v>25</v>
      </c>
      <c r="B8">
        <v>32</v>
      </c>
      <c r="C8">
        <v>8168</v>
      </c>
      <c r="D8">
        <v>9</v>
      </c>
      <c r="E8" t="s">
        <v>13</v>
      </c>
    </row>
    <row r="9" spans="1:11" hidden="1" x14ac:dyDescent="0.15">
      <c r="A9">
        <v>18</v>
      </c>
      <c r="B9">
        <v>18</v>
      </c>
      <c r="C9">
        <v>15305</v>
      </c>
      <c r="D9">
        <v>16655</v>
      </c>
      <c r="E9" t="s">
        <v>13</v>
      </c>
    </row>
    <row r="10" spans="1:11" hidden="1" x14ac:dyDescent="0.15">
      <c r="A10">
        <v>22</v>
      </c>
      <c r="B10">
        <v>15</v>
      </c>
      <c r="C10">
        <v>0</v>
      </c>
      <c r="D10">
        <v>0</v>
      </c>
      <c r="E10" t="s">
        <v>13</v>
      </c>
    </row>
    <row r="11" spans="1:11" hidden="1" x14ac:dyDescent="0.15">
      <c r="A11">
        <v>105</v>
      </c>
      <c r="B11">
        <v>86</v>
      </c>
      <c r="C11">
        <v>46960</v>
      </c>
      <c r="D11">
        <v>49695</v>
      </c>
      <c r="E11" t="s">
        <v>13</v>
      </c>
    </row>
    <row r="12" spans="1:11" hidden="1" x14ac:dyDescent="0.15">
      <c r="A12">
        <v>29</v>
      </c>
      <c r="B12">
        <v>21</v>
      </c>
      <c r="C12">
        <v>0</v>
      </c>
      <c r="D12">
        <v>0</v>
      </c>
      <c r="E12" t="s">
        <v>13</v>
      </c>
    </row>
    <row r="13" spans="1:11" hidden="1" x14ac:dyDescent="0.15">
      <c r="A13">
        <v>44</v>
      </c>
      <c r="B13">
        <v>75</v>
      </c>
      <c r="C13">
        <v>0</v>
      </c>
      <c r="D13">
        <v>0</v>
      </c>
      <c r="E13" t="s">
        <v>13</v>
      </c>
    </row>
    <row r="14" spans="1:11" hidden="1" x14ac:dyDescent="0.15">
      <c r="A14">
        <v>16</v>
      </c>
      <c r="B14">
        <v>35</v>
      </c>
      <c r="C14">
        <v>65247</v>
      </c>
      <c r="D14">
        <v>69229</v>
      </c>
      <c r="E14" t="s">
        <v>13</v>
      </c>
    </row>
    <row r="15" spans="1:11" hidden="1" x14ac:dyDescent="0.15">
      <c r="A15">
        <v>5</v>
      </c>
      <c r="B15">
        <v>4</v>
      </c>
      <c r="C15">
        <v>0</v>
      </c>
      <c r="D15">
        <v>1</v>
      </c>
      <c r="E15" t="s">
        <v>13</v>
      </c>
    </row>
    <row r="16" spans="1:11" hidden="1" x14ac:dyDescent="0.15">
      <c r="A16">
        <v>42</v>
      </c>
      <c r="B16">
        <v>43</v>
      </c>
      <c r="C16">
        <v>0</v>
      </c>
      <c r="D16">
        <v>0</v>
      </c>
      <c r="E16" t="s">
        <v>13</v>
      </c>
    </row>
    <row r="17" spans="1:10" hidden="1" x14ac:dyDescent="0.15">
      <c r="A17">
        <v>5</v>
      </c>
      <c r="B17">
        <v>8</v>
      </c>
      <c r="C17">
        <v>0</v>
      </c>
      <c r="D17">
        <v>0</v>
      </c>
      <c r="E17" t="s">
        <v>13</v>
      </c>
    </row>
    <row r="18" spans="1:10" hidden="1" x14ac:dyDescent="0.15">
      <c r="A18">
        <v>18</v>
      </c>
      <c r="B18">
        <v>21</v>
      </c>
      <c r="C18">
        <v>0</v>
      </c>
      <c r="D18">
        <v>0</v>
      </c>
      <c r="E18" t="s">
        <v>13</v>
      </c>
    </row>
    <row r="19" spans="1:10" hidden="1" x14ac:dyDescent="0.15">
      <c r="A19">
        <v>96</v>
      </c>
      <c r="B19">
        <v>67</v>
      </c>
      <c r="C19">
        <v>1</v>
      </c>
      <c r="D19">
        <v>1</v>
      </c>
      <c r="E19" t="s">
        <v>13</v>
      </c>
    </row>
    <row r="20" spans="1:10" hidden="1" x14ac:dyDescent="0.15">
      <c r="A20">
        <v>13</v>
      </c>
      <c r="B20">
        <v>8</v>
      </c>
      <c r="C20">
        <v>4937</v>
      </c>
      <c r="D20">
        <v>4894</v>
      </c>
      <c r="E20" t="s">
        <v>13</v>
      </c>
    </row>
    <row r="21" spans="1:10" hidden="1" x14ac:dyDescent="0.15">
      <c r="A21">
        <v>13</v>
      </c>
      <c r="B21">
        <v>9</v>
      </c>
      <c r="C21">
        <v>0</v>
      </c>
      <c r="D21">
        <v>0</v>
      </c>
      <c r="E21" t="s">
        <v>13</v>
      </c>
    </row>
    <row r="22" spans="1:10" hidden="1" x14ac:dyDescent="0.15">
      <c r="A22">
        <v>9</v>
      </c>
      <c r="B22">
        <v>9</v>
      </c>
      <c r="C22">
        <v>0</v>
      </c>
      <c r="D22">
        <v>0</v>
      </c>
      <c r="E22" t="s">
        <v>13</v>
      </c>
    </row>
    <row r="23" spans="1:10" x14ac:dyDescent="0.15">
      <c r="A23">
        <v>1</v>
      </c>
      <c r="B23">
        <v>0</v>
      </c>
      <c r="C23">
        <v>1</v>
      </c>
      <c r="D23">
        <v>0</v>
      </c>
      <c r="E23" t="s">
        <v>13</v>
      </c>
      <c r="F23" t="s">
        <v>35</v>
      </c>
      <c r="G23" t="s">
        <v>36</v>
      </c>
      <c r="H23" t="s">
        <v>37</v>
      </c>
      <c r="I23" t="s">
        <v>38</v>
      </c>
      <c r="J23" t="s">
        <v>39</v>
      </c>
    </row>
    <row r="24" spans="1:10" hidden="1" x14ac:dyDescent="0.15">
      <c r="A24">
        <v>14</v>
      </c>
      <c r="B24">
        <v>17</v>
      </c>
      <c r="C24">
        <v>0</v>
      </c>
      <c r="D24">
        <v>2</v>
      </c>
      <c r="E24" t="s">
        <v>13</v>
      </c>
    </row>
    <row r="25" spans="1:10" x14ac:dyDescent="0.15">
      <c r="A25">
        <v>1</v>
      </c>
      <c r="B25">
        <v>0</v>
      </c>
      <c r="C25">
        <v>40</v>
      </c>
      <c r="D25">
        <v>0</v>
      </c>
      <c r="E25" t="s">
        <v>13</v>
      </c>
      <c r="F25" t="s">
        <v>42</v>
      </c>
      <c r="G25" t="s">
        <v>43</v>
      </c>
      <c r="H25" t="s">
        <v>44</v>
      </c>
      <c r="I25" t="s">
        <v>45</v>
      </c>
      <c r="J25" t="s">
        <v>46</v>
      </c>
    </row>
    <row r="26" spans="1:10" hidden="1" x14ac:dyDescent="0.15">
      <c r="A26">
        <v>37</v>
      </c>
      <c r="B26">
        <v>24</v>
      </c>
      <c r="C26">
        <v>0</v>
      </c>
      <c r="D26">
        <v>0</v>
      </c>
      <c r="E26" t="s">
        <v>13</v>
      </c>
    </row>
    <row r="27" spans="1:10" hidden="1" x14ac:dyDescent="0.15">
      <c r="A27">
        <v>7</v>
      </c>
      <c r="B27">
        <v>10</v>
      </c>
      <c r="C27">
        <v>0</v>
      </c>
      <c r="D27">
        <v>0</v>
      </c>
      <c r="E27" t="s">
        <v>13</v>
      </c>
    </row>
    <row r="28" spans="1:10" hidden="1" x14ac:dyDescent="0.15">
      <c r="A28">
        <v>2</v>
      </c>
      <c r="B28">
        <v>4</v>
      </c>
      <c r="C28">
        <v>0</v>
      </c>
      <c r="D28">
        <v>0</v>
      </c>
      <c r="E28" t="s">
        <v>13</v>
      </c>
    </row>
    <row r="29" spans="1:10" hidden="1" x14ac:dyDescent="0.15">
      <c r="A29">
        <v>3</v>
      </c>
      <c r="B29">
        <v>0</v>
      </c>
      <c r="C29">
        <v>8724</v>
      </c>
      <c r="D29">
        <v>10042</v>
      </c>
      <c r="E29" t="s">
        <v>13</v>
      </c>
    </row>
    <row r="30" spans="1:10" hidden="1" x14ac:dyDescent="0.15">
      <c r="A30">
        <v>6</v>
      </c>
      <c r="B30">
        <v>2</v>
      </c>
      <c r="C30">
        <v>7838</v>
      </c>
      <c r="D30">
        <v>7591</v>
      </c>
      <c r="E30" t="s">
        <v>13</v>
      </c>
    </row>
    <row r="31" spans="1:10" hidden="1" x14ac:dyDescent="0.15">
      <c r="A31">
        <v>1</v>
      </c>
      <c r="B31">
        <v>0</v>
      </c>
      <c r="C31">
        <v>384</v>
      </c>
      <c r="D31">
        <v>446</v>
      </c>
      <c r="E31" t="s">
        <v>13</v>
      </c>
    </row>
    <row r="32" spans="1:10" hidden="1" x14ac:dyDescent="0.15">
      <c r="A32">
        <v>4</v>
      </c>
      <c r="B32">
        <v>9</v>
      </c>
      <c r="C32">
        <v>0</v>
      </c>
      <c r="D32">
        <v>0</v>
      </c>
      <c r="E32" t="s">
        <v>13</v>
      </c>
    </row>
    <row r="33" spans="1:11" x14ac:dyDescent="0.15">
      <c r="A33">
        <v>11</v>
      </c>
      <c r="B33">
        <v>23</v>
      </c>
      <c r="C33">
        <v>5</v>
      </c>
      <c r="D33">
        <v>6</v>
      </c>
      <c r="E33" t="s">
        <v>13</v>
      </c>
      <c r="F33" t="s">
        <v>35</v>
      </c>
      <c r="G33" t="s">
        <v>55</v>
      </c>
    </row>
    <row r="34" spans="1:11" hidden="1" x14ac:dyDescent="0.15">
      <c r="A34">
        <v>4</v>
      </c>
      <c r="B34">
        <v>2</v>
      </c>
      <c r="C34">
        <v>1034</v>
      </c>
      <c r="D34">
        <v>2</v>
      </c>
      <c r="E34" t="s">
        <v>13</v>
      </c>
    </row>
    <row r="35" spans="1:11" hidden="1" x14ac:dyDescent="0.15">
      <c r="A35">
        <v>5</v>
      </c>
      <c r="B35">
        <v>8</v>
      </c>
      <c r="C35">
        <v>0</v>
      </c>
      <c r="D35">
        <v>0</v>
      </c>
      <c r="E35" t="s">
        <v>13</v>
      </c>
    </row>
    <row r="36" spans="1:11" x14ac:dyDescent="0.15">
      <c r="A36">
        <v>4</v>
      </c>
      <c r="B36">
        <v>1</v>
      </c>
      <c r="C36">
        <v>0</v>
      </c>
      <c r="D36">
        <v>0</v>
      </c>
      <c r="E36" t="s">
        <v>13</v>
      </c>
      <c r="F36" t="s">
        <v>35</v>
      </c>
      <c r="G36" t="s">
        <v>59</v>
      </c>
      <c r="H36" t="s">
        <v>60</v>
      </c>
      <c r="I36" t="s">
        <v>61</v>
      </c>
      <c r="J36" t="s">
        <v>62</v>
      </c>
      <c r="K36" t="s">
        <v>63</v>
      </c>
    </row>
    <row r="37" spans="1:11" hidden="1" x14ac:dyDescent="0.15">
      <c r="A37">
        <v>1</v>
      </c>
      <c r="B37">
        <v>0</v>
      </c>
      <c r="C37">
        <v>19</v>
      </c>
      <c r="D37">
        <v>23</v>
      </c>
      <c r="E37" t="s">
        <v>13</v>
      </c>
    </row>
    <row r="38" spans="1:11" hidden="1" x14ac:dyDescent="0.15">
      <c r="A38">
        <v>1</v>
      </c>
      <c r="B38">
        <v>2</v>
      </c>
      <c r="C38">
        <v>7267</v>
      </c>
      <c r="D38">
        <v>7306</v>
      </c>
      <c r="E38" t="s">
        <v>13</v>
      </c>
    </row>
    <row r="39" spans="1:11" x14ac:dyDescent="0.15">
      <c r="A39">
        <v>1</v>
      </c>
      <c r="B39">
        <v>1</v>
      </c>
      <c r="C39">
        <v>0</v>
      </c>
      <c r="D39">
        <v>0</v>
      </c>
      <c r="E39" t="s">
        <v>13</v>
      </c>
      <c r="F39" t="s">
        <v>35</v>
      </c>
      <c r="G39" t="s">
        <v>67</v>
      </c>
      <c r="H39" t="s">
        <v>68</v>
      </c>
      <c r="I39" t="s">
        <v>69</v>
      </c>
      <c r="J39" t="s">
        <v>70</v>
      </c>
    </row>
    <row r="40" spans="1:11" hidden="1" x14ac:dyDescent="0.15">
      <c r="A40">
        <v>1</v>
      </c>
      <c r="B40">
        <v>0</v>
      </c>
      <c r="C40">
        <v>96</v>
      </c>
      <c r="D40">
        <v>160</v>
      </c>
      <c r="E40" t="s">
        <v>13</v>
      </c>
    </row>
    <row r="41" spans="1:11" hidden="1" x14ac:dyDescent="0.15">
      <c r="A41">
        <v>2</v>
      </c>
      <c r="B41">
        <v>1</v>
      </c>
      <c r="C41">
        <v>4</v>
      </c>
      <c r="D41">
        <v>2</v>
      </c>
      <c r="E41" t="s">
        <v>13</v>
      </c>
    </row>
    <row r="42" spans="1:11" x14ac:dyDescent="0.15">
      <c r="A42">
        <v>1</v>
      </c>
      <c r="B42">
        <v>3</v>
      </c>
      <c r="C42">
        <v>1</v>
      </c>
      <c r="D42">
        <v>2</v>
      </c>
      <c r="E42" t="s">
        <v>13</v>
      </c>
      <c r="F42" t="s">
        <v>35</v>
      </c>
      <c r="G42" t="s">
        <v>67</v>
      </c>
      <c r="H42" t="s">
        <v>68</v>
      </c>
      <c r="I42" t="s">
        <v>74</v>
      </c>
      <c r="J42" t="s">
        <v>75</v>
      </c>
    </row>
    <row r="43" spans="1:11" hidden="1" x14ac:dyDescent="0.15">
      <c r="A43">
        <v>1</v>
      </c>
      <c r="B43">
        <v>0</v>
      </c>
      <c r="C43">
        <v>386</v>
      </c>
      <c r="D43">
        <v>425</v>
      </c>
      <c r="E43" t="s">
        <v>13</v>
      </c>
    </row>
    <row r="44" spans="1:11" hidden="1" x14ac:dyDescent="0.15">
      <c r="A44">
        <v>1</v>
      </c>
      <c r="B44">
        <v>2</v>
      </c>
      <c r="C44">
        <v>0</v>
      </c>
      <c r="D44">
        <v>0</v>
      </c>
      <c r="E44" t="s">
        <v>13</v>
      </c>
    </row>
    <row r="45" spans="1:11" hidden="1" x14ac:dyDescent="0.15">
      <c r="A45">
        <v>0</v>
      </c>
      <c r="B45">
        <v>0</v>
      </c>
      <c r="C45">
        <v>38</v>
      </c>
      <c r="D45">
        <v>36</v>
      </c>
      <c r="E45" t="s">
        <v>13</v>
      </c>
    </row>
    <row r="46" spans="1:11" hidden="1" x14ac:dyDescent="0.15">
      <c r="A46">
        <v>0</v>
      </c>
      <c r="B46">
        <v>0</v>
      </c>
      <c r="C46">
        <v>26</v>
      </c>
      <c r="D46">
        <v>36</v>
      </c>
      <c r="E46" t="s">
        <v>13</v>
      </c>
    </row>
    <row r="47" spans="1:11" hidden="1" x14ac:dyDescent="0.15">
      <c r="A47">
        <v>0</v>
      </c>
      <c r="B47">
        <v>0</v>
      </c>
      <c r="C47">
        <v>93</v>
      </c>
      <c r="D47">
        <v>118</v>
      </c>
      <c r="E47" t="s">
        <v>13</v>
      </c>
    </row>
    <row r="48" spans="1:11" hidden="1" x14ac:dyDescent="0.15">
      <c r="A48">
        <v>0</v>
      </c>
      <c r="B48">
        <v>0</v>
      </c>
      <c r="C48">
        <v>50</v>
      </c>
      <c r="D48">
        <v>64</v>
      </c>
      <c r="E48" t="s">
        <v>13</v>
      </c>
    </row>
    <row r="49" spans="1:10" x14ac:dyDescent="0.15">
      <c r="A49">
        <v>0</v>
      </c>
      <c r="B49">
        <v>0</v>
      </c>
      <c r="C49">
        <v>10</v>
      </c>
      <c r="D49">
        <v>13</v>
      </c>
      <c r="E49" t="s">
        <v>13</v>
      </c>
      <c r="F49" t="s">
        <v>35</v>
      </c>
      <c r="G49" t="s">
        <v>59</v>
      </c>
      <c r="H49" t="s">
        <v>60</v>
      </c>
      <c r="I49" t="s">
        <v>83</v>
      </c>
      <c r="J49" t="s">
        <v>84</v>
      </c>
    </row>
    <row r="50" spans="1:10" hidden="1" x14ac:dyDescent="0.15">
      <c r="A50">
        <v>0</v>
      </c>
      <c r="B50">
        <v>0</v>
      </c>
      <c r="C50">
        <v>763</v>
      </c>
      <c r="D50">
        <v>81</v>
      </c>
      <c r="E50" t="s">
        <v>13</v>
      </c>
    </row>
    <row r="51" spans="1:10" hidden="1" x14ac:dyDescent="0.15">
      <c r="A51">
        <v>0</v>
      </c>
      <c r="B51">
        <v>0</v>
      </c>
      <c r="C51">
        <v>85</v>
      </c>
      <c r="D51">
        <v>132</v>
      </c>
      <c r="E51" t="s">
        <v>13</v>
      </c>
    </row>
    <row r="52" spans="1:10" hidden="1" x14ac:dyDescent="0.15">
      <c r="A52">
        <v>0</v>
      </c>
      <c r="B52">
        <v>0</v>
      </c>
      <c r="C52">
        <v>90</v>
      </c>
      <c r="D52">
        <v>96</v>
      </c>
      <c r="E52" t="s">
        <v>13</v>
      </c>
    </row>
    <row r="53" spans="1:10" hidden="1" x14ac:dyDescent="0.15">
      <c r="A53">
        <v>0</v>
      </c>
      <c r="B53">
        <v>0</v>
      </c>
      <c r="C53">
        <v>119</v>
      </c>
      <c r="D53">
        <v>154</v>
      </c>
      <c r="E53" t="s">
        <v>13</v>
      </c>
    </row>
    <row r="54" spans="1:10" hidden="1" x14ac:dyDescent="0.15">
      <c r="A54">
        <v>0</v>
      </c>
      <c r="B54">
        <v>0</v>
      </c>
      <c r="C54">
        <v>123</v>
      </c>
      <c r="D54">
        <v>176</v>
      </c>
      <c r="E54" t="s">
        <v>13</v>
      </c>
    </row>
    <row r="55" spans="1:10" hidden="1" x14ac:dyDescent="0.15">
      <c r="A55">
        <v>0</v>
      </c>
      <c r="B55">
        <v>1</v>
      </c>
      <c r="C55">
        <v>8</v>
      </c>
      <c r="D55">
        <v>7</v>
      </c>
      <c r="E55" t="s">
        <v>13</v>
      </c>
    </row>
    <row r="56" spans="1:10" hidden="1" x14ac:dyDescent="0.15">
      <c r="A56">
        <v>0</v>
      </c>
      <c r="B56">
        <v>0</v>
      </c>
      <c r="C56">
        <v>75</v>
      </c>
      <c r="D56">
        <v>57</v>
      </c>
      <c r="E56" t="s">
        <v>13</v>
      </c>
    </row>
    <row r="57" spans="1:10" hidden="1" x14ac:dyDescent="0.15">
      <c r="A57">
        <v>0</v>
      </c>
      <c r="B57">
        <v>0</v>
      </c>
      <c r="C57">
        <v>73</v>
      </c>
      <c r="D57">
        <v>25</v>
      </c>
      <c r="E57" t="s">
        <v>13</v>
      </c>
    </row>
    <row r="58" spans="1:10" hidden="1" x14ac:dyDescent="0.15">
      <c r="A58">
        <v>0</v>
      </c>
      <c r="B58">
        <v>0</v>
      </c>
      <c r="C58">
        <v>24</v>
      </c>
      <c r="D58">
        <v>22</v>
      </c>
      <c r="E58" t="s">
        <v>13</v>
      </c>
    </row>
    <row r="59" spans="1:10" hidden="1" x14ac:dyDescent="0.15">
      <c r="A59">
        <v>0</v>
      </c>
      <c r="B59">
        <v>0</v>
      </c>
      <c r="C59">
        <v>218</v>
      </c>
      <c r="D59">
        <v>202</v>
      </c>
      <c r="E59" t="s">
        <v>13</v>
      </c>
    </row>
    <row r="60" spans="1:10" hidden="1" x14ac:dyDescent="0.15">
      <c r="A60">
        <v>0</v>
      </c>
      <c r="B60">
        <v>0</v>
      </c>
      <c r="C60">
        <v>25</v>
      </c>
      <c r="D60">
        <v>37</v>
      </c>
      <c r="E60" t="s">
        <v>13</v>
      </c>
    </row>
    <row r="61" spans="1:10" hidden="1" x14ac:dyDescent="0.15">
      <c r="A61">
        <v>0</v>
      </c>
      <c r="B61">
        <v>0</v>
      </c>
      <c r="C61">
        <v>132</v>
      </c>
      <c r="D61">
        <v>147</v>
      </c>
      <c r="E61" t="s">
        <v>13</v>
      </c>
    </row>
    <row r="62" spans="1:10" hidden="1" x14ac:dyDescent="0.15">
      <c r="A62">
        <v>0</v>
      </c>
      <c r="B62">
        <v>0</v>
      </c>
      <c r="C62">
        <v>16</v>
      </c>
      <c r="D62">
        <v>25</v>
      </c>
      <c r="E62" t="s">
        <v>13</v>
      </c>
    </row>
    <row r="63" spans="1:10" hidden="1" x14ac:dyDescent="0.15">
      <c r="A63">
        <v>0</v>
      </c>
      <c r="B63">
        <v>0</v>
      </c>
      <c r="C63">
        <v>36</v>
      </c>
      <c r="D63">
        <v>39</v>
      </c>
      <c r="E63" t="s">
        <v>13</v>
      </c>
    </row>
    <row r="64" spans="1:10" hidden="1" x14ac:dyDescent="0.15">
      <c r="A64">
        <v>0</v>
      </c>
      <c r="B64">
        <v>0</v>
      </c>
      <c r="C64">
        <v>11</v>
      </c>
      <c r="D64">
        <v>17</v>
      </c>
      <c r="E64" t="s">
        <v>13</v>
      </c>
    </row>
    <row r="65" spans="1:11" hidden="1" x14ac:dyDescent="0.15">
      <c r="A65">
        <v>0</v>
      </c>
      <c r="B65">
        <v>0</v>
      </c>
      <c r="C65">
        <v>13</v>
      </c>
      <c r="D65">
        <v>19</v>
      </c>
      <c r="E65" t="s">
        <v>13</v>
      </c>
    </row>
    <row r="66" spans="1:11" hidden="1" x14ac:dyDescent="0.15">
      <c r="A66">
        <v>0</v>
      </c>
      <c r="B66">
        <v>0</v>
      </c>
      <c r="C66">
        <v>26</v>
      </c>
      <c r="D66">
        <v>22</v>
      </c>
      <c r="E66" t="s">
        <v>13</v>
      </c>
    </row>
    <row r="67" spans="1:11" hidden="1" x14ac:dyDescent="0.15">
      <c r="A67">
        <v>0</v>
      </c>
      <c r="B67">
        <v>1</v>
      </c>
      <c r="C67">
        <v>2</v>
      </c>
      <c r="D67">
        <v>1</v>
      </c>
      <c r="E67" t="s">
        <v>13</v>
      </c>
    </row>
    <row r="68" spans="1:11" hidden="1" x14ac:dyDescent="0.15">
      <c r="A68">
        <v>0</v>
      </c>
      <c r="B68">
        <v>0</v>
      </c>
      <c r="C68">
        <v>7</v>
      </c>
      <c r="D68">
        <v>4</v>
      </c>
      <c r="E68" t="s">
        <v>13</v>
      </c>
    </row>
    <row r="69" spans="1:11" hidden="1" x14ac:dyDescent="0.15">
      <c r="A69">
        <v>0</v>
      </c>
      <c r="B69">
        <v>0</v>
      </c>
      <c r="C69">
        <v>7</v>
      </c>
      <c r="D69">
        <v>11</v>
      </c>
      <c r="E69" t="s">
        <v>13</v>
      </c>
    </row>
    <row r="70" spans="1:11" hidden="1" x14ac:dyDescent="0.15">
      <c r="A70">
        <v>0</v>
      </c>
      <c r="B70">
        <v>0</v>
      </c>
      <c r="C70">
        <v>19</v>
      </c>
      <c r="D70">
        <v>20</v>
      </c>
      <c r="E70" t="s">
        <v>13</v>
      </c>
    </row>
    <row r="71" spans="1:11" x14ac:dyDescent="0.15">
      <c r="A71">
        <v>0</v>
      </c>
      <c r="B71">
        <v>0</v>
      </c>
      <c r="C71">
        <v>1</v>
      </c>
      <c r="D71">
        <v>1</v>
      </c>
      <c r="E71" t="s">
        <v>13</v>
      </c>
      <c r="F71" t="s">
        <v>107</v>
      </c>
      <c r="G71" t="s">
        <v>107</v>
      </c>
      <c r="H71" t="s">
        <v>107</v>
      </c>
      <c r="I71" t="s">
        <v>107</v>
      </c>
      <c r="J71" t="s">
        <v>107</v>
      </c>
      <c r="K71" t="s">
        <v>108</v>
      </c>
    </row>
    <row r="72" spans="1:11" hidden="1" x14ac:dyDescent="0.15">
      <c r="A72">
        <v>0</v>
      </c>
      <c r="B72">
        <v>0</v>
      </c>
      <c r="C72">
        <v>4</v>
      </c>
      <c r="D72">
        <v>3</v>
      </c>
      <c r="E72" t="s">
        <v>13</v>
      </c>
    </row>
    <row r="73" spans="1:11" hidden="1" x14ac:dyDescent="0.15">
      <c r="A73">
        <v>0</v>
      </c>
      <c r="B73">
        <v>0</v>
      </c>
      <c r="C73">
        <v>6</v>
      </c>
      <c r="D73">
        <v>7</v>
      </c>
      <c r="E73" t="s">
        <v>13</v>
      </c>
    </row>
    <row r="74" spans="1:11" hidden="1" x14ac:dyDescent="0.15">
      <c r="A74">
        <v>0</v>
      </c>
      <c r="B74">
        <v>1</v>
      </c>
      <c r="C74">
        <v>8</v>
      </c>
      <c r="D74">
        <v>6</v>
      </c>
      <c r="E74" t="s">
        <v>13</v>
      </c>
    </row>
    <row r="75" spans="1:11" hidden="1" x14ac:dyDescent="0.15">
      <c r="A75">
        <v>0</v>
      </c>
      <c r="B75">
        <v>0</v>
      </c>
      <c r="C75">
        <v>5</v>
      </c>
      <c r="D75">
        <v>1</v>
      </c>
      <c r="E75" t="s">
        <v>13</v>
      </c>
    </row>
    <row r="76" spans="1:11" hidden="1" x14ac:dyDescent="0.15">
      <c r="A76">
        <v>0</v>
      </c>
      <c r="B76">
        <v>2</v>
      </c>
      <c r="C76">
        <v>1</v>
      </c>
      <c r="D76">
        <v>0</v>
      </c>
      <c r="E76" t="s">
        <v>13</v>
      </c>
    </row>
    <row r="77" spans="1:11" x14ac:dyDescent="0.15">
      <c r="A77">
        <v>0</v>
      </c>
      <c r="B77">
        <v>2</v>
      </c>
      <c r="C77">
        <v>1</v>
      </c>
      <c r="D77">
        <v>0</v>
      </c>
      <c r="E77" t="s">
        <v>13</v>
      </c>
      <c r="F77" t="s">
        <v>35</v>
      </c>
      <c r="G77" t="s">
        <v>67</v>
      </c>
      <c r="H77" t="s">
        <v>68</v>
      </c>
      <c r="I77" t="s">
        <v>74</v>
      </c>
      <c r="J77" t="s">
        <v>75</v>
      </c>
    </row>
    <row r="78" spans="1:11" hidden="1" x14ac:dyDescent="0.15">
      <c r="A78">
        <v>0</v>
      </c>
      <c r="B78">
        <v>0</v>
      </c>
      <c r="C78">
        <v>20</v>
      </c>
      <c r="D78">
        <v>0</v>
      </c>
      <c r="E78" t="s">
        <v>13</v>
      </c>
    </row>
    <row r="79" spans="1:11" x14ac:dyDescent="0.15">
      <c r="A79">
        <v>0</v>
      </c>
      <c r="B79">
        <v>0</v>
      </c>
      <c r="C79">
        <v>314</v>
      </c>
      <c r="D79">
        <v>0</v>
      </c>
      <c r="E79" t="s">
        <v>13</v>
      </c>
      <c r="F79" t="s">
        <v>35</v>
      </c>
      <c r="G79" t="s">
        <v>117</v>
      </c>
      <c r="H79" t="s">
        <v>118</v>
      </c>
      <c r="I79" t="s">
        <v>119</v>
      </c>
      <c r="J79" t="s">
        <v>120</v>
      </c>
      <c r="K79" t="s">
        <v>121</v>
      </c>
    </row>
    <row r="80" spans="1:11" hidden="1" x14ac:dyDescent="0.15">
      <c r="A80">
        <v>0</v>
      </c>
      <c r="B80">
        <v>0</v>
      </c>
      <c r="C80">
        <v>21</v>
      </c>
      <c r="D80">
        <v>0</v>
      </c>
      <c r="E80" t="s">
        <v>13</v>
      </c>
    </row>
    <row r="81" spans="1:15" hidden="1" x14ac:dyDescent="0.15">
      <c r="A81">
        <v>0</v>
      </c>
      <c r="B81">
        <v>0</v>
      </c>
      <c r="C81">
        <v>15</v>
      </c>
      <c r="D81">
        <v>0</v>
      </c>
      <c r="E81" t="s">
        <v>13</v>
      </c>
    </row>
    <row r="82" spans="1:15" hidden="1" x14ac:dyDescent="0.15">
      <c r="A82">
        <v>0</v>
      </c>
      <c r="B82">
        <v>0</v>
      </c>
      <c r="C82">
        <v>16</v>
      </c>
      <c r="D82">
        <v>0</v>
      </c>
      <c r="E82" t="s">
        <v>13</v>
      </c>
    </row>
    <row r="83" spans="1:15" hidden="1" x14ac:dyDescent="0.15">
      <c r="A83">
        <v>0</v>
      </c>
      <c r="B83">
        <v>0</v>
      </c>
      <c r="C83">
        <v>65</v>
      </c>
      <c r="D83">
        <v>0</v>
      </c>
      <c r="E83" t="s">
        <v>13</v>
      </c>
    </row>
    <row r="84" spans="1:15" hidden="1" x14ac:dyDescent="0.15">
      <c r="A84">
        <v>0</v>
      </c>
      <c r="B84">
        <v>0</v>
      </c>
      <c r="C84">
        <v>15</v>
      </c>
      <c r="D84">
        <v>0</v>
      </c>
      <c r="E84" t="s">
        <v>13</v>
      </c>
    </row>
    <row r="85" spans="1:15" hidden="1" x14ac:dyDescent="0.15">
      <c r="A85">
        <v>0</v>
      </c>
      <c r="B85">
        <v>0</v>
      </c>
      <c r="C85">
        <v>17</v>
      </c>
      <c r="D85">
        <v>0</v>
      </c>
      <c r="E85" t="s">
        <v>13</v>
      </c>
    </row>
    <row r="86" spans="1:15" hidden="1" x14ac:dyDescent="0.15">
      <c r="A86">
        <v>0</v>
      </c>
      <c r="B86">
        <v>0</v>
      </c>
      <c r="C86">
        <v>24</v>
      </c>
      <c r="D86">
        <v>0</v>
      </c>
      <c r="E86" t="s">
        <v>13</v>
      </c>
    </row>
    <row r="87" spans="1:15" hidden="1" x14ac:dyDescent="0.15">
      <c r="A87">
        <v>0</v>
      </c>
      <c r="B87">
        <v>0</v>
      </c>
      <c r="C87">
        <v>7</v>
      </c>
      <c r="D87">
        <v>0</v>
      </c>
      <c r="E87" t="s">
        <v>13</v>
      </c>
    </row>
    <row r="88" spans="1:15" hidden="1" x14ac:dyDescent="0.15">
      <c r="A88">
        <v>0</v>
      </c>
      <c r="B88">
        <v>0</v>
      </c>
      <c r="C88">
        <v>2</v>
      </c>
      <c r="D88">
        <v>0</v>
      </c>
      <c r="E88" t="s">
        <v>13</v>
      </c>
    </row>
    <row r="89" spans="1:15" x14ac:dyDescent="0.15">
      <c r="A89">
        <v>0</v>
      </c>
      <c r="B89">
        <v>0</v>
      </c>
      <c r="C89">
        <v>3</v>
      </c>
      <c r="D89">
        <v>0</v>
      </c>
      <c r="E89" t="s">
        <v>13</v>
      </c>
      <c r="F89" t="s">
        <v>35</v>
      </c>
      <c r="G89" t="s">
        <v>55</v>
      </c>
      <c r="H89" t="s">
        <v>132</v>
      </c>
    </row>
    <row r="90" spans="1:15" hidden="1" x14ac:dyDescent="0.15">
      <c r="A90">
        <v>0</v>
      </c>
      <c r="B90">
        <v>0</v>
      </c>
      <c r="C90">
        <v>12</v>
      </c>
      <c r="D90">
        <v>0</v>
      </c>
      <c r="E90" t="s">
        <v>13</v>
      </c>
    </row>
    <row r="91" spans="1:15" hidden="1" x14ac:dyDescent="0.15">
      <c r="A91">
        <v>0</v>
      </c>
      <c r="B91">
        <v>0</v>
      </c>
      <c r="C91">
        <v>2</v>
      </c>
      <c r="D91">
        <v>0</v>
      </c>
      <c r="E91" t="s">
        <v>13</v>
      </c>
      <c r="K91" t="s">
        <v>141</v>
      </c>
    </row>
    <row r="92" spans="1:15" hidden="1" x14ac:dyDescent="0.15">
      <c r="K92" t="s">
        <v>142</v>
      </c>
      <c r="L92">
        <f>SUM(A2:A91)</f>
        <v>154546</v>
      </c>
      <c r="M92">
        <f>(SUM(B2:B91))</f>
        <v>175852</v>
      </c>
      <c r="N92">
        <f>(SUM(C2:C91))</f>
        <v>169084</v>
      </c>
      <c r="O92">
        <f>(SUM(D2:D91))</f>
        <v>168084</v>
      </c>
    </row>
    <row r="95" spans="1:15" x14ac:dyDescent="0.15">
      <c r="C95">
        <f>SUM(C23:C89)</f>
        <v>28433</v>
      </c>
    </row>
    <row r="97" spans="2:7" x14ac:dyDescent="0.15">
      <c r="B97">
        <v>1</v>
      </c>
      <c r="E97">
        <v>1</v>
      </c>
      <c r="F97">
        <f>(E97/28433)*100</f>
        <v>3.5170400590862731E-3</v>
      </c>
      <c r="G97">
        <f>((E97/376)*100)</f>
        <v>0.26595744680851063</v>
      </c>
    </row>
    <row r="98" spans="2:7" x14ac:dyDescent="0.15">
      <c r="B98">
        <v>40</v>
      </c>
      <c r="E98">
        <v>40</v>
      </c>
      <c r="F98">
        <f t="shared" ref="F98:F107" si="0">(E98/28433)*100</f>
        <v>0.14068160236345092</v>
      </c>
      <c r="G98">
        <f t="shared" ref="G98:G107" si="1">((E98/376)*100)</f>
        <v>10.638297872340425</v>
      </c>
    </row>
    <row r="99" spans="2:7" x14ac:dyDescent="0.15">
      <c r="B99">
        <v>5</v>
      </c>
      <c r="E99">
        <v>5</v>
      </c>
      <c r="F99">
        <f t="shared" si="0"/>
        <v>1.7585200295431366E-2</v>
      </c>
      <c r="G99">
        <f t="shared" si="1"/>
        <v>1.3297872340425532</v>
      </c>
    </row>
    <row r="100" spans="2:7" x14ac:dyDescent="0.15">
      <c r="B100">
        <v>0</v>
      </c>
      <c r="E100">
        <v>0</v>
      </c>
      <c r="F100">
        <f t="shared" si="0"/>
        <v>0</v>
      </c>
      <c r="G100">
        <f t="shared" si="1"/>
        <v>0</v>
      </c>
    </row>
    <row r="101" spans="2:7" x14ac:dyDescent="0.15">
      <c r="B101">
        <v>0</v>
      </c>
      <c r="E101">
        <v>0</v>
      </c>
      <c r="F101">
        <f t="shared" si="0"/>
        <v>0</v>
      </c>
      <c r="G101">
        <f t="shared" si="1"/>
        <v>0</v>
      </c>
    </row>
    <row r="102" spans="2:7" x14ac:dyDescent="0.15">
      <c r="B102">
        <v>1</v>
      </c>
      <c r="E102">
        <v>1</v>
      </c>
      <c r="F102">
        <f t="shared" si="0"/>
        <v>3.5170400590862731E-3</v>
      </c>
      <c r="G102">
        <f t="shared" si="1"/>
        <v>0.26595744680851063</v>
      </c>
    </row>
    <row r="103" spans="2:7" x14ac:dyDescent="0.15">
      <c r="B103">
        <v>10</v>
      </c>
      <c r="E103">
        <v>10</v>
      </c>
      <c r="F103">
        <f t="shared" si="0"/>
        <v>3.5170400590862731E-2</v>
      </c>
      <c r="G103">
        <f t="shared" si="1"/>
        <v>2.6595744680851063</v>
      </c>
    </row>
    <row r="104" spans="2:7" x14ac:dyDescent="0.15">
      <c r="B104">
        <v>1</v>
      </c>
      <c r="E104">
        <v>1</v>
      </c>
      <c r="F104">
        <f t="shared" si="0"/>
        <v>3.5170400590862731E-3</v>
      </c>
      <c r="G104">
        <f t="shared" si="1"/>
        <v>0.26595744680851063</v>
      </c>
    </row>
    <row r="105" spans="2:7" x14ac:dyDescent="0.15">
      <c r="B105">
        <v>1</v>
      </c>
      <c r="E105">
        <v>1</v>
      </c>
      <c r="F105">
        <f t="shared" si="0"/>
        <v>3.5170400590862731E-3</v>
      </c>
      <c r="G105">
        <f t="shared" si="1"/>
        <v>0.26595744680851063</v>
      </c>
    </row>
    <row r="106" spans="2:7" x14ac:dyDescent="0.15">
      <c r="B106">
        <v>314</v>
      </c>
      <c r="E106">
        <v>314</v>
      </c>
      <c r="F106">
        <f t="shared" si="0"/>
        <v>1.1043505785530898</v>
      </c>
      <c r="G106">
        <f t="shared" si="1"/>
        <v>83.510638297872347</v>
      </c>
    </row>
    <row r="107" spans="2:7" x14ac:dyDescent="0.15">
      <c r="B107">
        <v>3</v>
      </c>
      <c r="E107">
        <v>3</v>
      </c>
      <c r="F107">
        <f t="shared" si="0"/>
        <v>1.0551120177258819E-2</v>
      </c>
      <c r="G107">
        <f t="shared" si="1"/>
        <v>0.7978723404255319</v>
      </c>
    </row>
    <row r="108" spans="2:7" x14ac:dyDescent="0.15">
      <c r="B108">
        <f>SUM(B97:B107)</f>
        <v>376</v>
      </c>
    </row>
  </sheetData>
  <autoFilter ref="F1:F92" xr:uid="{1800499D-E592-4D41-951D-EB31AB77558C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BFC6-C198-1040-B49B-2639FBF017FC}">
  <dimension ref="A1:L9"/>
  <sheetViews>
    <sheetView workbookViewId="0">
      <selection activeCell="B2" sqref="B2:E9"/>
    </sheetView>
  </sheetViews>
  <sheetFormatPr baseColWidth="10" defaultRowHeight="13" x14ac:dyDescent="0.15"/>
  <cols>
    <col min="8" max="8" width="21.5" customWidth="1"/>
    <col min="9" max="9" width="16.6640625" customWidth="1"/>
    <col min="11" max="11" width="16" customWidth="1"/>
  </cols>
  <sheetData>
    <row r="1" spans="1:12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t="s">
        <v>34</v>
      </c>
      <c r="B2">
        <v>1</v>
      </c>
      <c r="C2">
        <v>0</v>
      </c>
      <c r="D2">
        <v>1</v>
      </c>
      <c r="E2">
        <v>0</v>
      </c>
      <c r="F2" t="s">
        <v>13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</row>
    <row r="3" spans="1:12" x14ac:dyDescent="0.15">
      <c r="A3" t="s">
        <v>41</v>
      </c>
      <c r="B3">
        <v>1</v>
      </c>
      <c r="C3">
        <v>0</v>
      </c>
      <c r="D3">
        <v>40</v>
      </c>
      <c r="E3">
        <v>0</v>
      </c>
      <c r="F3" t="s">
        <v>13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</row>
    <row r="4" spans="1:12" x14ac:dyDescent="0.15">
      <c r="A4" t="s">
        <v>58</v>
      </c>
      <c r="B4">
        <v>4</v>
      </c>
      <c r="C4">
        <v>1</v>
      </c>
      <c r="D4">
        <v>0</v>
      </c>
      <c r="E4">
        <v>0</v>
      </c>
      <c r="F4" t="s">
        <v>13</v>
      </c>
      <c r="G4" t="s">
        <v>35</v>
      </c>
      <c r="H4" t="s">
        <v>59</v>
      </c>
      <c r="I4" t="s">
        <v>60</v>
      </c>
      <c r="J4" t="s">
        <v>61</v>
      </c>
      <c r="K4" t="s">
        <v>62</v>
      </c>
      <c r="L4" t="s">
        <v>63</v>
      </c>
    </row>
    <row r="5" spans="1:12" x14ac:dyDescent="0.15">
      <c r="A5" t="s">
        <v>66</v>
      </c>
      <c r="B5">
        <v>1</v>
      </c>
      <c r="C5">
        <v>1</v>
      </c>
      <c r="D5">
        <v>0</v>
      </c>
      <c r="E5">
        <v>0</v>
      </c>
      <c r="F5" t="s">
        <v>13</v>
      </c>
      <c r="G5" t="s">
        <v>35</v>
      </c>
      <c r="H5" t="s">
        <v>67</v>
      </c>
      <c r="I5" t="s">
        <v>68</v>
      </c>
      <c r="J5" t="s">
        <v>69</v>
      </c>
      <c r="K5" t="s">
        <v>70</v>
      </c>
    </row>
    <row r="6" spans="1:12" x14ac:dyDescent="0.15">
      <c r="A6" t="s">
        <v>73</v>
      </c>
      <c r="B6">
        <v>1</v>
      </c>
      <c r="C6">
        <v>3</v>
      </c>
      <c r="D6">
        <v>1</v>
      </c>
      <c r="E6">
        <v>2</v>
      </c>
      <c r="F6" t="s">
        <v>13</v>
      </c>
      <c r="G6" t="s">
        <v>35</v>
      </c>
      <c r="H6" t="s">
        <v>67</v>
      </c>
      <c r="I6" t="s">
        <v>68</v>
      </c>
      <c r="J6" t="s">
        <v>74</v>
      </c>
      <c r="K6" t="s">
        <v>75</v>
      </c>
    </row>
    <row r="7" spans="1:12" x14ac:dyDescent="0.15">
      <c r="A7" t="s">
        <v>82</v>
      </c>
      <c r="B7">
        <v>0</v>
      </c>
      <c r="C7">
        <v>0</v>
      </c>
      <c r="D7">
        <v>10</v>
      </c>
      <c r="E7">
        <v>13</v>
      </c>
      <c r="F7" t="s">
        <v>13</v>
      </c>
      <c r="G7" t="s">
        <v>35</v>
      </c>
      <c r="H7" t="s">
        <v>59</v>
      </c>
      <c r="I7" t="s">
        <v>60</v>
      </c>
      <c r="J7" t="s">
        <v>83</v>
      </c>
      <c r="K7" t="s">
        <v>84</v>
      </c>
    </row>
    <row r="8" spans="1:12" x14ac:dyDescent="0.15">
      <c r="A8" t="s">
        <v>114</v>
      </c>
      <c r="B8">
        <v>0</v>
      </c>
      <c r="C8">
        <v>2</v>
      </c>
      <c r="D8">
        <v>1</v>
      </c>
      <c r="E8">
        <v>0</v>
      </c>
      <c r="F8" t="s">
        <v>13</v>
      </c>
      <c r="G8" t="s">
        <v>35</v>
      </c>
      <c r="H8" t="s">
        <v>67</v>
      </c>
      <c r="I8" t="s">
        <v>68</v>
      </c>
      <c r="J8" t="s">
        <v>74</v>
      </c>
      <c r="K8" t="s">
        <v>75</v>
      </c>
    </row>
    <row r="9" spans="1:12" x14ac:dyDescent="0.15">
      <c r="A9" t="s">
        <v>116</v>
      </c>
      <c r="B9">
        <v>0</v>
      </c>
      <c r="C9">
        <v>0</v>
      </c>
      <c r="D9">
        <v>314</v>
      </c>
      <c r="E9">
        <v>0</v>
      </c>
      <c r="F9" t="s">
        <v>13</v>
      </c>
      <c r="G9" t="s">
        <v>35</v>
      </c>
      <c r="H9" t="s">
        <v>117</v>
      </c>
      <c r="I9" t="s">
        <v>118</v>
      </c>
      <c r="J9" t="s">
        <v>119</v>
      </c>
      <c r="K9" t="s">
        <v>120</v>
      </c>
      <c r="L9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60D4-69D6-E047-979C-45C9CF0B75A4}">
  <dimension ref="A1:I33"/>
  <sheetViews>
    <sheetView workbookViewId="0">
      <selection activeCell="F31" sqref="F31"/>
    </sheetView>
  </sheetViews>
  <sheetFormatPr baseColWidth="10" defaultRowHeight="13" x14ac:dyDescent="0.15"/>
  <sheetData>
    <row r="1" spans="1:9" x14ac:dyDescent="0.15">
      <c r="A1" t="s">
        <v>10</v>
      </c>
      <c r="B1" t="s">
        <v>135</v>
      </c>
      <c r="C1" t="s">
        <v>136</v>
      </c>
    </row>
    <row r="2" spans="1:9" x14ac:dyDescent="0.15">
      <c r="A2" t="s">
        <v>39</v>
      </c>
      <c r="B2">
        <v>1</v>
      </c>
      <c r="C2" s="2" t="s">
        <v>137</v>
      </c>
    </row>
    <row r="3" spans="1:9" x14ac:dyDescent="0.15">
      <c r="A3" t="s">
        <v>46</v>
      </c>
      <c r="B3">
        <v>1</v>
      </c>
      <c r="C3" s="2" t="s">
        <v>137</v>
      </c>
    </row>
    <row r="4" spans="1:9" x14ac:dyDescent="0.15">
      <c r="A4" t="s">
        <v>62</v>
      </c>
      <c r="B4">
        <v>4</v>
      </c>
      <c r="C4" s="2" t="s">
        <v>137</v>
      </c>
      <c r="G4" s="1"/>
      <c r="H4" s="1"/>
      <c r="I4" s="1"/>
    </row>
    <row r="5" spans="1:9" x14ac:dyDescent="0.15">
      <c r="A5" t="s">
        <v>70</v>
      </c>
      <c r="B5">
        <v>1</v>
      </c>
      <c r="C5" s="2" t="s">
        <v>137</v>
      </c>
    </row>
    <row r="6" spans="1:9" x14ac:dyDescent="0.15">
      <c r="A6" t="s">
        <v>75</v>
      </c>
      <c r="B6">
        <v>1</v>
      </c>
      <c r="C6" s="2" t="s">
        <v>137</v>
      </c>
    </row>
    <row r="7" spans="1:9" x14ac:dyDescent="0.15">
      <c r="A7" t="s">
        <v>84</v>
      </c>
      <c r="B7">
        <v>0</v>
      </c>
      <c r="C7" s="2" t="s">
        <v>137</v>
      </c>
    </row>
    <row r="8" spans="1:9" x14ac:dyDescent="0.15">
      <c r="A8" t="s">
        <v>75</v>
      </c>
      <c r="B8">
        <v>0</v>
      </c>
      <c r="C8" s="2" t="s">
        <v>137</v>
      </c>
    </row>
    <row r="9" spans="1:9" x14ac:dyDescent="0.15">
      <c r="A9" t="s">
        <v>120</v>
      </c>
      <c r="B9">
        <v>0</v>
      </c>
      <c r="C9" s="2" t="s">
        <v>137</v>
      </c>
    </row>
    <row r="10" spans="1:9" x14ac:dyDescent="0.15">
      <c r="A10" t="s">
        <v>39</v>
      </c>
      <c r="B10">
        <v>0</v>
      </c>
      <c r="C10" s="2" t="s">
        <v>140</v>
      </c>
    </row>
    <row r="11" spans="1:9" x14ac:dyDescent="0.15">
      <c r="A11" t="s">
        <v>46</v>
      </c>
      <c r="B11">
        <v>0</v>
      </c>
      <c r="C11" s="2" t="s">
        <v>140</v>
      </c>
    </row>
    <row r="12" spans="1:9" x14ac:dyDescent="0.15">
      <c r="A12" t="s">
        <v>62</v>
      </c>
      <c r="B12">
        <v>1</v>
      </c>
      <c r="C12" s="2" t="s">
        <v>140</v>
      </c>
    </row>
    <row r="13" spans="1:9" x14ac:dyDescent="0.15">
      <c r="A13" t="s">
        <v>70</v>
      </c>
      <c r="B13">
        <v>1</v>
      </c>
      <c r="C13" s="2" t="s">
        <v>140</v>
      </c>
    </row>
    <row r="14" spans="1:9" x14ac:dyDescent="0.15">
      <c r="A14" t="s">
        <v>75</v>
      </c>
      <c r="B14">
        <v>3</v>
      </c>
      <c r="C14" s="2" t="s">
        <v>140</v>
      </c>
    </row>
    <row r="15" spans="1:9" x14ac:dyDescent="0.15">
      <c r="A15" t="s">
        <v>84</v>
      </c>
      <c r="B15">
        <v>0</v>
      </c>
      <c r="C15" s="2" t="s">
        <v>140</v>
      </c>
    </row>
    <row r="16" spans="1:9" x14ac:dyDescent="0.15">
      <c r="A16" t="s">
        <v>75</v>
      </c>
      <c r="B16">
        <v>2</v>
      </c>
      <c r="C16" s="2" t="s">
        <v>140</v>
      </c>
    </row>
    <row r="17" spans="1:3" x14ac:dyDescent="0.15">
      <c r="A17" t="s">
        <v>120</v>
      </c>
      <c r="B17">
        <v>0</v>
      </c>
      <c r="C17" s="2" t="s">
        <v>140</v>
      </c>
    </row>
    <row r="18" spans="1:3" x14ac:dyDescent="0.15">
      <c r="A18" t="s">
        <v>39</v>
      </c>
      <c r="B18">
        <v>1</v>
      </c>
      <c r="C18" s="3" t="s">
        <v>139</v>
      </c>
    </row>
    <row r="19" spans="1:3" x14ac:dyDescent="0.15">
      <c r="A19" t="s">
        <v>46</v>
      </c>
      <c r="B19">
        <v>40</v>
      </c>
      <c r="C19" s="3" t="s">
        <v>139</v>
      </c>
    </row>
    <row r="20" spans="1:3" x14ac:dyDescent="0.15">
      <c r="A20" t="s">
        <v>62</v>
      </c>
      <c r="B20">
        <v>0</v>
      </c>
      <c r="C20" s="3" t="s">
        <v>139</v>
      </c>
    </row>
    <row r="21" spans="1:3" x14ac:dyDescent="0.15">
      <c r="A21" t="s">
        <v>70</v>
      </c>
      <c r="B21">
        <v>0</v>
      </c>
      <c r="C21" s="3" t="s">
        <v>139</v>
      </c>
    </row>
    <row r="22" spans="1:3" x14ac:dyDescent="0.15">
      <c r="A22" t="s">
        <v>75</v>
      </c>
      <c r="B22">
        <v>1</v>
      </c>
      <c r="C22" s="3" t="s">
        <v>139</v>
      </c>
    </row>
    <row r="23" spans="1:3" x14ac:dyDescent="0.15">
      <c r="A23" t="s">
        <v>84</v>
      </c>
      <c r="B23">
        <v>10</v>
      </c>
      <c r="C23" s="3" t="s">
        <v>139</v>
      </c>
    </row>
    <row r="24" spans="1:3" x14ac:dyDescent="0.15">
      <c r="A24" t="s">
        <v>75</v>
      </c>
      <c r="B24">
        <v>1</v>
      </c>
      <c r="C24" s="3" t="s">
        <v>139</v>
      </c>
    </row>
    <row r="25" spans="1:3" x14ac:dyDescent="0.15">
      <c r="A25" t="s">
        <v>120</v>
      </c>
      <c r="B25">
        <v>314</v>
      </c>
      <c r="C25" s="3" t="s">
        <v>139</v>
      </c>
    </row>
    <row r="26" spans="1:3" x14ac:dyDescent="0.15">
      <c r="A26" t="s">
        <v>39</v>
      </c>
      <c r="B26">
        <v>0</v>
      </c>
      <c r="C26" s="3" t="s">
        <v>138</v>
      </c>
    </row>
    <row r="27" spans="1:3" x14ac:dyDescent="0.15">
      <c r="A27" t="s">
        <v>46</v>
      </c>
      <c r="B27">
        <v>0</v>
      </c>
      <c r="C27" s="3" t="s">
        <v>138</v>
      </c>
    </row>
    <row r="28" spans="1:3" x14ac:dyDescent="0.15">
      <c r="A28" t="s">
        <v>62</v>
      </c>
      <c r="B28">
        <v>0</v>
      </c>
      <c r="C28" s="3" t="s">
        <v>138</v>
      </c>
    </row>
    <row r="29" spans="1:3" x14ac:dyDescent="0.15">
      <c r="A29" t="s">
        <v>70</v>
      </c>
      <c r="B29">
        <v>0</v>
      </c>
      <c r="C29" s="3" t="s">
        <v>138</v>
      </c>
    </row>
    <row r="30" spans="1:3" x14ac:dyDescent="0.15">
      <c r="A30" t="s">
        <v>75</v>
      </c>
      <c r="B30">
        <v>2</v>
      </c>
      <c r="C30" s="3" t="s">
        <v>138</v>
      </c>
    </row>
    <row r="31" spans="1:3" x14ac:dyDescent="0.15">
      <c r="A31" t="s">
        <v>84</v>
      </c>
      <c r="B31">
        <v>13</v>
      </c>
      <c r="C31" s="3" t="s">
        <v>138</v>
      </c>
    </row>
    <row r="32" spans="1:3" x14ac:dyDescent="0.15">
      <c r="A32" t="s">
        <v>75</v>
      </c>
      <c r="B32">
        <v>0</v>
      </c>
      <c r="C32" s="3" t="s">
        <v>138</v>
      </c>
    </row>
    <row r="33" spans="1:3" x14ac:dyDescent="0.15">
      <c r="A33" t="s">
        <v>120</v>
      </c>
      <c r="B33">
        <v>0</v>
      </c>
      <c r="C33" s="3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7371-326F-514E-BC75-E545F0821815}">
  <dimension ref="A1:C33"/>
  <sheetViews>
    <sheetView workbookViewId="0">
      <selection activeCell="E7" sqref="E7"/>
    </sheetView>
  </sheetViews>
  <sheetFormatPr baseColWidth="10" defaultRowHeight="13" x14ac:dyDescent="0.15"/>
  <sheetData>
    <row r="1" spans="1:3" x14ac:dyDescent="0.15">
      <c r="A1" t="s">
        <v>6</v>
      </c>
      <c r="B1" t="s">
        <v>135</v>
      </c>
      <c r="C1" t="s">
        <v>136</v>
      </c>
    </row>
    <row r="2" spans="1:3" x14ac:dyDescent="0.15">
      <c r="A2" t="s">
        <v>35</v>
      </c>
      <c r="B2">
        <v>1</v>
      </c>
      <c r="C2" s="2" t="s">
        <v>137</v>
      </c>
    </row>
    <row r="3" spans="1:3" x14ac:dyDescent="0.15">
      <c r="A3" t="s">
        <v>42</v>
      </c>
      <c r="B3">
        <v>1</v>
      </c>
      <c r="C3" s="2" t="s">
        <v>137</v>
      </c>
    </row>
    <row r="4" spans="1:3" x14ac:dyDescent="0.15">
      <c r="A4" t="s">
        <v>35</v>
      </c>
      <c r="B4">
        <v>4</v>
      </c>
      <c r="C4" s="2" t="s">
        <v>137</v>
      </c>
    </row>
    <row r="5" spans="1:3" x14ac:dyDescent="0.15">
      <c r="A5" t="s">
        <v>35</v>
      </c>
      <c r="B5">
        <v>1</v>
      </c>
      <c r="C5" s="2" t="s">
        <v>137</v>
      </c>
    </row>
    <row r="6" spans="1:3" x14ac:dyDescent="0.15">
      <c r="A6" t="s">
        <v>35</v>
      </c>
      <c r="B6">
        <v>1</v>
      </c>
      <c r="C6" s="2" t="s">
        <v>137</v>
      </c>
    </row>
    <row r="7" spans="1:3" x14ac:dyDescent="0.15">
      <c r="A7" t="s">
        <v>35</v>
      </c>
      <c r="B7">
        <v>0</v>
      </c>
      <c r="C7" s="2" t="s">
        <v>137</v>
      </c>
    </row>
    <row r="8" spans="1:3" x14ac:dyDescent="0.15">
      <c r="A8" t="s">
        <v>35</v>
      </c>
      <c r="B8">
        <v>0</v>
      </c>
      <c r="C8" s="2" t="s">
        <v>137</v>
      </c>
    </row>
    <row r="9" spans="1:3" x14ac:dyDescent="0.15">
      <c r="A9" t="s">
        <v>35</v>
      </c>
      <c r="B9">
        <v>0</v>
      </c>
      <c r="C9" s="2" t="s">
        <v>137</v>
      </c>
    </row>
    <row r="10" spans="1:3" x14ac:dyDescent="0.15">
      <c r="A10" t="s">
        <v>35</v>
      </c>
      <c r="B10">
        <v>0</v>
      </c>
      <c r="C10" s="2" t="s">
        <v>140</v>
      </c>
    </row>
    <row r="11" spans="1:3" x14ac:dyDescent="0.15">
      <c r="A11" t="s">
        <v>42</v>
      </c>
      <c r="B11">
        <v>0</v>
      </c>
      <c r="C11" s="2" t="s">
        <v>140</v>
      </c>
    </row>
    <row r="12" spans="1:3" x14ac:dyDescent="0.15">
      <c r="A12" t="s">
        <v>35</v>
      </c>
      <c r="B12">
        <v>1</v>
      </c>
      <c r="C12" s="2" t="s">
        <v>140</v>
      </c>
    </row>
    <row r="13" spans="1:3" x14ac:dyDescent="0.15">
      <c r="A13" t="s">
        <v>35</v>
      </c>
      <c r="B13">
        <v>1</v>
      </c>
      <c r="C13" s="2" t="s">
        <v>140</v>
      </c>
    </row>
    <row r="14" spans="1:3" x14ac:dyDescent="0.15">
      <c r="A14" t="s">
        <v>35</v>
      </c>
      <c r="B14">
        <v>3</v>
      </c>
      <c r="C14" s="2" t="s">
        <v>140</v>
      </c>
    </row>
    <row r="15" spans="1:3" x14ac:dyDescent="0.15">
      <c r="A15" t="s">
        <v>35</v>
      </c>
      <c r="B15">
        <v>0</v>
      </c>
      <c r="C15" s="2" t="s">
        <v>140</v>
      </c>
    </row>
    <row r="16" spans="1:3" x14ac:dyDescent="0.15">
      <c r="A16" t="s">
        <v>35</v>
      </c>
      <c r="B16">
        <v>2</v>
      </c>
      <c r="C16" s="2" t="s">
        <v>140</v>
      </c>
    </row>
    <row r="17" spans="1:3" x14ac:dyDescent="0.15">
      <c r="A17" t="s">
        <v>35</v>
      </c>
      <c r="B17">
        <v>0</v>
      </c>
      <c r="C17" s="2" t="s">
        <v>140</v>
      </c>
    </row>
    <row r="18" spans="1:3" x14ac:dyDescent="0.15">
      <c r="A18" t="s">
        <v>35</v>
      </c>
      <c r="B18">
        <v>1</v>
      </c>
      <c r="C18" s="3" t="s">
        <v>139</v>
      </c>
    </row>
    <row r="19" spans="1:3" x14ac:dyDescent="0.15">
      <c r="A19" t="s">
        <v>42</v>
      </c>
      <c r="B19">
        <v>40</v>
      </c>
      <c r="C19" s="3" t="s">
        <v>139</v>
      </c>
    </row>
    <row r="20" spans="1:3" x14ac:dyDescent="0.15">
      <c r="A20" t="s">
        <v>35</v>
      </c>
      <c r="B20">
        <v>0</v>
      </c>
      <c r="C20" s="3" t="s">
        <v>139</v>
      </c>
    </row>
    <row r="21" spans="1:3" x14ac:dyDescent="0.15">
      <c r="A21" t="s">
        <v>35</v>
      </c>
      <c r="B21">
        <v>0</v>
      </c>
      <c r="C21" s="3" t="s">
        <v>139</v>
      </c>
    </row>
    <row r="22" spans="1:3" x14ac:dyDescent="0.15">
      <c r="A22" t="s">
        <v>35</v>
      </c>
      <c r="B22">
        <v>1</v>
      </c>
      <c r="C22" s="3" t="s">
        <v>139</v>
      </c>
    </row>
    <row r="23" spans="1:3" x14ac:dyDescent="0.15">
      <c r="A23" t="s">
        <v>35</v>
      </c>
      <c r="B23">
        <v>10</v>
      </c>
      <c r="C23" s="3" t="s">
        <v>139</v>
      </c>
    </row>
    <row r="24" spans="1:3" x14ac:dyDescent="0.15">
      <c r="A24" t="s">
        <v>35</v>
      </c>
      <c r="B24">
        <v>1</v>
      </c>
      <c r="C24" s="3" t="s">
        <v>139</v>
      </c>
    </row>
    <row r="25" spans="1:3" x14ac:dyDescent="0.15">
      <c r="A25" t="s">
        <v>35</v>
      </c>
      <c r="B25">
        <v>314</v>
      </c>
      <c r="C25" s="3" t="s">
        <v>139</v>
      </c>
    </row>
    <row r="26" spans="1:3" x14ac:dyDescent="0.15">
      <c r="A26" t="s">
        <v>35</v>
      </c>
      <c r="B26">
        <v>0</v>
      </c>
      <c r="C26" s="3" t="s">
        <v>138</v>
      </c>
    </row>
    <row r="27" spans="1:3" x14ac:dyDescent="0.15">
      <c r="A27" t="s">
        <v>42</v>
      </c>
      <c r="B27">
        <v>0</v>
      </c>
      <c r="C27" s="3" t="s">
        <v>138</v>
      </c>
    </row>
    <row r="28" spans="1:3" x14ac:dyDescent="0.15">
      <c r="A28" t="s">
        <v>35</v>
      </c>
      <c r="B28">
        <v>0</v>
      </c>
      <c r="C28" s="3" t="s">
        <v>138</v>
      </c>
    </row>
    <row r="29" spans="1:3" x14ac:dyDescent="0.15">
      <c r="A29" t="s">
        <v>35</v>
      </c>
      <c r="B29">
        <v>0</v>
      </c>
      <c r="C29" s="3" t="s">
        <v>138</v>
      </c>
    </row>
    <row r="30" spans="1:3" x14ac:dyDescent="0.15">
      <c r="A30" t="s">
        <v>35</v>
      </c>
      <c r="B30">
        <v>2</v>
      </c>
      <c r="C30" s="3" t="s">
        <v>138</v>
      </c>
    </row>
    <row r="31" spans="1:3" x14ac:dyDescent="0.15">
      <c r="A31" t="s">
        <v>35</v>
      </c>
      <c r="B31">
        <v>13</v>
      </c>
      <c r="C31" s="3" t="s">
        <v>138</v>
      </c>
    </row>
    <row r="32" spans="1:3" x14ac:dyDescent="0.15">
      <c r="A32" t="s">
        <v>35</v>
      </c>
      <c r="B32">
        <v>0</v>
      </c>
      <c r="C32" s="3" t="s">
        <v>138</v>
      </c>
    </row>
    <row r="33" spans="1:3" x14ac:dyDescent="0.15">
      <c r="A33" t="s">
        <v>35</v>
      </c>
      <c r="B33">
        <v>0</v>
      </c>
      <c r="C33" s="3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3974-59FD-5840-9D01-94AB7CC51726}">
  <dimension ref="A1:D69"/>
  <sheetViews>
    <sheetView topLeftCell="A37" workbookViewId="0">
      <selection activeCell="D1" sqref="D1:D69"/>
    </sheetView>
  </sheetViews>
  <sheetFormatPr baseColWidth="10" defaultRowHeight="13" x14ac:dyDescent="0.15"/>
  <sheetData>
    <row r="1" spans="1:4" x14ac:dyDescent="0.15">
      <c r="A1">
        <v>80475</v>
      </c>
      <c r="B1">
        <v>93048</v>
      </c>
      <c r="C1">
        <v>8</v>
      </c>
      <c r="D1">
        <v>9</v>
      </c>
    </row>
    <row r="2" spans="1:4" x14ac:dyDescent="0.15">
      <c r="A2">
        <v>65505</v>
      </c>
      <c r="B2">
        <v>73385</v>
      </c>
      <c r="C2">
        <v>6</v>
      </c>
      <c r="D2">
        <v>9</v>
      </c>
    </row>
    <row r="3" spans="1:4" x14ac:dyDescent="0.15">
      <c r="A3">
        <v>7743</v>
      </c>
      <c r="B3">
        <v>8637</v>
      </c>
      <c r="C3">
        <v>9</v>
      </c>
      <c r="D3">
        <v>1</v>
      </c>
    </row>
    <row r="4" spans="1:4" x14ac:dyDescent="0.15">
      <c r="A4">
        <v>4</v>
      </c>
      <c r="B4">
        <v>4</v>
      </c>
      <c r="C4">
        <v>16655</v>
      </c>
      <c r="D4">
        <v>8168</v>
      </c>
    </row>
    <row r="5" spans="1:4" x14ac:dyDescent="0.15">
      <c r="A5">
        <v>154</v>
      </c>
      <c r="B5">
        <v>139</v>
      </c>
      <c r="C5">
        <v>49695</v>
      </c>
      <c r="D5">
        <v>15305</v>
      </c>
    </row>
    <row r="6" spans="1:4" x14ac:dyDescent="0.15">
      <c r="A6">
        <v>96</v>
      </c>
      <c r="B6">
        <v>72</v>
      </c>
      <c r="C6">
        <v>69229</v>
      </c>
      <c r="D6">
        <v>46960</v>
      </c>
    </row>
    <row r="7" spans="1:4" x14ac:dyDescent="0.15">
      <c r="A7">
        <v>25</v>
      </c>
      <c r="B7">
        <v>32</v>
      </c>
      <c r="C7">
        <v>1</v>
      </c>
      <c r="D7">
        <v>65247</v>
      </c>
    </row>
    <row r="8" spans="1:4" x14ac:dyDescent="0.15">
      <c r="A8">
        <v>18</v>
      </c>
      <c r="B8">
        <v>18</v>
      </c>
      <c r="C8">
        <v>1</v>
      </c>
      <c r="D8">
        <v>1</v>
      </c>
    </row>
    <row r="9" spans="1:4" x14ac:dyDescent="0.15">
      <c r="A9">
        <v>22</v>
      </c>
      <c r="B9">
        <v>15</v>
      </c>
      <c r="C9">
        <v>4894</v>
      </c>
      <c r="D9">
        <v>4937</v>
      </c>
    </row>
    <row r="10" spans="1:4" x14ac:dyDescent="0.15">
      <c r="A10">
        <v>105</v>
      </c>
      <c r="B10">
        <v>86</v>
      </c>
      <c r="C10">
        <v>2</v>
      </c>
      <c r="D10">
        <v>1</v>
      </c>
    </row>
    <row r="11" spans="1:4" x14ac:dyDescent="0.15">
      <c r="A11">
        <v>29</v>
      </c>
      <c r="B11">
        <v>21</v>
      </c>
      <c r="C11">
        <v>10042</v>
      </c>
      <c r="D11">
        <v>40</v>
      </c>
    </row>
    <row r="12" spans="1:4" x14ac:dyDescent="0.15">
      <c r="A12">
        <v>44</v>
      </c>
      <c r="B12">
        <v>75</v>
      </c>
      <c r="C12">
        <v>7591</v>
      </c>
      <c r="D12">
        <v>8724</v>
      </c>
    </row>
    <row r="13" spans="1:4" x14ac:dyDescent="0.15">
      <c r="A13">
        <v>16</v>
      </c>
      <c r="B13">
        <v>35</v>
      </c>
      <c r="C13">
        <v>446</v>
      </c>
      <c r="D13">
        <v>7838</v>
      </c>
    </row>
    <row r="14" spans="1:4" x14ac:dyDescent="0.15">
      <c r="A14">
        <v>5</v>
      </c>
      <c r="B14">
        <v>4</v>
      </c>
      <c r="C14">
        <v>6</v>
      </c>
      <c r="D14">
        <v>384</v>
      </c>
    </row>
    <row r="15" spans="1:4" x14ac:dyDescent="0.15">
      <c r="A15">
        <v>42</v>
      </c>
      <c r="B15">
        <v>43</v>
      </c>
      <c r="C15">
        <v>2</v>
      </c>
      <c r="D15">
        <v>5</v>
      </c>
    </row>
    <row r="16" spans="1:4" x14ac:dyDescent="0.15">
      <c r="A16">
        <v>5</v>
      </c>
      <c r="B16">
        <v>8</v>
      </c>
      <c r="C16">
        <v>23</v>
      </c>
      <c r="D16">
        <v>1034</v>
      </c>
    </row>
    <row r="17" spans="1:4" x14ac:dyDescent="0.15">
      <c r="A17">
        <v>18</v>
      </c>
      <c r="B17">
        <v>21</v>
      </c>
      <c r="C17">
        <v>7306</v>
      </c>
      <c r="D17">
        <v>19</v>
      </c>
    </row>
    <row r="18" spans="1:4" x14ac:dyDescent="0.15">
      <c r="A18">
        <v>96</v>
      </c>
      <c r="B18">
        <v>67</v>
      </c>
      <c r="C18">
        <v>160</v>
      </c>
      <c r="D18">
        <v>7267</v>
      </c>
    </row>
    <row r="19" spans="1:4" x14ac:dyDescent="0.15">
      <c r="A19">
        <v>13</v>
      </c>
      <c r="B19">
        <v>8</v>
      </c>
      <c r="C19">
        <v>2</v>
      </c>
      <c r="D19">
        <v>96</v>
      </c>
    </row>
    <row r="20" spans="1:4" x14ac:dyDescent="0.15">
      <c r="A20">
        <v>13</v>
      </c>
      <c r="B20">
        <v>9</v>
      </c>
      <c r="C20">
        <v>2</v>
      </c>
      <c r="D20">
        <v>4</v>
      </c>
    </row>
    <row r="21" spans="1:4" x14ac:dyDescent="0.15">
      <c r="A21">
        <v>9</v>
      </c>
      <c r="B21">
        <v>9</v>
      </c>
      <c r="C21">
        <v>425</v>
      </c>
      <c r="D21">
        <v>1</v>
      </c>
    </row>
    <row r="22" spans="1:4" x14ac:dyDescent="0.15">
      <c r="A22">
        <v>1</v>
      </c>
      <c r="B22">
        <v>17</v>
      </c>
      <c r="C22">
        <v>36</v>
      </c>
      <c r="D22">
        <v>386</v>
      </c>
    </row>
    <row r="23" spans="1:4" x14ac:dyDescent="0.15">
      <c r="A23">
        <v>14</v>
      </c>
      <c r="B23">
        <v>24</v>
      </c>
      <c r="C23">
        <v>36</v>
      </c>
      <c r="D23">
        <v>38</v>
      </c>
    </row>
    <row r="24" spans="1:4" x14ac:dyDescent="0.15">
      <c r="A24">
        <v>1</v>
      </c>
      <c r="B24">
        <v>10</v>
      </c>
      <c r="C24">
        <v>118</v>
      </c>
      <c r="D24">
        <v>26</v>
      </c>
    </row>
    <row r="25" spans="1:4" x14ac:dyDescent="0.15">
      <c r="A25">
        <v>37</v>
      </c>
      <c r="B25">
        <v>4</v>
      </c>
      <c r="C25">
        <v>64</v>
      </c>
      <c r="D25">
        <v>93</v>
      </c>
    </row>
    <row r="26" spans="1:4" x14ac:dyDescent="0.15">
      <c r="A26">
        <v>7</v>
      </c>
      <c r="B26">
        <v>2</v>
      </c>
      <c r="C26">
        <v>13</v>
      </c>
      <c r="D26">
        <v>50</v>
      </c>
    </row>
    <row r="27" spans="1:4" x14ac:dyDescent="0.15">
      <c r="A27">
        <v>2</v>
      </c>
      <c r="B27">
        <v>9</v>
      </c>
      <c r="C27">
        <v>81</v>
      </c>
      <c r="D27">
        <v>10</v>
      </c>
    </row>
    <row r="28" spans="1:4" x14ac:dyDescent="0.15">
      <c r="A28">
        <v>3</v>
      </c>
      <c r="B28">
        <v>23</v>
      </c>
      <c r="C28">
        <v>132</v>
      </c>
      <c r="D28">
        <v>763</v>
      </c>
    </row>
    <row r="29" spans="1:4" x14ac:dyDescent="0.15">
      <c r="A29">
        <v>6</v>
      </c>
      <c r="B29">
        <v>2</v>
      </c>
      <c r="C29">
        <v>96</v>
      </c>
      <c r="D29">
        <v>85</v>
      </c>
    </row>
    <row r="30" spans="1:4" x14ac:dyDescent="0.15">
      <c r="A30">
        <v>1</v>
      </c>
      <c r="B30">
        <v>8</v>
      </c>
      <c r="C30">
        <v>154</v>
      </c>
      <c r="D30">
        <v>90</v>
      </c>
    </row>
    <row r="31" spans="1:4" x14ac:dyDescent="0.15">
      <c r="A31">
        <v>4</v>
      </c>
      <c r="B31">
        <v>1</v>
      </c>
      <c r="C31">
        <v>176</v>
      </c>
      <c r="D31">
        <v>119</v>
      </c>
    </row>
    <row r="32" spans="1:4" x14ac:dyDescent="0.15">
      <c r="A32">
        <v>11</v>
      </c>
      <c r="B32">
        <v>2</v>
      </c>
      <c r="C32">
        <v>7</v>
      </c>
      <c r="D32">
        <v>123</v>
      </c>
    </row>
    <row r="33" spans="1:4" x14ac:dyDescent="0.15">
      <c r="A33">
        <v>4</v>
      </c>
      <c r="B33">
        <v>1</v>
      </c>
      <c r="C33">
        <v>57</v>
      </c>
      <c r="D33">
        <v>8</v>
      </c>
    </row>
    <row r="34" spans="1:4" x14ac:dyDescent="0.15">
      <c r="A34">
        <v>5</v>
      </c>
      <c r="B34">
        <v>1</v>
      </c>
      <c r="C34">
        <v>25</v>
      </c>
      <c r="D34">
        <v>75</v>
      </c>
    </row>
    <row r="35" spans="1:4" x14ac:dyDescent="0.15">
      <c r="A35">
        <v>4</v>
      </c>
      <c r="B35">
        <v>3</v>
      </c>
      <c r="C35">
        <v>22</v>
      </c>
      <c r="D35">
        <v>73</v>
      </c>
    </row>
    <row r="36" spans="1:4" x14ac:dyDescent="0.15">
      <c r="A36">
        <v>1</v>
      </c>
      <c r="B36">
        <v>2</v>
      </c>
      <c r="C36">
        <v>202</v>
      </c>
      <c r="D36">
        <v>24</v>
      </c>
    </row>
    <row r="37" spans="1:4" x14ac:dyDescent="0.15">
      <c r="A37">
        <v>1</v>
      </c>
      <c r="B37">
        <v>1</v>
      </c>
      <c r="C37">
        <v>37</v>
      </c>
      <c r="D37">
        <v>218</v>
      </c>
    </row>
    <row r="38" spans="1:4" x14ac:dyDescent="0.15">
      <c r="A38">
        <v>1</v>
      </c>
      <c r="B38">
        <v>1</v>
      </c>
      <c r="C38">
        <v>147</v>
      </c>
      <c r="D38">
        <v>25</v>
      </c>
    </row>
    <row r="39" spans="1:4" x14ac:dyDescent="0.15">
      <c r="A39">
        <v>1</v>
      </c>
      <c r="B39">
        <v>1</v>
      </c>
      <c r="C39">
        <v>25</v>
      </c>
      <c r="D39">
        <v>132</v>
      </c>
    </row>
    <row r="40" spans="1:4" x14ac:dyDescent="0.15">
      <c r="A40">
        <v>2</v>
      </c>
      <c r="B40">
        <v>2</v>
      </c>
      <c r="C40">
        <v>39</v>
      </c>
      <c r="D40">
        <v>16</v>
      </c>
    </row>
    <row r="41" spans="1:4" x14ac:dyDescent="0.15">
      <c r="A41">
        <v>1</v>
      </c>
      <c r="B41">
        <v>2</v>
      </c>
      <c r="C41">
        <v>17</v>
      </c>
      <c r="D41">
        <v>36</v>
      </c>
    </row>
    <row r="42" spans="1:4" x14ac:dyDescent="0.15">
      <c r="A42">
        <v>1</v>
      </c>
      <c r="C42">
        <v>19</v>
      </c>
      <c r="D42">
        <v>11</v>
      </c>
    </row>
    <row r="43" spans="1:4" x14ac:dyDescent="0.15">
      <c r="A43">
        <v>1</v>
      </c>
      <c r="C43">
        <v>22</v>
      </c>
      <c r="D43">
        <v>13</v>
      </c>
    </row>
    <row r="44" spans="1:4" x14ac:dyDescent="0.15">
      <c r="C44">
        <v>1</v>
      </c>
      <c r="D44">
        <v>26</v>
      </c>
    </row>
    <row r="45" spans="1:4" x14ac:dyDescent="0.15">
      <c r="C45">
        <v>4</v>
      </c>
      <c r="D45">
        <v>2</v>
      </c>
    </row>
    <row r="46" spans="1:4" x14ac:dyDescent="0.15">
      <c r="C46">
        <v>11</v>
      </c>
      <c r="D46">
        <v>7</v>
      </c>
    </row>
    <row r="47" spans="1:4" x14ac:dyDescent="0.15">
      <c r="C47">
        <v>20</v>
      </c>
      <c r="D47">
        <v>7</v>
      </c>
    </row>
    <row r="48" spans="1:4" x14ac:dyDescent="0.15">
      <c r="C48">
        <v>1</v>
      </c>
      <c r="D48">
        <v>19</v>
      </c>
    </row>
    <row r="49" spans="3:4" x14ac:dyDescent="0.15">
      <c r="C49">
        <v>3</v>
      </c>
      <c r="D49">
        <v>1</v>
      </c>
    </row>
    <row r="50" spans="3:4" x14ac:dyDescent="0.15">
      <c r="C50">
        <v>7</v>
      </c>
      <c r="D50">
        <v>4</v>
      </c>
    </row>
    <row r="51" spans="3:4" x14ac:dyDescent="0.15">
      <c r="C51">
        <v>6</v>
      </c>
      <c r="D51">
        <v>6</v>
      </c>
    </row>
    <row r="52" spans="3:4" x14ac:dyDescent="0.15">
      <c r="C52">
        <v>1</v>
      </c>
      <c r="D52">
        <v>8</v>
      </c>
    </row>
    <row r="53" spans="3:4" x14ac:dyDescent="0.15">
      <c r="D53">
        <v>5</v>
      </c>
    </row>
    <row r="54" spans="3:4" x14ac:dyDescent="0.15">
      <c r="D54">
        <v>1</v>
      </c>
    </row>
    <row r="55" spans="3:4" x14ac:dyDescent="0.15">
      <c r="D55">
        <v>1</v>
      </c>
    </row>
    <row r="56" spans="3:4" x14ac:dyDescent="0.15">
      <c r="D56">
        <v>20</v>
      </c>
    </row>
    <row r="57" spans="3:4" x14ac:dyDescent="0.15">
      <c r="D57">
        <v>314</v>
      </c>
    </row>
    <row r="58" spans="3:4" x14ac:dyDescent="0.15">
      <c r="D58">
        <v>21</v>
      </c>
    </row>
    <row r="59" spans="3:4" x14ac:dyDescent="0.15">
      <c r="D59">
        <v>15</v>
      </c>
    </row>
    <row r="60" spans="3:4" x14ac:dyDescent="0.15">
      <c r="D60">
        <v>16</v>
      </c>
    </row>
    <row r="61" spans="3:4" x14ac:dyDescent="0.15">
      <c r="D61">
        <v>65</v>
      </c>
    </row>
    <row r="62" spans="3:4" x14ac:dyDescent="0.15">
      <c r="D62">
        <v>15</v>
      </c>
    </row>
    <row r="63" spans="3:4" x14ac:dyDescent="0.15">
      <c r="D63">
        <v>17</v>
      </c>
    </row>
    <row r="64" spans="3:4" x14ac:dyDescent="0.15">
      <c r="D64">
        <v>24</v>
      </c>
    </row>
    <row r="65" spans="4:4" x14ac:dyDescent="0.15">
      <c r="D65">
        <v>7</v>
      </c>
    </row>
    <row r="66" spans="4:4" x14ac:dyDescent="0.15">
      <c r="D66">
        <v>2</v>
      </c>
    </row>
    <row r="67" spans="4:4" x14ac:dyDescent="0.15">
      <c r="D67">
        <v>3</v>
      </c>
    </row>
    <row r="68" spans="4:4" x14ac:dyDescent="0.15">
      <c r="D68">
        <v>12</v>
      </c>
    </row>
    <row r="69" spans="4:4" x14ac:dyDescent="0.15">
      <c r="D6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ITS_otu_table_final</vt:lpstr>
      <vt:lpstr>Percentage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Karthik S Narayan</cp:lastModifiedBy>
  <cp:revision>1</cp:revision>
  <dcterms:modified xsi:type="dcterms:W3CDTF">2021-07-26T11:30:12Z</dcterms:modified>
  <dc:language>en-IN</dc:language>
</cp:coreProperties>
</file>