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roject/"/>
    </mc:Choice>
  </mc:AlternateContent>
  <xr:revisionPtr revIDLastSave="0" documentId="13_ncr:1_{BA638AE1-2169-9B4B-A1EC-6CC2E90EF99B}" xr6:coauthVersionLast="36" xr6:coauthVersionMax="36" xr10:uidLastSave="{00000000-0000-0000-0000-000000000000}"/>
  <bookViews>
    <workbookView xWindow="9660" yWindow="1660" windowWidth="21100" windowHeight="15600" activeTab="1" xr2:uid="{D7BA4155-18E7-4908-B3BA-4C75047B4766}"/>
  </bookViews>
  <sheets>
    <sheet name="Sheet1" sheetId="1" r:id="rId1"/>
    <sheet name="Sheet 2" sheetId="2" r:id="rId2"/>
    <sheet name="Sheet 3" sheetId="3" r:id="rId3"/>
    <sheet name="Sheet 4" sheetId="4" r:id="rId4"/>
    <sheet name="Sheet 5" sheetId="5" r:id="rId5"/>
    <sheet name="Sheet 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 l="1"/>
  <c r="C15" i="1"/>
  <c r="C19" i="1"/>
  <c r="C17" i="1"/>
  <c r="C21" i="1" l="1"/>
</calcChain>
</file>

<file path=xl/sharedStrings.xml><?xml version="1.0" encoding="utf-8"?>
<sst xmlns="http://schemas.openxmlformats.org/spreadsheetml/2006/main" count="35" uniqueCount="34">
  <si>
    <t>Pp</t>
  </si>
  <si>
    <t>Pump Model</t>
  </si>
  <si>
    <t>Pitch</t>
  </si>
  <si>
    <t>Qth @ 1000 RPM</t>
  </si>
  <si>
    <t>f</t>
  </si>
  <si>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Bar</t>
    </r>
  </si>
  <si>
    <r>
      <t xml:space="preserve">Coeff </t>
    </r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Factor</t>
    </r>
  </si>
  <si>
    <t>visc CST</t>
  </si>
  <si>
    <t>Coeff V  Factor</t>
  </si>
  <si>
    <t>cst</t>
  </si>
  <si>
    <t>coeff.</t>
  </si>
  <si>
    <t>n</t>
  </si>
  <si>
    <t>Coeff.RPM</t>
  </si>
  <si>
    <t>Required Flow Rate</t>
  </si>
  <si>
    <t>Cu M Per Hr</t>
  </si>
  <si>
    <t>Viscosity</t>
  </si>
  <si>
    <t>cSt</t>
  </si>
  <si>
    <t>Pressure</t>
  </si>
  <si>
    <t>Bar</t>
  </si>
  <si>
    <t>RPM</t>
  </si>
  <si>
    <t>Qf=Sheet 2 X Sheet 3 X Sheet 4</t>
  </si>
  <si>
    <t xml:space="preserve">QF </t>
  </si>
  <si>
    <t xml:space="preserve">QR </t>
  </si>
  <si>
    <t>Qr=((Sheet 2 * N/1000))-Qf</t>
  </si>
  <si>
    <t>Coeff RPM</t>
  </si>
  <si>
    <t>PP</t>
  </si>
  <si>
    <t>Pth=(Sheet2*DeltaP/27)X(N/1000)</t>
  </si>
  <si>
    <t>PTH</t>
  </si>
  <si>
    <t>PABS</t>
  </si>
  <si>
    <t>Pabs=Pth+Pp</t>
  </si>
  <si>
    <t>Optional for Intermediate Value, or take direct from sheet 6</t>
  </si>
  <si>
    <t>Pp=(Sheet 2 * Sheet 6 * Sheet 5)</t>
  </si>
  <si>
    <t>Coeff RPM = (RPM / 1500)^1.6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</si>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</sst>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813-B897-4769-93C0-0C1F12371CAC}">
  <dimension ref="B3:L21"/>
  <sheetViews>
    <sheetView zoomScale="150" workbookViewId="0">
      <selection activeCell="C13" sqref="C13"/>
    </sheetView>
  </sheetViews>
  <sheetFormatPr baseColWidth="10" defaultColWidth="8.83203125" defaultRowHeight="15" x14ac:dyDescent="0.2"/>
  <cols>
    <col min="3" max="3" width="12" bestFit="1" customWidth="1"/>
  </cols>
  <sheetData>
    <row r="3" spans="2:12" x14ac:dyDescent="0.2">
      <c r="J3" t="s">
        <v>13</v>
      </c>
      <c r="K3">
        <v>120</v>
      </c>
      <c r="L3" t="s">
        <v>14</v>
      </c>
    </row>
    <row r="4" spans="2:12" x14ac:dyDescent="0.2">
      <c r="J4" t="s">
        <v>15</v>
      </c>
      <c r="K4">
        <v>10</v>
      </c>
      <c r="L4" t="s">
        <v>16</v>
      </c>
    </row>
    <row r="5" spans="2:12" x14ac:dyDescent="0.2">
      <c r="J5" t="s">
        <v>17</v>
      </c>
      <c r="K5">
        <v>10</v>
      </c>
      <c r="L5" t="s">
        <v>18</v>
      </c>
    </row>
    <row r="6" spans="2:12" x14ac:dyDescent="0.2">
      <c r="J6" t="s">
        <v>19</v>
      </c>
      <c r="K6">
        <v>300</v>
      </c>
      <c r="L6" t="s">
        <v>19</v>
      </c>
    </row>
    <row r="10" spans="2:12" x14ac:dyDescent="0.2">
      <c r="B10" t="s">
        <v>20</v>
      </c>
    </row>
    <row r="11" spans="2:12" x14ac:dyDescent="0.2">
      <c r="B11" t="s">
        <v>21</v>
      </c>
      <c r="C11">
        <f>'Sheet 2'!H2*'Sheet 3'!E2*'Sheet 4'!E4</f>
        <v>90.75</v>
      </c>
    </row>
    <row r="12" spans="2:12" x14ac:dyDescent="0.2">
      <c r="B12" t="s">
        <v>23</v>
      </c>
    </row>
    <row r="13" spans="2:12" x14ac:dyDescent="0.2">
      <c r="B13" t="s">
        <v>22</v>
      </c>
      <c r="C13">
        <f>('Sheet 2'!G2*'Sheet 6'!D3/1000)-C11</f>
        <v>54.870000000000005</v>
      </c>
    </row>
    <row r="14" spans="2:12" x14ac:dyDescent="0.2">
      <c r="B14" t="s">
        <v>32</v>
      </c>
    </row>
    <row r="15" spans="2:12" x14ac:dyDescent="0.2">
      <c r="B15" t="s">
        <v>24</v>
      </c>
      <c r="C15">
        <f>(K6/1500)^1.6</f>
        <v>7.6146157548635129E-2</v>
      </c>
      <c r="D15" t="s">
        <v>30</v>
      </c>
    </row>
    <row r="16" spans="2:12" x14ac:dyDescent="0.2">
      <c r="B16" t="s">
        <v>31</v>
      </c>
    </row>
    <row r="17" spans="2:3" x14ac:dyDescent="0.2">
      <c r="B17" t="s">
        <v>25</v>
      </c>
      <c r="C17">
        <f>'Sheet 2'!I2*'Sheet 6'!E3*'Sheet 5'!E2</f>
        <v>1.4845764000000001</v>
      </c>
    </row>
    <row r="18" spans="2:3" x14ac:dyDescent="0.2">
      <c r="B18" t="s">
        <v>26</v>
      </c>
    </row>
    <row r="19" spans="2:3" x14ac:dyDescent="0.2">
      <c r="B19" t="s">
        <v>27</v>
      </c>
      <c r="C19">
        <f>'Sheet 2'!G2*'Sheet 3'!D2*'Sheet 6'!D3/27000</f>
        <v>53.93333333333333</v>
      </c>
    </row>
    <row r="20" spans="2:3" x14ac:dyDescent="0.2">
      <c r="B20" t="s">
        <v>29</v>
      </c>
    </row>
    <row r="21" spans="2:3" x14ac:dyDescent="0.2">
      <c r="B21" t="s">
        <v>28</v>
      </c>
      <c r="C21">
        <f>C19+C17</f>
        <v>55.417909733333332</v>
      </c>
    </row>
  </sheetData>
  <pageMargins left="0.7" right="0.7" top="0.75" bottom="0.75" header="0.3" footer="0.3"/>
  <cellWatches>
    <cellWatch r="C1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67C6-4017-4559-BF84-5B2364C41245}">
  <dimension ref="A1:I50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5" max="5" width="10.1640625" bestFit="1" customWidth="1"/>
  </cols>
  <sheetData>
    <row r="1" spans="1:9" x14ac:dyDescent="0.2">
      <c r="A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t="s">
        <v>33</v>
      </c>
    </row>
    <row r="2" spans="1:9" x14ac:dyDescent="0.2">
      <c r="A2" s="11">
        <v>88</v>
      </c>
      <c r="B2" s="2">
        <v>40</v>
      </c>
      <c r="C2" s="2">
        <v>19.52</v>
      </c>
      <c r="D2" s="11">
        <v>8.6199999999999992</v>
      </c>
      <c r="E2" s="4">
        <v>2.0129999999999999</v>
      </c>
      <c r="F2" s="11">
        <v>11</v>
      </c>
      <c r="G2" s="10">
        <v>485.4</v>
      </c>
      <c r="H2" s="10">
        <v>55</v>
      </c>
      <c r="I2" s="4">
        <v>43.7</v>
      </c>
    </row>
    <row r="3" spans="1:9" x14ac:dyDescent="0.2">
      <c r="A3" s="11"/>
      <c r="B3" s="2">
        <v>45</v>
      </c>
      <c r="C3" s="2">
        <v>21.92</v>
      </c>
      <c r="D3" s="11"/>
      <c r="E3" s="4">
        <v>2.2650000000000001</v>
      </c>
      <c r="F3" s="11"/>
    </row>
    <row r="4" spans="1:9" x14ac:dyDescent="0.2">
      <c r="A4" s="11"/>
      <c r="B4" s="2">
        <v>52</v>
      </c>
      <c r="C4" s="2">
        <v>25.28</v>
      </c>
      <c r="D4" s="11"/>
      <c r="E4" s="4">
        <v>2.6179999999999999</v>
      </c>
      <c r="F4" s="11"/>
    </row>
    <row r="5" spans="1:9" x14ac:dyDescent="0.2">
      <c r="A5" s="11"/>
      <c r="B5" s="2">
        <v>60</v>
      </c>
      <c r="C5" s="2">
        <v>29</v>
      </c>
      <c r="D5" s="11"/>
      <c r="E5" s="4">
        <v>3.02</v>
      </c>
      <c r="F5" s="11"/>
    </row>
    <row r="6" spans="1:9" x14ac:dyDescent="0.2">
      <c r="A6" s="11">
        <v>105</v>
      </c>
      <c r="B6" s="2">
        <v>48</v>
      </c>
      <c r="C6" s="2">
        <v>35.1</v>
      </c>
      <c r="D6" s="11">
        <v>10.32</v>
      </c>
      <c r="E6" s="4">
        <v>3.3260000000000001</v>
      </c>
      <c r="F6" s="11">
        <v>12</v>
      </c>
    </row>
    <row r="7" spans="1:9" x14ac:dyDescent="0.2">
      <c r="A7" s="11"/>
      <c r="B7" s="2">
        <v>52</v>
      </c>
      <c r="C7" s="2">
        <v>37.96</v>
      </c>
      <c r="D7" s="11"/>
      <c r="E7" s="4">
        <v>3.6040000000000001</v>
      </c>
      <c r="F7" s="11"/>
    </row>
    <row r="8" spans="1:9" x14ac:dyDescent="0.2">
      <c r="A8" s="11"/>
      <c r="B8" s="2">
        <v>58</v>
      </c>
      <c r="C8" s="2">
        <v>42.16</v>
      </c>
      <c r="D8" s="11"/>
      <c r="E8" s="4">
        <v>4.0190000000000001</v>
      </c>
      <c r="F8" s="11"/>
    </row>
    <row r="9" spans="1:9" x14ac:dyDescent="0.2">
      <c r="A9" s="11"/>
      <c r="B9" s="2">
        <v>64</v>
      </c>
      <c r="C9" s="2">
        <v>46.35</v>
      </c>
      <c r="D9" s="11"/>
      <c r="E9" s="4">
        <v>4.4349999999999996</v>
      </c>
      <c r="F9" s="11"/>
    </row>
    <row r="10" spans="1:9" x14ac:dyDescent="0.2">
      <c r="A10" s="11">
        <v>118</v>
      </c>
      <c r="B10" s="2">
        <v>58</v>
      </c>
      <c r="C10" s="2">
        <v>53.76</v>
      </c>
      <c r="D10" s="11">
        <v>12.3</v>
      </c>
      <c r="E10" s="4">
        <v>5.0590000000000002</v>
      </c>
      <c r="F10" s="11">
        <v>13</v>
      </c>
    </row>
    <row r="11" spans="1:9" x14ac:dyDescent="0.2">
      <c r="A11" s="11"/>
      <c r="B11" s="2">
        <v>64</v>
      </c>
      <c r="C11" s="2">
        <v>59.16</v>
      </c>
      <c r="D11" s="11"/>
      <c r="E11" s="4">
        <v>5.5819999999999999</v>
      </c>
      <c r="F11" s="11"/>
    </row>
    <row r="12" spans="1:9" x14ac:dyDescent="0.2">
      <c r="A12" s="11"/>
      <c r="B12" s="2">
        <v>70</v>
      </c>
      <c r="C12" s="2">
        <v>64.56</v>
      </c>
      <c r="D12" s="11"/>
      <c r="E12" s="4">
        <v>6.1059999999999999</v>
      </c>
      <c r="F12" s="11"/>
    </row>
    <row r="13" spans="1:9" x14ac:dyDescent="0.2">
      <c r="A13" s="11"/>
      <c r="B13" s="2">
        <v>78</v>
      </c>
      <c r="C13" s="2">
        <v>71.64</v>
      </c>
      <c r="D13" s="11"/>
      <c r="E13" s="4">
        <v>6.8040000000000003</v>
      </c>
      <c r="F13" s="11"/>
    </row>
    <row r="14" spans="1:9" x14ac:dyDescent="0.2">
      <c r="A14" s="11">
        <v>135</v>
      </c>
      <c r="B14" s="2">
        <v>67</v>
      </c>
      <c r="C14" s="2">
        <v>83.59</v>
      </c>
      <c r="D14" s="11">
        <v>16.3</v>
      </c>
      <c r="E14" s="4">
        <v>7.4820000000000002</v>
      </c>
      <c r="F14" s="11">
        <v>14</v>
      </c>
    </row>
    <row r="15" spans="1:9" x14ac:dyDescent="0.2">
      <c r="A15" s="11"/>
      <c r="B15" s="2">
        <v>75</v>
      </c>
      <c r="C15" s="2">
        <v>93.19</v>
      </c>
      <c r="D15" s="11"/>
      <c r="E15" s="4">
        <v>8.3759999999999994</v>
      </c>
      <c r="F15" s="11"/>
    </row>
    <row r="16" spans="1:9" x14ac:dyDescent="0.2">
      <c r="A16" s="11"/>
      <c r="B16" s="2">
        <v>84</v>
      </c>
      <c r="C16" s="2">
        <v>104.11</v>
      </c>
      <c r="D16" s="11"/>
      <c r="E16" s="4">
        <v>9.3610000000000007</v>
      </c>
      <c r="F16" s="11"/>
    </row>
    <row r="17" spans="1:6" x14ac:dyDescent="0.2">
      <c r="A17" s="11"/>
      <c r="B17" s="2">
        <v>92</v>
      </c>
      <c r="C17" s="2">
        <v>113.71</v>
      </c>
      <c r="D17" s="11"/>
      <c r="E17" s="4">
        <v>10.273999999999999</v>
      </c>
      <c r="F17" s="11"/>
    </row>
    <row r="18" spans="1:6" x14ac:dyDescent="0.2">
      <c r="A18" s="11">
        <v>150</v>
      </c>
      <c r="B18" s="2">
        <v>84</v>
      </c>
      <c r="C18" s="2">
        <v>128.72</v>
      </c>
      <c r="D18" s="11">
        <v>20.65</v>
      </c>
      <c r="E18" s="4">
        <v>11.641999999999999</v>
      </c>
      <c r="F18" s="11">
        <v>15</v>
      </c>
    </row>
    <row r="19" spans="1:6" x14ac:dyDescent="0.2">
      <c r="A19" s="11"/>
      <c r="B19" s="2">
        <v>92</v>
      </c>
      <c r="C19" s="2">
        <v>140.72</v>
      </c>
      <c r="D19" s="11"/>
      <c r="E19" s="4">
        <v>12.750999999999999</v>
      </c>
      <c r="F19" s="11"/>
    </row>
    <row r="20" spans="1:6" x14ac:dyDescent="0.2">
      <c r="A20" s="11"/>
      <c r="B20" s="2">
        <v>102</v>
      </c>
      <c r="C20" s="2">
        <v>155.36000000000001</v>
      </c>
      <c r="D20" s="11"/>
      <c r="E20" s="4">
        <v>14.137</v>
      </c>
      <c r="F20" s="11"/>
    </row>
    <row r="21" spans="1:6" x14ac:dyDescent="0.2">
      <c r="A21" s="11">
        <v>165</v>
      </c>
      <c r="B21" s="2">
        <v>92</v>
      </c>
      <c r="C21" s="2">
        <v>170.35</v>
      </c>
      <c r="D21" s="11">
        <v>26</v>
      </c>
      <c r="E21" s="4">
        <v>15.362</v>
      </c>
      <c r="F21" s="11">
        <v>16</v>
      </c>
    </row>
    <row r="22" spans="1:6" x14ac:dyDescent="0.2">
      <c r="A22" s="11"/>
      <c r="B22" s="2">
        <v>102</v>
      </c>
      <c r="C22" s="2">
        <v>186.23</v>
      </c>
      <c r="D22" s="11"/>
      <c r="E22" s="4">
        <v>17.032</v>
      </c>
      <c r="F22" s="11"/>
    </row>
    <row r="23" spans="1:6" x14ac:dyDescent="0.2">
      <c r="A23" s="11"/>
      <c r="B23" s="2">
        <v>112</v>
      </c>
      <c r="C23" s="2">
        <v>206.23</v>
      </c>
      <c r="D23" s="11"/>
      <c r="E23" s="4">
        <v>18.702000000000002</v>
      </c>
      <c r="F23" s="11"/>
    </row>
    <row r="24" spans="1:6" x14ac:dyDescent="0.2">
      <c r="A24" s="11">
        <v>180</v>
      </c>
      <c r="B24" s="2">
        <v>96</v>
      </c>
      <c r="C24" s="2">
        <v>211.68</v>
      </c>
      <c r="D24" s="11">
        <v>32.5</v>
      </c>
      <c r="E24" s="4">
        <v>19.16</v>
      </c>
      <c r="F24" s="11">
        <v>17</v>
      </c>
    </row>
    <row r="25" spans="1:6" x14ac:dyDescent="0.2">
      <c r="A25" s="11"/>
      <c r="B25" s="2">
        <v>102</v>
      </c>
      <c r="C25" s="2">
        <v>224.52</v>
      </c>
      <c r="D25" s="11"/>
      <c r="E25" s="4">
        <v>20.356999999999999</v>
      </c>
      <c r="F25" s="11"/>
    </row>
    <row r="26" spans="1:6" x14ac:dyDescent="0.2">
      <c r="A26" s="11"/>
      <c r="B26" s="2">
        <v>112</v>
      </c>
      <c r="C26" s="2">
        <v>246</v>
      </c>
      <c r="D26" s="11"/>
      <c r="E26" s="4">
        <v>22.353000000000002</v>
      </c>
      <c r="F26" s="11"/>
    </row>
    <row r="27" spans="1:6" x14ac:dyDescent="0.2">
      <c r="A27" s="11"/>
      <c r="B27" s="2">
        <v>122</v>
      </c>
      <c r="C27" s="2">
        <v>267</v>
      </c>
      <c r="D27" s="11"/>
      <c r="E27" s="4">
        <v>24.35</v>
      </c>
      <c r="F27" s="11"/>
    </row>
    <row r="28" spans="1:6" x14ac:dyDescent="0.2">
      <c r="A28" s="11">
        <v>195</v>
      </c>
      <c r="B28" s="2">
        <v>96</v>
      </c>
      <c r="C28" s="2">
        <v>250.38</v>
      </c>
      <c r="D28" s="11">
        <v>37.9</v>
      </c>
      <c r="E28" s="4">
        <v>22.404</v>
      </c>
      <c r="F28" s="11">
        <v>18</v>
      </c>
    </row>
    <row r="29" spans="1:6" x14ac:dyDescent="0.2">
      <c r="A29" s="11"/>
      <c r="B29" s="2">
        <v>102</v>
      </c>
      <c r="C29" s="2">
        <v>265.98</v>
      </c>
      <c r="D29" s="11"/>
      <c r="E29" s="4">
        <v>23.803999999999998</v>
      </c>
      <c r="F29" s="11"/>
    </row>
    <row r="30" spans="1:6" x14ac:dyDescent="0.2">
      <c r="A30" s="11"/>
      <c r="B30" s="2">
        <v>112</v>
      </c>
      <c r="C30" s="2">
        <v>292.86</v>
      </c>
      <c r="D30" s="11"/>
      <c r="E30" s="4">
        <v>26.138000000000002</v>
      </c>
      <c r="F30" s="11"/>
    </row>
    <row r="31" spans="1:6" x14ac:dyDescent="0.2">
      <c r="A31" s="11"/>
      <c r="B31" s="2">
        <v>122</v>
      </c>
      <c r="C31" s="2">
        <v>316.02</v>
      </c>
      <c r="D31" s="11"/>
      <c r="E31" s="4">
        <v>28.472000000000001</v>
      </c>
      <c r="F31" s="11"/>
    </row>
    <row r="32" spans="1:6" x14ac:dyDescent="0.2">
      <c r="A32" s="11">
        <v>210</v>
      </c>
      <c r="B32" s="2">
        <v>96</v>
      </c>
      <c r="C32" s="2">
        <v>289.85000000000002</v>
      </c>
      <c r="D32" s="11">
        <v>43.5</v>
      </c>
      <c r="E32" s="4">
        <v>26.079000000000001</v>
      </c>
      <c r="F32" s="11">
        <v>19</v>
      </c>
    </row>
    <row r="33" spans="1:7" x14ac:dyDescent="0.2">
      <c r="A33" s="11"/>
      <c r="B33" s="2">
        <v>102</v>
      </c>
      <c r="C33" s="2">
        <v>307.25</v>
      </c>
      <c r="D33" s="11"/>
      <c r="E33" s="4">
        <v>27.709</v>
      </c>
      <c r="F33" s="11"/>
    </row>
    <row r="34" spans="1:7" x14ac:dyDescent="0.2">
      <c r="A34" s="11"/>
      <c r="B34" s="2">
        <v>112</v>
      </c>
      <c r="C34" s="2">
        <v>336.41</v>
      </c>
      <c r="D34" s="11"/>
      <c r="E34" s="4">
        <v>30.425999999999998</v>
      </c>
      <c r="F34" s="11"/>
    </row>
    <row r="35" spans="1:7" x14ac:dyDescent="0.2">
      <c r="A35" s="11"/>
      <c r="B35" s="2">
        <v>122</v>
      </c>
      <c r="C35" s="2">
        <v>365.45</v>
      </c>
      <c r="D35" s="11"/>
      <c r="E35" s="4">
        <v>33.142000000000003</v>
      </c>
      <c r="F35" s="11"/>
    </row>
    <row r="36" spans="1:7" x14ac:dyDescent="0.2">
      <c r="A36" s="11">
        <v>225</v>
      </c>
      <c r="B36" s="2">
        <v>96</v>
      </c>
      <c r="C36" s="2">
        <v>335.76</v>
      </c>
      <c r="D36" s="11">
        <v>49.4</v>
      </c>
      <c r="E36" s="4">
        <v>29.843</v>
      </c>
      <c r="F36" s="11">
        <v>20</v>
      </c>
    </row>
    <row r="37" spans="1:7" x14ac:dyDescent="0.2">
      <c r="A37" s="11"/>
      <c r="B37" s="2">
        <v>102</v>
      </c>
      <c r="C37" s="2">
        <v>355.44</v>
      </c>
      <c r="D37" s="11"/>
      <c r="E37" s="4">
        <v>31.707999999999998</v>
      </c>
      <c r="F37" s="11"/>
    </row>
    <row r="38" spans="1:7" x14ac:dyDescent="0.2">
      <c r="A38" s="11"/>
      <c r="B38" s="2">
        <v>112</v>
      </c>
      <c r="C38" s="2">
        <v>388.8</v>
      </c>
      <c r="D38" s="11"/>
      <c r="E38" s="4">
        <v>34.816000000000003</v>
      </c>
      <c r="F38" s="11"/>
    </row>
    <row r="39" spans="1:7" x14ac:dyDescent="0.2">
      <c r="A39" s="11"/>
      <c r="B39" s="2">
        <v>122</v>
      </c>
      <c r="C39" s="2">
        <v>422.4</v>
      </c>
      <c r="D39" s="11"/>
      <c r="E39" s="4">
        <v>37.924999999999997</v>
      </c>
      <c r="F39" s="11"/>
    </row>
    <row r="40" spans="1:7" x14ac:dyDescent="0.2">
      <c r="E40" s="5"/>
    </row>
    <row r="41" spans="1:7" x14ac:dyDescent="0.2">
      <c r="E41" s="5"/>
    </row>
    <row r="43" spans="1:7" x14ac:dyDescent="0.2">
      <c r="A43" s="11">
        <v>210</v>
      </c>
      <c r="B43" s="3">
        <v>96</v>
      </c>
      <c r="C43" s="3">
        <v>235</v>
      </c>
      <c r="D43" s="11">
        <v>29</v>
      </c>
      <c r="E43" s="4">
        <v>25.5</v>
      </c>
      <c r="F43" s="11">
        <v>31</v>
      </c>
      <c r="G43">
        <v>229.21</v>
      </c>
    </row>
    <row r="44" spans="1:7" x14ac:dyDescent="0.2">
      <c r="A44" s="11"/>
      <c r="B44" s="3">
        <v>102</v>
      </c>
      <c r="C44" s="3">
        <v>250</v>
      </c>
      <c r="D44" s="11"/>
      <c r="E44" s="4">
        <v>26</v>
      </c>
      <c r="F44" s="11"/>
      <c r="G44">
        <v>229.21</v>
      </c>
    </row>
    <row r="45" spans="1:7" x14ac:dyDescent="0.2">
      <c r="A45" s="3">
        <v>226</v>
      </c>
      <c r="B45" s="3">
        <v>102</v>
      </c>
      <c r="C45" s="3">
        <v>336</v>
      </c>
      <c r="D45" s="3">
        <v>32</v>
      </c>
      <c r="E45" s="4">
        <v>28</v>
      </c>
      <c r="F45" s="10">
        <v>32</v>
      </c>
      <c r="G45" s="10">
        <v>229.226</v>
      </c>
    </row>
    <row r="46" spans="1:7" x14ac:dyDescent="0.2">
      <c r="A46" s="11">
        <v>235</v>
      </c>
      <c r="B46" s="3">
        <v>136</v>
      </c>
      <c r="C46" s="3">
        <v>408.6</v>
      </c>
      <c r="D46" s="11">
        <v>45</v>
      </c>
      <c r="E46" s="4">
        <v>40.6</v>
      </c>
      <c r="F46" s="10">
        <v>33</v>
      </c>
      <c r="G46" s="10">
        <v>229.23500000000001</v>
      </c>
    </row>
    <row r="47" spans="1:7" x14ac:dyDescent="0.2">
      <c r="A47" s="3">
        <v>244</v>
      </c>
      <c r="B47" s="3">
        <v>136</v>
      </c>
      <c r="C47" s="3">
        <v>485.4</v>
      </c>
      <c r="D47" s="3">
        <v>55</v>
      </c>
      <c r="E47" s="4">
        <v>43.7</v>
      </c>
      <c r="F47" s="10">
        <v>34</v>
      </c>
      <c r="G47" s="10">
        <v>229.244</v>
      </c>
    </row>
    <row r="48" spans="1:7" x14ac:dyDescent="0.2">
      <c r="A48" s="3">
        <v>265</v>
      </c>
      <c r="B48" s="3">
        <v>164</v>
      </c>
      <c r="C48" s="3">
        <v>695.3</v>
      </c>
      <c r="D48" s="3">
        <v>67</v>
      </c>
      <c r="E48" s="4">
        <v>61.9</v>
      </c>
      <c r="F48" s="10">
        <v>35</v>
      </c>
      <c r="G48" s="10">
        <v>229.26499999999999</v>
      </c>
    </row>
    <row r="49" spans="1:7" x14ac:dyDescent="0.2">
      <c r="A49" s="3">
        <v>275</v>
      </c>
      <c r="B49" s="3">
        <v>164</v>
      </c>
      <c r="C49" s="3">
        <v>792</v>
      </c>
      <c r="D49" s="3">
        <v>80</v>
      </c>
      <c r="E49" s="4">
        <v>67</v>
      </c>
      <c r="F49" s="10">
        <v>36</v>
      </c>
      <c r="G49" s="10">
        <v>229.27500000000001</v>
      </c>
    </row>
    <row r="50" spans="1:7" x14ac:dyDescent="0.2">
      <c r="A50" s="3">
        <v>290</v>
      </c>
      <c r="B50" s="3">
        <v>164</v>
      </c>
      <c r="C50" s="3">
        <v>950</v>
      </c>
      <c r="D50" s="3">
        <v>102</v>
      </c>
      <c r="E50" s="4">
        <v>75</v>
      </c>
      <c r="F50" s="10">
        <v>37</v>
      </c>
      <c r="G50" s="10">
        <v>229.29</v>
      </c>
    </row>
  </sheetData>
  <mergeCells count="35">
    <mergeCell ref="F43:F44"/>
    <mergeCell ref="F21:F23"/>
    <mergeCell ref="F24:F27"/>
    <mergeCell ref="F28:F31"/>
    <mergeCell ref="F32:F35"/>
    <mergeCell ref="F36:F39"/>
    <mergeCell ref="F2:F5"/>
    <mergeCell ref="F6:F9"/>
    <mergeCell ref="F10:F13"/>
    <mergeCell ref="F14:F17"/>
    <mergeCell ref="F18:F20"/>
    <mergeCell ref="A2:A5"/>
    <mergeCell ref="A6:A9"/>
    <mergeCell ref="A10:A13"/>
    <mergeCell ref="A14:A17"/>
    <mergeCell ref="A18:A20"/>
    <mergeCell ref="D2:D5"/>
    <mergeCell ref="D6:D9"/>
    <mergeCell ref="D10:D13"/>
    <mergeCell ref="D14:D17"/>
    <mergeCell ref="D18:D20"/>
    <mergeCell ref="A43:A44"/>
    <mergeCell ref="D43:D44"/>
    <mergeCell ref="A46"/>
    <mergeCell ref="D46"/>
    <mergeCell ref="A21:A23"/>
    <mergeCell ref="D21:D23"/>
    <mergeCell ref="A24:A27"/>
    <mergeCell ref="A28:A31"/>
    <mergeCell ref="A32:A35"/>
    <mergeCell ref="A36:A39"/>
    <mergeCell ref="D24:D27"/>
    <mergeCell ref="D28:D31"/>
    <mergeCell ref="D32:D35"/>
    <mergeCell ref="D36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67BC-BF8E-4AB7-9112-4E2775BA2BD7}">
  <dimension ref="A1:E9"/>
  <sheetViews>
    <sheetView workbookViewId="0">
      <selection activeCell="D2" sqref="D2:E2"/>
    </sheetView>
  </sheetViews>
  <sheetFormatPr baseColWidth="10" defaultColWidth="8.83203125" defaultRowHeight="15" x14ac:dyDescent="0.2"/>
  <cols>
    <col min="1" max="1" width="7.33203125" bestFit="1" customWidth="1"/>
    <col min="2" max="2" width="15.33203125" bestFit="1" customWidth="1"/>
  </cols>
  <sheetData>
    <row r="1" spans="1:5" x14ac:dyDescent="0.2">
      <c r="A1" s="7" t="s">
        <v>5</v>
      </c>
      <c r="B1" s="8" t="s">
        <v>6</v>
      </c>
    </row>
    <row r="2" spans="1:5" x14ac:dyDescent="0.2">
      <c r="A2" s="2">
        <v>2</v>
      </c>
      <c r="B2" s="2">
        <v>0.35</v>
      </c>
      <c r="D2" s="10">
        <v>10</v>
      </c>
      <c r="E2" s="6">
        <v>1</v>
      </c>
    </row>
    <row r="3" spans="1:5" x14ac:dyDescent="0.2">
      <c r="A3" s="2">
        <v>4</v>
      </c>
      <c r="B3" s="2">
        <v>0.56000000000000005</v>
      </c>
    </row>
    <row r="4" spans="1:5" x14ac:dyDescent="0.2">
      <c r="A4" s="2">
        <v>6</v>
      </c>
      <c r="B4" s="2">
        <v>0.72</v>
      </c>
    </row>
    <row r="5" spans="1:5" x14ac:dyDescent="0.2">
      <c r="A5" s="2">
        <v>8</v>
      </c>
      <c r="B5" s="2">
        <v>0.87</v>
      </c>
    </row>
    <row r="6" spans="1:5" x14ac:dyDescent="0.2">
      <c r="A6" s="2">
        <v>10</v>
      </c>
      <c r="B6" s="6">
        <v>1</v>
      </c>
    </row>
    <row r="7" spans="1:5" x14ac:dyDescent="0.2">
      <c r="A7" s="2">
        <v>12</v>
      </c>
      <c r="B7" s="2">
        <v>1.1200000000000001</v>
      </c>
    </row>
    <row r="8" spans="1:5" x14ac:dyDescent="0.2">
      <c r="A8" s="2">
        <v>14</v>
      </c>
      <c r="B8" s="2">
        <v>1.24</v>
      </c>
    </row>
    <row r="9" spans="1:5" x14ac:dyDescent="0.2">
      <c r="A9" s="2">
        <v>16</v>
      </c>
      <c r="B9" s="2">
        <v>1.35</v>
      </c>
    </row>
  </sheetData>
  <pageMargins left="0.7" right="0.7" top="0.75" bottom="0.75" header="0.3" footer="0.3"/>
  <cellWatches>
    <cellWatch r="E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7E15-B779-4F72-9D10-1F4A6E7CF9D6}">
  <dimension ref="A1:E11"/>
  <sheetViews>
    <sheetView workbookViewId="0">
      <selection activeCell="D4" sqref="D4:E4"/>
    </sheetView>
  </sheetViews>
  <sheetFormatPr baseColWidth="10" defaultColWidth="8.83203125" defaultRowHeight="15" x14ac:dyDescent="0.2"/>
  <sheetData>
    <row r="1" spans="1:5" x14ac:dyDescent="0.2">
      <c r="A1" s="8" t="s">
        <v>7</v>
      </c>
      <c r="B1" s="8" t="s">
        <v>8</v>
      </c>
    </row>
    <row r="2" spans="1:5" x14ac:dyDescent="0.2">
      <c r="A2" s="2">
        <v>1</v>
      </c>
      <c r="B2" s="2">
        <v>2.5</v>
      </c>
    </row>
    <row r="3" spans="1:5" x14ac:dyDescent="0.2">
      <c r="A3" s="2">
        <v>5</v>
      </c>
      <c r="B3" s="2">
        <v>1.9</v>
      </c>
    </row>
    <row r="4" spans="1:5" x14ac:dyDescent="0.2">
      <c r="A4" s="2">
        <v>10</v>
      </c>
      <c r="B4" s="2">
        <v>1.65</v>
      </c>
      <c r="D4" s="10">
        <v>10</v>
      </c>
      <c r="E4" s="10">
        <v>1.65</v>
      </c>
    </row>
    <row r="5" spans="1:5" x14ac:dyDescent="0.2">
      <c r="A5" s="2">
        <v>20</v>
      </c>
      <c r="B5" s="2">
        <v>1.4</v>
      </c>
    </row>
    <row r="6" spans="1:5" x14ac:dyDescent="0.2">
      <c r="A6" s="2">
        <v>35</v>
      </c>
      <c r="B6" s="2">
        <v>1.2</v>
      </c>
    </row>
    <row r="7" spans="1:5" x14ac:dyDescent="0.2">
      <c r="A7" s="2">
        <v>75</v>
      </c>
      <c r="B7" s="2">
        <v>1</v>
      </c>
    </row>
    <row r="8" spans="1:5" x14ac:dyDescent="0.2">
      <c r="A8" s="2">
        <v>200</v>
      </c>
      <c r="B8" s="2">
        <v>0.8</v>
      </c>
    </row>
    <row r="9" spans="1:5" x14ac:dyDescent="0.2">
      <c r="A9" s="2">
        <v>350</v>
      </c>
      <c r="B9" s="2">
        <v>0.7</v>
      </c>
    </row>
    <row r="10" spans="1:5" x14ac:dyDescent="0.2">
      <c r="A10" s="2">
        <v>750</v>
      </c>
      <c r="B10" s="2">
        <v>0.65</v>
      </c>
    </row>
    <row r="11" spans="1:5" x14ac:dyDescent="0.2">
      <c r="A11" s="2">
        <v>1500</v>
      </c>
      <c r="B11" s="2">
        <v>0.65</v>
      </c>
    </row>
  </sheetData>
  <pageMargins left="0.7" right="0.7" top="0.75" bottom="0.75" header="0.3" footer="0.3"/>
  <cellWatches>
    <cellWatch r="E4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BFA-ACA5-4AE5-8889-EABAA5D5B5D1}">
  <dimension ref="A1:E77"/>
  <sheetViews>
    <sheetView workbookViewId="0">
      <selection activeCell="D2" sqref="D2:E2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s="8" t="s">
        <v>9</v>
      </c>
      <c r="B1" s="8" t="s">
        <v>10</v>
      </c>
    </row>
    <row r="2" spans="1:5" x14ac:dyDescent="0.2">
      <c r="A2">
        <v>1</v>
      </c>
      <c r="B2">
        <v>0.17799999999999999</v>
      </c>
      <c r="D2">
        <v>10</v>
      </c>
      <c r="E2">
        <v>0.44700000000000001</v>
      </c>
    </row>
    <row r="3" spans="1:5" x14ac:dyDescent="0.2">
      <c r="A3">
        <v>2</v>
      </c>
      <c r="B3">
        <v>0.23499999999999999</v>
      </c>
    </row>
    <row r="4" spans="1:5" x14ac:dyDescent="0.2">
      <c r="A4">
        <v>3</v>
      </c>
      <c r="B4">
        <v>0.27600000000000002</v>
      </c>
    </row>
    <row r="5" spans="1:5" x14ac:dyDescent="0.2">
      <c r="A5">
        <v>4</v>
      </c>
      <c r="B5">
        <v>0.31</v>
      </c>
    </row>
    <row r="6" spans="1:5" x14ac:dyDescent="0.2">
      <c r="A6">
        <v>5</v>
      </c>
      <c r="B6">
        <v>0.33900000000000002</v>
      </c>
    </row>
    <row r="7" spans="1:5" x14ac:dyDescent="0.2">
      <c r="A7">
        <v>10</v>
      </c>
      <c r="B7">
        <v>0.44700000000000001</v>
      </c>
    </row>
    <row r="8" spans="1:5" x14ac:dyDescent="0.2">
      <c r="A8">
        <v>15</v>
      </c>
      <c r="B8">
        <v>0.52500000000000002</v>
      </c>
    </row>
    <row r="9" spans="1:5" x14ac:dyDescent="0.2">
      <c r="A9">
        <v>20</v>
      </c>
      <c r="B9">
        <v>0.58899999999999997</v>
      </c>
    </row>
    <row r="10" spans="1:5" x14ac:dyDescent="0.2">
      <c r="A10">
        <v>25</v>
      </c>
      <c r="B10">
        <v>0.64400000000000002</v>
      </c>
    </row>
    <row r="11" spans="1:5" x14ac:dyDescent="0.2">
      <c r="A11">
        <v>30</v>
      </c>
      <c r="B11">
        <v>0.69299999999999995</v>
      </c>
    </row>
    <row r="12" spans="1:5" x14ac:dyDescent="0.2">
      <c r="A12">
        <v>38</v>
      </c>
      <c r="B12">
        <v>0.76200000000000001</v>
      </c>
    </row>
    <row r="13" spans="1:5" x14ac:dyDescent="0.2">
      <c r="A13">
        <v>50</v>
      </c>
      <c r="B13">
        <v>0.85</v>
      </c>
    </row>
    <row r="14" spans="1:5" x14ac:dyDescent="0.2">
      <c r="A14">
        <v>65</v>
      </c>
      <c r="B14">
        <v>0.94399999999999995</v>
      </c>
    </row>
    <row r="15" spans="1:5" x14ac:dyDescent="0.2">
      <c r="A15">
        <v>76</v>
      </c>
      <c r="B15">
        <v>1.0049999999999999</v>
      </c>
    </row>
    <row r="16" spans="1:5" x14ac:dyDescent="0.2">
      <c r="A16">
        <v>114</v>
      </c>
      <c r="B16">
        <v>1.1852</v>
      </c>
    </row>
    <row r="17" spans="1:2" x14ac:dyDescent="0.2">
      <c r="A17">
        <v>150</v>
      </c>
      <c r="B17">
        <v>1.32</v>
      </c>
    </row>
    <row r="18" spans="1:2" x14ac:dyDescent="0.2">
      <c r="A18">
        <v>200</v>
      </c>
      <c r="B18">
        <v>1.48</v>
      </c>
    </row>
    <row r="19" spans="1:2" x14ac:dyDescent="0.2">
      <c r="A19">
        <v>250</v>
      </c>
      <c r="B19">
        <v>1.619</v>
      </c>
    </row>
    <row r="20" spans="1:2" x14ac:dyDescent="0.2">
      <c r="A20">
        <v>300</v>
      </c>
      <c r="B20">
        <v>1.7410000000000001</v>
      </c>
    </row>
    <row r="21" spans="1:2" x14ac:dyDescent="0.2">
      <c r="A21">
        <v>350</v>
      </c>
      <c r="B21">
        <v>1.8520000000000001</v>
      </c>
    </row>
    <row r="22" spans="1:2" x14ac:dyDescent="0.2">
      <c r="A22">
        <v>400</v>
      </c>
      <c r="B22">
        <v>1.9530000000000001</v>
      </c>
    </row>
    <row r="23" spans="1:2" x14ac:dyDescent="0.2">
      <c r="A23">
        <v>450</v>
      </c>
      <c r="B23">
        <v>2.048</v>
      </c>
    </row>
    <row r="24" spans="1:2" x14ac:dyDescent="0.2">
      <c r="A24">
        <v>500</v>
      </c>
      <c r="B24">
        <v>2.1360000000000001</v>
      </c>
    </row>
    <row r="25" spans="1:2" x14ac:dyDescent="0.2">
      <c r="A25">
        <v>600</v>
      </c>
      <c r="B25">
        <v>2.2970000000000002</v>
      </c>
    </row>
    <row r="26" spans="1:2" x14ac:dyDescent="0.2">
      <c r="A26">
        <v>760</v>
      </c>
      <c r="B26">
        <v>2.5249999999999999</v>
      </c>
    </row>
    <row r="27" spans="1:2" x14ac:dyDescent="0.2">
      <c r="A27">
        <v>864</v>
      </c>
      <c r="B27">
        <v>2.6579999999999999</v>
      </c>
    </row>
    <row r="28" spans="1:2" x14ac:dyDescent="0.2">
      <c r="A28">
        <v>1000</v>
      </c>
      <c r="B28">
        <v>2.8180000000000001</v>
      </c>
    </row>
    <row r="29" spans="1:2" x14ac:dyDescent="0.2">
      <c r="A29">
        <v>1100</v>
      </c>
      <c r="B29">
        <v>2.9279999999999999</v>
      </c>
    </row>
    <row r="30" spans="1:2" x14ac:dyDescent="0.2">
      <c r="A30">
        <v>1200</v>
      </c>
      <c r="B30">
        <v>3.0310000000000001</v>
      </c>
    </row>
    <row r="31" spans="1:2" x14ac:dyDescent="0.2">
      <c r="A31">
        <v>1300</v>
      </c>
      <c r="B31">
        <v>3.13</v>
      </c>
    </row>
    <row r="32" spans="1:2" x14ac:dyDescent="0.2">
      <c r="A32">
        <v>1400</v>
      </c>
      <c r="B32">
        <v>3.2240000000000002</v>
      </c>
    </row>
    <row r="33" spans="1:2" x14ac:dyDescent="0.2">
      <c r="A33">
        <v>1500</v>
      </c>
      <c r="B33">
        <v>3.3140000000000001</v>
      </c>
    </row>
    <row r="34" spans="1:2" x14ac:dyDescent="0.2">
      <c r="A34">
        <v>2000</v>
      </c>
      <c r="B34">
        <v>3.7189999999999999</v>
      </c>
    </row>
    <row r="35" spans="1:2" x14ac:dyDescent="0.2">
      <c r="A35">
        <v>2500</v>
      </c>
      <c r="B35">
        <v>4.0650000000000004</v>
      </c>
    </row>
    <row r="36" spans="1:2" x14ac:dyDescent="0.2">
      <c r="A36">
        <v>3000</v>
      </c>
      <c r="B36">
        <v>4.3730000000000002</v>
      </c>
    </row>
    <row r="37" spans="1:2" x14ac:dyDescent="0.2">
      <c r="A37">
        <v>4000</v>
      </c>
      <c r="B37">
        <v>4.907</v>
      </c>
    </row>
    <row r="38" spans="1:2" x14ac:dyDescent="0.2">
      <c r="A38">
        <v>5000</v>
      </c>
      <c r="B38">
        <v>5.3650000000000002</v>
      </c>
    </row>
    <row r="39" spans="1:2" x14ac:dyDescent="0.2">
      <c r="A39">
        <v>6000</v>
      </c>
      <c r="B39">
        <v>5.7709999999999999</v>
      </c>
    </row>
    <row r="40" spans="1:2" x14ac:dyDescent="0.2">
      <c r="A40" s="9">
        <v>7000</v>
      </c>
      <c r="B40">
        <v>6.1379999999999999</v>
      </c>
    </row>
    <row r="41" spans="1:2" x14ac:dyDescent="0.2">
      <c r="A41" s="9">
        <v>8000</v>
      </c>
      <c r="B41">
        <v>6.4749999999999996</v>
      </c>
    </row>
    <row r="42" spans="1:2" x14ac:dyDescent="0.2">
      <c r="A42" s="9">
        <v>9000</v>
      </c>
      <c r="B42">
        <v>6.7869999999999999</v>
      </c>
    </row>
    <row r="43" spans="1:2" x14ac:dyDescent="0.2">
      <c r="A43" s="9">
        <v>10000</v>
      </c>
      <c r="B43">
        <v>7.0789999999999997</v>
      </c>
    </row>
    <row r="44" spans="1:2" x14ac:dyDescent="0.2">
      <c r="A44" s="9">
        <v>11000</v>
      </c>
      <c r="B44">
        <v>7.3540000000000001</v>
      </c>
    </row>
    <row r="45" spans="1:2" x14ac:dyDescent="0.2">
      <c r="A45" s="9">
        <v>12000</v>
      </c>
      <c r="B45">
        <v>7.6150000000000002</v>
      </c>
    </row>
    <row r="46" spans="1:2" x14ac:dyDescent="0.2">
      <c r="A46" s="9">
        <v>13000</v>
      </c>
      <c r="B46">
        <v>7.8620000000000001</v>
      </c>
    </row>
    <row r="47" spans="1:2" x14ac:dyDescent="0.2">
      <c r="A47" s="9">
        <v>14000</v>
      </c>
      <c r="B47">
        <v>8.0990000000000002</v>
      </c>
    </row>
    <row r="48" spans="1:2" x14ac:dyDescent="0.2">
      <c r="A48" s="9">
        <v>15000</v>
      </c>
      <c r="B48">
        <v>8.3260000000000005</v>
      </c>
    </row>
    <row r="49" spans="1:2" x14ac:dyDescent="0.2">
      <c r="A49" s="9">
        <v>16000</v>
      </c>
      <c r="B49">
        <v>9.5429999999999993</v>
      </c>
    </row>
    <row r="50" spans="1:2" x14ac:dyDescent="0.2">
      <c r="A50" s="9">
        <v>17000</v>
      </c>
      <c r="B50">
        <v>8.7530000000000001</v>
      </c>
    </row>
    <row r="51" spans="1:2" x14ac:dyDescent="0.2">
      <c r="A51" s="9">
        <v>18000</v>
      </c>
      <c r="B51">
        <v>8.9550000000000001</v>
      </c>
    </row>
    <row r="52" spans="1:2" x14ac:dyDescent="0.2">
      <c r="A52" s="9">
        <v>19000</v>
      </c>
      <c r="B52">
        <v>9.1509999999999998</v>
      </c>
    </row>
    <row r="53" spans="1:2" x14ac:dyDescent="0.2">
      <c r="A53" s="9">
        <v>20000</v>
      </c>
      <c r="B53">
        <v>9.3409999999999993</v>
      </c>
    </row>
    <row r="54" spans="1:2" x14ac:dyDescent="0.2">
      <c r="A54" s="9">
        <v>21000</v>
      </c>
      <c r="B54">
        <v>9.5250000000000004</v>
      </c>
    </row>
    <row r="55" spans="1:2" x14ac:dyDescent="0.2">
      <c r="A55" s="9">
        <v>22000</v>
      </c>
      <c r="B55">
        <v>9.7040000000000006</v>
      </c>
    </row>
    <row r="56" spans="1:2" x14ac:dyDescent="0.2">
      <c r="A56" s="9">
        <v>23000</v>
      </c>
      <c r="B56">
        <v>9.8780000000000001</v>
      </c>
    </row>
    <row r="57" spans="1:2" x14ac:dyDescent="0.2">
      <c r="A57" s="9">
        <v>24000</v>
      </c>
      <c r="B57">
        <v>10.048</v>
      </c>
    </row>
    <row r="58" spans="1:2" x14ac:dyDescent="0.2">
      <c r="A58" s="9">
        <v>25000</v>
      </c>
      <c r="B58">
        <v>10.212999999999999</v>
      </c>
    </row>
    <row r="59" spans="1:2" x14ac:dyDescent="0.2">
      <c r="A59" s="9">
        <v>30000</v>
      </c>
      <c r="B59">
        <v>10.986000000000001</v>
      </c>
    </row>
    <row r="60" spans="1:2" x14ac:dyDescent="0.2">
      <c r="A60" s="9">
        <v>40000</v>
      </c>
      <c r="B60">
        <v>12.324999999999999</v>
      </c>
    </row>
    <row r="61" spans="1:2" x14ac:dyDescent="0.2">
      <c r="A61" s="9">
        <v>50000</v>
      </c>
      <c r="B61">
        <v>13.476000000000001</v>
      </c>
    </row>
    <row r="62" spans="1:2" x14ac:dyDescent="0.2">
      <c r="A62" s="9">
        <v>60000</v>
      </c>
      <c r="B62">
        <v>14.496</v>
      </c>
    </row>
    <row r="63" spans="1:2" x14ac:dyDescent="0.2">
      <c r="A63" s="9">
        <v>70000</v>
      </c>
      <c r="B63">
        <v>15.417999999999999</v>
      </c>
    </row>
    <row r="64" spans="1:2" x14ac:dyDescent="0.2">
      <c r="A64" s="9">
        <v>80000</v>
      </c>
      <c r="B64">
        <v>16.263000000000002</v>
      </c>
    </row>
    <row r="65" spans="1:2" x14ac:dyDescent="0.2">
      <c r="A65" s="9">
        <v>90000</v>
      </c>
      <c r="B65">
        <v>17.047999999999998</v>
      </c>
    </row>
    <row r="66" spans="1:2" x14ac:dyDescent="0.2">
      <c r="A66" s="9">
        <v>100000</v>
      </c>
      <c r="B66">
        <v>17.782</v>
      </c>
    </row>
    <row r="67" spans="1:2" x14ac:dyDescent="0.2">
      <c r="A67" s="9">
        <v>150000</v>
      </c>
      <c r="B67">
        <v>20.913</v>
      </c>
    </row>
    <row r="68" spans="1:2" x14ac:dyDescent="0.2">
      <c r="A68" s="9">
        <v>200000</v>
      </c>
      <c r="B68">
        <v>23.463000000000001</v>
      </c>
    </row>
    <row r="69" spans="1:2" x14ac:dyDescent="0.2">
      <c r="A69" s="9">
        <v>250000</v>
      </c>
      <c r="B69">
        <v>25.654</v>
      </c>
    </row>
    <row r="70" spans="1:2" x14ac:dyDescent="0.2">
      <c r="A70" s="9">
        <v>300000</v>
      </c>
      <c r="B70">
        <v>27.594999999999999</v>
      </c>
    </row>
    <row r="71" spans="1:2" x14ac:dyDescent="0.2">
      <c r="A71" s="9">
        <v>350000</v>
      </c>
      <c r="B71">
        <v>29.35</v>
      </c>
    </row>
    <row r="72" spans="1:2" x14ac:dyDescent="0.2">
      <c r="A72" s="9">
        <v>400000</v>
      </c>
      <c r="B72">
        <v>30.95</v>
      </c>
    </row>
    <row r="73" spans="1:2" x14ac:dyDescent="0.2">
      <c r="A73" s="9">
        <v>450000</v>
      </c>
      <c r="B73">
        <v>32.453000000000003</v>
      </c>
    </row>
    <row r="74" spans="1:2" x14ac:dyDescent="0.2">
      <c r="A74" s="9">
        <v>500000</v>
      </c>
      <c r="B74">
        <v>33.85</v>
      </c>
    </row>
    <row r="75" spans="1:2" x14ac:dyDescent="0.2">
      <c r="A75" s="9">
        <v>550000</v>
      </c>
      <c r="B75">
        <v>35.165999999999997</v>
      </c>
    </row>
    <row r="76" spans="1:2" x14ac:dyDescent="0.2">
      <c r="A76" s="9">
        <v>750000</v>
      </c>
      <c r="B76">
        <v>39.811</v>
      </c>
    </row>
    <row r="77" spans="1:2" x14ac:dyDescent="0.2">
      <c r="A77" s="9">
        <v>1000000</v>
      </c>
      <c r="B77">
        <v>44.665999999999997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C16-A181-496B-86AB-471B1198CFCA}">
  <dimension ref="A1:E73"/>
  <sheetViews>
    <sheetView workbookViewId="0">
      <selection activeCell="H15" sqref="H15"/>
    </sheetView>
  </sheetViews>
  <sheetFormatPr baseColWidth="10" defaultColWidth="8.83203125" defaultRowHeight="15" x14ac:dyDescent="0.2"/>
  <sheetData>
    <row r="1" spans="1:5" x14ac:dyDescent="0.2">
      <c r="A1" s="2" t="s">
        <v>11</v>
      </c>
      <c r="B1" s="8" t="s">
        <v>12</v>
      </c>
    </row>
    <row r="2" spans="1:5" x14ac:dyDescent="0.2">
      <c r="A2" s="2">
        <v>50</v>
      </c>
      <c r="B2" s="2">
        <v>4.0000000000000001E-3</v>
      </c>
    </row>
    <row r="3" spans="1:5" x14ac:dyDescent="0.2">
      <c r="A3" s="2">
        <v>100</v>
      </c>
      <c r="B3" s="2">
        <v>1.2999999999999999E-2</v>
      </c>
      <c r="D3" s="10">
        <v>300</v>
      </c>
      <c r="E3" s="10">
        <v>7.5999999999999998E-2</v>
      </c>
    </row>
    <row r="4" spans="1:5" x14ac:dyDescent="0.2">
      <c r="A4" s="2">
        <v>150</v>
      </c>
      <c r="B4" s="2">
        <v>2.5000000000000001E-2</v>
      </c>
    </row>
    <row r="5" spans="1:5" x14ac:dyDescent="0.2">
      <c r="A5" s="2">
        <v>200</v>
      </c>
      <c r="B5" s="2">
        <v>0.4</v>
      </c>
    </row>
    <row r="6" spans="1:5" x14ac:dyDescent="0.2">
      <c r="A6" s="2">
        <v>250</v>
      </c>
      <c r="B6" s="2">
        <v>5.7000000000000002E-2</v>
      </c>
    </row>
    <row r="7" spans="1:5" x14ac:dyDescent="0.2">
      <c r="A7" s="2">
        <v>300</v>
      </c>
      <c r="B7" s="2">
        <v>7.5999999999999998E-2</v>
      </c>
    </row>
    <row r="8" spans="1:5" x14ac:dyDescent="0.2">
      <c r="A8" s="2">
        <v>350</v>
      </c>
      <c r="B8" s="2">
        <v>9.7000000000000003E-2</v>
      </c>
    </row>
    <row r="9" spans="1:5" x14ac:dyDescent="0.2">
      <c r="A9" s="2">
        <v>400</v>
      </c>
      <c r="B9" s="2">
        <v>0.121</v>
      </c>
    </row>
    <row r="10" spans="1:5" x14ac:dyDescent="0.2">
      <c r="A10" s="2">
        <v>450</v>
      </c>
      <c r="B10" s="2">
        <v>0.14599999999999999</v>
      </c>
    </row>
    <row r="11" spans="1:5" x14ac:dyDescent="0.2">
      <c r="A11" s="2">
        <v>500</v>
      </c>
      <c r="B11" s="2">
        <v>0.17199999999999999</v>
      </c>
    </row>
    <row r="12" spans="1:5" x14ac:dyDescent="0.2">
      <c r="A12" s="2">
        <v>550</v>
      </c>
      <c r="B12" s="2">
        <v>0.20100000000000001</v>
      </c>
    </row>
    <row r="13" spans="1:5" x14ac:dyDescent="0.2">
      <c r="A13" s="2">
        <v>600</v>
      </c>
      <c r="B13" s="2">
        <v>0.23100000000000001</v>
      </c>
    </row>
    <row r="14" spans="1:5" x14ac:dyDescent="0.2">
      <c r="A14" s="2">
        <v>650</v>
      </c>
      <c r="B14" s="2">
        <v>0.26200000000000001</v>
      </c>
    </row>
    <row r="15" spans="1:5" x14ac:dyDescent="0.2">
      <c r="A15" s="2">
        <v>700</v>
      </c>
      <c r="B15" s="2">
        <v>0.29499999999999998</v>
      </c>
    </row>
    <row r="16" spans="1:5" x14ac:dyDescent="0.2">
      <c r="A16" s="2">
        <v>750</v>
      </c>
      <c r="B16" s="2">
        <v>0.33</v>
      </c>
    </row>
    <row r="17" spans="1:2" x14ac:dyDescent="0.2">
      <c r="A17" s="2">
        <v>800</v>
      </c>
      <c r="B17" s="2">
        <v>0.36599999999999999</v>
      </c>
    </row>
    <row r="18" spans="1:2" x14ac:dyDescent="0.2">
      <c r="A18" s="2">
        <v>850</v>
      </c>
      <c r="B18" s="2">
        <v>0.40300000000000002</v>
      </c>
    </row>
    <row r="19" spans="1:2" x14ac:dyDescent="0.2">
      <c r="A19" s="2">
        <v>900</v>
      </c>
      <c r="B19" s="2">
        <v>0.442</v>
      </c>
    </row>
    <row r="20" spans="1:2" x14ac:dyDescent="0.2">
      <c r="A20" s="2">
        <v>950</v>
      </c>
      <c r="B20" s="2">
        <v>0.48199999999999998</v>
      </c>
    </row>
    <row r="21" spans="1:2" x14ac:dyDescent="0.2">
      <c r="A21" s="2">
        <v>1000</v>
      </c>
      <c r="B21" s="2">
        <v>0.52300000000000002</v>
      </c>
    </row>
    <row r="22" spans="1:2" x14ac:dyDescent="0.2">
      <c r="A22" s="2">
        <v>1050</v>
      </c>
      <c r="B22" s="2">
        <v>0.56499999999999995</v>
      </c>
    </row>
    <row r="23" spans="1:2" x14ac:dyDescent="0.2">
      <c r="A23" s="2">
        <v>1100</v>
      </c>
      <c r="B23" s="2">
        <v>0.60899999999999999</v>
      </c>
    </row>
    <row r="24" spans="1:2" x14ac:dyDescent="0.2">
      <c r="A24" s="2">
        <v>1150</v>
      </c>
      <c r="B24" s="2">
        <v>0.65400000000000003</v>
      </c>
    </row>
    <row r="25" spans="1:2" x14ac:dyDescent="0.2">
      <c r="A25" s="2">
        <v>1200</v>
      </c>
      <c r="B25" s="2">
        <v>0.7</v>
      </c>
    </row>
    <row r="26" spans="1:2" x14ac:dyDescent="0.2">
      <c r="A26" s="2">
        <v>1250</v>
      </c>
      <c r="B26" s="2">
        <v>0.747</v>
      </c>
    </row>
    <row r="27" spans="1:2" x14ac:dyDescent="0.2">
      <c r="A27" s="2">
        <v>1300</v>
      </c>
      <c r="B27" s="2">
        <v>0.79500000000000004</v>
      </c>
    </row>
    <row r="28" spans="1:2" x14ac:dyDescent="0.2">
      <c r="A28" s="2">
        <v>1350</v>
      </c>
      <c r="B28" s="2">
        <v>0.84499999999999997</v>
      </c>
    </row>
    <row r="29" spans="1:2" x14ac:dyDescent="0.2">
      <c r="A29" s="2">
        <v>1400</v>
      </c>
      <c r="B29" s="2">
        <v>0.89600000000000002</v>
      </c>
    </row>
    <row r="30" spans="1:2" x14ac:dyDescent="0.2">
      <c r="A30" s="2">
        <v>1450</v>
      </c>
      <c r="B30" s="2">
        <v>0.94699999999999995</v>
      </c>
    </row>
    <row r="31" spans="1:2" x14ac:dyDescent="0.2">
      <c r="A31" s="2">
        <v>1500</v>
      </c>
      <c r="B31" s="2">
        <v>1</v>
      </c>
    </row>
    <row r="32" spans="1:2" x14ac:dyDescent="0.2">
      <c r="A32" s="2">
        <v>1550</v>
      </c>
      <c r="B32" s="2">
        <v>1.054</v>
      </c>
    </row>
    <row r="33" spans="1:2" x14ac:dyDescent="0.2">
      <c r="A33" s="2">
        <v>1600</v>
      </c>
      <c r="B33" s="2">
        <v>1.109</v>
      </c>
    </row>
    <row r="34" spans="1:2" x14ac:dyDescent="0.2">
      <c r="A34" s="2">
        <v>1650</v>
      </c>
      <c r="B34" s="2">
        <v>1.165</v>
      </c>
    </row>
    <row r="35" spans="1:2" x14ac:dyDescent="0.2">
      <c r="A35" s="2">
        <v>1700</v>
      </c>
      <c r="B35" s="2">
        <v>1.222</v>
      </c>
    </row>
    <row r="36" spans="1:2" x14ac:dyDescent="0.2">
      <c r="A36" s="2">
        <v>1750</v>
      </c>
      <c r="B36" s="2">
        <v>1.28</v>
      </c>
    </row>
    <row r="37" spans="1:2" x14ac:dyDescent="0.2">
      <c r="A37" s="2">
        <v>1800</v>
      </c>
      <c r="B37" s="2">
        <v>1.339</v>
      </c>
    </row>
    <row r="38" spans="1:2" x14ac:dyDescent="0.2">
      <c r="A38" s="2">
        <v>1850</v>
      </c>
      <c r="B38" s="2">
        <v>1.399</v>
      </c>
    </row>
    <row r="39" spans="1:2" x14ac:dyDescent="0.2">
      <c r="A39" s="2">
        <v>1900</v>
      </c>
      <c r="B39" s="2">
        <v>1.46</v>
      </c>
    </row>
    <row r="40" spans="1:2" x14ac:dyDescent="0.2">
      <c r="A40" s="2">
        <v>1950</v>
      </c>
      <c r="B40" s="2">
        <v>1.522</v>
      </c>
    </row>
    <row r="41" spans="1:2" x14ac:dyDescent="0.2">
      <c r="A41" s="2">
        <v>2000</v>
      </c>
      <c r="B41" s="2">
        <v>1.585</v>
      </c>
    </row>
    <row r="42" spans="1:2" x14ac:dyDescent="0.2">
      <c r="A42" s="2">
        <v>2050</v>
      </c>
      <c r="B42" s="2">
        <v>1.6479999999999999</v>
      </c>
    </row>
    <row r="43" spans="1:2" x14ac:dyDescent="0.2">
      <c r="A43" s="2">
        <v>2100</v>
      </c>
      <c r="B43" s="2">
        <v>1.7130000000000001</v>
      </c>
    </row>
    <row r="44" spans="1:2" x14ac:dyDescent="0.2">
      <c r="A44" s="2">
        <v>2150</v>
      </c>
      <c r="B44" s="2">
        <v>1.7789999999999999</v>
      </c>
    </row>
    <row r="45" spans="1:2" x14ac:dyDescent="0.2">
      <c r="A45" s="2">
        <v>2200</v>
      </c>
      <c r="B45" s="2">
        <v>1.8460000000000001</v>
      </c>
    </row>
    <row r="46" spans="1:2" x14ac:dyDescent="0.2">
      <c r="A46" s="2">
        <v>2250</v>
      </c>
      <c r="B46" s="2">
        <v>1.913</v>
      </c>
    </row>
    <row r="47" spans="1:2" x14ac:dyDescent="0.2">
      <c r="A47" s="2">
        <v>2300</v>
      </c>
      <c r="B47" s="2">
        <v>1.9870000000000001</v>
      </c>
    </row>
    <row r="48" spans="1:2" x14ac:dyDescent="0.2">
      <c r="A48" s="2">
        <v>2350</v>
      </c>
      <c r="B48" s="2">
        <v>2.0510000000000002</v>
      </c>
    </row>
    <row r="49" spans="1:2" x14ac:dyDescent="0.2">
      <c r="A49" s="2">
        <v>2400</v>
      </c>
      <c r="B49" s="2">
        <v>2.121</v>
      </c>
    </row>
    <row r="50" spans="1:2" x14ac:dyDescent="0.2">
      <c r="A50" s="2">
        <v>2450</v>
      </c>
      <c r="B50" s="2">
        <v>2.1920000000000002</v>
      </c>
    </row>
    <row r="51" spans="1:2" x14ac:dyDescent="0.2">
      <c r="A51" s="2">
        <v>2500</v>
      </c>
      <c r="B51" s="2">
        <v>2.2639999999999998</v>
      </c>
    </row>
    <row r="52" spans="1:2" x14ac:dyDescent="0.2">
      <c r="A52" s="2">
        <v>2550</v>
      </c>
      <c r="B52" s="2">
        <v>2.3370000000000002</v>
      </c>
    </row>
    <row r="53" spans="1:2" x14ac:dyDescent="0.2">
      <c r="A53" s="2">
        <v>2600</v>
      </c>
      <c r="B53" s="2">
        <v>2.411</v>
      </c>
    </row>
    <row r="54" spans="1:2" x14ac:dyDescent="0.2">
      <c r="A54" s="2">
        <v>2650</v>
      </c>
      <c r="B54" s="2">
        <v>2.4860000000000002</v>
      </c>
    </row>
    <row r="55" spans="1:2" x14ac:dyDescent="0.2">
      <c r="A55" s="2">
        <v>2700</v>
      </c>
      <c r="B55" s="2">
        <v>2.5609999999999999</v>
      </c>
    </row>
    <row r="56" spans="1:2" x14ac:dyDescent="0.2">
      <c r="A56" s="2">
        <v>2750</v>
      </c>
      <c r="B56" s="2">
        <v>2.6379999999999999</v>
      </c>
    </row>
    <row r="57" spans="1:2" x14ac:dyDescent="0.2">
      <c r="A57" s="2">
        <v>2800</v>
      </c>
      <c r="B57" s="2">
        <v>2.7149999999999999</v>
      </c>
    </row>
    <row r="58" spans="1:2" x14ac:dyDescent="0.2">
      <c r="A58" s="2">
        <v>2850</v>
      </c>
      <c r="B58" s="2">
        <v>2.7930000000000001</v>
      </c>
    </row>
    <row r="59" spans="1:2" x14ac:dyDescent="0.2">
      <c r="A59" s="2">
        <v>2900</v>
      </c>
      <c r="B59" s="2">
        <v>2.871</v>
      </c>
    </row>
    <row r="60" spans="1:2" x14ac:dyDescent="0.2">
      <c r="A60" s="2">
        <v>2950</v>
      </c>
      <c r="B60" s="2">
        <v>2.9510000000000001</v>
      </c>
    </row>
    <row r="61" spans="1:2" x14ac:dyDescent="0.2">
      <c r="A61" s="2">
        <v>3000</v>
      </c>
      <c r="B61" s="2">
        <v>3.0310000000000001</v>
      </c>
    </row>
    <row r="62" spans="1:2" x14ac:dyDescent="0.2">
      <c r="A62" s="2">
        <v>3050</v>
      </c>
      <c r="B62" s="2">
        <v>3.113</v>
      </c>
    </row>
    <row r="63" spans="1:2" x14ac:dyDescent="0.2">
      <c r="A63" s="2">
        <v>3100</v>
      </c>
      <c r="B63" s="2">
        <v>3.1949999999999998</v>
      </c>
    </row>
    <row r="64" spans="1:2" x14ac:dyDescent="0.2">
      <c r="A64" s="2">
        <v>3150</v>
      </c>
      <c r="B64" s="2">
        <v>3.278</v>
      </c>
    </row>
    <row r="65" spans="1:2" x14ac:dyDescent="0.2">
      <c r="A65" s="2">
        <v>3200</v>
      </c>
      <c r="B65" s="2">
        <v>3.3610000000000002</v>
      </c>
    </row>
    <row r="66" spans="1:2" x14ac:dyDescent="0.2">
      <c r="A66" s="2">
        <v>3250</v>
      </c>
      <c r="B66" s="2">
        <v>3.4460000000000002</v>
      </c>
    </row>
    <row r="67" spans="1:2" x14ac:dyDescent="0.2">
      <c r="A67" s="2">
        <v>3300</v>
      </c>
      <c r="B67" s="2">
        <v>3.5310000000000001</v>
      </c>
    </row>
    <row r="68" spans="1:2" x14ac:dyDescent="0.2">
      <c r="A68" s="2">
        <v>3350</v>
      </c>
      <c r="B68" s="2">
        <v>3.617</v>
      </c>
    </row>
    <row r="69" spans="1:2" x14ac:dyDescent="0.2">
      <c r="A69" s="2">
        <v>3400</v>
      </c>
      <c r="B69" s="2">
        <v>3.7040000000000002</v>
      </c>
    </row>
    <row r="70" spans="1:2" x14ac:dyDescent="0.2">
      <c r="A70" s="2">
        <v>3450</v>
      </c>
      <c r="B70" s="2">
        <v>3.7909999999999999</v>
      </c>
    </row>
    <row r="71" spans="1:2" x14ac:dyDescent="0.2">
      <c r="A71" s="2">
        <v>3500</v>
      </c>
      <c r="B71" s="2">
        <v>3.879</v>
      </c>
    </row>
    <row r="72" spans="1:2" x14ac:dyDescent="0.2">
      <c r="A72" s="2">
        <v>3550</v>
      </c>
      <c r="B72" s="2">
        <v>3.968</v>
      </c>
    </row>
    <row r="73" spans="1:2" x14ac:dyDescent="0.2">
      <c r="A73" s="2">
        <v>3600</v>
      </c>
      <c r="B73" s="2">
        <v>4.0579999999999998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 2</vt:lpstr>
      <vt:lpstr>Sheet 3</vt:lpstr>
      <vt:lpstr>Sheet 4</vt:lpstr>
      <vt:lpstr>Sheet 5</vt:lpstr>
      <vt:lpstr>Sheet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2018-12-05T16:21:57Z</dcterms:created>
  <dcterms:modified xsi:type="dcterms:W3CDTF">2019-03-16T11:48:48Z</dcterms:modified>
</cp:coreProperties>
</file>