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ti\OneDrive\Desktop\"/>
    </mc:Choice>
  </mc:AlternateContent>
  <xr:revisionPtr revIDLastSave="0" documentId="13_ncr:1_{44CD4E80-959E-4696-AB3B-4948227ABC91}" xr6:coauthVersionLast="47" xr6:coauthVersionMax="47" xr10:uidLastSave="{00000000-0000-0000-0000-000000000000}"/>
  <bookViews>
    <workbookView xWindow="-108" yWindow="-108" windowWidth="23256" windowHeight="12456" xr2:uid="{9AB88DA9-76D6-467E-9727-6E530D8128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Kartik Arora</author>
  </authors>
  <commentList>
    <comment ref="B3" authorId="0" shapeId="0" xr:uid="{30076C70-5B05-4A17-956B-1C6ED8264FCC}">
      <text>
        <r>
          <rPr>
            <b/>
            <sz val="9"/>
            <color indexed="81"/>
            <rFont val="Tahoma"/>
            <family val="2"/>
          </rPr>
          <t>Notes:</t>
        </r>
        <r>
          <rPr>
            <sz val="9"/>
            <color indexed="81"/>
            <rFont val="Tahoma"/>
            <family val="2"/>
          </rPr>
          <t xml:space="preserve">
Insert Start Date</t>
        </r>
      </text>
    </comment>
  </commentList>
</comments>
</file>

<file path=xl/sharedStrings.xml><?xml version="1.0" encoding="utf-8"?>
<sst xmlns="http://schemas.openxmlformats.org/spreadsheetml/2006/main" count="38" uniqueCount="38">
  <si>
    <t>Task</t>
  </si>
  <si>
    <t>Project Lead</t>
  </si>
  <si>
    <t>Start Date</t>
  </si>
  <si>
    <t>End Date</t>
  </si>
  <si>
    <t>Days</t>
  </si>
  <si>
    <t>Progress</t>
  </si>
  <si>
    <t>Planning Stage</t>
  </si>
  <si>
    <t>Execution Stage</t>
  </si>
  <si>
    <t>Review Stage</t>
  </si>
  <si>
    <t>Tarun Ahlawat</t>
  </si>
  <si>
    <t>Radhika Sharma</t>
  </si>
  <si>
    <t>Manohar Kumar</t>
  </si>
  <si>
    <t>Shreya Singh</t>
  </si>
  <si>
    <t>Ram Arora</t>
  </si>
  <si>
    <t>Priyesh Bajaj</t>
  </si>
  <si>
    <t>Siddhi Agarwal</t>
  </si>
  <si>
    <t>Aayush Bhardwaj</t>
  </si>
  <si>
    <t>Charvi Madan</t>
  </si>
  <si>
    <t>Rohit Sharma</t>
  </si>
  <si>
    <t>Navya Kakkar</t>
  </si>
  <si>
    <t>Sanjeev Mohanty</t>
  </si>
  <si>
    <t>Project Name:</t>
  </si>
  <si>
    <t>Project Start:</t>
  </si>
  <si>
    <t>Current Date:</t>
  </si>
  <si>
    <t>Weeks in Progress:</t>
  </si>
  <si>
    <t>ABC Test</t>
  </si>
  <si>
    <t>Requirement Gathering</t>
  </si>
  <si>
    <t>Stakeholder Review/Sign-off</t>
  </si>
  <si>
    <t>Process Mapping &amp; Analysis</t>
  </si>
  <si>
    <t>Requirement Documentation</t>
  </si>
  <si>
    <t>Solution Design Finalization</t>
  </si>
  <si>
    <t>Development Kickoff</t>
  </si>
  <si>
    <t>Test Case Preparation &amp; QA</t>
  </si>
  <si>
    <t>User Acceptance Testing (UAT)</t>
  </si>
  <si>
    <t>Go-Live Preparation &amp; Support</t>
  </si>
  <si>
    <t>Project Review Meeting</t>
  </si>
  <si>
    <t>Final Documentation Compilation</t>
  </si>
  <si>
    <t>Formal Project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</si>
</sst>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\W\k\ #"/>
  </numFmts>
  <fonts count="8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9" fontId="0" fillId="3" borderId="2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/>
    <xf numFmtId="0" fontId="6" fillId="3" borderId="2" xfId="0" applyFont="1" applyFill="1" applyBorder="1"/>
    <xf numFmtId="0" fontId="5" fillId="0" borderId="0" xfId="0" applyFont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6" fillId="3" borderId="1" xfId="0" applyFont="1" applyFill="1" applyBorder="1"/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 wrapText="1"/>
    </xf>
    <xf numFmtId="164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5C83-ED2A-4B10-B341-0872BF75C022}">
  <dimension ref="A2:AD24"/>
  <sheetViews>
    <sheetView showGridLines="0" tabSelected="1" zoomScale="103" zoomScaleNormal="72" workbookViewId="0">
      <pane xSplit="7" topLeftCell="H1" activePane="topRight" state="frozen"/>
      <selection pane="topRight" activeCell="J5" sqref="J5"/>
    </sheetView>
  </sheetViews>
  <sheetFormatPr defaultRowHeight="14.4" x14ac:dyDescent="0.3"/>
  <cols>
    <col min="1" max="1" width="29.44140625" bestFit="1" customWidth="1"/>
    <col min="2" max="2" width="14.77734375" bestFit="1" customWidth="1"/>
    <col min="3" max="4" width="10.44140625" style="9" bestFit="1" customWidth="1"/>
    <col min="5" max="5" width="9" style="7" bestFit="1" customWidth="1"/>
    <col min="6" max="6" width="9.5546875" style="8" bestFit="1" customWidth="1"/>
    <col min="8" max="8" width="6.33203125" customWidth="1"/>
    <col min="9" max="10" width="6.33203125" bestFit="1" customWidth="1"/>
    <col min="11" max="11" width="6.88671875" bestFit="1" customWidth="1"/>
    <col min="12" max="19" width="6.77734375" bestFit="1" customWidth="1"/>
    <col min="20" max="23" width="6.5546875" bestFit="1" customWidth="1"/>
    <col min="24" max="28" width="7" bestFit="1" customWidth="1"/>
    <col min="29" max="30" width="6.44140625" bestFit="1" customWidth="1"/>
  </cols>
  <sheetData>
    <row r="2" spans="1:30" x14ac:dyDescent="0.3">
      <c r="A2" s="23" t="s">
        <v>21</v>
      </c>
      <c r="B2" s="7" t="s">
        <v>25</v>
      </c>
    </row>
    <row r="3" spans="1:30" x14ac:dyDescent="0.3">
      <c r="A3" s="23" t="s">
        <v>22</v>
      </c>
      <c r="B3" s="9">
        <v>45667</v>
      </c>
    </row>
    <row r="4" spans="1:30" x14ac:dyDescent="0.3">
      <c r="A4" s="23" t="s">
        <v>23</v>
      </c>
      <c r="B4" s="9">
        <v>45714</v>
      </c>
      <c r="D4" s="19"/>
    </row>
    <row r="5" spans="1:30" x14ac:dyDescent="0.3">
      <c r="A5" s="23" t="s">
        <v>24</v>
      </c>
      <c r="B5" s="10">
        <f>ROUNDUP((B4-B3)/7,0)</f>
        <v>7</v>
      </c>
      <c r="D5" s="19"/>
    </row>
    <row r="7" spans="1:30" s="2" customFormat="1" x14ac:dyDescent="0.3">
      <c r="C7" s="5"/>
      <c r="D7" s="5"/>
      <c r="E7" s="4"/>
      <c r="F7" s="6"/>
      <c r="H7" s="12">
        <f>B3</f>
        <v>45667</v>
      </c>
      <c r="I7" s="12">
        <f>H7+7</f>
        <v>45674</v>
      </c>
      <c r="J7" s="12">
        <f t="shared" ref="J7:AD7" si="0">I7+7</f>
        <v>45681</v>
      </c>
      <c r="K7" s="12">
        <f t="shared" si="0"/>
        <v>45688</v>
      </c>
      <c r="L7" s="12">
        <f t="shared" si="0"/>
        <v>45695</v>
      </c>
      <c r="M7" s="12">
        <f t="shared" si="0"/>
        <v>45702</v>
      </c>
      <c r="N7" s="12">
        <f t="shared" si="0"/>
        <v>45709</v>
      </c>
      <c r="O7" s="12">
        <f t="shared" si="0"/>
        <v>45716</v>
      </c>
      <c r="P7" s="12">
        <f t="shared" si="0"/>
        <v>45723</v>
      </c>
      <c r="Q7" s="12">
        <f t="shared" si="0"/>
        <v>45730</v>
      </c>
      <c r="R7" s="12">
        <f t="shared" si="0"/>
        <v>45737</v>
      </c>
      <c r="S7" s="12">
        <f t="shared" si="0"/>
        <v>45744</v>
      </c>
      <c r="T7" s="12">
        <f t="shared" si="0"/>
        <v>45751</v>
      </c>
      <c r="U7" s="12">
        <f t="shared" si="0"/>
        <v>45758</v>
      </c>
      <c r="V7" s="12">
        <f t="shared" si="0"/>
        <v>45765</v>
      </c>
      <c r="W7" s="12">
        <f t="shared" si="0"/>
        <v>45772</v>
      </c>
      <c r="X7" s="12">
        <f>W7+7</f>
        <v>45779</v>
      </c>
      <c r="Y7" s="12">
        <f t="shared" si="0"/>
        <v>45786</v>
      </c>
      <c r="Z7" s="12">
        <f t="shared" si="0"/>
        <v>45793</v>
      </c>
      <c r="AA7" s="12">
        <f t="shared" si="0"/>
        <v>45800</v>
      </c>
      <c r="AB7" s="12">
        <f t="shared" si="0"/>
        <v>45807</v>
      </c>
      <c r="AC7" s="12">
        <f t="shared" si="0"/>
        <v>45814</v>
      </c>
      <c r="AD7" s="12">
        <f t="shared" si="0"/>
        <v>45821</v>
      </c>
    </row>
    <row r="8" spans="1:30" s="2" customFormat="1" x14ac:dyDescent="0.3">
      <c r="A8" s="4" t="s">
        <v>0</v>
      </c>
      <c r="B8" s="4" t="s">
        <v>1</v>
      </c>
      <c r="C8" s="5" t="s">
        <v>2</v>
      </c>
      <c r="D8" s="5" t="s">
        <v>3</v>
      </c>
      <c r="E8" s="4" t="s">
        <v>4</v>
      </c>
      <c r="F8" s="6" t="s">
        <v>5</v>
      </c>
      <c r="H8" s="11">
        <v>1</v>
      </c>
      <c r="I8" s="11">
        <f>H8+1</f>
        <v>2</v>
      </c>
      <c r="J8" s="11">
        <f t="shared" ref="J8:AD8" si="1">I8+1</f>
        <v>3</v>
      </c>
      <c r="K8" s="11">
        <f t="shared" si="1"/>
        <v>4</v>
      </c>
      <c r="L8" s="11">
        <f t="shared" si="1"/>
        <v>5</v>
      </c>
      <c r="M8" s="11">
        <f t="shared" si="1"/>
        <v>6</v>
      </c>
      <c r="N8" s="11">
        <f t="shared" si="1"/>
        <v>7</v>
      </c>
      <c r="O8" s="11">
        <f t="shared" si="1"/>
        <v>8</v>
      </c>
      <c r="P8" s="11">
        <f t="shared" si="1"/>
        <v>9</v>
      </c>
      <c r="Q8" s="11">
        <f t="shared" si="1"/>
        <v>10</v>
      </c>
      <c r="R8" s="11">
        <f t="shared" si="1"/>
        <v>11</v>
      </c>
      <c r="S8" s="11">
        <f t="shared" si="1"/>
        <v>12</v>
      </c>
      <c r="T8" s="11">
        <f t="shared" si="1"/>
        <v>13</v>
      </c>
      <c r="U8" s="11">
        <f t="shared" si="1"/>
        <v>14</v>
      </c>
      <c r="V8" s="11">
        <f>U8+1</f>
        <v>15</v>
      </c>
      <c r="W8" s="11">
        <f t="shared" si="1"/>
        <v>16</v>
      </c>
      <c r="X8" s="11">
        <f t="shared" si="1"/>
        <v>17</v>
      </c>
      <c r="Y8" s="11">
        <f t="shared" si="1"/>
        <v>18</v>
      </c>
      <c r="Z8" s="11">
        <f t="shared" si="1"/>
        <v>19</v>
      </c>
      <c r="AA8" s="11">
        <f t="shared" si="1"/>
        <v>20</v>
      </c>
      <c r="AB8" s="11">
        <f>AA8+1</f>
        <v>21</v>
      </c>
      <c r="AC8" s="11">
        <f t="shared" si="1"/>
        <v>22</v>
      </c>
      <c r="AD8" s="11">
        <f t="shared" si="1"/>
        <v>23</v>
      </c>
    </row>
    <row r="9" spans="1:30" s="3" customFormat="1" ht="15.6" x14ac:dyDescent="0.3">
      <c r="A9" s="22" t="s">
        <v>6</v>
      </c>
      <c r="B9" s="15"/>
      <c r="C9" s="16"/>
      <c r="D9" s="16"/>
      <c r="E9" s="17"/>
      <c r="F9" s="18"/>
    </row>
    <row r="10" spans="1:30" x14ac:dyDescent="0.3">
      <c r="A10" s="13" t="s">
        <v>26</v>
      </c>
      <c r="B10" s="13" t="s">
        <v>9</v>
      </c>
      <c r="C10" s="24">
        <v>45667</v>
      </c>
      <c r="D10" s="24">
        <v>45716</v>
      </c>
      <c r="E10" s="25">
        <f>IF(C10="","",D10-C10)</f>
        <v>49</v>
      </c>
      <c r="F10" s="26">
        <v>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3">
      <c r="A11" s="13" t="s">
        <v>28</v>
      </c>
      <c r="B11" s="13" t="s">
        <v>10</v>
      </c>
      <c r="C11" s="24">
        <v>45676</v>
      </c>
      <c r="D11" s="24">
        <v>45745</v>
      </c>
      <c r="E11" s="25">
        <f t="shared" ref="E11:E23" si="2">IF(C11="","",D11-C11)</f>
        <v>69</v>
      </c>
      <c r="F11" s="26">
        <v>0.5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3">
      <c r="A12" s="13" t="s">
        <v>29</v>
      </c>
      <c r="B12" s="13" t="s">
        <v>11</v>
      </c>
      <c r="C12" s="24">
        <v>45695</v>
      </c>
      <c r="D12" s="24">
        <v>45742</v>
      </c>
      <c r="E12" s="25">
        <f t="shared" si="2"/>
        <v>47</v>
      </c>
      <c r="F12" s="26">
        <v>0.85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3">
      <c r="A13" s="13" t="s">
        <v>27</v>
      </c>
      <c r="B13" s="13" t="s">
        <v>12</v>
      </c>
      <c r="C13" s="24">
        <v>45710</v>
      </c>
      <c r="D13" s="24">
        <v>45744</v>
      </c>
      <c r="E13" s="25">
        <f t="shared" si="2"/>
        <v>34</v>
      </c>
      <c r="F13" s="26">
        <v>1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s="3" customFormat="1" ht="15.6" x14ac:dyDescent="0.3">
      <c r="A14" s="27" t="s">
        <v>7</v>
      </c>
      <c r="B14" s="14"/>
      <c r="C14" s="28"/>
      <c r="D14" s="28"/>
      <c r="E14" s="29" t="str">
        <f t="shared" si="2"/>
        <v/>
      </c>
      <c r="F14" s="30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3">
      <c r="A15" s="36" t="s">
        <v>30</v>
      </c>
      <c r="B15" s="13" t="s">
        <v>13</v>
      </c>
      <c r="C15" s="24">
        <v>45718</v>
      </c>
      <c r="D15" s="24">
        <v>45750</v>
      </c>
      <c r="E15" s="25">
        <f t="shared" si="2"/>
        <v>32</v>
      </c>
      <c r="F15" s="26">
        <v>0.45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x14ac:dyDescent="0.3">
      <c r="A16" s="37" t="s">
        <v>31</v>
      </c>
      <c r="B16" s="13" t="s">
        <v>14</v>
      </c>
      <c r="C16" s="24">
        <v>45738</v>
      </c>
      <c r="D16" s="24">
        <v>45798</v>
      </c>
      <c r="E16" s="25">
        <f t="shared" si="2"/>
        <v>60</v>
      </c>
      <c r="F16" s="26">
        <v>0.65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x14ac:dyDescent="0.3">
      <c r="A17" s="37" t="s">
        <v>32</v>
      </c>
      <c r="B17" s="13" t="s">
        <v>15</v>
      </c>
      <c r="C17" s="24">
        <v>45746</v>
      </c>
      <c r="D17" s="24">
        <v>45786</v>
      </c>
      <c r="E17" s="25">
        <f t="shared" si="2"/>
        <v>40</v>
      </c>
      <c r="F17" s="26">
        <v>0.8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x14ac:dyDescent="0.3">
      <c r="A18" s="37" t="s">
        <v>33</v>
      </c>
      <c r="B18" s="13" t="s">
        <v>16</v>
      </c>
      <c r="C18" s="24">
        <v>45753</v>
      </c>
      <c r="D18" s="24">
        <v>45808</v>
      </c>
      <c r="E18" s="25">
        <f t="shared" si="2"/>
        <v>55</v>
      </c>
      <c r="F18" s="26">
        <v>0.9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3">
      <c r="A19" s="37" t="s">
        <v>34</v>
      </c>
      <c r="B19" s="13" t="s">
        <v>17</v>
      </c>
      <c r="C19" s="24">
        <v>45762</v>
      </c>
      <c r="D19" s="24">
        <v>45813</v>
      </c>
      <c r="E19" s="25">
        <f t="shared" si="2"/>
        <v>51</v>
      </c>
      <c r="F19" s="26">
        <v>0.25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s="20" customFormat="1" ht="15.6" x14ac:dyDescent="0.3">
      <c r="A20" s="31" t="s">
        <v>8</v>
      </c>
      <c r="B20" s="21"/>
      <c r="C20" s="32"/>
      <c r="D20" s="32"/>
      <c r="E20" s="33" t="str">
        <f t="shared" si="2"/>
        <v/>
      </c>
      <c r="F20" s="34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x14ac:dyDescent="0.3">
      <c r="A21" s="35" t="s">
        <v>35</v>
      </c>
      <c r="B21" s="13" t="s">
        <v>18</v>
      </c>
      <c r="C21" s="24">
        <v>45740</v>
      </c>
      <c r="D21" s="24">
        <v>45772</v>
      </c>
      <c r="E21" s="25">
        <f t="shared" si="2"/>
        <v>32</v>
      </c>
      <c r="F21" s="26">
        <v>0.45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3">
      <c r="A22" s="35" t="s">
        <v>36</v>
      </c>
      <c r="B22" s="13" t="s">
        <v>19</v>
      </c>
      <c r="C22" s="24">
        <v>45748</v>
      </c>
      <c r="D22" s="24">
        <v>45808</v>
      </c>
      <c r="E22" s="25">
        <f t="shared" si="2"/>
        <v>60</v>
      </c>
      <c r="F22" s="26">
        <v>0.55000000000000004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3">
      <c r="A23" s="35" t="s">
        <v>37</v>
      </c>
      <c r="B23" s="13" t="s">
        <v>20</v>
      </c>
      <c r="C23" s="24">
        <v>45758</v>
      </c>
      <c r="D23" s="24">
        <v>45813</v>
      </c>
      <c r="E23" s="25">
        <f t="shared" si="2"/>
        <v>55</v>
      </c>
      <c r="F23" s="26">
        <v>0.65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3">
      <c r="A24" s="1"/>
    </row>
  </sheetData>
  <conditionalFormatting sqref="F10:F23">
    <cfRule type="dataBar" priority="3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{57CC4964-F8C2-4821-8DE3-06F9B32B0F3B}</x14:id>
        </ext>
      </extLst>
    </cfRule>
  </conditionalFormatting>
  <conditionalFormatting sqref="H7:AD23">
    <cfRule type="expression" dxfId="2" priority="1">
      <formula>H$8=$B$5</formula>
    </cfRule>
  </conditionalFormatting>
  <conditionalFormatting sqref="H10:AD23">
    <cfRule type="expression" dxfId="1" priority="2">
      <formula>AND(H$7&gt;=$C10,H$7&lt;=$C10+($E10*$F10)-1)</formula>
    </cfRule>
    <cfRule type="expression" dxfId="0" priority="4">
      <formula>AND(H$7&gt;=$C10,H$7&lt;=$D10)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CC4964-F8C2-4821-8DE3-06F9B32B0F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ARORA</dc:creator>
  <cp:lastModifiedBy>KARTIK ARORA</cp:lastModifiedBy>
  <dcterms:created xsi:type="dcterms:W3CDTF">2025-05-12T16:36:38Z</dcterms:created>
  <dcterms:modified xsi:type="dcterms:W3CDTF">2025-05-12T19:01:03Z</dcterms:modified>
</cp:coreProperties>
</file>