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arti\Desktop\Kartikeyea_Singh_Excel_Assignments\"/>
    </mc:Choice>
  </mc:AlternateContent>
  <xr:revisionPtr revIDLastSave="0" documentId="13_ncr:1_{3DD48F9F-0417-4937-9856-263DE0970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2" r:id="rId1"/>
  </sheets>
  <definedNames>
    <definedName name="B_SAL" localSheetId="0">'IF AND OR Nested'!$H$5:$H$42</definedName>
    <definedName name="C_COD" localSheetId="0">'IF AND OR Nested'!$A$5:$A$42</definedName>
    <definedName name="DEP" localSheetId="0">'IF AND OR Nested'!$G$5:$G$42</definedName>
    <definedName name="F_NAM" localSheetId="0">'IF AND OR Nested'!$B$5:$B$42</definedName>
    <definedName name="GEN" localSheetId="0">'IF AND OR Nested'!$E$5:$E$42</definedName>
    <definedName name="J_DAT" localSheetId="0">'IF AND OR Nested'!$D$5:$D$42</definedName>
    <definedName name="L_NAM" localSheetId="0">'IF AND OR Nested'!$C$5:$C$42</definedName>
    <definedName name="M_STA" localSheetId="0">'IF AND OR Nested'!$F$5:$F$42</definedName>
    <definedName name="REG" localSheetId="0">'IF AND OR Nested'!$I$5:$I$42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O6" i="2" l="1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/>
  <c r="O22" i="2" a="1"/>
  <c r="O22" i="2" s="1"/>
  <c r="O23" i="2" a="1"/>
  <c r="O23" i="2" s="1"/>
  <c r="O24" i="2" a="1"/>
  <c r="O24" i="2" s="1"/>
  <c r="O25" i="2" a="1"/>
  <c r="O25" i="2"/>
  <c r="O26" i="2" a="1"/>
  <c r="O26" i="2" s="1"/>
  <c r="O27" i="2" a="1"/>
  <c r="O27" i="2" s="1"/>
  <c r="O28" i="2" a="1"/>
  <c r="O28" i="2" s="1"/>
  <c r="O29" i="2" a="1"/>
  <c r="O29" i="2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N5" i="2"/>
  <c r="M5" i="2"/>
  <c r="K5" i="2"/>
  <c r="J5" i="2"/>
  <c r="L5" i="2"/>
  <c r="O5" i="2" a="1"/>
  <c r="O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<sst xmlns="http://schemas.openxmlformats.org/spreadsheetml/2006/main" count="263" uniqueCount="122">
  <si>
    <t>C_Code</t>
  </si>
  <si>
    <t>Gender</t>
  </si>
  <si>
    <t>M_Status</t>
  </si>
  <si>
    <t>Department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</si>
  <si>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</si>
  <si>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</si>
  <si>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</si>
  <si>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</si>
  <si>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</si>
  <si>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</si>
  <si>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</si>
  <si>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</si>
  <si>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</si>
  <si>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</si>
  <si>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</si>
  <si>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</si>
  <si>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</si>
  <si>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</si>
  <si>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</si>
  <si>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</si>
  <si>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</si>
  <si>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</si>
  <si>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</si>
  <si>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</si>
  <si>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</si>
  <si>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</si>
  <si>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</si>
  <si>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</si>
  <si>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</si>
  <si>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</si>
  <si>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</si>
  <si>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</si>
  <si>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</si>
  <si>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</si>
  <si>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</si>
  <si>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</si>
  <si>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</si>
  <si>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</si>
  <si>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</si>
  <si>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</si>
  <si>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</si>
  <si>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</si>
  <si>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</si>
  <si>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</si>
  <si>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</si>
  <si>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</si>
  <si>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</si>
  <si>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</si>
  <si>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</si>
  <si>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</si>
  <si>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</si>
  <si>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</si>
  <si>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</si>
  <si>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</si>
  <si>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</si>
  <si>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</si>
  <si>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</si>
  <si>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</si>
  <si>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</si>
  <si>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</si>
  <si>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</si>
  <si>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</si>
  <si>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</si>
  <si>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</si>
  <si>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</si>
  <si>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</si>
  <si>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</si>
  <si>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</si>
  <si>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</si>
  <si>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</si>
  <si>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</si>
  <si>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</si>
  <si>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</si>
  <si>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</si>
  <si>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</si>
  <si>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</si>
  <si>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</si>
  <si>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</si>
  <si>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</si>
  <si>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</si>
  <si>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</si>
  <si>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</si>
  <si>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</si>
  <si>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</si>
  <si>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</si>
  <si>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</si>
  <si>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</si>
  <si>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</si>
  <si>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</si>
  <si>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</si>
  <si>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</si>
  <si>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</si>
  <si>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First_Name</t>
  </si>
  <si>
    <t>Last_Name</t>
  </si>
  <si>
    <t>Joining_Date</t>
  </si>
  <si>
    <t>Basic_Salary</t>
  </si>
  <si>
    <t>ASSIGNMENT 3</t>
  </si>
  <si>
    <t>Add new column for each task.</t>
  </si>
  <si>
    <t>Write 'Eligible for Gift', in front of Females having Salary less than 50000.</t>
  </si>
  <si>
    <t>Employees having Salary less than 30000 and belong to CCD department, Get 9000 as Bonus.</t>
  </si>
  <si>
    <t>Employees joined before 1980 , write them as 'Retired'.</t>
  </si>
  <si>
    <t>Employees belong to Sales and Marketing Department with Basic Salary &lt; 45000 get Bonus of 25000.</t>
  </si>
  <si>
    <t>Gift everyone 1500 rs. Amazon Voucher, except Director and CEO.</t>
  </si>
  <si>
    <t>Employees will receive TA-DA as per the Region they are posted in. North=5000, South=4000, East=4200, Midwest=3800.</t>
  </si>
  <si>
    <t>B_SAL</t>
  </si>
  <si>
    <t>='IF AND OR Nested'!$H$5:$H$42</t>
  </si>
  <si>
    <t>C_COD</t>
  </si>
  <si>
    <t>='IF AND OR Nested'!$A$5:$A$42</t>
  </si>
  <si>
    <t>DEP</t>
  </si>
  <si>
    <t>='IF AND OR Nested'!$G$5:$G$42</t>
  </si>
  <si>
    <t>F_NAM</t>
  </si>
  <si>
    <t>='IF AND OR Nested'!$B$5:$B$42</t>
  </si>
  <si>
    <t>GEN</t>
  </si>
  <si>
    <t>='IF AND OR Nested'!$E$5:$E$42</t>
  </si>
  <si>
    <t>J_DAT</t>
  </si>
  <si>
    <t>='IF AND OR Nested'!$D$5:$D$42</t>
  </si>
  <si>
    <t>L_NAM</t>
  </si>
  <si>
    <t>='IF AND OR Nested'!$C$5:$C$42</t>
  </si>
  <si>
    <t>M_STA</t>
  </si>
  <si>
    <t>='IF AND OR Nested'!$F$5:$F$42</t>
  </si>
  <si>
    <t>REG</t>
  </si>
  <si>
    <t>='IF AND OR Nested'!$I$5:$I$42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</si>
</sst>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FF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4" borderId="3" xfId="0" quotePrefix="1" applyFont="1" applyFill="1" applyBorder="1"/>
    <xf numFmtId="0" fontId="2" fillId="4" borderId="2" xfId="0" quotePrefix="1" applyFont="1" applyFill="1" applyBorder="1"/>
    <xf numFmtId="15" fontId="2" fillId="4" borderId="2" xfId="0" applyNumberFormat="1" applyFont="1" applyFill="1" applyBorder="1" applyAlignment="1">
      <alignment horizontal="center"/>
    </xf>
    <xf numFmtId="0" fontId="2" fillId="4" borderId="2" xfId="0" quotePrefix="1" applyFont="1" applyFill="1" applyBorder="1" applyAlignment="1">
      <alignment horizontal="center"/>
    </xf>
    <xf numFmtId="164" fontId="2" fillId="4" borderId="2" xfId="0" applyNumberFormat="1" applyFont="1" applyFill="1" applyBorder="1"/>
    <xf numFmtId="0" fontId="1" fillId="0" borderId="2" xfId="0" applyFont="1" applyFill="1" applyBorder="1"/>
    <xf numFmtId="164" fontId="1" fillId="0" borderId="2" xfId="0" applyNumberFormat="1" applyFont="1" applyFill="1" applyBorder="1"/>
    <xf numFmtId="0" fontId="3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3" fillId="0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2F89-2D78-40A0-B824-A058536EA5A8}">
  <dimension ref="A2:AC42"/>
  <sheetViews>
    <sheetView tabSelected="1" zoomScaleNormal="100" workbookViewId="0"/>
  </sheetViews>
  <sheetFormatPr defaultRowHeight="14.4" x14ac:dyDescent="0.3"/>
  <cols>
    <col min="1" max="1" width="7.44140625" style="1" bestFit="1" customWidth="1"/>
    <col min="2" max="2" width="13.44140625" style="1" bestFit="1" customWidth="1"/>
    <col min="3" max="3" width="13.33203125" style="1" bestFit="1" customWidth="1"/>
    <col min="4" max="4" width="11.88671875" style="1" bestFit="1" customWidth="1"/>
    <col min="5" max="5" width="7.21875" style="1" bestFit="1" customWidth="1"/>
    <col min="6" max="6" width="9.109375" style="1" bestFit="1" customWidth="1"/>
    <col min="7" max="7" width="21.44140625" style="1" bestFit="1" customWidth="1"/>
    <col min="8" max="8" width="11.44140625" style="1" bestFit="1" customWidth="1"/>
    <col min="9" max="9" width="8.88671875" style="1" bestFit="1" customWidth="1"/>
    <col min="10" max="10" width="13.6640625" style="1" bestFit="1" customWidth="1"/>
    <col min="11" max="11" width="9.88671875" style="1" bestFit="1" customWidth="1"/>
    <col min="12" max="12" width="7.33203125" style="1" bestFit="1" customWidth="1"/>
    <col min="13" max="13" width="11" style="1" bestFit="1" customWidth="1"/>
    <col min="14" max="15" width="9.88671875" style="1" bestFit="1" customWidth="1"/>
    <col min="16" max="16" width="8.88671875" style="1"/>
    <col min="17" max="17" width="7.33203125" style="1" bestFit="1" customWidth="1"/>
    <col min="18" max="18" width="29.88671875" style="1" bestFit="1" customWidth="1"/>
    <col min="19" max="16384" width="8.88671875" style="1"/>
  </cols>
  <sheetData>
    <row r="2" spans="1:29" x14ac:dyDescent="0.3">
      <c r="A2" s="18" t="s">
        <v>96</v>
      </c>
      <c r="B2" s="18"/>
    </row>
    <row r="4" spans="1:29" x14ac:dyDescent="0.3">
      <c r="A4" s="2" t="s">
        <v>0</v>
      </c>
      <c r="B4" s="3" t="s">
        <v>92</v>
      </c>
      <c r="C4" s="4" t="s">
        <v>93</v>
      </c>
      <c r="D4" s="4" t="s">
        <v>94</v>
      </c>
      <c r="E4" s="4" t="s">
        <v>1</v>
      </c>
      <c r="F4" s="4" t="s">
        <v>2</v>
      </c>
      <c r="G4" s="4" t="s">
        <v>3</v>
      </c>
      <c r="H4" s="4" t="s">
        <v>95</v>
      </c>
      <c r="I4" s="4" t="s">
        <v>4</v>
      </c>
      <c r="J4" s="4">
        <v>1</v>
      </c>
      <c r="K4" s="4">
        <v>2</v>
      </c>
      <c r="L4" s="4">
        <v>3</v>
      </c>
      <c r="M4" s="4">
        <v>4</v>
      </c>
      <c r="N4" s="4">
        <v>5</v>
      </c>
      <c r="O4" s="4">
        <v>6</v>
      </c>
      <c r="Q4" s="17" t="s">
        <v>97</v>
      </c>
      <c r="R4" s="17"/>
      <c r="S4" s="17"/>
      <c r="T4" s="14"/>
      <c r="U4" s="14"/>
      <c r="V4" s="14"/>
      <c r="W4" s="14"/>
      <c r="X4" s="14"/>
      <c r="Y4" s="14"/>
      <c r="Z4" s="14"/>
    </row>
    <row r="5" spans="1:29" x14ac:dyDescent="0.3">
      <c r="A5" s="5">
        <v>150773</v>
      </c>
      <c r="B5" s="6" t="s">
        <v>5</v>
      </c>
      <c r="C5" s="7" t="s">
        <v>6</v>
      </c>
      <c r="D5" s="8">
        <v>26860</v>
      </c>
      <c r="E5" s="9" t="s">
        <v>7</v>
      </c>
      <c r="F5" s="7" t="s">
        <v>8</v>
      </c>
      <c r="G5" s="7" t="s">
        <v>9</v>
      </c>
      <c r="H5" s="10">
        <v>85000</v>
      </c>
      <c r="I5" s="7" t="s">
        <v>10</v>
      </c>
      <c r="J5" s="11" t="str">
        <f>IF(AND(E5="FEMALE",H5&lt;50000),"Eligible for Gift","-")</f>
        <v>-</v>
      </c>
      <c r="K5" s="12" t="str">
        <f>IF(AND(H5&lt;30000,G5="CCD"),9000,"- ")</f>
        <v xml:space="preserve">- </v>
      </c>
      <c r="L5" s="11" t="str">
        <f>IF(D5&lt;DATE(1980,1,1),"Retired","-")</f>
        <v>Retired</v>
      </c>
      <c r="M5" s="12" t="str">
        <f>IF(AND(OR(G5="SALES",G5="MARKETING"),H5&lt;45000),25000,"-")</f>
        <v>-</v>
      </c>
      <c r="N5" s="12">
        <f>IF(OR(G5="DIRECTOR",G5="CEO"),"-",1500)</f>
        <v>1500</v>
      </c>
      <c r="O5" s="12" cm="1">
        <f t="array" ref="O5">_xlfn.IFS(I5="NORTH",5000,I5="SOUTH",4000,I5="EAST",4200,I5="MID WEST",3800)</f>
        <v>5000</v>
      </c>
      <c r="Q5" s="15">
        <v>1</v>
      </c>
      <c r="R5" s="17" t="s">
        <v>98</v>
      </c>
      <c r="S5" s="17"/>
      <c r="T5" s="17"/>
      <c r="U5" s="17"/>
      <c r="V5" s="17"/>
      <c r="W5" s="17"/>
      <c r="X5" s="17"/>
      <c r="Y5" s="14"/>
      <c r="Z5" s="14"/>
    </row>
    <row r="6" spans="1:29" x14ac:dyDescent="0.3">
      <c r="A6" s="5">
        <v>150777</v>
      </c>
      <c r="B6" s="6" t="s">
        <v>11</v>
      </c>
      <c r="C6" s="7" t="s">
        <v>12</v>
      </c>
      <c r="D6" s="8">
        <v>21123</v>
      </c>
      <c r="E6" s="9" t="s">
        <v>7</v>
      </c>
      <c r="F6" s="7" t="s">
        <v>8</v>
      </c>
      <c r="G6" s="7" t="s">
        <v>13</v>
      </c>
      <c r="H6" s="10">
        <v>22000</v>
      </c>
      <c r="I6" s="7" t="s">
        <v>10</v>
      </c>
      <c r="J6" s="11" t="str">
        <f t="shared" ref="J6:J42" si="0">IF(AND(E6="FEMALE",H6&lt;50000),"Eligible for Gift","-")</f>
        <v>-</v>
      </c>
      <c r="K6" s="12" t="str">
        <f t="shared" ref="K6:K42" si="1">IF(AND(H6&lt;30000,G6="CCD"),9000,"- ")</f>
        <v xml:space="preserve">- </v>
      </c>
      <c r="L6" s="11" t="str">
        <f t="shared" ref="L6:L42" si="2">IF(D6&lt;DATE(1980,1,1),"Retired","-")</f>
        <v>Retired</v>
      </c>
      <c r="M6" s="12">
        <f t="shared" ref="M6:M42" si="3">IF(AND(OR(G6="SALES",G6="MARKETING"),H6&lt;45000),25000,"-")</f>
        <v>25000</v>
      </c>
      <c r="N6" s="12">
        <f t="shared" ref="N6:N42" si="4">IF(OR(G6="DIRECTOR",G6="CEO"),"-",1500)</f>
        <v>1500</v>
      </c>
      <c r="O6" s="12" cm="1">
        <f t="array" ref="O6">_xlfn.IFS(I6="NORTH",5000,I6="SOUTH",4000,I6="EAST",4200,I6="MID WEST",3800)</f>
        <v>5000</v>
      </c>
      <c r="Q6" s="15">
        <v>2</v>
      </c>
      <c r="R6" s="17" t="s">
        <v>99</v>
      </c>
      <c r="S6" s="17"/>
      <c r="T6" s="17"/>
      <c r="U6" s="17"/>
      <c r="V6" s="17"/>
      <c r="W6" s="17"/>
      <c r="X6" s="17"/>
      <c r="Y6" s="17"/>
      <c r="Z6" s="17"/>
    </row>
    <row r="7" spans="1:29" x14ac:dyDescent="0.3">
      <c r="A7" s="5">
        <v>150784</v>
      </c>
      <c r="B7" s="6" t="s">
        <v>14</v>
      </c>
      <c r="C7" s="7" t="s">
        <v>15</v>
      </c>
      <c r="D7" s="8">
        <v>28365</v>
      </c>
      <c r="E7" s="9" t="s">
        <v>16</v>
      </c>
      <c r="F7" s="7" t="s">
        <v>17</v>
      </c>
      <c r="G7" s="7" t="s">
        <v>18</v>
      </c>
      <c r="H7" s="10">
        <v>35000</v>
      </c>
      <c r="I7" s="7" t="s">
        <v>10</v>
      </c>
      <c r="J7" s="11" t="str">
        <f t="shared" si="0"/>
        <v>Eligible for Gift</v>
      </c>
      <c r="K7" s="12" t="str">
        <f t="shared" si="1"/>
        <v xml:space="preserve">- </v>
      </c>
      <c r="L7" s="11" t="str">
        <f t="shared" si="2"/>
        <v>Retired</v>
      </c>
      <c r="M7" s="12" t="str">
        <f t="shared" si="3"/>
        <v>-</v>
      </c>
      <c r="N7" s="12">
        <f t="shared" si="4"/>
        <v>1500</v>
      </c>
      <c r="O7" s="12" cm="1">
        <f t="array" ref="O7">_xlfn.IFS(I7="NORTH",5000,I7="SOUTH",4000,I7="EAST",4200,I7="MID WEST",3800)</f>
        <v>5000</v>
      </c>
      <c r="Q7" s="15">
        <v>3</v>
      </c>
      <c r="R7" s="17" t="s">
        <v>100</v>
      </c>
      <c r="S7" s="17"/>
      <c r="T7" s="17"/>
      <c r="U7" s="17"/>
      <c r="V7" s="17"/>
      <c r="W7" s="17"/>
      <c r="X7" s="14"/>
      <c r="Y7" s="14"/>
      <c r="Z7" s="14"/>
    </row>
    <row r="8" spans="1:29" x14ac:dyDescent="0.3">
      <c r="A8" s="5">
        <v>150791</v>
      </c>
      <c r="B8" s="6" t="s">
        <v>19</v>
      </c>
      <c r="C8" s="7" t="s">
        <v>20</v>
      </c>
      <c r="D8" s="8">
        <v>23346</v>
      </c>
      <c r="E8" s="9" t="s">
        <v>16</v>
      </c>
      <c r="F8" s="7" t="s">
        <v>8</v>
      </c>
      <c r="G8" s="7" t="s">
        <v>18</v>
      </c>
      <c r="H8" s="10">
        <v>67000</v>
      </c>
      <c r="I8" s="7" t="s">
        <v>21</v>
      </c>
      <c r="J8" s="11" t="str">
        <f t="shared" si="0"/>
        <v>-</v>
      </c>
      <c r="K8" s="12" t="str">
        <f t="shared" si="1"/>
        <v xml:space="preserve">- </v>
      </c>
      <c r="L8" s="11" t="str">
        <f t="shared" si="2"/>
        <v>Retired</v>
      </c>
      <c r="M8" s="12" t="str">
        <f t="shared" si="3"/>
        <v>-</v>
      </c>
      <c r="N8" s="12">
        <f t="shared" si="4"/>
        <v>1500</v>
      </c>
      <c r="O8" s="12" cm="1">
        <f t="array" ref="O8">_xlfn.IFS(I8="NORTH",5000,I8="SOUTH",4000,I8="EAST",4200,I8="MID WEST",3800)</f>
        <v>4000</v>
      </c>
      <c r="Q8" s="15">
        <v>4</v>
      </c>
      <c r="R8" s="17" t="s">
        <v>101</v>
      </c>
      <c r="S8" s="17"/>
      <c r="T8" s="17"/>
      <c r="U8" s="17"/>
      <c r="V8" s="17"/>
      <c r="W8" s="17"/>
      <c r="X8" s="17"/>
      <c r="Y8" s="17"/>
      <c r="Z8" s="17"/>
      <c r="AA8" s="17"/>
    </row>
    <row r="9" spans="1:29" x14ac:dyDescent="0.3">
      <c r="A9" s="5">
        <v>150798</v>
      </c>
      <c r="B9" s="6" t="s">
        <v>22</v>
      </c>
      <c r="C9" s="7" t="s">
        <v>23</v>
      </c>
      <c r="D9" s="8">
        <v>28276</v>
      </c>
      <c r="E9" s="9" t="s">
        <v>16</v>
      </c>
      <c r="F9" s="7" t="s">
        <v>8</v>
      </c>
      <c r="G9" s="7" t="s">
        <v>18</v>
      </c>
      <c r="H9" s="10">
        <v>81000</v>
      </c>
      <c r="I9" s="7" t="s">
        <v>10</v>
      </c>
      <c r="J9" s="11" t="str">
        <f t="shared" si="0"/>
        <v>-</v>
      </c>
      <c r="K9" s="12" t="str">
        <f t="shared" si="1"/>
        <v xml:space="preserve">- </v>
      </c>
      <c r="L9" s="11" t="str">
        <f t="shared" si="2"/>
        <v>Retired</v>
      </c>
      <c r="M9" s="12" t="str">
        <f t="shared" si="3"/>
        <v>-</v>
      </c>
      <c r="N9" s="12">
        <f t="shared" si="4"/>
        <v>1500</v>
      </c>
      <c r="O9" s="12" cm="1">
        <f t="array" ref="O9">_xlfn.IFS(I9="NORTH",5000,I9="SOUTH",4000,I9="EAST",4200,I9="MID WEST",3800)</f>
        <v>5000</v>
      </c>
      <c r="Q9" s="15">
        <v>5</v>
      </c>
      <c r="R9" s="17" t="s">
        <v>102</v>
      </c>
      <c r="S9" s="17"/>
      <c r="T9" s="17"/>
      <c r="U9" s="17"/>
      <c r="V9" s="17"/>
      <c r="W9" s="17"/>
      <c r="X9" s="17"/>
      <c r="Y9" s="14"/>
      <c r="Z9" s="14"/>
    </row>
    <row r="10" spans="1:29" x14ac:dyDescent="0.3">
      <c r="A10" s="5">
        <v>150805</v>
      </c>
      <c r="B10" s="6" t="s">
        <v>19</v>
      </c>
      <c r="C10" s="7" t="s">
        <v>24</v>
      </c>
      <c r="D10" s="8">
        <v>26172</v>
      </c>
      <c r="E10" s="9" t="s">
        <v>7</v>
      </c>
      <c r="F10" s="7" t="s">
        <v>8</v>
      </c>
      <c r="G10" s="7" t="s">
        <v>25</v>
      </c>
      <c r="H10" s="10">
        <v>91000</v>
      </c>
      <c r="I10" s="7" t="s">
        <v>10</v>
      </c>
      <c r="J10" s="11" t="str">
        <f t="shared" si="0"/>
        <v>-</v>
      </c>
      <c r="K10" s="12" t="str">
        <f t="shared" si="1"/>
        <v xml:space="preserve">- </v>
      </c>
      <c r="L10" s="11" t="str">
        <f t="shared" si="2"/>
        <v>Retired</v>
      </c>
      <c r="M10" s="12" t="str">
        <f t="shared" si="3"/>
        <v>-</v>
      </c>
      <c r="N10" s="12" t="str">
        <f t="shared" si="4"/>
        <v>-</v>
      </c>
      <c r="O10" s="12" cm="1">
        <f t="array" ref="O10">_xlfn.IFS(I10="NORTH",5000,I10="SOUTH",4000,I10="EAST",4200,I10="MID WEST",3800)</f>
        <v>5000</v>
      </c>
      <c r="Q10" s="15">
        <v>6</v>
      </c>
      <c r="R10" s="17" t="s">
        <v>103</v>
      </c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x14ac:dyDescent="0.3">
      <c r="A11" s="5">
        <v>150814</v>
      </c>
      <c r="B11" s="6" t="s">
        <v>26</v>
      </c>
      <c r="C11" s="7" t="s">
        <v>27</v>
      </c>
      <c r="D11" s="8">
        <v>26246</v>
      </c>
      <c r="E11" s="9" t="s">
        <v>7</v>
      </c>
      <c r="F11" s="7" t="s">
        <v>8</v>
      </c>
      <c r="G11" s="7" t="s">
        <v>28</v>
      </c>
      <c r="H11" s="10">
        <v>50000</v>
      </c>
      <c r="I11" s="7" t="s">
        <v>29</v>
      </c>
      <c r="J11" s="11" t="str">
        <f t="shared" si="0"/>
        <v>-</v>
      </c>
      <c r="K11" s="12" t="str">
        <f t="shared" si="1"/>
        <v xml:space="preserve">- </v>
      </c>
      <c r="L11" s="11" t="str">
        <f t="shared" si="2"/>
        <v>Retired</v>
      </c>
      <c r="M11" s="12" t="str">
        <f t="shared" si="3"/>
        <v>-</v>
      </c>
      <c r="N11" s="12">
        <f t="shared" si="4"/>
        <v>1500</v>
      </c>
      <c r="O11" s="12" cm="1">
        <f t="array" ref="O11">_xlfn.IFS(I11="NORTH",5000,I11="SOUTH",4000,I11="EAST",4200,I11="MID WEST",3800)</f>
        <v>3800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9" x14ac:dyDescent="0.3">
      <c r="A12" s="5">
        <v>150821</v>
      </c>
      <c r="B12" s="6" t="s">
        <v>30</v>
      </c>
      <c r="C12" s="7" t="s">
        <v>31</v>
      </c>
      <c r="D12" s="8">
        <v>29966</v>
      </c>
      <c r="E12" s="9" t="s">
        <v>7</v>
      </c>
      <c r="F12" s="7" t="s">
        <v>17</v>
      </c>
      <c r="G12" s="7" t="s">
        <v>32</v>
      </c>
      <c r="H12" s="10">
        <v>26000</v>
      </c>
      <c r="I12" s="7" t="s">
        <v>29</v>
      </c>
      <c r="J12" s="11" t="str">
        <f t="shared" si="0"/>
        <v>-</v>
      </c>
      <c r="K12" s="12">
        <f t="shared" si="1"/>
        <v>9000</v>
      </c>
      <c r="L12" s="11" t="str">
        <f t="shared" si="2"/>
        <v>-</v>
      </c>
      <c r="M12" s="12" t="str">
        <f t="shared" si="3"/>
        <v>-</v>
      </c>
      <c r="N12" s="12">
        <f t="shared" si="4"/>
        <v>1500</v>
      </c>
      <c r="O12" s="12" cm="1">
        <f t="array" ref="O12">_xlfn.IFS(I12="NORTH",5000,I12="SOUTH",4000,I12="EAST",4200,I12="MID WEST",3800)</f>
        <v>3800</v>
      </c>
      <c r="Q12" s="16" t="s">
        <v>104</v>
      </c>
      <c r="R12" s="16" t="s">
        <v>105</v>
      </c>
    </row>
    <row r="13" spans="1:29" x14ac:dyDescent="0.3">
      <c r="A13" s="5">
        <v>150830</v>
      </c>
      <c r="B13" s="6" t="s">
        <v>33</v>
      </c>
      <c r="C13" s="7" t="s">
        <v>34</v>
      </c>
      <c r="D13" s="8">
        <v>29037</v>
      </c>
      <c r="E13" s="9" t="s">
        <v>16</v>
      </c>
      <c r="F13" s="7" t="s">
        <v>8</v>
      </c>
      <c r="G13" s="7" t="s">
        <v>35</v>
      </c>
      <c r="H13" s="10">
        <v>52000</v>
      </c>
      <c r="I13" s="7" t="s">
        <v>36</v>
      </c>
      <c r="J13" s="11" t="str">
        <f t="shared" si="0"/>
        <v>-</v>
      </c>
      <c r="K13" s="12" t="str">
        <f t="shared" si="1"/>
        <v xml:space="preserve">- </v>
      </c>
      <c r="L13" s="11" t="str">
        <f t="shared" si="2"/>
        <v>Retired</v>
      </c>
      <c r="M13" s="12" t="str">
        <f t="shared" si="3"/>
        <v>-</v>
      </c>
      <c r="N13" s="12">
        <f t="shared" si="4"/>
        <v>1500</v>
      </c>
      <c r="O13" s="12" cm="1">
        <f t="array" ref="O13">_xlfn.IFS(I13="NORTH",5000,I13="SOUTH",4000,I13="EAST",4200,I13="MID WEST",3800)</f>
        <v>4200</v>
      </c>
      <c r="Q13" s="16" t="s">
        <v>106</v>
      </c>
      <c r="R13" s="16" t="s">
        <v>107</v>
      </c>
    </row>
    <row r="14" spans="1:29" x14ac:dyDescent="0.3">
      <c r="A14" s="5">
        <v>150834</v>
      </c>
      <c r="B14" s="6" t="s">
        <v>37</v>
      </c>
      <c r="C14" s="7" t="s">
        <v>38</v>
      </c>
      <c r="D14" s="8">
        <v>31199</v>
      </c>
      <c r="E14" s="9" t="s">
        <v>16</v>
      </c>
      <c r="F14" s="7" t="s">
        <v>8</v>
      </c>
      <c r="G14" s="7" t="s">
        <v>39</v>
      </c>
      <c r="H14" s="10">
        <v>48000</v>
      </c>
      <c r="I14" s="7" t="s">
        <v>10</v>
      </c>
      <c r="J14" s="11" t="str">
        <f t="shared" si="0"/>
        <v>Eligible for Gift</v>
      </c>
      <c r="K14" s="12" t="str">
        <f t="shared" si="1"/>
        <v xml:space="preserve">- </v>
      </c>
      <c r="L14" s="11" t="str">
        <f t="shared" si="2"/>
        <v>-</v>
      </c>
      <c r="M14" s="12" t="str">
        <f t="shared" si="3"/>
        <v>-</v>
      </c>
      <c r="N14" s="12">
        <f t="shared" si="4"/>
        <v>1500</v>
      </c>
      <c r="O14" s="12" cm="1">
        <f t="array" ref="O14">_xlfn.IFS(I14="NORTH",5000,I14="SOUTH",4000,I14="EAST",4200,I14="MID WEST",3800)</f>
        <v>5000</v>
      </c>
      <c r="Q14" s="16" t="s">
        <v>108</v>
      </c>
      <c r="R14" s="16" t="s">
        <v>109</v>
      </c>
    </row>
    <row r="15" spans="1:29" x14ac:dyDescent="0.3">
      <c r="A15" s="5">
        <v>150840</v>
      </c>
      <c r="B15" s="6" t="s">
        <v>40</v>
      </c>
      <c r="C15" s="7" t="s">
        <v>41</v>
      </c>
      <c r="D15" s="8">
        <v>23136</v>
      </c>
      <c r="E15" s="9" t="s">
        <v>16</v>
      </c>
      <c r="F15" s="7" t="s">
        <v>8</v>
      </c>
      <c r="G15" s="7" t="s">
        <v>28</v>
      </c>
      <c r="H15" s="10">
        <v>20000</v>
      </c>
      <c r="I15" s="7" t="s">
        <v>21</v>
      </c>
      <c r="J15" s="11" t="str">
        <f t="shared" si="0"/>
        <v>Eligible for Gift</v>
      </c>
      <c r="K15" s="12" t="str">
        <f t="shared" si="1"/>
        <v xml:space="preserve">- </v>
      </c>
      <c r="L15" s="11" t="str">
        <f t="shared" si="2"/>
        <v>Retired</v>
      </c>
      <c r="M15" s="12" t="str">
        <f t="shared" si="3"/>
        <v>-</v>
      </c>
      <c r="N15" s="12">
        <f t="shared" si="4"/>
        <v>1500</v>
      </c>
      <c r="O15" s="12" cm="1">
        <f t="array" ref="O15">_xlfn.IFS(I15="NORTH",5000,I15="SOUTH",4000,I15="EAST",4200,I15="MID WEST",3800)</f>
        <v>4000</v>
      </c>
      <c r="Q15" s="16" t="s">
        <v>110</v>
      </c>
      <c r="R15" s="16" t="s">
        <v>111</v>
      </c>
    </row>
    <row r="16" spans="1:29" x14ac:dyDescent="0.3">
      <c r="A16" s="5">
        <v>150850</v>
      </c>
      <c r="B16" s="6" t="s">
        <v>42</v>
      </c>
      <c r="C16" s="7" t="s">
        <v>43</v>
      </c>
      <c r="D16" s="8">
        <v>32027</v>
      </c>
      <c r="E16" s="9" t="s">
        <v>7</v>
      </c>
      <c r="F16" s="7" t="s">
        <v>8</v>
      </c>
      <c r="G16" s="7" t="s">
        <v>32</v>
      </c>
      <c r="H16" s="10">
        <v>47000</v>
      </c>
      <c r="I16" s="7" t="s">
        <v>36</v>
      </c>
      <c r="J16" s="11" t="str">
        <f t="shared" si="0"/>
        <v>-</v>
      </c>
      <c r="K16" s="12" t="str">
        <f t="shared" si="1"/>
        <v xml:space="preserve">- </v>
      </c>
      <c r="L16" s="11" t="str">
        <f t="shared" si="2"/>
        <v>-</v>
      </c>
      <c r="M16" s="12" t="str">
        <f t="shared" si="3"/>
        <v>-</v>
      </c>
      <c r="N16" s="12">
        <f t="shared" si="4"/>
        <v>1500</v>
      </c>
      <c r="O16" s="12" cm="1">
        <f t="array" ref="O16">_xlfn.IFS(I16="NORTH",5000,I16="SOUTH",4000,I16="EAST",4200,I16="MID WEST",3800)</f>
        <v>4200</v>
      </c>
      <c r="Q16" s="16" t="s">
        <v>112</v>
      </c>
      <c r="R16" s="16" t="s">
        <v>113</v>
      </c>
    </row>
    <row r="17" spans="1:18" x14ac:dyDescent="0.3">
      <c r="A17" s="5">
        <v>150851</v>
      </c>
      <c r="B17" s="6" t="s">
        <v>44</v>
      </c>
      <c r="C17" s="7" t="s">
        <v>45</v>
      </c>
      <c r="D17" s="8">
        <v>29368</v>
      </c>
      <c r="E17" s="9" t="s">
        <v>7</v>
      </c>
      <c r="F17" s="7" t="s">
        <v>17</v>
      </c>
      <c r="G17" s="7" t="s">
        <v>28</v>
      </c>
      <c r="H17" s="10">
        <v>75000</v>
      </c>
      <c r="I17" s="7" t="s">
        <v>36</v>
      </c>
      <c r="J17" s="11" t="str">
        <f t="shared" si="0"/>
        <v>-</v>
      </c>
      <c r="K17" s="12" t="str">
        <f t="shared" si="1"/>
        <v xml:space="preserve">- </v>
      </c>
      <c r="L17" s="11" t="str">
        <f t="shared" si="2"/>
        <v>-</v>
      </c>
      <c r="M17" s="12" t="str">
        <f t="shared" si="3"/>
        <v>-</v>
      </c>
      <c r="N17" s="12">
        <f t="shared" si="4"/>
        <v>1500</v>
      </c>
      <c r="O17" s="12" cm="1">
        <f t="array" ref="O17">_xlfn.IFS(I17="NORTH",5000,I17="SOUTH",4000,I17="EAST",4200,I17="MID WEST",3800)</f>
        <v>4200</v>
      </c>
      <c r="Q17" s="16" t="s">
        <v>114</v>
      </c>
      <c r="R17" s="16" t="s">
        <v>115</v>
      </c>
    </row>
    <row r="18" spans="1:18" x14ac:dyDescent="0.3">
      <c r="A18" s="5">
        <v>150858</v>
      </c>
      <c r="B18" s="6" t="s">
        <v>46</v>
      </c>
      <c r="C18" s="7" t="s">
        <v>47</v>
      </c>
      <c r="D18" s="8">
        <v>34846</v>
      </c>
      <c r="E18" s="9" t="s">
        <v>7</v>
      </c>
      <c r="F18" s="7" t="s">
        <v>8</v>
      </c>
      <c r="G18" s="7" t="s">
        <v>32</v>
      </c>
      <c r="H18" s="10">
        <v>34000</v>
      </c>
      <c r="I18" s="7" t="s">
        <v>36</v>
      </c>
      <c r="J18" s="11" t="str">
        <f t="shared" si="0"/>
        <v>-</v>
      </c>
      <c r="K18" s="12" t="str">
        <f t="shared" si="1"/>
        <v xml:space="preserve">- </v>
      </c>
      <c r="L18" s="11" t="str">
        <f t="shared" si="2"/>
        <v>-</v>
      </c>
      <c r="M18" s="12" t="str">
        <f t="shared" si="3"/>
        <v>-</v>
      </c>
      <c r="N18" s="12">
        <f t="shared" si="4"/>
        <v>1500</v>
      </c>
      <c r="O18" s="12" cm="1">
        <f t="array" ref="O18">_xlfn.IFS(I18="NORTH",5000,I18="SOUTH",4000,I18="EAST",4200,I18="MID WEST",3800)</f>
        <v>4200</v>
      </c>
      <c r="Q18" s="16" t="s">
        <v>116</v>
      </c>
      <c r="R18" s="16" t="s">
        <v>117</v>
      </c>
    </row>
    <row r="19" spans="1:18" x14ac:dyDescent="0.3">
      <c r="A19" s="5">
        <v>150865</v>
      </c>
      <c r="B19" s="6" t="s">
        <v>48</v>
      </c>
      <c r="C19" s="7" t="s">
        <v>49</v>
      </c>
      <c r="D19" s="8">
        <v>31279</v>
      </c>
      <c r="E19" s="9" t="s">
        <v>16</v>
      </c>
      <c r="F19" s="7" t="s">
        <v>8</v>
      </c>
      <c r="G19" s="7" t="s">
        <v>50</v>
      </c>
      <c r="H19" s="10">
        <v>90000</v>
      </c>
      <c r="I19" s="7" t="s">
        <v>21</v>
      </c>
      <c r="J19" s="11" t="str">
        <f t="shared" si="0"/>
        <v>-</v>
      </c>
      <c r="K19" s="12" t="str">
        <f t="shared" si="1"/>
        <v xml:space="preserve">- </v>
      </c>
      <c r="L19" s="11" t="str">
        <f t="shared" si="2"/>
        <v>-</v>
      </c>
      <c r="M19" s="12" t="str">
        <f t="shared" si="3"/>
        <v>-</v>
      </c>
      <c r="N19" s="12" t="str">
        <f t="shared" si="4"/>
        <v>-</v>
      </c>
      <c r="O19" s="12" cm="1">
        <f t="array" ref="O19">_xlfn.IFS(I19="NORTH",5000,I19="SOUTH",4000,I19="EAST",4200,I19="MID WEST",3800)</f>
        <v>4000</v>
      </c>
      <c r="Q19" s="16" t="s">
        <v>118</v>
      </c>
      <c r="R19" s="16" t="s">
        <v>119</v>
      </c>
    </row>
    <row r="20" spans="1:18" x14ac:dyDescent="0.3">
      <c r="A20" s="5">
        <v>150867</v>
      </c>
      <c r="B20" s="6" t="s">
        <v>51</v>
      </c>
      <c r="C20" s="7" t="s">
        <v>52</v>
      </c>
      <c r="D20" s="8">
        <v>29028</v>
      </c>
      <c r="E20" s="9" t="s">
        <v>16</v>
      </c>
      <c r="F20" s="7" t="s">
        <v>17</v>
      </c>
      <c r="G20" s="7" t="s">
        <v>9</v>
      </c>
      <c r="H20" s="10">
        <v>49000</v>
      </c>
      <c r="I20" s="7" t="s">
        <v>21</v>
      </c>
      <c r="J20" s="11" t="str">
        <f t="shared" si="0"/>
        <v>Eligible for Gift</v>
      </c>
      <c r="K20" s="12" t="str">
        <f t="shared" si="1"/>
        <v xml:space="preserve">- </v>
      </c>
      <c r="L20" s="11" t="str">
        <f t="shared" si="2"/>
        <v>Retired</v>
      </c>
      <c r="M20" s="12" t="str">
        <f t="shared" si="3"/>
        <v>-</v>
      </c>
      <c r="N20" s="12">
        <f t="shared" si="4"/>
        <v>1500</v>
      </c>
      <c r="O20" s="12" cm="1">
        <f t="array" ref="O20">_xlfn.IFS(I20="NORTH",5000,I20="SOUTH",4000,I20="EAST",4200,I20="MID WEST",3800)</f>
        <v>4000</v>
      </c>
      <c r="Q20" s="16" t="s">
        <v>120</v>
      </c>
      <c r="R20" s="16" t="s">
        <v>121</v>
      </c>
    </row>
    <row r="21" spans="1:18" x14ac:dyDescent="0.3">
      <c r="A21" s="5">
        <v>150874</v>
      </c>
      <c r="B21" s="6" t="s">
        <v>53</v>
      </c>
      <c r="C21" s="7" t="s">
        <v>23</v>
      </c>
      <c r="D21" s="8">
        <v>37890</v>
      </c>
      <c r="E21" s="9" t="s">
        <v>16</v>
      </c>
      <c r="F21" s="7" t="s">
        <v>8</v>
      </c>
      <c r="G21" s="7" t="s">
        <v>13</v>
      </c>
      <c r="H21" s="10">
        <v>27000</v>
      </c>
      <c r="I21" s="7" t="s">
        <v>21</v>
      </c>
      <c r="J21" s="11" t="str">
        <f t="shared" si="0"/>
        <v>Eligible for Gift</v>
      </c>
      <c r="K21" s="12" t="str">
        <f t="shared" si="1"/>
        <v xml:space="preserve">- </v>
      </c>
      <c r="L21" s="11" t="str">
        <f t="shared" si="2"/>
        <v>-</v>
      </c>
      <c r="M21" s="12">
        <f t="shared" si="3"/>
        <v>25000</v>
      </c>
      <c r="N21" s="12">
        <f t="shared" si="4"/>
        <v>1500</v>
      </c>
      <c r="O21" s="12" cm="1">
        <f t="array" ref="O21">_xlfn.IFS(I21="NORTH",5000,I21="SOUTH",4000,I21="EAST",4200,I21="MID WEST",3800)</f>
        <v>4000</v>
      </c>
    </row>
    <row r="22" spans="1:18" x14ac:dyDescent="0.3">
      <c r="A22" s="5">
        <v>150881</v>
      </c>
      <c r="B22" s="6" t="s">
        <v>54</v>
      </c>
      <c r="C22" s="7" t="s">
        <v>55</v>
      </c>
      <c r="D22" s="8">
        <v>30337</v>
      </c>
      <c r="E22" s="9" t="s">
        <v>7</v>
      </c>
      <c r="F22" s="7" t="s">
        <v>17</v>
      </c>
      <c r="G22" s="7" t="s">
        <v>18</v>
      </c>
      <c r="H22" s="10">
        <v>92000</v>
      </c>
      <c r="I22" s="7" t="s">
        <v>21</v>
      </c>
      <c r="J22" s="11" t="str">
        <f t="shared" si="0"/>
        <v>-</v>
      </c>
      <c r="K22" s="12" t="str">
        <f t="shared" si="1"/>
        <v xml:space="preserve">- </v>
      </c>
      <c r="L22" s="11" t="str">
        <f t="shared" si="2"/>
        <v>-</v>
      </c>
      <c r="M22" s="12" t="str">
        <f t="shared" si="3"/>
        <v>-</v>
      </c>
      <c r="N22" s="12">
        <f t="shared" si="4"/>
        <v>1500</v>
      </c>
      <c r="O22" s="12" cm="1">
        <f t="array" ref="O22">_xlfn.IFS(I22="NORTH",5000,I22="SOUTH",4000,I22="EAST",4200,I22="MID WEST",3800)</f>
        <v>4000</v>
      </c>
    </row>
    <row r="23" spans="1:18" x14ac:dyDescent="0.3">
      <c r="A23" s="5">
        <v>150888</v>
      </c>
      <c r="B23" s="6" t="s">
        <v>56</v>
      </c>
      <c r="C23" s="7" t="s">
        <v>49</v>
      </c>
      <c r="D23" s="8">
        <v>29221</v>
      </c>
      <c r="E23" s="9" t="s">
        <v>7</v>
      </c>
      <c r="F23" s="7" t="s">
        <v>8</v>
      </c>
      <c r="G23" s="7" t="s">
        <v>57</v>
      </c>
      <c r="H23" s="10">
        <v>43000</v>
      </c>
      <c r="I23" s="7" t="s">
        <v>29</v>
      </c>
      <c r="J23" s="11" t="str">
        <f t="shared" si="0"/>
        <v>-</v>
      </c>
      <c r="K23" s="12" t="str">
        <f t="shared" si="1"/>
        <v xml:space="preserve">- </v>
      </c>
      <c r="L23" s="11" t="str">
        <f t="shared" si="2"/>
        <v>-</v>
      </c>
      <c r="M23" s="12" t="str">
        <f t="shared" si="3"/>
        <v>-</v>
      </c>
      <c r="N23" s="12">
        <f t="shared" si="4"/>
        <v>1500</v>
      </c>
      <c r="O23" s="12" cm="1">
        <f t="array" ref="O23">_xlfn.IFS(I23="NORTH",5000,I23="SOUTH",4000,I23="EAST",4200,I23="MID WEST",3800)</f>
        <v>3800</v>
      </c>
    </row>
    <row r="24" spans="1:18" x14ac:dyDescent="0.3">
      <c r="A24" s="5">
        <v>150894</v>
      </c>
      <c r="B24" s="6" t="s">
        <v>58</v>
      </c>
      <c r="C24" s="7" t="s">
        <v>59</v>
      </c>
      <c r="D24" s="8">
        <v>37124</v>
      </c>
      <c r="E24" s="9" t="s">
        <v>7</v>
      </c>
      <c r="F24" s="7" t="s">
        <v>8</v>
      </c>
      <c r="G24" s="7" t="s">
        <v>28</v>
      </c>
      <c r="H24" s="10">
        <v>67000</v>
      </c>
      <c r="I24" s="7" t="s">
        <v>21</v>
      </c>
      <c r="J24" s="11" t="str">
        <f t="shared" si="0"/>
        <v>-</v>
      </c>
      <c r="K24" s="12" t="str">
        <f t="shared" si="1"/>
        <v xml:space="preserve">- </v>
      </c>
      <c r="L24" s="11" t="str">
        <f t="shared" si="2"/>
        <v>-</v>
      </c>
      <c r="M24" s="12" t="str">
        <f t="shared" si="3"/>
        <v>-</v>
      </c>
      <c r="N24" s="12">
        <f t="shared" si="4"/>
        <v>1500</v>
      </c>
      <c r="O24" s="12" cm="1">
        <f t="array" ref="O24">_xlfn.IFS(I24="NORTH",5000,I24="SOUTH",4000,I24="EAST",4200,I24="MID WEST",3800)</f>
        <v>4000</v>
      </c>
    </row>
    <row r="25" spans="1:18" x14ac:dyDescent="0.3">
      <c r="A25" s="5">
        <v>150899</v>
      </c>
      <c r="B25" s="6" t="s">
        <v>60</v>
      </c>
      <c r="C25" s="7" t="s">
        <v>61</v>
      </c>
      <c r="D25" s="8">
        <v>37400</v>
      </c>
      <c r="E25" s="9" t="s">
        <v>7</v>
      </c>
      <c r="F25" s="7" t="s">
        <v>8</v>
      </c>
      <c r="G25" s="7" t="s">
        <v>32</v>
      </c>
      <c r="H25" s="10">
        <v>50000</v>
      </c>
      <c r="I25" s="7" t="s">
        <v>21</v>
      </c>
      <c r="J25" s="11" t="str">
        <f t="shared" si="0"/>
        <v>-</v>
      </c>
      <c r="K25" s="12" t="str">
        <f t="shared" si="1"/>
        <v xml:space="preserve">- </v>
      </c>
      <c r="L25" s="11" t="str">
        <f t="shared" si="2"/>
        <v>-</v>
      </c>
      <c r="M25" s="12" t="str">
        <f t="shared" si="3"/>
        <v>-</v>
      </c>
      <c r="N25" s="12">
        <f t="shared" si="4"/>
        <v>1500</v>
      </c>
      <c r="O25" s="12" cm="1">
        <f t="array" ref="O25">_xlfn.IFS(I25="NORTH",5000,I25="SOUTH",4000,I25="EAST",4200,I25="MID WEST",3800)</f>
        <v>4000</v>
      </c>
    </row>
    <row r="26" spans="1:18" x14ac:dyDescent="0.3">
      <c r="A26" s="5">
        <v>150901</v>
      </c>
      <c r="B26" s="6" t="s">
        <v>62</v>
      </c>
      <c r="C26" s="7" t="s">
        <v>63</v>
      </c>
      <c r="D26" s="8">
        <v>32946</v>
      </c>
      <c r="E26" s="9" t="s">
        <v>16</v>
      </c>
      <c r="F26" s="7" t="s">
        <v>8</v>
      </c>
      <c r="G26" s="7" t="s">
        <v>35</v>
      </c>
      <c r="H26" s="10">
        <v>53000</v>
      </c>
      <c r="I26" s="7" t="s">
        <v>36</v>
      </c>
      <c r="J26" s="11" t="str">
        <f t="shared" si="0"/>
        <v>-</v>
      </c>
      <c r="K26" s="12" t="str">
        <f t="shared" si="1"/>
        <v xml:space="preserve">- </v>
      </c>
      <c r="L26" s="11" t="str">
        <f t="shared" si="2"/>
        <v>-</v>
      </c>
      <c r="M26" s="12" t="str">
        <f t="shared" si="3"/>
        <v>-</v>
      </c>
      <c r="N26" s="12">
        <f t="shared" si="4"/>
        <v>1500</v>
      </c>
      <c r="O26" s="12" cm="1">
        <f t="array" ref="O26">_xlfn.IFS(I26="NORTH",5000,I26="SOUTH",4000,I26="EAST",4200,I26="MID WEST",3800)</f>
        <v>4200</v>
      </c>
    </row>
    <row r="27" spans="1:18" x14ac:dyDescent="0.3">
      <c r="A27" s="5">
        <v>150905</v>
      </c>
      <c r="B27" s="6" t="s">
        <v>64</v>
      </c>
      <c r="C27" s="7" t="s">
        <v>65</v>
      </c>
      <c r="D27" s="8">
        <v>30819</v>
      </c>
      <c r="E27" s="9" t="s">
        <v>16</v>
      </c>
      <c r="F27" s="7" t="s">
        <v>17</v>
      </c>
      <c r="G27" s="7" t="s">
        <v>39</v>
      </c>
      <c r="H27" s="10">
        <v>62000</v>
      </c>
      <c r="I27" s="7" t="s">
        <v>36</v>
      </c>
      <c r="J27" s="11" t="str">
        <f t="shared" si="0"/>
        <v>-</v>
      </c>
      <c r="K27" s="12" t="str">
        <f t="shared" si="1"/>
        <v xml:space="preserve">- </v>
      </c>
      <c r="L27" s="11" t="str">
        <f t="shared" si="2"/>
        <v>-</v>
      </c>
      <c r="M27" s="12" t="str">
        <f t="shared" si="3"/>
        <v>-</v>
      </c>
      <c r="N27" s="12">
        <f t="shared" si="4"/>
        <v>1500</v>
      </c>
      <c r="O27" s="12" cm="1">
        <f t="array" ref="O27">_xlfn.IFS(I27="NORTH",5000,I27="SOUTH",4000,I27="EAST",4200,I27="MID WEST",3800)</f>
        <v>4200</v>
      </c>
    </row>
    <row r="28" spans="1:18" x14ac:dyDescent="0.3">
      <c r="A28" s="5">
        <v>150912</v>
      </c>
      <c r="B28" s="6" t="s">
        <v>66</v>
      </c>
      <c r="C28" s="7" t="s">
        <v>67</v>
      </c>
      <c r="D28" s="8">
        <v>37629</v>
      </c>
      <c r="E28" s="9" t="s">
        <v>16</v>
      </c>
      <c r="F28" s="7" t="s">
        <v>8</v>
      </c>
      <c r="G28" s="7" t="s">
        <v>68</v>
      </c>
      <c r="H28" s="10">
        <v>81000</v>
      </c>
      <c r="I28" s="7" t="s">
        <v>21</v>
      </c>
      <c r="J28" s="11" t="str">
        <f t="shared" si="0"/>
        <v>-</v>
      </c>
      <c r="K28" s="12" t="str">
        <f t="shared" si="1"/>
        <v xml:space="preserve">- </v>
      </c>
      <c r="L28" s="11" t="str">
        <f t="shared" si="2"/>
        <v>-</v>
      </c>
      <c r="M28" s="12" t="str">
        <f t="shared" si="3"/>
        <v>-</v>
      </c>
      <c r="N28" s="12">
        <f t="shared" si="4"/>
        <v>1500</v>
      </c>
      <c r="O28" s="12" cm="1">
        <f t="array" ref="O28">_xlfn.IFS(I28="NORTH",5000,I28="SOUTH",4000,I28="EAST",4200,I28="MID WEST",3800)</f>
        <v>4000</v>
      </c>
    </row>
    <row r="29" spans="1:18" x14ac:dyDescent="0.3">
      <c r="A29" s="5">
        <v>150921</v>
      </c>
      <c r="B29" s="6" t="s">
        <v>69</v>
      </c>
      <c r="C29" s="7" t="s">
        <v>70</v>
      </c>
      <c r="D29" s="8">
        <v>38092</v>
      </c>
      <c r="E29" s="9" t="s">
        <v>7</v>
      </c>
      <c r="F29" s="7" t="s">
        <v>8</v>
      </c>
      <c r="G29" s="7" t="s">
        <v>9</v>
      </c>
      <c r="H29" s="10">
        <v>19000</v>
      </c>
      <c r="I29" s="7" t="s">
        <v>29</v>
      </c>
      <c r="J29" s="11" t="str">
        <f t="shared" si="0"/>
        <v>-</v>
      </c>
      <c r="K29" s="12" t="str">
        <f t="shared" si="1"/>
        <v xml:space="preserve">- </v>
      </c>
      <c r="L29" s="11" t="str">
        <f t="shared" si="2"/>
        <v>-</v>
      </c>
      <c r="M29" s="12" t="str">
        <f t="shared" si="3"/>
        <v>-</v>
      </c>
      <c r="N29" s="12">
        <f t="shared" si="4"/>
        <v>1500</v>
      </c>
      <c r="O29" s="12" cm="1">
        <f t="array" ref="O29">_xlfn.IFS(I29="NORTH",5000,I29="SOUTH",4000,I29="EAST",4200,I29="MID WEST",3800)</f>
        <v>3800</v>
      </c>
    </row>
    <row r="30" spans="1:18" x14ac:dyDescent="0.3">
      <c r="A30" s="5">
        <v>150929</v>
      </c>
      <c r="B30" s="6" t="s">
        <v>71</v>
      </c>
      <c r="C30" s="7" t="s">
        <v>72</v>
      </c>
      <c r="D30" s="8">
        <v>26739</v>
      </c>
      <c r="E30" s="9" t="s">
        <v>7</v>
      </c>
      <c r="F30" s="7" t="s">
        <v>8</v>
      </c>
      <c r="G30" s="7" t="s">
        <v>13</v>
      </c>
      <c r="H30" s="10">
        <v>58000</v>
      </c>
      <c r="I30" s="7" t="s">
        <v>21</v>
      </c>
      <c r="J30" s="11" t="str">
        <f t="shared" si="0"/>
        <v>-</v>
      </c>
      <c r="K30" s="12" t="str">
        <f t="shared" si="1"/>
        <v xml:space="preserve">- </v>
      </c>
      <c r="L30" s="11" t="str">
        <f t="shared" si="2"/>
        <v>Retired</v>
      </c>
      <c r="M30" s="12" t="str">
        <f t="shared" si="3"/>
        <v>-</v>
      </c>
      <c r="N30" s="12">
        <f t="shared" si="4"/>
        <v>1500</v>
      </c>
      <c r="O30" s="12" cm="1">
        <f t="array" ref="O30">_xlfn.IFS(I30="NORTH",5000,I30="SOUTH",4000,I30="EAST",4200,I30="MID WEST",3800)</f>
        <v>4000</v>
      </c>
    </row>
    <row r="31" spans="1:18" x14ac:dyDescent="0.3">
      <c r="A31" s="5">
        <v>150930</v>
      </c>
      <c r="B31" s="6" t="s">
        <v>40</v>
      </c>
      <c r="C31" s="7" t="s">
        <v>73</v>
      </c>
      <c r="D31" s="8">
        <v>37027</v>
      </c>
      <c r="E31" s="9" t="s">
        <v>7</v>
      </c>
      <c r="F31" s="7" t="s">
        <v>8</v>
      </c>
      <c r="G31" s="7" t="s">
        <v>18</v>
      </c>
      <c r="H31" s="10">
        <v>82000</v>
      </c>
      <c r="I31" s="7" t="s">
        <v>21</v>
      </c>
      <c r="J31" s="11" t="str">
        <f t="shared" si="0"/>
        <v>-</v>
      </c>
      <c r="K31" s="12" t="str">
        <f t="shared" si="1"/>
        <v xml:space="preserve">- </v>
      </c>
      <c r="L31" s="11" t="str">
        <f t="shared" si="2"/>
        <v>-</v>
      </c>
      <c r="M31" s="12" t="str">
        <f t="shared" si="3"/>
        <v>-</v>
      </c>
      <c r="N31" s="12">
        <f t="shared" si="4"/>
        <v>1500</v>
      </c>
      <c r="O31" s="12" cm="1">
        <f t="array" ref="O31">_xlfn.IFS(I31="NORTH",5000,I31="SOUTH",4000,I31="EAST",4200,I31="MID WEST",3800)</f>
        <v>4000</v>
      </c>
    </row>
    <row r="32" spans="1:18" x14ac:dyDescent="0.3">
      <c r="A32" s="5">
        <v>150937</v>
      </c>
      <c r="B32" s="6" t="s">
        <v>42</v>
      </c>
      <c r="C32" s="7" t="s">
        <v>74</v>
      </c>
      <c r="D32" s="8">
        <v>24700</v>
      </c>
      <c r="E32" s="9" t="s">
        <v>7</v>
      </c>
      <c r="F32" s="7" t="s">
        <v>8</v>
      </c>
      <c r="G32" s="7" t="s">
        <v>57</v>
      </c>
      <c r="H32" s="10">
        <v>37000</v>
      </c>
      <c r="I32" s="7" t="s">
        <v>10</v>
      </c>
      <c r="J32" s="11" t="str">
        <f t="shared" si="0"/>
        <v>-</v>
      </c>
      <c r="K32" s="12" t="str">
        <f t="shared" si="1"/>
        <v xml:space="preserve">- </v>
      </c>
      <c r="L32" s="11" t="str">
        <f t="shared" si="2"/>
        <v>Retired</v>
      </c>
      <c r="M32" s="12" t="str">
        <f t="shared" si="3"/>
        <v>-</v>
      </c>
      <c r="N32" s="12">
        <f t="shared" si="4"/>
        <v>1500</v>
      </c>
      <c r="O32" s="12" cm="1">
        <f t="array" ref="O32">_xlfn.IFS(I32="NORTH",5000,I32="SOUTH",4000,I32="EAST",4200,I32="MID WEST",3800)</f>
        <v>5000</v>
      </c>
    </row>
    <row r="33" spans="1:15" x14ac:dyDescent="0.3">
      <c r="A33" s="5">
        <v>150940</v>
      </c>
      <c r="B33" s="6" t="s">
        <v>75</v>
      </c>
      <c r="C33" s="7" t="s">
        <v>76</v>
      </c>
      <c r="D33" s="8">
        <v>26906</v>
      </c>
      <c r="E33" s="9" t="s">
        <v>7</v>
      </c>
      <c r="F33" s="7" t="s">
        <v>17</v>
      </c>
      <c r="G33" s="7" t="s">
        <v>28</v>
      </c>
      <c r="H33" s="10">
        <v>87000</v>
      </c>
      <c r="I33" s="7" t="s">
        <v>36</v>
      </c>
      <c r="J33" s="11" t="str">
        <f t="shared" si="0"/>
        <v>-</v>
      </c>
      <c r="K33" s="12" t="str">
        <f t="shared" si="1"/>
        <v xml:space="preserve">- </v>
      </c>
      <c r="L33" s="11" t="str">
        <f t="shared" si="2"/>
        <v>Retired</v>
      </c>
      <c r="M33" s="12" t="str">
        <f t="shared" si="3"/>
        <v>-</v>
      </c>
      <c r="N33" s="12">
        <f t="shared" si="4"/>
        <v>1500</v>
      </c>
      <c r="O33" s="12" cm="1">
        <f t="array" ref="O33">_xlfn.IFS(I33="NORTH",5000,I33="SOUTH",4000,I33="EAST",4200,I33="MID WEST",3800)</f>
        <v>4200</v>
      </c>
    </row>
    <row r="34" spans="1:15" x14ac:dyDescent="0.3">
      <c r="A34" s="5">
        <v>150947</v>
      </c>
      <c r="B34" s="6" t="s">
        <v>77</v>
      </c>
      <c r="C34" s="7" t="s">
        <v>78</v>
      </c>
      <c r="D34" s="8">
        <v>33449</v>
      </c>
      <c r="E34" s="9" t="s">
        <v>16</v>
      </c>
      <c r="F34" s="7" t="s">
        <v>8</v>
      </c>
      <c r="G34" s="7" t="s">
        <v>32</v>
      </c>
      <c r="H34" s="10">
        <v>85000</v>
      </c>
      <c r="I34" s="7" t="s">
        <v>36</v>
      </c>
      <c r="J34" s="11" t="str">
        <f t="shared" si="0"/>
        <v>-</v>
      </c>
      <c r="K34" s="12" t="str">
        <f t="shared" si="1"/>
        <v xml:space="preserve">- </v>
      </c>
      <c r="L34" s="11" t="str">
        <f t="shared" si="2"/>
        <v>-</v>
      </c>
      <c r="M34" s="12" t="str">
        <f t="shared" si="3"/>
        <v>-</v>
      </c>
      <c r="N34" s="12">
        <f t="shared" si="4"/>
        <v>1500</v>
      </c>
      <c r="O34" s="12" cm="1">
        <f t="array" ref="O34">_xlfn.IFS(I34="NORTH",5000,I34="SOUTH",4000,I34="EAST",4200,I34="MID WEST",3800)</f>
        <v>4200</v>
      </c>
    </row>
    <row r="35" spans="1:15" x14ac:dyDescent="0.3">
      <c r="A35" s="5">
        <v>150954</v>
      </c>
      <c r="B35" s="6" t="s">
        <v>79</v>
      </c>
      <c r="C35" s="7" t="s">
        <v>23</v>
      </c>
      <c r="D35" s="8">
        <v>35495</v>
      </c>
      <c r="E35" s="9" t="s">
        <v>16</v>
      </c>
      <c r="F35" s="7" t="s">
        <v>8</v>
      </c>
      <c r="G35" s="7" t="s">
        <v>35</v>
      </c>
      <c r="H35" s="10">
        <v>57000</v>
      </c>
      <c r="I35" s="7" t="s">
        <v>21</v>
      </c>
      <c r="J35" s="11" t="str">
        <f t="shared" si="0"/>
        <v>-</v>
      </c>
      <c r="K35" s="12" t="str">
        <f t="shared" si="1"/>
        <v xml:space="preserve">- </v>
      </c>
      <c r="L35" s="11" t="str">
        <f t="shared" si="2"/>
        <v>-</v>
      </c>
      <c r="M35" s="12" t="str">
        <f t="shared" si="3"/>
        <v>-</v>
      </c>
      <c r="N35" s="12">
        <f t="shared" si="4"/>
        <v>1500</v>
      </c>
      <c r="O35" s="12" cm="1">
        <f t="array" ref="O35">_xlfn.IFS(I35="NORTH",5000,I35="SOUTH",4000,I35="EAST",4200,I35="MID WEST",3800)</f>
        <v>4000</v>
      </c>
    </row>
    <row r="36" spans="1:15" x14ac:dyDescent="0.3">
      <c r="A36" s="5">
        <v>150962</v>
      </c>
      <c r="B36" s="6" t="s">
        <v>80</v>
      </c>
      <c r="C36" s="7" t="s">
        <v>23</v>
      </c>
      <c r="D36" s="8">
        <v>37773</v>
      </c>
      <c r="E36" s="9" t="s">
        <v>16</v>
      </c>
      <c r="F36" s="7" t="s">
        <v>8</v>
      </c>
      <c r="G36" s="7" t="s">
        <v>25</v>
      </c>
      <c r="H36" s="10">
        <v>87000</v>
      </c>
      <c r="I36" s="7" t="s">
        <v>21</v>
      </c>
      <c r="J36" s="11" t="str">
        <f t="shared" si="0"/>
        <v>-</v>
      </c>
      <c r="K36" s="12" t="str">
        <f t="shared" si="1"/>
        <v xml:space="preserve">- </v>
      </c>
      <c r="L36" s="11" t="str">
        <f t="shared" si="2"/>
        <v>-</v>
      </c>
      <c r="M36" s="12" t="str">
        <f t="shared" si="3"/>
        <v>-</v>
      </c>
      <c r="N36" s="12" t="str">
        <f t="shared" si="4"/>
        <v>-</v>
      </c>
      <c r="O36" s="12" cm="1">
        <f t="array" ref="O36">_xlfn.IFS(I36="NORTH",5000,I36="SOUTH",4000,I36="EAST",4200,I36="MID WEST",3800)</f>
        <v>4000</v>
      </c>
    </row>
    <row r="37" spans="1:15" x14ac:dyDescent="0.3">
      <c r="A37" s="5">
        <v>150968</v>
      </c>
      <c r="B37" s="6" t="s">
        <v>81</v>
      </c>
      <c r="C37" s="7" t="s">
        <v>82</v>
      </c>
      <c r="D37" s="8">
        <v>37208</v>
      </c>
      <c r="E37" s="9" t="s">
        <v>7</v>
      </c>
      <c r="F37" s="7" t="s">
        <v>8</v>
      </c>
      <c r="G37" s="7" t="s">
        <v>68</v>
      </c>
      <c r="H37" s="10">
        <v>65000</v>
      </c>
      <c r="I37" s="7" t="s">
        <v>36</v>
      </c>
      <c r="J37" s="11" t="str">
        <f t="shared" si="0"/>
        <v>-</v>
      </c>
      <c r="K37" s="12" t="str">
        <f t="shared" si="1"/>
        <v xml:space="preserve">- </v>
      </c>
      <c r="L37" s="11" t="str">
        <f t="shared" si="2"/>
        <v>-</v>
      </c>
      <c r="M37" s="12" t="str">
        <f t="shared" si="3"/>
        <v>-</v>
      </c>
      <c r="N37" s="12">
        <f t="shared" si="4"/>
        <v>1500</v>
      </c>
      <c r="O37" s="12" cm="1">
        <f t="array" ref="O37">_xlfn.IFS(I37="NORTH",5000,I37="SOUTH",4000,I37="EAST",4200,I37="MID WEST",3800)</f>
        <v>4200</v>
      </c>
    </row>
    <row r="38" spans="1:15" x14ac:dyDescent="0.3">
      <c r="A38" s="5">
        <v>150975</v>
      </c>
      <c r="B38" s="6" t="s">
        <v>83</v>
      </c>
      <c r="C38" s="7" t="s">
        <v>84</v>
      </c>
      <c r="D38" s="8">
        <v>31478</v>
      </c>
      <c r="E38" s="9" t="s">
        <v>7</v>
      </c>
      <c r="F38" s="7" t="s">
        <v>8</v>
      </c>
      <c r="G38" s="7" t="s">
        <v>9</v>
      </c>
      <c r="H38" s="10">
        <v>83000</v>
      </c>
      <c r="I38" s="7" t="s">
        <v>10</v>
      </c>
      <c r="J38" s="11" t="str">
        <f t="shared" si="0"/>
        <v>-</v>
      </c>
      <c r="K38" s="12" t="str">
        <f t="shared" si="1"/>
        <v xml:space="preserve">- </v>
      </c>
      <c r="L38" s="11" t="str">
        <f t="shared" si="2"/>
        <v>-</v>
      </c>
      <c r="M38" s="12" t="str">
        <f t="shared" si="3"/>
        <v>-</v>
      </c>
      <c r="N38" s="12">
        <f t="shared" si="4"/>
        <v>1500</v>
      </c>
      <c r="O38" s="12" cm="1">
        <f t="array" ref="O38">_xlfn.IFS(I38="NORTH",5000,I38="SOUTH",4000,I38="EAST",4200,I38="MID WEST",3800)</f>
        <v>5000</v>
      </c>
    </row>
    <row r="39" spans="1:15" x14ac:dyDescent="0.3">
      <c r="A39" s="5">
        <v>150982</v>
      </c>
      <c r="B39" s="6" t="s">
        <v>85</v>
      </c>
      <c r="C39" s="7" t="s">
        <v>86</v>
      </c>
      <c r="D39" s="8">
        <v>35574</v>
      </c>
      <c r="E39" s="9" t="s">
        <v>7</v>
      </c>
      <c r="F39" s="7" t="s">
        <v>8</v>
      </c>
      <c r="G39" s="7" t="s">
        <v>13</v>
      </c>
      <c r="H39" s="10">
        <v>47000</v>
      </c>
      <c r="I39" s="7" t="s">
        <v>10</v>
      </c>
      <c r="J39" s="11" t="str">
        <f t="shared" si="0"/>
        <v>-</v>
      </c>
      <c r="K39" s="12" t="str">
        <f t="shared" si="1"/>
        <v xml:space="preserve">- </v>
      </c>
      <c r="L39" s="11" t="str">
        <f t="shared" si="2"/>
        <v>-</v>
      </c>
      <c r="M39" s="12" t="str">
        <f t="shared" si="3"/>
        <v>-</v>
      </c>
      <c r="N39" s="12">
        <f t="shared" si="4"/>
        <v>1500</v>
      </c>
      <c r="O39" s="12" cm="1">
        <f t="array" ref="O39">_xlfn.IFS(I39="NORTH",5000,I39="SOUTH",4000,I39="EAST",4200,I39="MID WEST",3800)</f>
        <v>5000</v>
      </c>
    </row>
    <row r="40" spans="1:15" x14ac:dyDescent="0.3">
      <c r="A40" s="5">
        <v>150989</v>
      </c>
      <c r="B40" s="6" t="s">
        <v>87</v>
      </c>
      <c r="C40" s="7" t="s">
        <v>88</v>
      </c>
      <c r="D40" s="8">
        <v>33113</v>
      </c>
      <c r="E40" s="9" t="s">
        <v>7</v>
      </c>
      <c r="F40" s="7" t="s">
        <v>8</v>
      </c>
      <c r="G40" s="7" t="s">
        <v>18</v>
      </c>
      <c r="H40" s="10">
        <v>45000</v>
      </c>
      <c r="I40" s="7" t="s">
        <v>21</v>
      </c>
      <c r="J40" s="11" t="str">
        <f t="shared" si="0"/>
        <v>-</v>
      </c>
      <c r="K40" s="12" t="str">
        <f t="shared" si="1"/>
        <v xml:space="preserve">- </v>
      </c>
      <c r="L40" s="11" t="str">
        <f t="shared" si="2"/>
        <v>-</v>
      </c>
      <c r="M40" s="12" t="str">
        <f t="shared" si="3"/>
        <v>-</v>
      </c>
      <c r="N40" s="12">
        <f t="shared" si="4"/>
        <v>1500</v>
      </c>
      <c r="O40" s="12" cm="1">
        <f t="array" ref="O40">_xlfn.IFS(I40="NORTH",5000,I40="SOUTH",4000,I40="EAST",4200,I40="MID WEST",3800)</f>
        <v>4000</v>
      </c>
    </row>
    <row r="41" spans="1:15" x14ac:dyDescent="0.3">
      <c r="A41" s="5">
        <v>150990</v>
      </c>
      <c r="B41" s="6" t="s">
        <v>89</v>
      </c>
      <c r="C41" s="7" t="s">
        <v>88</v>
      </c>
      <c r="D41" s="8">
        <v>36400</v>
      </c>
      <c r="E41" s="9" t="s">
        <v>7</v>
      </c>
      <c r="F41" s="7" t="s">
        <v>8</v>
      </c>
      <c r="G41" s="7" t="s">
        <v>57</v>
      </c>
      <c r="H41" s="10">
        <v>77000</v>
      </c>
      <c r="I41" s="7" t="s">
        <v>29</v>
      </c>
      <c r="J41" s="11" t="str">
        <f t="shared" si="0"/>
        <v>-</v>
      </c>
      <c r="K41" s="12" t="str">
        <f t="shared" si="1"/>
        <v xml:space="preserve">- </v>
      </c>
      <c r="L41" s="11" t="str">
        <f t="shared" si="2"/>
        <v>-</v>
      </c>
      <c r="M41" s="12" t="str">
        <f t="shared" si="3"/>
        <v>-</v>
      </c>
      <c r="N41" s="12">
        <f t="shared" si="4"/>
        <v>1500</v>
      </c>
      <c r="O41" s="12" cm="1">
        <f t="array" ref="O41">_xlfn.IFS(I41="NORTH",5000,I41="SOUTH",4000,I41="EAST",4200,I41="MID WEST",3800)</f>
        <v>3800</v>
      </c>
    </row>
    <row r="42" spans="1:15" x14ac:dyDescent="0.3">
      <c r="A42" s="5">
        <v>150995</v>
      </c>
      <c r="B42" s="6" t="s">
        <v>90</v>
      </c>
      <c r="C42" s="7" t="s">
        <v>91</v>
      </c>
      <c r="D42" s="8">
        <v>35330</v>
      </c>
      <c r="E42" s="9" t="s">
        <v>7</v>
      </c>
      <c r="F42" s="7" t="s">
        <v>8</v>
      </c>
      <c r="G42" s="7" t="s">
        <v>28</v>
      </c>
      <c r="H42" s="10">
        <v>15000</v>
      </c>
      <c r="I42" s="7" t="s">
        <v>10</v>
      </c>
      <c r="J42" s="11" t="str">
        <f t="shared" si="0"/>
        <v>-</v>
      </c>
      <c r="K42" s="12" t="str">
        <f t="shared" si="1"/>
        <v xml:space="preserve">- </v>
      </c>
      <c r="L42" s="11" t="str">
        <f t="shared" si="2"/>
        <v>-</v>
      </c>
      <c r="M42" s="12" t="str">
        <f t="shared" si="3"/>
        <v>-</v>
      </c>
      <c r="N42" s="12">
        <f t="shared" si="4"/>
        <v>1500</v>
      </c>
      <c r="O42" s="12" cm="1">
        <f t="array" ref="O42">_xlfn.IFS(I42="NORTH",5000,I42="SOUTH",4000,I42="EAST",4200,I42="MID WEST",3800)</f>
        <v>5000</v>
      </c>
    </row>
  </sheetData>
  <mergeCells count="8">
    <mergeCell ref="R8:AA8"/>
    <mergeCell ref="R9:X9"/>
    <mergeCell ref="R10:AC10"/>
    <mergeCell ref="A2:B2"/>
    <mergeCell ref="Q4:S4"/>
    <mergeCell ref="R5:X5"/>
    <mergeCell ref="R6:Z6"/>
    <mergeCell ref="R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IF AND OR Nested</vt:lpstr>
      <vt:lpstr>'IF AND OR Nested'!B_SAL</vt:lpstr>
      <vt:lpstr>'IF AND OR Nested'!C_COD</vt:lpstr>
      <vt:lpstr>'IF AND OR Nested'!DEP</vt:lpstr>
      <vt:lpstr>'IF AND OR Nested'!F_NAM</vt:lpstr>
      <vt:lpstr>'IF AND OR Nested'!GEN</vt:lpstr>
      <vt:lpstr>'IF AND OR Nested'!J_DAT</vt:lpstr>
      <vt:lpstr>'IF AND OR Nested'!L_NAM</vt:lpstr>
      <vt:lpstr>'IF AND OR Nested'!M_STA</vt:lpstr>
      <vt:lpstr>'IF AND OR Nested'!REG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Kartikeyea Singh</cp:lastModifiedBy>
  <dcterms:created xsi:type="dcterms:W3CDTF">2020-05-11T11:02:27Z</dcterms:created>
  <dcterms:modified xsi:type="dcterms:W3CDTF">2024-02-16T07:53:17Z</dcterms:modified>
</cp:coreProperties>
</file>