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rti\Desktop\Kartikeyea_Singh_Excel_Assignments\"/>
    </mc:Choice>
  </mc:AlternateContent>
  <xr:revisionPtr revIDLastSave="0" documentId="13_ncr:1_{621AF5A7-D8E0-4010-A5B6-D6860535F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DATA">Source!$A$5:$D$39</definedName>
    <definedName name="HEAD">Source!$A$4:$D$4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G28" i="3" l="1"/>
  <c r="G5" i="3"/>
  <c r="G18" i="3"/>
  <c r="O8" i="2"/>
  <c r="O7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</calcChain>
</file>

<file path=xl/sharedStrings.xml><?xml version="1.0" encoding="utf-8"?>
<sst xmlns="http://schemas.openxmlformats.org/spreadsheetml/2006/main" count="491" uniqueCount="111">
  <si>
    <t>C_Code</t>
  </si>
  <si>
    <t>Birthdate</t>
  </si>
  <si>
    <t>Gender</t>
  </si>
  <si>
    <t>M_Status</t>
  </si>
  <si>
    <t>Department</t>
  </si>
  <si>
    <t>Region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</si>
  <si>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</si>
  <si>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</si>
  <si>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</si>
  <si>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</si>
  <si>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</si>
  <si>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</si>
  <si>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</si>
  <si>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</si>
  <si>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</si>
  <si>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</si>
  <si>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</si>
  <si>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</si>
  <si>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</si>
  <si>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</si>
  <si>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</si>
  <si>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</si>
  <si>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</si>
  <si>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</si>
  <si>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</si>
  <si>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</si>
  <si>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</si>
  <si>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</si>
  <si>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</si>
  <si>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</si>
  <si>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</si>
  <si>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</si>
  <si>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</si>
  <si>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</si>
  <si>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</si>
  <si>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</si>
  <si>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</si>
  <si>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</si>
  <si>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</si>
  <si>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</si>
  <si>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</si>
  <si>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</si>
  <si>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</si>
  <si>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</si>
  <si>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</si>
  <si>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</si>
  <si>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</si>
  <si>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</si>
  <si>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</si>
  <si>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</si>
  <si>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</si>
  <si>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</si>
  <si>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</si>
  <si>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</si>
  <si>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</si>
  <si>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</si>
  <si>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</si>
  <si>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</si>
  <si>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</si>
  <si>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</si>
  <si>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</si>
  <si>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</si>
  <si>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</si>
  <si>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</si>
  <si>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</si>
  <si>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</si>
  <si>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</si>
  <si>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</si>
  <si>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</si>
  <si>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</si>
  <si>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</si>
  <si>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</si>
  <si>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</si>
  <si>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</si>
  <si>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</si>
  <si>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</si>
  <si>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</si>
  <si>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</si>
  <si>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</si>
  <si>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</si>
  <si>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</si>
  <si>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</si>
  <si>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</si>
  <si>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</si>
  <si>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</si>
  <si>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</si>
  <si>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</si>
  <si>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</si>
  <si>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</si>
  <si>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</si>
  <si>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</si>
  <si>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</si>
  <si>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</si>
  <si>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</si>
  <si>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</si>
  <si>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</si>
  <si>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</si>
  <si>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</si>
  <si>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Salary</t>
  </si>
  <si>
    <t>ASSIGNMENT 4</t>
  </si>
  <si>
    <t>First_Name</t>
  </si>
  <si>
    <t>Last_Name</t>
  </si>
  <si>
    <t>Birth_Date</t>
  </si>
  <si>
    <t>Basic_Salary</t>
  </si>
  <si>
    <t>DATA</t>
  </si>
  <si>
    <t>=Source!$A$2:$D$36</t>
  </si>
  <si>
    <t>HEAD</t>
  </si>
  <si>
    <t>=Source!$A$1:$D$1</t>
  </si>
  <si>
    <t>Get Region, Department and Salary of all Employees from Sheet "Source".</t>
  </si>
  <si>
    <t>If C-Code is not present, display "Retired".</t>
  </si>
  <si>
    <t>*Use Name Range and Vlookup with Match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</si>
</sst>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FF0000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6" fillId="3" borderId="1" xfId="0" applyFont="1" applyFill="1" applyBorder="1"/>
    <xf numFmtId="0" fontId="5" fillId="0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quotePrefix="1" applyFont="1" applyFill="1" applyBorder="1"/>
    <xf numFmtId="15" fontId="4" fillId="5" borderId="1" xfId="0" applyNumberFormat="1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0" fontId="4" fillId="5" borderId="1" xfId="0" applyFont="1" applyFill="1" applyBorder="1"/>
    <xf numFmtId="0" fontId="5" fillId="4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2" xfId="0" quotePrefix="1" applyFont="1" applyFill="1" applyBorder="1"/>
    <xf numFmtId="15" fontId="2" fillId="5" borderId="2" xfId="0" applyNumberFormat="1" applyFont="1" applyFill="1" applyBorder="1" applyAlignment="1">
      <alignment horizontal="center"/>
    </xf>
    <xf numFmtId="0" fontId="2" fillId="5" borderId="2" xfId="0" quotePrefix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quotePrefix="1" applyFont="1" applyFill="1" applyBorder="1"/>
    <xf numFmtId="0" fontId="2" fillId="5" borderId="1" xfId="0" applyFont="1" applyFill="1" applyBorder="1"/>
    <xf numFmtId="0" fontId="9" fillId="0" borderId="2" xfId="0" applyFont="1" applyBorder="1"/>
    <xf numFmtId="0" fontId="9" fillId="6" borderId="2" xfId="0" applyFont="1" applyFill="1" applyBorder="1"/>
    <xf numFmtId="0" fontId="6" fillId="0" borderId="0" xfId="0" applyFont="1"/>
    <xf numFmtId="0" fontId="8" fillId="0" borderId="0" xfId="0" applyFont="1"/>
    <xf numFmtId="0" fontId="5" fillId="4" borderId="2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42"/>
  <sheetViews>
    <sheetView tabSelected="1" zoomScaleNormal="100" workbookViewId="0"/>
  </sheetViews>
  <sheetFormatPr defaultColWidth="14.44140625" defaultRowHeight="14.4" x14ac:dyDescent="0.3"/>
  <cols>
    <col min="1" max="1" width="7.44140625" style="1" bestFit="1" customWidth="1"/>
    <col min="2" max="3" width="13.21875" style="1" bestFit="1" customWidth="1"/>
    <col min="4" max="4" width="9.88671875" style="1" bestFit="1" customWidth="1"/>
    <col min="5" max="5" width="7.109375" style="1" bestFit="1" customWidth="1"/>
    <col min="6" max="6" width="9" style="1" bestFit="1" customWidth="1"/>
    <col min="7" max="7" width="21.33203125" style="1" bestFit="1" customWidth="1"/>
    <col min="8" max="8" width="8.77734375" style="1" bestFit="1" customWidth="1"/>
    <col min="9" max="9" width="11.33203125" style="1" bestFit="1" customWidth="1"/>
    <col min="10" max="10" width="9.88671875" style="1" bestFit="1" customWidth="1"/>
    <col min="11" max="14" width="8.6640625" style="1" customWidth="1"/>
    <col min="15" max="15" width="9.88671875" style="1" bestFit="1" customWidth="1"/>
    <col min="16" max="20" width="8.6640625" style="1" customWidth="1"/>
    <col min="21" max="16384" width="14.44140625" style="1"/>
  </cols>
  <sheetData>
    <row r="2" spans="1:15" x14ac:dyDescent="0.3">
      <c r="A2" s="26" t="s">
        <v>99</v>
      </c>
      <c r="B2" s="26"/>
    </row>
    <row r="4" spans="1:15" x14ac:dyDescent="0.3">
      <c r="A4" s="2" t="s">
        <v>0</v>
      </c>
      <c r="B4" s="2" t="s">
        <v>100</v>
      </c>
      <c r="C4" s="2" t="s">
        <v>101</v>
      </c>
      <c r="D4" s="2" t="s">
        <v>102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103</v>
      </c>
      <c r="K4" s="24" t="s">
        <v>18</v>
      </c>
      <c r="L4" s="24"/>
      <c r="M4" s="24"/>
      <c r="N4" s="24"/>
      <c r="O4" s="24"/>
    </row>
    <row r="5" spans="1:15" x14ac:dyDescent="0.3">
      <c r="A5" s="6">
        <v>150834</v>
      </c>
      <c r="B5" s="7" t="s">
        <v>6</v>
      </c>
      <c r="C5" s="7" t="s">
        <v>7</v>
      </c>
      <c r="D5" s="8">
        <v>31199</v>
      </c>
      <c r="E5" s="9" t="s">
        <v>8</v>
      </c>
      <c r="F5" s="7" t="s">
        <v>9</v>
      </c>
      <c r="G5" s="7" t="s">
        <v>10</v>
      </c>
      <c r="H5" s="7" t="s">
        <v>11</v>
      </c>
      <c r="I5" s="10">
        <v>48000</v>
      </c>
    </row>
    <row r="6" spans="1:15" x14ac:dyDescent="0.3">
      <c r="A6" s="6">
        <v>150784</v>
      </c>
      <c r="B6" s="7" t="s">
        <v>12</v>
      </c>
      <c r="C6" s="7" t="s">
        <v>13</v>
      </c>
      <c r="D6" s="8">
        <v>28365</v>
      </c>
      <c r="E6" s="9" t="s">
        <v>8</v>
      </c>
      <c r="F6" s="7" t="s">
        <v>14</v>
      </c>
      <c r="G6" s="7" t="s">
        <v>15</v>
      </c>
      <c r="H6" s="7" t="s">
        <v>11</v>
      </c>
      <c r="I6" s="10">
        <v>35000</v>
      </c>
      <c r="K6" s="25" t="s">
        <v>27</v>
      </c>
      <c r="L6" s="25"/>
      <c r="M6" s="25"/>
      <c r="N6" s="25"/>
      <c r="O6" s="11" t="s">
        <v>28</v>
      </c>
    </row>
    <row r="7" spans="1:15" x14ac:dyDescent="0.3">
      <c r="A7" s="6">
        <v>150791</v>
      </c>
      <c r="B7" s="7" t="s">
        <v>16</v>
      </c>
      <c r="C7" s="7" t="s">
        <v>17</v>
      </c>
      <c r="D7" s="8">
        <v>23346</v>
      </c>
      <c r="E7" s="9" t="s">
        <v>8</v>
      </c>
      <c r="F7" s="7" t="s">
        <v>9</v>
      </c>
      <c r="G7" s="7" t="s">
        <v>15</v>
      </c>
      <c r="H7" s="7" t="s">
        <v>11</v>
      </c>
      <c r="I7" s="10">
        <v>67000</v>
      </c>
      <c r="K7" s="23" t="s">
        <v>31</v>
      </c>
      <c r="L7" s="23"/>
      <c r="M7" s="23"/>
      <c r="N7" s="23"/>
      <c r="O7" s="3" t="str">
        <f>VLOOKUP(MAX($I$5:$I$42),CHOOSE({1,2},$I$5:$I$42,$B$5:$B$42),2,FALSE)</f>
        <v>Dinesh</v>
      </c>
    </row>
    <row r="8" spans="1:15" x14ac:dyDescent="0.3">
      <c r="A8" s="6">
        <v>150940</v>
      </c>
      <c r="B8" s="7" t="s">
        <v>19</v>
      </c>
      <c r="C8" s="7" t="s">
        <v>20</v>
      </c>
      <c r="D8" s="8">
        <v>26906</v>
      </c>
      <c r="E8" s="9" t="s">
        <v>21</v>
      </c>
      <c r="F8" s="7" t="s">
        <v>14</v>
      </c>
      <c r="G8" s="7" t="s">
        <v>22</v>
      </c>
      <c r="H8" s="7" t="s">
        <v>23</v>
      </c>
      <c r="I8" s="10">
        <v>87000</v>
      </c>
      <c r="K8" s="23" t="s">
        <v>36</v>
      </c>
      <c r="L8" s="23"/>
      <c r="M8" s="23"/>
      <c r="N8" s="23"/>
      <c r="O8" s="3" t="str">
        <f>VLOOKUP(MIN($I$5:$I$42),CHOOSE({1,2},$I$5:$I$42,B5:B42),2,FALSE)</f>
        <v>Satish</v>
      </c>
    </row>
    <row r="9" spans="1:15" x14ac:dyDescent="0.3">
      <c r="A9" s="6">
        <v>150777</v>
      </c>
      <c r="B9" s="7" t="s">
        <v>24</v>
      </c>
      <c r="C9" s="7" t="s">
        <v>25</v>
      </c>
      <c r="D9" s="8">
        <v>21123</v>
      </c>
      <c r="E9" s="9" t="s">
        <v>21</v>
      </c>
      <c r="F9" s="7" t="s">
        <v>9</v>
      </c>
      <c r="G9" s="7" t="s">
        <v>26</v>
      </c>
      <c r="H9" s="7" t="s">
        <v>11</v>
      </c>
      <c r="I9" s="10">
        <v>22000</v>
      </c>
    </row>
    <row r="10" spans="1:15" x14ac:dyDescent="0.3">
      <c r="A10" s="6">
        <v>150805</v>
      </c>
      <c r="B10" s="7" t="s">
        <v>16</v>
      </c>
      <c r="C10" s="7" t="s">
        <v>29</v>
      </c>
      <c r="D10" s="8">
        <v>26172</v>
      </c>
      <c r="E10" s="9" t="s">
        <v>21</v>
      </c>
      <c r="F10" s="7" t="s">
        <v>9</v>
      </c>
      <c r="G10" s="7" t="s">
        <v>30</v>
      </c>
      <c r="H10" s="7" t="s">
        <v>11</v>
      </c>
      <c r="I10" s="10">
        <v>91000</v>
      </c>
      <c r="K10" s="21"/>
      <c r="L10" s="21"/>
      <c r="M10" s="21"/>
    </row>
    <row r="11" spans="1:15" x14ac:dyDescent="0.3">
      <c r="A11" s="6">
        <v>150990</v>
      </c>
      <c r="B11" s="7" t="s">
        <v>32</v>
      </c>
      <c r="C11" s="7" t="s">
        <v>33</v>
      </c>
      <c r="D11" s="8">
        <v>36400</v>
      </c>
      <c r="E11" s="9" t="s">
        <v>21</v>
      </c>
      <c r="F11" s="7" t="s">
        <v>9</v>
      </c>
      <c r="G11" s="7" t="s">
        <v>34</v>
      </c>
      <c r="H11" s="7" t="s">
        <v>35</v>
      </c>
      <c r="I11" s="10">
        <v>77000</v>
      </c>
      <c r="K11" s="21"/>
      <c r="L11" s="21"/>
      <c r="M11" s="21"/>
    </row>
    <row r="12" spans="1:15" x14ac:dyDescent="0.3">
      <c r="A12" s="6">
        <v>150989</v>
      </c>
      <c r="B12" s="7" t="s">
        <v>37</v>
      </c>
      <c r="C12" s="7" t="s">
        <v>33</v>
      </c>
      <c r="D12" s="8">
        <v>33113</v>
      </c>
      <c r="E12" s="9" t="s">
        <v>21</v>
      </c>
      <c r="F12" s="7" t="s">
        <v>9</v>
      </c>
      <c r="G12" s="7" t="s">
        <v>15</v>
      </c>
      <c r="H12" s="7" t="s">
        <v>35</v>
      </c>
      <c r="I12" s="10">
        <v>45000</v>
      </c>
    </row>
    <row r="13" spans="1:15" x14ac:dyDescent="0.3">
      <c r="A13" s="6">
        <v>150881</v>
      </c>
      <c r="B13" s="7" t="s">
        <v>38</v>
      </c>
      <c r="C13" s="7" t="s">
        <v>39</v>
      </c>
      <c r="D13" s="8">
        <v>30337</v>
      </c>
      <c r="E13" s="9" t="s">
        <v>21</v>
      </c>
      <c r="F13" s="7" t="s">
        <v>14</v>
      </c>
      <c r="G13" s="7" t="s">
        <v>15</v>
      </c>
      <c r="H13" s="7" t="s">
        <v>40</v>
      </c>
      <c r="I13" s="10">
        <v>92000</v>
      </c>
    </row>
    <row r="14" spans="1:15" x14ac:dyDescent="0.3">
      <c r="A14" s="6">
        <v>150814</v>
      </c>
      <c r="B14" s="7" t="s">
        <v>41</v>
      </c>
      <c r="C14" s="7" t="s">
        <v>42</v>
      </c>
      <c r="D14" s="8">
        <v>26246</v>
      </c>
      <c r="E14" s="9" t="s">
        <v>21</v>
      </c>
      <c r="F14" s="7" t="s">
        <v>9</v>
      </c>
      <c r="G14" s="7" t="s">
        <v>22</v>
      </c>
      <c r="H14" s="7" t="s">
        <v>11</v>
      </c>
      <c r="I14" s="10">
        <v>50000</v>
      </c>
    </row>
    <row r="15" spans="1:15" x14ac:dyDescent="0.3">
      <c r="A15" s="6">
        <v>150937</v>
      </c>
      <c r="B15" s="7" t="s">
        <v>43</v>
      </c>
      <c r="C15" s="7" t="s">
        <v>44</v>
      </c>
      <c r="D15" s="8">
        <v>24700</v>
      </c>
      <c r="E15" s="9" t="s">
        <v>21</v>
      </c>
      <c r="F15" s="7" t="s">
        <v>9</v>
      </c>
      <c r="G15" s="7" t="s">
        <v>34</v>
      </c>
      <c r="H15" s="7" t="s">
        <v>23</v>
      </c>
      <c r="I15" s="10">
        <v>37000</v>
      </c>
    </row>
    <row r="16" spans="1:15" x14ac:dyDescent="0.3">
      <c r="A16" s="6">
        <v>150888</v>
      </c>
      <c r="B16" s="7" t="s">
        <v>45</v>
      </c>
      <c r="C16" s="7" t="s">
        <v>46</v>
      </c>
      <c r="D16" s="8">
        <v>29221</v>
      </c>
      <c r="E16" s="9" t="s">
        <v>21</v>
      </c>
      <c r="F16" s="7" t="s">
        <v>9</v>
      </c>
      <c r="G16" s="7" t="s">
        <v>34</v>
      </c>
      <c r="H16" s="7" t="s">
        <v>40</v>
      </c>
      <c r="I16" s="10">
        <v>43000</v>
      </c>
    </row>
    <row r="17" spans="1:9" x14ac:dyDescent="0.3">
      <c r="A17" s="6">
        <v>150865</v>
      </c>
      <c r="B17" s="7" t="s">
        <v>47</v>
      </c>
      <c r="C17" s="7" t="s">
        <v>46</v>
      </c>
      <c r="D17" s="8">
        <v>31279</v>
      </c>
      <c r="E17" s="9" t="s">
        <v>8</v>
      </c>
      <c r="F17" s="7" t="s">
        <v>9</v>
      </c>
      <c r="G17" s="7" t="s">
        <v>48</v>
      </c>
      <c r="H17" s="7" t="s">
        <v>40</v>
      </c>
      <c r="I17" s="10">
        <v>90000</v>
      </c>
    </row>
    <row r="18" spans="1:9" x14ac:dyDescent="0.3">
      <c r="A18" s="6">
        <v>150858</v>
      </c>
      <c r="B18" s="7" t="s">
        <v>49</v>
      </c>
      <c r="C18" s="7" t="s">
        <v>50</v>
      </c>
      <c r="D18" s="8">
        <v>34846</v>
      </c>
      <c r="E18" s="9" t="s">
        <v>21</v>
      </c>
      <c r="F18" s="7" t="s">
        <v>9</v>
      </c>
      <c r="G18" s="7" t="s">
        <v>51</v>
      </c>
      <c r="H18" s="7" t="s">
        <v>40</v>
      </c>
      <c r="I18" s="10">
        <v>34000</v>
      </c>
    </row>
    <row r="19" spans="1:9" x14ac:dyDescent="0.3">
      <c r="A19" s="6">
        <v>150930</v>
      </c>
      <c r="B19" s="7" t="s">
        <v>52</v>
      </c>
      <c r="C19" s="7" t="s">
        <v>53</v>
      </c>
      <c r="D19" s="8">
        <v>37027</v>
      </c>
      <c r="E19" s="9" t="s">
        <v>21</v>
      </c>
      <c r="F19" s="7" t="s">
        <v>9</v>
      </c>
      <c r="G19" s="7" t="s">
        <v>15</v>
      </c>
      <c r="H19" s="7" t="s">
        <v>23</v>
      </c>
      <c r="I19" s="10">
        <v>82000</v>
      </c>
    </row>
    <row r="20" spans="1:9" x14ac:dyDescent="0.3">
      <c r="A20" s="6">
        <v>150894</v>
      </c>
      <c r="B20" s="7" t="s">
        <v>54</v>
      </c>
      <c r="C20" s="7" t="s">
        <v>55</v>
      </c>
      <c r="D20" s="8">
        <v>37124</v>
      </c>
      <c r="E20" s="9" t="s">
        <v>21</v>
      </c>
      <c r="F20" s="7" t="s">
        <v>9</v>
      </c>
      <c r="G20" s="7" t="s">
        <v>22</v>
      </c>
      <c r="H20" s="7" t="s">
        <v>23</v>
      </c>
      <c r="I20" s="10">
        <v>67000</v>
      </c>
    </row>
    <row r="21" spans="1:9" x14ac:dyDescent="0.3">
      <c r="A21" s="6">
        <v>150947</v>
      </c>
      <c r="B21" s="7" t="s">
        <v>56</v>
      </c>
      <c r="C21" s="7" t="s">
        <v>57</v>
      </c>
      <c r="D21" s="8">
        <v>33449</v>
      </c>
      <c r="E21" s="9" t="s">
        <v>8</v>
      </c>
      <c r="F21" s="7" t="s">
        <v>9</v>
      </c>
      <c r="G21" s="7" t="s">
        <v>51</v>
      </c>
      <c r="H21" s="7" t="s">
        <v>23</v>
      </c>
      <c r="I21" s="10">
        <v>85000</v>
      </c>
    </row>
    <row r="22" spans="1:9" x14ac:dyDescent="0.3">
      <c r="A22" s="6">
        <v>150905</v>
      </c>
      <c r="B22" s="7" t="s">
        <v>58</v>
      </c>
      <c r="C22" s="7" t="s">
        <v>59</v>
      </c>
      <c r="D22" s="8">
        <v>30819</v>
      </c>
      <c r="E22" s="9" t="s">
        <v>8</v>
      </c>
      <c r="F22" s="7" t="s">
        <v>14</v>
      </c>
      <c r="G22" s="7" t="s">
        <v>10</v>
      </c>
      <c r="H22" s="7" t="s">
        <v>23</v>
      </c>
      <c r="I22" s="10">
        <v>62000</v>
      </c>
    </row>
    <row r="23" spans="1:9" x14ac:dyDescent="0.3">
      <c r="A23" s="6">
        <v>150995</v>
      </c>
      <c r="B23" s="7" t="s">
        <v>60</v>
      </c>
      <c r="C23" s="7" t="s">
        <v>61</v>
      </c>
      <c r="D23" s="8">
        <v>35330</v>
      </c>
      <c r="E23" s="9" t="s">
        <v>21</v>
      </c>
      <c r="F23" s="7" t="s">
        <v>9</v>
      </c>
      <c r="G23" s="7" t="s">
        <v>22</v>
      </c>
      <c r="H23" s="7" t="s">
        <v>35</v>
      </c>
      <c r="I23" s="10">
        <v>15000</v>
      </c>
    </row>
    <row r="24" spans="1:9" x14ac:dyDescent="0.3">
      <c r="A24" s="6">
        <v>150912</v>
      </c>
      <c r="B24" s="7" t="s">
        <v>62</v>
      </c>
      <c r="C24" s="7" t="s">
        <v>63</v>
      </c>
      <c r="D24" s="8">
        <v>37629</v>
      </c>
      <c r="E24" s="9" t="s">
        <v>8</v>
      </c>
      <c r="F24" s="7" t="s">
        <v>9</v>
      </c>
      <c r="G24" s="7" t="s">
        <v>64</v>
      </c>
      <c r="H24" s="7" t="s">
        <v>23</v>
      </c>
      <c r="I24" s="10">
        <v>81000</v>
      </c>
    </row>
    <row r="25" spans="1:9" x14ac:dyDescent="0.3">
      <c r="A25" s="6">
        <v>150921</v>
      </c>
      <c r="B25" s="7" t="s">
        <v>65</v>
      </c>
      <c r="C25" s="7" t="s">
        <v>66</v>
      </c>
      <c r="D25" s="8">
        <v>38092</v>
      </c>
      <c r="E25" s="9" t="s">
        <v>21</v>
      </c>
      <c r="F25" s="7" t="s">
        <v>9</v>
      </c>
      <c r="G25" s="7" t="s">
        <v>67</v>
      </c>
      <c r="H25" s="7" t="s">
        <v>23</v>
      </c>
      <c r="I25" s="10">
        <v>19000</v>
      </c>
    </row>
    <row r="26" spans="1:9" x14ac:dyDescent="0.3">
      <c r="A26" s="6">
        <v>150851</v>
      </c>
      <c r="B26" s="7" t="s">
        <v>68</v>
      </c>
      <c r="C26" s="7" t="s">
        <v>69</v>
      </c>
      <c r="D26" s="8">
        <v>29368</v>
      </c>
      <c r="E26" s="9" t="s">
        <v>21</v>
      </c>
      <c r="F26" s="7" t="s">
        <v>14</v>
      </c>
      <c r="G26" s="7" t="s">
        <v>22</v>
      </c>
      <c r="H26" s="7" t="s">
        <v>40</v>
      </c>
      <c r="I26" s="10">
        <v>75000</v>
      </c>
    </row>
    <row r="27" spans="1:9" x14ac:dyDescent="0.3">
      <c r="A27" s="6">
        <v>150867</v>
      </c>
      <c r="B27" s="7" t="s">
        <v>70</v>
      </c>
      <c r="C27" s="7" t="s">
        <v>71</v>
      </c>
      <c r="D27" s="8">
        <v>29028</v>
      </c>
      <c r="E27" s="9" t="s">
        <v>8</v>
      </c>
      <c r="F27" s="7" t="s">
        <v>14</v>
      </c>
      <c r="G27" s="7" t="s">
        <v>67</v>
      </c>
      <c r="H27" s="7" t="s">
        <v>40</v>
      </c>
      <c r="I27" s="10">
        <v>49000</v>
      </c>
    </row>
    <row r="28" spans="1:9" x14ac:dyDescent="0.3">
      <c r="A28" s="6">
        <v>150899</v>
      </c>
      <c r="B28" s="7" t="s">
        <v>72</v>
      </c>
      <c r="C28" s="7" t="s">
        <v>73</v>
      </c>
      <c r="D28" s="8">
        <v>37400</v>
      </c>
      <c r="E28" s="9" t="s">
        <v>21</v>
      </c>
      <c r="F28" s="7" t="s">
        <v>9</v>
      </c>
      <c r="G28" s="7" t="s">
        <v>51</v>
      </c>
      <c r="H28" s="7" t="s">
        <v>23</v>
      </c>
      <c r="I28" s="10">
        <v>50000</v>
      </c>
    </row>
    <row r="29" spans="1:9" x14ac:dyDescent="0.3">
      <c r="A29" s="6">
        <v>150975</v>
      </c>
      <c r="B29" s="7" t="s">
        <v>74</v>
      </c>
      <c r="C29" s="7" t="s">
        <v>75</v>
      </c>
      <c r="D29" s="8">
        <v>31478</v>
      </c>
      <c r="E29" s="9" t="s">
        <v>21</v>
      </c>
      <c r="F29" s="7" t="s">
        <v>9</v>
      </c>
      <c r="G29" s="7" t="s">
        <v>67</v>
      </c>
      <c r="H29" s="7" t="s">
        <v>35</v>
      </c>
      <c r="I29" s="10">
        <v>83000</v>
      </c>
    </row>
    <row r="30" spans="1:9" x14ac:dyDescent="0.3">
      <c r="A30" s="6">
        <v>150901</v>
      </c>
      <c r="B30" s="7" t="s">
        <v>76</v>
      </c>
      <c r="C30" s="7" t="s">
        <v>77</v>
      </c>
      <c r="D30" s="8">
        <v>32946</v>
      </c>
      <c r="E30" s="9" t="s">
        <v>8</v>
      </c>
      <c r="F30" s="7" t="s">
        <v>9</v>
      </c>
      <c r="G30" s="7" t="s">
        <v>78</v>
      </c>
      <c r="H30" s="7" t="s">
        <v>23</v>
      </c>
      <c r="I30" s="10">
        <v>53000</v>
      </c>
    </row>
    <row r="31" spans="1:9" x14ac:dyDescent="0.3">
      <c r="A31" s="6">
        <v>150968</v>
      </c>
      <c r="B31" s="7" t="s">
        <v>79</v>
      </c>
      <c r="C31" s="7" t="s">
        <v>80</v>
      </c>
      <c r="D31" s="8">
        <v>37208</v>
      </c>
      <c r="E31" s="9" t="s">
        <v>21</v>
      </c>
      <c r="F31" s="7" t="s">
        <v>9</v>
      </c>
      <c r="G31" s="7" t="s">
        <v>64</v>
      </c>
      <c r="H31" s="7" t="s">
        <v>23</v>
      </c>
      <c r="I31" s="10">
        <v>65000</v>
      </c>
    </row>
    <row r="32" spans="1:9" x14ac:dyDescent="0.3">
      <c r="A32" s="6">
        <v>150773</v>
      </c>
      <c r="B32" s="7" t="s">
        <v>81</v>
      </c>
      <c r="C32" s="7" t="s">
        <v>82</v>
      </c>
      <c r="D32" s="8">
        <v>26860</v>
      </c>
      <c r="E32" s="9" t="s">
        <v>21</v>
      </c>
      <c r="F32" s="7" t="s">
        <v>9</v>
      </c>
      <c r="G32" s="7" t="s">
        <v>67</v>
      </c>
      <c r="H32" s="7" t="s">
        <v>11</v>
      </c>
      <c r="I32" s="10">
        <v>85000</v>
      </c>
    </row>
    <row r="33" spans="1:9" x14ac:dyDescent="0.3">
      <c r="A33" s="6">
        <v>150840</v>
      </c>
      <c r="B33" s="7" t="s">
        <v>52</v>
      </c>
      <c r="C33" s="7" t="s">
        <v>83</v>
      </c>
      <c r="D33" s="8">
        <v>23136</v>
      </c>
      <c r="E33" s="9" t="s">
        <v>8</v>
      </c>
      <c r="F33" s="7" t="s">
        <v>9</v>
      </c>
      <c r="G33" s="7" t="s">
        <v>22</v>
      </c>
      <c r="H33" s="7" t="s">
        <v>40</v>
      </c>
      <c r="I33" s="10">
        <v>20000</v>
      </c>
    </row>
    <row r="34" spans="1:9" x14ac:dyDescent="0.3">
      <c r="A34" s="6">
        <v>150850</v>
      </c>
      <c r="B34" s="7" t="s">
        <v>43</v>
      </c>
      <c r="C34" s="7" t="s">
        <v>84</v>
      </c>
      <c r="D34" s="8">
        <v>32027</v>
      </c>
      <c r="E34" s="9" t="s">
        <v>21</v>
      </c>
      <c r="F34" s="7" t="s">
        <v>9</v>
      </c>
      <c r="G34" s="7" t="s">
        <v>51</v>
      </c>
      <c r="H34" s="7" t="s">
        <v>40</v>
      </c>
      <c r="I34" s="10">
        <v>47000</v>
      </c>
    </row>
    <row r="35" spans="1:9" x14ac:dyDescent="0.3">
      <c r="A35" s="6">
        <v>150962</v>
      </c>
      <c r="B35" s="7" t="s">
        <v>85</v>
      </c>
      <c r="C35" s="7" t="s">
        <v>86</v>
      </c>
      <c r="D35" s="8">
        <v>37773</v>
      </c>
      <c r="E35" s="9" t="s">
        <v>8</v>
      </c>
      <c r="F35" s="7" t="s">
        <v>9</v>
      </c>
      <c r="G35" s="7" t="s">
        <v>30</v>
      </c>
      <c r="H35" s="7" t="s">
        <v>23</v>
      </c>
      <c r="I35" s="10">
        <v>87000</v>
      </c>
    </row>
    <row r="36" spans="1:9" x14ac:dyDescent="0.3">
      <c r="A36" s="6">
        <v>150954</v>
      </c>
      <c r="B36" s="7" t="s">
        <v>87</v>
      </c>
      <c r="C36" s="7" t="s">
        <v>86</v>
      </c>
      <c r="D36" s="8">
        <v>35495</v>
      </c>
      <c r="E36" s="9" t="s">
        <v>8</v>
      </c>
      <c r="F36" s="7" t="s">
        <v>9</v>
      </c>
      <c r="G36" s="7" t="s">
        <v>78</v>
      </c>
      <c r="H36" s="7" t="s">
        <v>23</v>
      </c>
      <c r="I36" s="10">
        <v>57000</v>
      </c>
    </row>
    <row r="37" spans="1:9" x14ac:dyDescent="0.3">
      <c r="A37" s="6">
        <v>150874</v>
      </c>
      <c r="B37" s="7" t="s">
        <v>88</v>
      </c>
      <c r="C37" s="7" t="s">
        <v>86</v>
      </c>
      <c r="D37" s="8">
        <v>37890</v>
      </c>
      <c r="E37" s="9" t="s">
        <v>8</v>
      </c>
      <c r="F37" s="7" t="s">
        <v>9</v>
      </c>
      <c r="G37" s="7" t="s">
        <v>26</v>
      </c>
      <c r="H37" s="7" t="s">
        <v>40</v>
      </c>
      <c r="I37" s="10">
        <v>27000</v>
      </c>
    </row>
    <row r="38" spans="1:9" x14ac:dyDescent="0.3">
      <c r="A38" s="6">
        <v>150798</v>
      </c>
      <c r="B38" s="7" t="s">
        <v>89</v>
      </c>
      <c r="C38" s="7" t="s">
        <v>86</v>
      </c>
      <c r="D38" s="8">
        <v>28276</v>
      </c>
      <c r="E38" s="9" t="s">
        <v>8</v>
      </c>
      <c r="F38" s="7" t="s">
        <v>9</v>
      </c>
      <c r="G38" s="7" t="s">
        <v>15</v>
      </c>
      <c r="H38" s="7" t="s">
        <v>11</v>
      </c>
      <c r="I38" s="10">
        <v>81000</v>
      </c>
    </row>
    <row r="39" spans="1:9" x14ac:dyDescent="0.3">
      <c r="A39" s="6">
        <v>150830</v>
      </c>
      <c r="B39" s="7" t="s">
        <v>90</v>
      </c>
      <c r="C39" s="7" t="s">
        <v>91</v>
      </c>
      <c r="D39" s="8">
        <v>29037</v>
      </c>
      <c r="E39" s="9" t="s">
        <v>8</v>
      </c>
      <c r="F39" s="7" t="s">
        <v>9</v>
      </c>
      <c r="G39" s="7" t="s">
        <v>78</v>
      </c>
      <c r="H39" s="7" t="s">
        <v>11</v>
      </c>
      <c r="I39" s="10">
        <v>52000</v>
      </c>
    </row>
    <row r="40" spans="1:9" x14ac:dyDescent="0.3">
      <c r="A40" s="6">
        <v>150929</v>
      </c>
      <c r="B40" s="7" t="s">
        <v>92</v>
      </c>
      <c r="C40" s="7" t="s">
        <v>93</v>
      </c>
      <c r="D40" s="8">
        <v>26739</v>
      </c>
      <c r="E40" s="9" t="s">
        <v>21</v>
      </c>
      <c r="F40" s="7" t="s">
        <v>9</v>
      </c>
      <c r="G40" s="7" t="s">
        <v>26</v>
      </c>
      <c r="H40" s="7" t="s">
        <v>23</v>
      </c>
      <c r="I40" s="10">
        <v>58000</v>
      </c>
    </row>
    <row r="41" spans="1:9" x14ac:dyDescent="0.3">
      <c r="A41" s="6">
        <v>150982</v>
      </c>
      <c r="B41" s="7" t="s">
        <v>94</v>
      </c>
      <c r="C41" s="7" t="s">
        <v>95</v>
      </c>
      <c r="D41" s="8">
        <v>35574</v>
      </c>
      <c r="E41" s="9" t="s">
        <v>21</v>
      </c>
      <c r="F41" s="7" t="s">
        <v>9</v>
      </c>
      <c r="G41" s="7" t="s">
        <v>26</v>
      </c>
      <c r="H41" s="7" t="s">
        <v>35</v>
      </c>
      <c r="I41" s="10">
        <v>47000</v>
      </c>
    </row>
    <row r="42" spans="1:9" x14ac:dyDescent="0.3">
      <c r="A42" s="6">
        <v>150821</v>
      </c>
      <c r="B42" s="7" t="s">
        <v>96</v>
      </c>
      <c r="C42" s="7" t="s">
        <v>97</v>
      </c>
      <c r="D42" s="8">
        <v>29966</v>
      </c>
      <c r="E42" s="9" t="s">
        <v>21</v>
      </c>
      <c r="F42" s="7" t="s">
        <v>14</v>
      </c>
      <c r="G42" s="7" t="s">
        <v>51</v>
      </c>
      <c r="H42" s="7" t="s">
        <v>11</v>
      </c>
      <c r="I42" s="10">
        <v>26000</v>
      </c>
    </row>
  </sheetData>
  <mergeCells count="5">
    <mergeCell ref="K7:N7"/>
    <mergeCell ref="K8:N8"/>
    <mergeCell ref="K4:O4"/>
    <mergeCell ref="K6:N6"/>
    <mergeCell ref="A2:B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42"/>
  <sheetViews>
    <sheetView zoomScaleNormal="100" workbookViewId="0"/>
  </sheetViews>
  <sheetFormatPr defaultColWidth="14.44140625" defaultRowHeight="14.4" x14ac:dyDescent="0.3"/>
  <cols>
    <col min="1" max="1" width="7.44140625" bestFit="1" customWidth="1"/>
    <col min="2" max="3" width="13.21875" bestFit="1" customWidth="1"/>
    <col min="4" max="4" width="9.88671875" bestFit="1" customWidth="1"/>
    <col min="5" max="5" width="7.109375" bestFit="1" customWidth="1"/>
    <col min="6" max="7" width="9" bestFit="1" customWidth="1"/>
    <col min="8" max="8" width="22.21875" bestFit="1" customWidth="1"/>
    <col min="9" max="9" width="7" bestFit="1" customWidth="1"/>
    <col min="10" max="10" width="8.6640625" customWidth="1"/>
    <col min="11" max="11" width="5.6640625" bestFit="1" customWidth="1"/>
    <col min="12" max="12" width="18.6640625" bestFit="1" customWidth="1"/>
    <col min="13" max="21" width="8.6640625" customWidth="1"/>
  </cols>
  <sheetData>
    <row r="2" spans="1:18" x14ac:dyDescent="0.3">
      <c r="A2" s="26" t="s">
        <v>99</v>
      </c>
      <c r="B2" s="26"/>
    </row>
    <row r="4" spans="1:18" x14ac:dyDescent="0.3">
      <c r="A4" s="5" t="s">
        <v>0</v>
      </c>
      <c r="B4" s="5" t="s">
        <v>100</v>
      </c>
      <c r="C4" s="5" t="s">
        <v>101</v>
      </c>
      <c r="D4" s="5" t="s">
        <v>1</v>
      </c>
      <c r="E4" s="5" t="s">
        <v>2</v>
      </c>
      <c r="F4" s="5" t="s">
        <v>3</v>
      </c>
      <c r="G4" s="5" t="s">
        <v>5</v>
      </c>
      <c r="H4" s="5" t="s">
        <v>4</v>
      </c>
      <c r="I4" s="5" t="s">
        <v>98</v>
      </c>
      <c r="K4" s="27" t="s">
        <v>108</v>
      </c>
      <c r="L4" s="27"/>
      <c r="M4" s="27"/>
      <c r="N4" s="27"/>
      <c r="O4" s="27"/>
      <c r="P4" s="27"/>
      <c r="Q4" s="27"/>
      <c r="R4" s="27"/>
    </row>
    <row r="5" spans="1:18" x14ac:dyDescent="0.3">
      <c r="A5" s="12">
        <v>150834</v>
      </c>
      <c r="B5" s="13" t="s">
        <v>6</v>
      </c>
      <c r="C5" s="13" t="s">
        <v>7</v>
      </c>
      <c r="D5" s="14">
        <v>31199</v>
      </c>
      <c r="E5" s="15" t="s">
        <v>8</v>
      </c>
      <c r="F5" s="13" t="s">
        <v>9</v>
      </c>
      <c r="G5" s="19" t="str">
        <f t="shared" ref="G5:H24" si="0">IFERROR(VLOOKUP($A5,DATA,MATCH(G$4,HEAD,0),FALSE),"Retired")</f>
        <v>North</v>
      </c>
      <c r="H5" s="19" t="str">
        <f t="shared" si="0"/>
        <v>FLM</v>
      </c>
      <c r="I5" s="19">
        <f t="shared" ref="I5:I42" si="1">IFERROR(VLOOKUP($A5,DATA,MATCH("*"&amp;I$4,HEAD,0),FALSE),"Retired")</f>
        <v>48000</v>
      </c>
      <c r="K5" s="27" t="s">
        <v>109</v>
      </c>
      <c r="L5" s="27"/>
      <c r="M5" s="27"/>
      <c r="N5" s="27"/>
      <c r="O5" s="27"/>
    </row>
    <row r="6" spans="1:18" x14ac:dyDescent="0.3">
      <c r="A6" s="12">
        <v>150784</v>
      </c>
      <c r="B6" s="13" t="s">
        <v>12</v>
      </c>
      <c r="C6" s="13" t="s">
        <v>13</v>
      </c>
      <c r="D6" s="14">
        <v>28365</v>
      </c>
      <c r="E6" s="15" t="s">
        <v>8</v>
      </c>
      <c r="F6" s="13" t="s">
        <v>14</v>
      </c>
      <c r="G6" s="19" t="str">
        <f t="shared" si="0"/>
        <v>North</v>
      </c>
      <c r="H6" s="19" t="str">
        <f t="shared" si="0"/>
        <v>Digital Marketing</v>
      </c>
      <c r="I6" s="19">
        <f t="shared" si="1"/>
        <v>35000</v>
      </c>
      <c r="K6" s="27" t="s">
        <v>110</v>
      </c>
      <c r="L6" s="27"/>
      <c r="M6" s="27"/>
      <c r="N6" s="27"/>
      <c r="O6" s="27"/>
      <c r="P6" s="27"/>
    </row>
    <row r="7" spans="1:18" x14ac:dyDescent="0.3">
      <c r="A7" s="12">
        <v>150791</v>
      </c>
      <c r="B7" s="13" t="s">
        <v>16</v>
      </c>
      <c r="C7" s="13" t="s">
        <v>17</v>
      </c>
      <c r="D7" s="14">
        <v>23346</v>
      </c>
      <c r="E7" s="15" t="s">
        <v>8</v>
      </c>
      <c r="F7" s="13" t="s">
        <v>9</v>
      </c>
      <c r="G7" s="19" t="str">
        <f t="shared" si="0"/>
        <v>North</v>
      </c>
      <c r="H7" s="19" t="str">
        <f t="shared" si="0"/>
        <v>Digital Marketing</v>
      </c>
      <c r="I7" s="19">
        <f t="shared" si="1"/>
        <v>67000</v>
      </c>
    </row>
    <row r="8" spans="1:18" x14ac:dyDescent="0.3">
      <c r="A8" s="12">
        <v>150940</v>
      </c>
      <c r="B8" s="13" t="s">
        <v>19</v>
      </c>
      <c r="C8" s="13" t="s">
        <v>20</v>
      </c>
      <c r="D8" s="14">
        <v>26906</v>
      </c>
      <c r="E8" s="15" t="s">
        <v>21</v>
      </c>
      <c r="F8" s="13" t="s">
        <v>14</v>
      </c>
      <c r="G8" s="19" t="str">
        <f t="shared" si="0"/>
        <v>South</v>
      </c>
      <c r="H8" s="19" t="str">
        <f t="shared" si="0"/>
        <v>Inside Sales</v>
      </c>
      <c r="I8" s="19">
        <f t="shared" si="1"/>
        <v>87000</v>
      </c>
      <c r="K8" s="22" t="s">
        <v>104</v>
      </c>
      <c r="L8" s="22" t="s">
        <v>105</v>
      </c>
    </row>
    <row r="9" spans="1:18" x14ac:dyDescent="0.3">
      <c r="A9" s="12">
        <v>150777</v>
      </c>
      <c r="B9" s="13" t="s">
        <v>24</v>
      </c>
      <c r="C9" s="13" t="s">
        <v>25</v>
      </c>
      <c r="D9" s="14">
        <v>21123</v>
      </c>
      <c r="E9" s="15" t="s">
        <v>21</v>
      </c>
      <c r="F9" s="13" t="s">
        <v>9</v>
      </c>
      <c r="G9" s="19" t="str">
        <f t="shared" si="0"/>
        <v>North</v>
      </c>
      <c r="H9" s="19" t="str">
        <f t="shared" si="0"/>
        <v>Marketing</v>
      </c>
      <c r="I9" s="19">
        <f t="shared" si="1"/>
        <v>22000</v>
      </c>
      <c r="K9" s="22" t="s">
        <v>106</v>
      </c>
      <c r="L9" s="22" t="s">
        <v>107</v>
      </c>
    </row>
    <row r="10" spans="1:18" x14ac:dyDescent="0.3">
      <c r="A10" s="12">
        <v>150805</v>
      </c>
      <c r="B10" s="13" t="s">
        <v>16</v>
      </c>
      <c r="C10" s="13" t="s">
        <v>29</v>
      </c>
      <c r="D10" s="14">
        <v>26172</v>
      </c>
      <c r="E10" s="15" t="s">
        <v>21</v>
      </c>
      <c r="F10" s="13" t="s">
        <v>9</v>
      </c>
      <c r="G10" s="19" t="str">
        <f t="shared" si="0"/>
        <v>North</v>
      </c>
      <c r="H10" s="19" t="str">
        <f t="shared" si="0"/>
        <v>Director</v>
      </c>
      <c r="I10" s="19">
        <f t="shared" si="1"/>
        <v>91000</v>
      </c>
    </row>
    <row r="11" spans="1:18" x14ac:dyDescent="0.3">
      <c r="A11" s="12">
        <v>150990</v>
      </c>
      <c r="B11" s="13" t="s">
        <v>32</v>
      </c>
      <c r="C11" s="13" t="s">
        <v>33</v>
      </c>
      <c r="D11" s="14">
        <v>36400</v>
      </c>
      <c r="E11" s="15" t="s">
        <v>21</v>
      </c>
      <c r="F11" s="13" t="s">
        <v>9</v>
      </c>
      <c r="G11" s="19" t="str">
        <f t="shared" si="0"/>
        <v>Mid West</v>
      </c>
      <c r="H11" s="19" t="str">
        <f t="shared" si="0"/>
        <v>Learning &amp; Development</v>
      </c>
      <c r="I11" s="19">
        <f t="shared" si="1"/>
        <v>77000</v>
      </c>
    </row>
    <row r="12" spans="1:18" x14ac:dyDescent="0.3">
      <c r="A12" s="12">
        <v>150989</v>
      </c>
      <c r="B12" s="13" t="s">
        <v>37</v>
      </c>
      <c r="C12" s="13" t="s">
        <v>33</v>
      </c>
      <c r="D12" s="14">
        <v>33113</v>
      </c>
      <c r="E12" s="15" t="s">
        <v>21</v>
      </c>
      <c r="F12" s="13" t="s">
        <v>9</v>
      </c>
      <c r="G12" s="19" t="str">
        <f t="shared" si="0"/>
        <v>Mid West</v>
      </c>
      <c r="H12" s="19" t="str">
        <f t="shared" si="0"/>
        <v>Digital Marketing</v>
      </c>
      <c r="I12" s="19">
        <f t="shared" si="1"/>
        <v>45000</v>
      </c>
    </row>
    <row r="13" spans="1:18" x14ac:dyDescent="0.3">
      <c r="A13" s="12">
        <v>150881</v>
      </c>
      <c r="B13" s="13" t="s">
        <v>38</v>
      </c>
      <c r="C13" s="13" t="s">
        <v>39</v>
      </c>
      <c r="D13" s="14">
        <v>30337</v>
      </c>
      <c r="E13" s="15" t="s">
        <v>21</v>
      </c>
      <c r="F13" s="13" t="s">
        <v>14</v>
      </c>
      <c r="G13" s="19" t="str">
        <f t="shared" si="0"/>
        <v>East</v>
      </c>
      <c r="H13" s="19" t="str">
        <f t="shared" si="0"/>
        <v>Digital Marketing</v>
      </c>
      <c r="I13" s="19">
        <f t="shared" si="1"/>
        <v>92000</v>
      </c>
    </row>
    <row r="14" spans="1:18" x14ac:dyDescent="0.3">
      <c r="A14" s="12">
        <v>150814</v>
      </c>
      <c r="B14" s="13" t="s">
        <v>41</v>
      </c>
      <c r="C14" s="13" t="s">
        <v>42</v>
      </c>
      <c r="D14" s="14">
        <v>26246</v>
      </c>
      <c r="E14" s="15" t="s">
        <v>21</v>
      </c>
      <c r="F14" s="13" t="s">
        <v>9</v>
      </c>
      <c r="G14" s="19" t="str">
        <f t="shared" si="0"/>
        <v>North</v>
      </c>
      <c r="H14" s="19" t="str">
        <f t="shared" si="0"/>
        <v>Inside Sales</v>
      </c>
      <c r="I14" s="19">
        <f t="shared" si="1"/>
        <v>50000</v>
      </c>
    </row>
    <row r="15" spans="1:18" x14ac:dyDescent="0.3">
      <c r="A15" s="12">
        <v>150937</v>
      </c>
      <c r="B15" s="13" t="s">
        <v>43</v>
      </c>
      <c r="C15" s="13" t="s">
        <v>44</v>
      </c>
      <c r="D15" s="14">
        <v>24700</v>
      </c>
      <c r="E15" s="15" t="s">
        <v>21</v>
      </c>
      <c r="F15" s="13" t="s">
        <v>9</v>
      </c>
      <c r="G15" s="19" t="str">
        <f t="shared" si="0"/>
        <v>South</v>
      </c>
      <c r="H15" s="19" t="str">
        <f t="shared" si="0"/>
        <v>Learning &amp; Development</v>
      </c>
      <c r="I15" s="19">
        <f t="shared" si="1"/>
        <v>37000</v>
      </c>
    </row>
    <row r="16" spans="1:18" x14ac:dyDescent="0.3">
      <c r="A16" s="12">
        <v>150888</v>
      </c>
      <c r="B16" s="13" t="s">
        <v>45</v>
      </c>
      <c r="C16" s="13" t="s">
        <v>46</v>
      </c>
      <c r="D16" s="14">
        <v>29221</v>
      </c>
      <c r="E16" s="15" t="s">
        <v>21</v>
      </c>
      <c r="F16" s="13" t="s">
        <v>9</v>
      </c>
      <c r="G16" s="19" t="str">
        <f t="shared" si="0"/>
        <v>East</v>
      </c>
      <c r="H16" s="19" t="str">
        <f t="shared" si="0"/>
        <v>Learning &amp; Development</v>
      </c>
      <c r="I16" s="19">
        <f t="shared" si="1"/>
        <v>43000</v>
      </c>
    </row>
    <row r="17" spans="1:9" x14ac:dyDescent="0.3">
      <c r="A17" s="12">
        <v>150865</v>
      </c>
      <c r="B17" s="13" t="s">
        <v>47</v>
      </c>
      <c r="C17" s="13" t="s">
        <v>46</v>
      </c>
      <c r="D17" s="14">
        <v>31279</v>
      </c>
      <c r="E17" s="15" t="s">
        <v>8</v>
      </c>
      <c r="F17" s="13" t="s">
        <v>9</v>
      </c>
      <c r="G17" s="19" t="str">
        <f t="shared" si="0"/>
        <v>East</v>
      </c>
      <c r="H17" s="19" t="str">
        <f t="shared" si="0"/>
        <v>CEO</v>
      </c>
      <c r="I17" s="19">
        <f t="shared" si="1"/>
        <v>90000</v>
      </c>
    </row>
    <row r="18" spans="1:9" x14ac:dyDescent="0.3">
      <c r="A18" s="12">
        <v>150858</v>
      </c>
      <c r="B18" s="13" t="s">
        <v>49</v>
      </c>
      <c r="C18" s="13" t="s">
        <v>50</v>
      </c>
      <c r="D18" s="14">
        <v>34846</v>
      </c>
      <c r="E18" s="15" t="s">
        <v>21</v>
      </c>
      <c r="F18" s="13" t="s">
        <v>9</v>
      </c>
      <c r="G18" s="20" t="str">
        <f t="shared" si="0"/>
        <v>Retired</v>
      </c>
      <c r="H18" s="20" t="str">
        <f t="shared" si="0"/>
        <v>Retired</v>
      </c>
      <c r="I18" s="20" t="str">
        <f t="shared" si="1"/>
        <v>Retired</v>
      </c>
    </row>
    <row r="19" spans="1:9" x14ac:dyDescent="0.3">
      <c r="A19" s="12">
        <v>150930</v>
      </c>
      <c r="B19" s="13" t="s">
        <v>52</v>
      </c>
      <c r="C19" s="13" t="s">
        <v>53</v>
      </c>
      <c r="D19" s="14">
        <v>37027</v>
      </c>
      <c r="E19" s="15" t="s">
        <v>21</v>
      </c>
      <c r="F19" s="13" t="s">
        <v>9</v>
      </c>
      <c r="G19" s="19" t="str">
        <f t="shared" si="0"/>
        <v>South</v>
      </c>
      <c r="H19" s="19" t="str">
        <f t="shared" si="0"/>
        <v>Digital Marketing</v>
      </c>
      <c r="I19" s="19">
        <f t="shared" si="1"/>
        <v>82000</v>
      </c>
    </row>
    <row r="20" spans="1:9" x14ac:dyDescent="0.3">
      <c r="A20" s="12">
        <v>150894</v>
      </c>
      <c r="B20" s="13" t="s">
        <v>54</v>
      </c>
      <c r="C20" s="13" t="s">
        <v>55</v>
      </c>
      <c r="D20" s="14">
        <v>37124</v>
      </c>
      <c r="E20" s="15" t="s">
        <v>21</v>
      </c>
      <c r="F20" s="13" t="s">
        <v>9</v>
      </c>
      <c r="G20" s="19" t="str">
        <f t="shared" si="0"/>
        <v>South</v>
      </c>
      <c r="H20" s="19" t="str">
        <f t="shared" si="0"/>
        <v>Inside Sales</v>
      </c>
      <c r="I20" s="19">
        <f t="shared" si="1"/>
        <v>67000</v>
      </c>
    </row>
    <row r="21" spans="1:9" x14ac:dyDescent="0.3">
      <c r="A21" s="12">
        <v>150947</v>
      </c>
      <c r="B21" s="13" t="s">
        <v>56</v>
      </c>
      <c r="C21" s="13" t="s">
        <v>57</v>
      </c>
      <c r="D21" s="14">
        <v>33449</v>
      </c>
      <c r="E21" s="15" t="s">
        <v>8</v>
      </c>
      <c r="F21" s="13" t="s">
        <v>9</v>
      </c>
      <c r="G21" s="19" t="str">
        <f t="shared" si="0"/>
        <v>South</v>
      </c>
      <c r="H21" s="19" t="str">
        <f t="shared" si="0"/>
        <v>CCD</v>
      </c>
      <c r="I21" s="19">
        <f t="shared" si="1"/>
        <v>85000</v>
      </c>
    </row>
    <row r="22" spans="1:9" x14ac:dyDescent="0.3">
      <c r="A22" s="12">
        <v>150905</v>
      </c>
      <c r="B22" s="13" t="s">
        <v>58</v>
      </c>
      <c r="C22" s="13" t="s">
        <v>59</v>
      </c>
      <c r="D22" s="14">
        <v>30819</v>
      </c>
      <c r="E22" s="15" t="s">
        <v>8</v>
      </c>
      <c r="F22" s="13" t="s">
        <v>14</v>
      </c>
      <c r="G22" s="19" t="str">
        <f t="shared" si="0"/>
        <v>South</v>
      </c>
      <c r="H22" s="19" t="str">
        <f t="shared" si="0"/>
        <v>FLM</v>
      </c>
      <c r="I22" s="19">
        <f t="shared" si="1"/>
        <v>62000</v>
      </c>
    </row>
    <row r="23" spans="1:9" x14ac:dyDescent="0.3">
      <c r="A23" s="12">
        <v>150995</v>
      </c>
      <c r="B23" s="13" t="s">
        <v>60</v>
      </c>
      <c r="C23" s="13" t="s">
        <v>61</v>
      </c>
      <c r="D23" s="14">
        <v>35330</v>
      </c>
      <c r="E23" s="15" t="s">
        <v>21</v>
      </c>
      <c r="F23" s="13" t="s">
        <v>9</v>
      </c>
      <c r="G23" s="19" t="str">
        <f t="shared" si="0"/>
        <v>Mid West</v>
      </c>
      <c r="H23" s="19" t="str">
        <f t="shared" si="0"/>
        <v>Inside Sales</v>
      </c>
      <c r="I23" s="19">
        <f t="shared" si="1"/>
        <v>15000</v>
      </c>
    </row>
    <row r="24" spans="1:9" x14ac:dyDescent="0.3">
      <c r="A24" s="12">
        <v>150912</v>
      </c>
      <c r="B24" s="13" t="s">
        <v>62</v>
      </c>
      <c r="C24" s="13" t="s">
        <v>63</v>
      </c>
      <c r="D24" s="14">
        <v>37629</v>
      </c>
      <c r="E24" s="15" t="s">
        <v>8</v>
      </c>
      <c r="F24" s="13" t="s">
        <v>9</v>
      </c>
      <c r="G24" s="19" t="str">
        <f t="shared" si="0"/>
        <v>South</v>
      </c>
      <c r="H24" s="19" t="str">
        <f t="shared" si="0"/>
        <v>Operations</v>
      </c>
      <c r="I24" s="19">
        <f t="shared" si="1"/>
        <v>81000</v>
      </c>
    </row>
    <row r="25" spans="1:9" x14ac:dyDescent="0.3">
      <c r="A25" s="12">
        <v>150921</v>
      </c>
      <c r="B25" s="13" t="s">
        <v>65</v>
      </c>
      <c r="C25" s="13" t="s">
        <v>66</v>
      </c>
      <c r="D25" s="14">
        <v>38092</v>
      </c>
      <c r="E25" s="15" t="s">
        <v>21</v>
      </c>
      <c r="F25" s="13" t="s">
        <v>9</v>
      </c>
      <c r="G25" s="19" t="str">
        <f t="shared" ref="G25:H42" si="2">IFERROR(VLOOKUP($A25,DATA,MATCH(G$4,HEAD,0),FALSE),"Retired")</f>
        <v>South</v>
      </c>
      <c r="H25" s="19" t="str">
        <f t="shared" si="2"/>
        <v>Finance</v>
      </c>
      <c r="I25" s="19">
        <f t="shared" si="1"/>
        <v>19000</v>
      </c>
    </row>
    <row r="26" spans="1:9" x14ac:dyDescent="0.3">
      <c r="A26" s="12">
        <v>150851</v>
      </c>
      <c r="B26" s="13" t="s">
        <v>68</v>
      </c>
      <c r="C26" s="13" t="s">
        <v>69</v>
      </c>
      <c r="D26" s="14">
        <v>29368</v>
      </c>
      <c r="E26" s="15" t="s">
        <v>21</v>
      </c>
      <c r="F26" s="13" t="s">
        <v>14</v>
      </c>
      <c r="G26" s="19" t="str">
        <f t="shared" si="2"/>
        <v>East</v>
      </c>
      <c r="H26" s="19" t="str">
        <f t="shared" si="2"/>
        <v>Inside Sales</v>
      </c>
      <c r="I26" s="19">
        <f t="shared" si="1"/>
        <v>75000</v>
      </c>
    </row>
    <row r="27" spans="1:9" x14ac:dyDescent="0.3">
      <c r="A27" s="12">
        <v>150867</v>
      </c>
      <c r="B27" s="13" t="s">
        <v>70</v>
      </c>
      <c r="C27" s="13" t="s">
        <v>71</v>
      </c>
      <c r="D27" s="14">
        <v>29028</v>
      </c>
      <c r="E27" s="15" t="s">
        <v>8</v>
      </c>
      <c r="F27" s="13" t="s">
        <v>14</v>
      </c>
      <c r="G27" s="19" t="str">
        <f t="shared" si="2"/>
        <v>East</v>
      </c>
      <c r="H27" s="19" t="str">
        <f t="shared" si="2"/>
        <v>Finance</v>
      </c>
      <c r="I27" s="19">
        <f t="shared" si="1"/>
        <v>49000</v>
      </c>
    </row>
    <row r="28" spans="1:9" x14ac:dyDescent="0.3">
      <c r="A28" s="12">
        <v>150899</v>
      </c>
      <c r="B28" s="13" t="s">
        <v>72</v>
      </c>
      <c r="C28" s="13" t="s">
        <v>73</v>
      </c>
      <c r="D28" s="14">
        <v>37400</v>
      </c>
      <c r="E28" s="15" t="s">
        <v>21</v>
      </c>
      <c r="F28" s="13" t="s">
        <v>9</v>
      </c>
      <c r="G28" s="20" t="str">
        <f t="shared" si="2"/>
        <v>Retired</v>
      </c>
      <c r="H28" s="20" t="str">
        <f t="shared" si="2"/>
        <v>Retired</v>
      </c>
      <c r="I28" s="20" t="str">
        <f t="shared" si="1"/>
        <v>Retired</v>
      </c>
    </row>
    <row r="29" spans="1:9" x14ac:dyDescent="0.3">
      <c r="A29" s="12">
        <v>150975</v>
      </c>
      <c r="B29" s="13" t="s">
        <v>74</v>
      </c>
      <c r="C29" s="13" t="s">
        <v>75</v>
      </c>
      <c r="D29" s="14">
        <v>31478</v>
      </c>
      <c r="E29" s="15" t="s">
        <v>21</v>
      </c>
      <c r="F29" s="13" t="s">
        <v>9</v>
      </c>
      <c r="G29" s="19" t="str">
        <f t="shared" si="2"/>
        <v>Mid West</v>
      </c>
      <c r="H29" s="19" t="str">
        <f t="shared" si="2"/>
        <v>Finance</v>
      </c>
      <c r="I29" s="19">
        <f t="shared" si="1"/>
        <v>83000</v>
      </c>
    </row>
    <row r="30" spans="1:9" x14ac:dyDescent="0.3">
      <c r="A30" s="12">
        <v>150901</v>
      </c>
      <c r="B30" s="13" t="s">
        <v>76</v>
      </c>
      <c r="C30" s="13" t="s">
        <v>77</v>
      </c>
      <c r="D30" s="14">
        <v>32946</v>
      </c>
      <c r="E30" s="15" t="s">
        <v>8</v>
      </c>
      <c r="F30" s="13" t="s">
        <v>9</v>
      </c>
      <c r="G30" s="19" t="str">
        <f t="shared" si="2"/>
        <v>South</v>
      </c>
      <c r="H30" s="19" t="str">
        <f t="shared" si="2"/>
        <v>Sales</v>
      </c>
      <c r="I30" s="19">
        <f t="shared" si="1"/>
        <v>53000</v>
      </c>
    </row>
    <row r="31" spans="1:9" x14ac:dyDescent="0.3">
      <c r="A31" s="12">
        <v>150968</v>
      </c>
      <c r="B31" s="13" t="s">
        <v>79</v>
      </c>
      <c r="C31" s="13" t="s">
        <v>80</v>
      </c>
      <c r="D31" s="14">
        <v>37208</v>
      </c>
      <c r="E31" s="15" t="s">
        <v>21</v>
      </c>
      <c r="F31" s="13" t="s">
        <v>9</v>
      </c>
      <c r="G31" s="19" t="str">
        <f t="shared" si="2"/>
        <v>South</v>
      </c>
      <c r="H31" s="19" t="str">
        <f t="shared" si="2"/>
        <v>Operations</v>
      </c>
      <c r="I31" s="19">
        <f t="shared" si="1"/>
        <v>65000</v>
      </c>
    </row>
    <row r="32" spans="1:9" x14ac:dyDescent="0.3">
      <c r="A32" s="12">
        <v>150773</v>
      </c>
      <c r="B32" s="13" t="s">
        <v>81</v>
      </c>
      <c r="C32" s="13" t="s">
        <v>82</v>
      </c>
      <c r="D32" s="14">
        <v>26860</v>
      </c>
      <c r="E32" s="15" t="s">
        <v>21</v>
      </c>
      <c r="F32" s="13" t="s">
        <v>9</v>
      </c>
      <c r="G32" s="19" t="str">
        <f t="shared" si="2"/>
        <v>North</v>
      </c>
      <c r="H32" s="19" t="str">
        <f t="shared" si="2"/>
        <v>Finance</v>
      </c>
      <c r="I32" s="19">
        <f t="shared" si="1"/>
        <v>85000</v>
      </c>
    </row>
    <row r="33" spans="1:9" x14ac:dyDescent="0.3">
      <c r="A33" s="12">
        <v>150840</v>
      </c>
      <c r="B33" s="13" t="s">
        <v>52</v>
      </c>
      <c r="C33" s="13" t="s">
        <v>83</v>
      </c>
      <c r="D33" s="14">
        <v>23136</v>
      </c>
      <c r="E33" s="15" t="s">
        <v>8</v>
      </c>
      <c r="F33" s="13" t="s">
        <v>9</v>
      </c>
      <c r="G33" s="19" t="str">
        <f t="shared" si="2"/>
        <v>East</v>
      </c>
      <c r="H33" s="19" t="str">
        <f t="shared" si="2"/>
        <v>Inside Sales</v>
      </c>
      <c r="I33" s="19">
        <f t="shared" si="1"/>
        <v>20000</v>
      </c>
    </row>
    <row r="34" spans="1:9" x14ac:dyDescent="0.3">
      <c r="A34" s="12">
        <v>150850</v>
      </c>
      <c r="B34" s="13" t="s">
        <v>43</v>
      </c>
      <c r="C34" s="13" t="s">
        <v>84</v>
      </c>
      <c r="D34" s="14">
        <v>32027</v>
      </c>
      <c r="E34" s="15" t="s">
        <v>21</v>
      </c>
      <c r="F34" s="13" t="s">
        <v>9</v>
      </c>
      <c r="G34" s="19" t="str">
        <f t="shared" si="2"/>
        <v>East</v>
      </c>
      <c r="H34" s="19" t="str">
        <f t="shared" si="2"/>
        <v>CCD</v>
      </c>
      <c r="I34" s="19">
        <f t="shared" si="1"/>
        <v>47000</v>
      </c>
    </row>
    <row r="35" spans="1:9" x14ac:dyDescent="0.3">
      <c r="A35" s="12">
        <v>150962</v>
      </c>
      <c r="B35" s="13" t="s">
        <v>85</v>
      </c>
      <c r="C35" s="13" t="s">
        <v>86</v>
      </c>
      <c r="D35" s="14">
        <v>37773</v>
      </c>
      <c r="E35" s="15" t="s">
        <v>8</v>
      </c>
      <c r="F35" s="13" t="s">
        <v>9</v>
      </c>
      <c r="G35" s="19" t="str">
        <f t="shared" si="2"/>
        <v>South</v>
      </c>
      <c r="H35" s="19" t="str">
        <f t="shared" si="2"/>
        <v>Director</v>
      </c>
      <c r="I35" s="19">
        <f t="shared" si="1"/>
        <v>87000</v>
      </c>
    </row>
    <row r="36" spans="1:9" x14ac:dyDescent="0.3">
      <c r="A36" s="12">
        <v>150954</v>
      </c>
      <c r="B36" s="13" t="s">
        <v>87</v>
      </c>
      <c r="C36" s="13" t="s">
        <v>86</v>
      </c>
      <c r="D36" s="14">
        <v>35495</v>
      </c>
      <c r="E36" s="15" t="s">
        <v>8</v>
      </c>
      <c r="F36" s="13" t="s">
        <v>9</v>
      </c>
      <c r="G36" s="20" t="str">
        <f t="shared" si="2"/>
        <v>Retired</v>
      </c>
      <c r="H36" s="20" t="str">
        <f t="shared" si="2"/>
        <v>Retired</v>
      </c>
      <c r="I36" s="20" t="str">
        <f t="shared" si="1"/>
        <v>Retired</v>
      </c>
    </row>
    <row r="37" spans="1:9" x14ac:dyDescent="0.3">
      <c r="A37" s="12">
        <v>150874</v>
      </c>
      <c r="B37" s="13" t="s">
        <v>88</v>
      </c>
      <c r="C37" s="13" t="s">
        <v>86</v>
      </c>
      <c r="D37" s="14">
        <v>37890</v>
      </c>
      <c r="E37" s="15" t="s">
        <v>8</v>
      </c>
      <c r="F37" s="13" t="s">
        <v>9</v>
      </c>
      <c r="G37" s="19" t="str">
        <f t="shared" si="2"/>
        <v>East</v>
      </c>
      <c r="H37" s="19" t="str">
        <f t="shared" si="2"/>
        <v>Marketing</v>
      </c>
      <c r="I37" s="19">
        <f t="shared" si="1"/>
        <v>27000</v>
      </c>
    </row>
    <row r="38" spans="1:9" x14ac:dyDescent="0.3">
      <c r="A38" s="12">
        <v>150798</v>
      </c>
      <c r="B38" s="13" t="s">
        <v>89</v>
      </c>
      <c r="C38" s="13" t="s">
        <v>86</v>
      </c>
      <c r="D38" s="14">
        <v>28276</v>
      </c>
      <c r="E38" s="15" t="s">
        <v>8</v>
      </c>
      <c r="F38" s="13" t="s">
        <v>9</v>
      </c>
      <c r="G38" s="19" t="str">
        <f t="shared" si="2"/>
        <v>North</v>
      </c>
      <c r="H38" s="19" t="str">
        <f t="shared" si="2"/>
        <v>Digital Marketing</v>
      </c>
      <c r="I38" s="19">
        <f t="shared" si="1"/>
        <v>81000</v>
      </c>
    </row>
    <row r="39" spans="1:9" x14ac:dyDescent="0.3">
      <c r="A39" s="12">
        <v>150830</v>
      </c>
      <c r="B39" s="13" t="s">
        <v>90</v>
      </c>
      <c r="C39" s="13" t="s">
        <v>91</v>
      </c>
      <c r="D39" s="14">
        <v>29037</v>
      </c>
      <c r="E39" s="15" t="s">
        <v>8</v>
      </c>
      <c r="F39" s="13" t="s">
        <v>9</v>
      </c>
      <c r="G39" s="19" t="str">
        <f t="shared" si="2"/>
        <v>North</v>
      </c>
      <c r="H39" s="19" t="str">
        <f t="shared" si="2"/>
        <v>Sales</v>
      </c>
      <c r="I39" s="19">
        <f t="shared" si="1"/>
        <v>52000</v>
      </c>
    </row>
    <row r="40" spans="1:9" x14ac:dyDescent="0.3">
      <c r="A40" s="12">
        <v>150929</v>
      </c>
      <c r="B40" s="13" t="s">
        <v>92</v>
      </c>
      <c r="C40" s="13" t="s">
        <v>93</v>
      </c>
      <c r="D40" s="14">
        <v>26739</v>
      </c>
      <c r="E40" s="15" t="s">
        <v>21</v>
      </c>
      <c r="F40" s="13" t="s">
        <v>9</v>
      </c>
      <c r="G40" s="19" t="str">
        <f t="shared" si="2"/>
        <v>South</v>
      </c>
      <c r="H40" s="19" t="str">
        <f t="shared" si="2"/>
        <v>Marketing</v>
      </c>
      <c r="I40" s="19">
        <f t="shared" si="1"/>
        <v>58000</v>
      </c>
    </row>
    <row r="41" spans="1:9" x14ac:dyDescent="0.3">
      <c r="A41" s="12">
        <v>150982</v>
      </c>
      <c r="B41" s="13" t="s">
        <v>94</v>
      </c>
      <c r="C41" s="13" t="s">
        <v>95</v>
      </c>
      <c r="D41" s="14">
        <v>35574</v>
      </c>
      <c r="E41" s="15" t="s">
        <v>21</v>
      </c>
      <c r="F41" s="13" t="s">
        <v>9</v>
      </c>
      <c r="G41" s="19" t="str">
        <f t="shared" si="2"/>
        <v>Mid West</v>
      </c>
      <c r="H41" s="19" t="str">
        <f t="shared" si="2"/>
        <v>Marketing</v>
      </c>
      <c r="I41" s="19">
        <f t="shared" si="1"/>
        <v>47000</v>
      </c>
    </row>
    <row r="42" spans="1:9" x14ac:dyDescent="0.3">
      <c r="A42" s="12">
        <v>150821</v>
      </c>
      <c r="B42" s="13" t="s">
        <v>96</v>
      </c>
      <c r="C42" s="13" t="s">
        <v>97</v>
      </c>
      <c r="D42" s="14">
        <v>29966</v>
      </c>
      <c r="E42" s="15" t="s">
        <v>21</v>
      </c>
      <c r="F42" s="13" t="s">
        <v>14</v>
      </c>
      <c r="G42" s="19" t="str">
        <f t="shared" si="2"/>
        <v>North</v>
      </c>
      <c r="H42" s="19" t="str">
        <f t="shared" si="2"/>
        <v>CCD</v>
      </c>
      <c r="I42" s="19">
        <f t="shared" si="1"/>
        <v>26000</v>
      </c>
    </row>
  </sheetData>
  <mergeCells count="4">
    <mergeCell ref="K4:R4"/>
    <mergeCell ref="K5:O5"/>
    <mergeCell ref="K6:P6"/>
    <mergeCell ref="A2:B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9"/>
  <sheetViews>
    <sheetView zoomScaleNormal="100" workbookViewId="0"/>
  </sheetViews>
  <sheetFormatPr defaultColWidth="14.44140625" defaultRowHeight="14.4" x14ac:dyDescent="0.3"/>
  <cols>
    <col min="1" max="1" width="7.44140625" bestFit="1" customWidth="1"/>
    <col min="2" max="2" width="21.33203125" bestFit="1" customWidth="1"/>
    <col min="3" max="3" width="8.77734375" bestFit="1" customWidth="1"/>
    <col min="4" max="4" width="11.33203125" bestFit="1" customWidth="1"/>
    <col min="5" max="5" width="8.6640625" customWidth="1"/>
    <col min="6" max="6" width="5.6640625" bestFit="1" customWidth="1"/>
    <col min="7" max="7" width="18.6640625" bestFit="1" customWidth="1"/>
    <col min="8" max="26" width="8.6640625" customWidth="1"/>
  </cols>
  <sheetData>
    <row r="2" spans="1:7" x14ac:dyDescent="0.3">
      <c r="A2" s="26" t="s">
        <v>99</v>
      </c>
      <c r="B2" s="26"/>
    </row>
    <row r="4" spans="1:7" x14ac:dyDescent="0.3">
      <c r="A4" s="4" t="s">
        <v>0</v>
      </c>
      <c r="B4" s="4" t="s">
        <v>4</v>
      </c>
      <c r="C4" s="4" t="s">
        <v>5</v>
      </c>
      <c r="D4" s="4" t="s">
        <v>103</v>
      </c>
      <c r="F4" s="22" t="s">
        <v>104</v>
      </c>
      <c r="G4" s="22" t="s">
        <v>105</v>
      </c>
    </row>
    <row r="5" spans="1:7" x14ac:dyDescent="0.3">
      <c r="A5" s="16">
        <v>150773</v>
      </c>
      <c r="B5" s="17" t="s">
        <v>67</v>
      </c>
      <c r="C5" s="17" t="s">
        <v>11</v>
      </c>
      <c r="D5" s="18">
        <v>85000</v>
      </c>
      <c r="F5" s="22" t="s">
        <v>106</v>
      </c>
      <c r="G5" s="22" t="s">
        <v>107</v>
      </c>
    </row>
    <row r="6" spans="1:7" x14ac:dyDescent="0.3">
      <c r="A6" s="16">
        <v>150777</v>
      </c>
      <c r="B6" s="17" t="s">
        <v>26</v>
      </c>
      <c r="C6" s="17" t="s">
        <v>11</v>
      </c>
      <c r="D6" s="18">
        <v>22000</v>
      </c>
    </row>
    <row r="7" spans="1:7" x14ac:dyDescent="0.3">
      <c r="A7" s="16">
        <v>150784</v>
      </c>
      <c r="B7" s="17" t="s">
        <v>15</v>
      </c>
      <c r="C7" s="17" t="s">
        <v>11</v>
      </c>
      <c r="D7" s="18">
        <v>35000</v>
      </c>
    </row>
    <row r="8" spans="1:7" x14ac:dyDescent="0.3">
      <c r="A8" s="16">
        <v>150791</v>
      </c>
      <c r="B8" s="17" t="s">
        <v>15</v>
      </c>
      <c r="C8" s="17" t="s">
        <v>11</v>
      </c>
      <c r="D8" s="18">
        <v>67000</v>
      </c>
    </row>
    <row r="9" spans="1:7" x14ac:dyDescent="0.3">
      <c r="A9" s="16">
        <v>150798</v>
      </c>
      <c r="B9" s="17" t="s">
        <v>15</v>
      </c>
      <c r="C9" s="17" t="s">
        <v>11</v>
      </c>
      <c r="D9" s="18">
        <v>81000</v>
      </c>
    </row>
    <row r="10" spans="1:7" x14ac:dyDescent="0.3">
      <c r="A10" s="16">
        <v>150805</v>
      </c>
      <c r="B10" s="17" t="s">
        <v>30</v>
      </c>
      <c r="C10" s="17" t="s">
        <v>11</v>
      </c>
      <c r="D10" s="18">
        <v>91000</v>
      </c>
    </row>
    <row r="11" spans="1:7" x14ac:dyDescent="0.3">
      <c r="A11" s="16">
        <v>150814</v>
      </c>
      <c r="B11" s="17" t="s">
        <v>22</v>
      </c>
      <c r="C11" s="17" t="s">
        <v>11</v>
      </c>
      <c r="D11" s="18">
        <v>50000</v>
      </c>
    </row>
    <row r="12" spans="1:7" x14ac:dyDescent="0.3">
      <c r="A12" s="16">
        <v>150821</v>
      </c>
      <c r="B12" s="17" t="s">
        <v>51</v>
      </c>
      <c r="C12" s="17" t="s">
        <v>11</v>
      </c>
      <c r="D12" s="18">
        <v>26000</v>
      </c>
    </row>
    <row r="13" spans="1:7" x14ac:dyDescent="0.3">
      <c r="A13" s="16">
        <v>150830</v>
      </c>
      <c r="B13" s="17" t="s">
        <v>78</v>
      </c>
      <c r="C13" s="17" t="s">
        <v>11</v>
      </c>
      <c r="D13" s="18">
        <v>52000</v>
      </c>
    </row>
    <row r="14" spans="1:7" x14ac:dyDescent="0.3">
      <c r="A14" s="16">
        <v>150834</v>
      </c>
      <c r="B14" s="17" t="s">
        <v>10</v>
      </c>
      <c r="C14" s="17" t="s">
        <v>11</v>
      </c>
      <c r="D14" s="18">
        <v>48000</v>
      </c>
    </row>
    <row r="15" spans="1:7" x14ac:dyDescent="0.3">
      <c r="A15" s="16">
        <v>150840</v>
      </c>
      <c r="B15" s="17" t="s">
        <v>22</v>
      </c>
      <c r="C15" s="17" t="s">
        <v>40</v>
      </c>
      <c r="D15" s="18">
        <v>20000</v>
      </c>
    </row>
    <row r="16" spans="1:7" x14ac:dyDescent="0.3">
      <c r="A16" s="16">
        <v>150850</v>
      </c>
      <c r="B16" s="17" t="s">
        <v>51</v>
      </c>
      <c r="C16" s="17" t="s">
        <v>40</v>
      </c>
      <c r="D16" s="18">
        <v>47000</v>
      </c>
    </row>
    <row r="17" spans="1:4" x14ac:dyDescent="0.3">
      <c r="A17" s="16">
        <v>150851</v>
      </c>
      <c r="B17" s="17" t="s">
        <v>22</v>
      </c>
      <c r="C17" s="17" t="s">
        <v>40</v>
      </c>
      <c r="D17" s="18">
        <v>75000</v>
      </c>
    </row>
    <row r="18" spans="1:4" x14ac:dyDescent="0.3">
      <c r="A18" s="16">
        <v>150865</v>
      </c>
      <c r="B18" s="17" t="s">
        <v>48</v>
      </c>
      <c r="C18" s="17" t="s">
        <v>40</v>
      </c>
      <c r="D18" s="18">
        <v>90000</v>
      </c>
    </row>
    <row r="19" spans="1:4" x14ac:dyDescent="0.3">
      <c r="A19" s="16">
        <v>150867</v>
      </c>
      <c r="B19" s="17" t="s">
        <v>67</v>
      </c>
      <c r="C19" s="17" t="s">
        <v>40</v>
      </c>
      <c r="D19" s="18">
        <v>49000</v>
      </c>
    </row>
    <row r="20" spans="1:4" x14ac:dyDescent="0.3">
      <c r="A20" s="16">
        <v>150874</v>
      </c>
      <c r="B20" s="17" t="s">
        <v>26</v>
      </c>
      <c r="C20" s="17" t="s">
        <v>40</v>
      </c>
      <c r="D20" s="18">
        <v>27000</v>
      </c>
    </row>
    <row r="21" spans="1:4" x14ac:dyDescent="0.3">
      <c r="A21" s="16">
        <v>150881</v>
      </c>
      <c r="B21" s="17" t="s">
        <v>15</v>
      </c>
      <c r="C21" s="17" t="s">
        <v>40</v>
      </c>
      <c r="D21" s="18">
        <v>92000</v>
      </c>
    </row>
    <row r="22" spans="1:4" x14ac:dyDescent="0.3">
      <c r="A22" s="16">
        <v>150888</v>
      </c>
      <c r="B22" s="17" t="s">
        <v>34</v>
      </c>
      <c r="C22" s="17" t="s">
        <v>40</v>
      </c>
      <c r="D22" s="18">
        <v>43000</v>
      </c>
    </row>
    <row r="23" spans="1:4" x14ac:dyDescent="0.3">
      <c r="A23" s="16">
        <v>150894</v>
      </c>
      <c r="B23" s="17" t="s">
        <v>22</v>
      </c>
      <c r="C23" s="17" t="s">
        <v>23</v>
      </c>
      <c r="D23" s="18">
        <v>67000</v>
      </c>
    </row>
    <row r="24" spans="1:4" x14ac:dyDescent="0.3">
      <c r="A24" s="16">
        <v>150901</v>
      </c>
      <c r="B24" s="17" t="s">
        <v>78</v>
      </c>
      <c r="C24" s="17" t="s">
        <v>23</v>
      </c>
      <c r="D24" s="18">
        <v>53000</v>
      </c>
    </row>
    <row r="25" spans="1:4" x14ac:dyDescent="0.3">
      <c r="A25" s="16">
        <v>150905</v>
      </c>
      <c r="B25" s="17" t="s">
        <v>10</v>
      </c>
      <c r="C25" s="17" t="s">
        <v>23</v>
      </c>
      <c r="D25" s="18">
        <v>62000</v>
      </c>
    </row>
    <row r="26" spans="1:4" x14ac:dyDescent="0.3">
      <c r="A26" s="16">
        <v>150912</v>
      </c>
      <c r="B26" s="17" t="s">
        <v>64</v>
      </c>
      <c r="C26" s="17" t="s">
        <v>23</v>
      </c>
      <c r="D26" s="18">
        <v>81000</v>
      </c>
    </row>
    <row r="27" spans="1:4" x14ac:dyDescent="0.3">
      <c r="A27" s="16">
        <v>150921</v>
      </c>
      <c r="B27" s="17" t="s">
        <v>67</v>
      </c>
      <c r="C27" s="17" t="s">
        <v>23</v>
      </c>
      <c r="D27" s="18">
        <v>19000</v>
      </c>
    </row>
    <row r="28" spans="1:4" x14ac:dyDescent="0.3">
      <c r="A28" s="16">
        <v>150929</v>
      </c>
      <c r="B28" s="17" t="s">
        <v>26</v>
      </c>
      <c r="C28" s="17" t="s">
        <v>23</v>
      </c>
      <c r="D28" s="18">
        <v>58000</v>
      </c>
    </row>
    <row r="29" spans="1:4" x14ac:dyDescent="0.3">
      <c r="A29" s="16">
        <v>150930</v>
      </c>
      <c r="B29" s="17" t="s">
        <v>15</v>
      </c>
      <c r="C29" s="17" t="s">
        <v>23</v>
      </c>
      <c r="D29" s="18">
        <v>82000</v>
      </c>
    </row>
    <row r="30" spans="1:4" x14ac:dyDescent="0.3">
      <c r="A30" s="16">
        <v>150937</v>
      </c>
      <c r="B30" s="17" t="s">
        <v>34</v>
      </c>
      <c r="C30" s="17" t="s">
        <v>23</v>
      </c>
      <c r="D30" s="18">
        <v>37000</v>
      </c>
    </row>
    <row r="31" spans="1:4" x14ac:dyDescent="0.3">
      <c r="A31" s="16">
        <v>150940</v>
      </c>
      <c r="B31" s="17" t="s">
        <v>22</v>
      </c>
      <c r="C31" s="17" t="s">
        <v>23</v>
      </c>
      <c r="D31" s="18">
        <v>87000</v>
      </c>
    </row>
    <row r="32" spans="1:4" x14ac:dyDescent="0.3">
      <c r="A32" s="16">
        <v>150947</v>
      </c>
      <c r="B32" s="17" t="s">
        <v>51</v>
      </c>
      <c r="C32" s="17" t="s">
        <v>23</v>
      </c>
      <c r="D32" s="18">
        <v>85000</v>
      </c>
    </row>
    <row r="33" spans="1:4" x14ac:dyDescent="0.3">
      <c r="A33" s="16">
        <v>150962</v>
      </c>
      <c r="B33" s="17" t="s">
        <v>30</v>
      </c>
      <c r="C33" s="17" t="s">
        <v>23</v>
      </c>
      <c r="D33" s="18">
        <v>87000</v>
      </c>
    </row>
    <row r="34" spans="1:4" x14ac:dyDescent="0.3">
      <c r="A34" s="16">
        <v>150968</v>
      </c>
      <c r="B34" s="17" t="s">
        <v>64</v>
      </c>
      <c r="C34" s="17" t="s">
        <v>23</v>
      </c>
      <c r="D34" s="18">
        <v>65000</v>
      </c>
    </row>
    <row r="35" spans="1:4" x14ac:dyDescent="0.3">
      <c r="A35" s="16">
        <v>150975</v>
      </c>
      <c r="B35" s="17" t="s">
        <v>67</v>
      </c>
      <c r="C35" s="17" t="s">
        <v>35</v>
      </c>
      <c r="D35" s="18">
        <v>83000</v>
      </c>
    </row>
    <row r="36" spans="1:4" x14ac:dyDescent="0.3">
      <c r="A36" s="16">
        <v>150982</v>
      </c>
      <c r="B36" s="17" t="s">
        <v>26</v>
      </c>
      <c r="C36" s="17" t="s">
        <v>35</v>
      </c>
      <c r="D36" s="18">
        <v>47000</v>
      </c>
    </row>
    <row r="37" spans="1:4" x14ac:dyDescent="0.3">
      <c r="A37" s="16">
        <v>150989</v>
      </c>
      <c r="B37" s="17" t="s">
        <v>15</v>
      </c>
      <c r="C37" s="17" t="s">
        <v>35</v>
      </c>
      <c r="D37" s="18">
        <v>45000</v>
      </c>
    </row>
    <row r="38" spans="1:4" x14ac:dyDescent="0.3">
      <c r="A38" s="16">
        <v>150990</v>
      </c>
      <c r="B38" s="17" t="s">
        <v>34</v>
      </c>
      <c r="C38" s="17" t="s">
        <v>35</v>
      </c>
      <c r="D38" s="18">
        <v>77000</v>
      </c>
    </row>
    <row r="39" spans="1:4" x14ac:dyDescent="0.3">
      <c r="A39" s="16">
        <v>150995</v>
      </c>
      <c r="B39" s="17" t="s">
        <v>22</v>
      </c>
      <c r="C39" s="17" t="s">
        <v>35</v>
      </c>
      <c r="D39" s="18">
        <v>15000</v>
      </c>
    </row>
  </sheetData>
  <mergeCells count="1">
    <mergeCell ref="A2:B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2022-07-27T06:45:44Z</dcterms:created>
  <dcterms:modified xsi:type="dcterms:W3CDTF">2024-02-16T07:53:44Z</dcterms:modified>
</cp:coreProperties>
</file>