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E:\Downloads\"/>
    </mc:Choice>
  </mc:AlternateContent>
  <xr:revisionPtr revIDLastSave="0" documentId="13_ncr:1_{E3E87A2A-09D7-4E2C-A28C-D5A8CE41BEFF}" xr6:coauthVersionLast="47" xr6:coauthVersionMax="47" xr10:uidLastSave="{00000000-0000-0000-0000-000000000000}"/>
  <bookViews>
    <workbookView xWindow="-108" yWindow="-108" windowWidth="23256" windowHeight="12456" activeTab="2" xr2:uid="{F8420BDF-C08E-4FBB-891B-F574F63AC6D0}"/>
  </bookViews>
  <sheets>
    <sheet name="BlinkIT Grocery Data" sheetId="1" r:id="rId1"/>
    <sheet name="KPI's" sheetId="3" r:id="rId2"/>
    <sheet name="Dashboard" sheetId="4" r:id="rId3"/>
  </sheets>
  <definedNames>
    <definedName name="_xlchart.v2.0" hidden="1">'KPI''s'!$D$73:$D$75</definedName>
    <definedName name="_xlchart.v2.1" hidden="1">'KPI''s'!$E$72</definedName>
    <definedName name="_xlchart.v2.2" hidden="1">'KPI''s'!$E$73:$E$75</definedName>
    <definedName name="_xlchart.v2.3" hidden="1">'KPI''s'!$D$73:$D$75</definedName>
    <definedName name="_xlchart.v2.4" hidden="1">'KPI''s'!$E$72</definedName>
    <definedName name="_xlchart.v2.5" hidden="1">'KPI''s'!$E$73:$E$75</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4" i="3" l="1"/>
  <c r="D75" i="3"/>
  <c r="D73" i="3"/>
  <c r="A9" i="3"/>
  <c r="B9" i="3"/>
  <c r="E74" i="3"/>
  <c r="E75" i="3"/>
  <c r="E73" i="3"/>
  <c r="D9" i="3"/>
  <c r="C9" i="3"/>
</calcChain>
</file>

<file path=xl/sharedStrings.xml><?xml version="1.0" encoding="utf-8"?>
<sst xmlns="http://schemas.openxmlformats.org/spreadsheetml/2006/main" count="59753" uniqueCount="1634">
  <si>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</si>
  <si>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</si>
  <si>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</si>
  <si>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</si>
  <si>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</si>
  <si>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</si>
  <si>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</si>
  <si>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</si>
  <si>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</si>
  <si>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</si>
  <si>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</si>
  <si>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</si>
  <si>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</si>
  <si>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</si>
  <si>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</si>
  <si>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</si>
  <si>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</si>
  <si>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</si>
  <si>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</si>
  <si>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</si>
  <si>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</si>
  <si>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</si>
  <si>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</si>
  <si>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</si>
  <si>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</si>
  <si>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</si>
  <si>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</si>
  <si>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</si>
  <si>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</si>
  <si>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</si>
  <si>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</si>
  <si>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</si>
  <si>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</si>
  <si>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</si>
  <si>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</si>
  <si>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</si>
  <si>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</si>
  <si>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</si>
  <si>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</si>
  <si>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</si>
  <si>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</si>
  <si>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</si>
  <si>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</si>
  <si>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</si>
  <si>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</si>
  <si>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</si>
  <si>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</si>
  <si>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</si>
  <si>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</si>
  <si>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</si>
  <si>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</si>
  <si>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</si>
  <si>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</si>
  <si>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</si>
  <si>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</si>
  <si>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</si>
  <si>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</si>
  <si>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</si>
  <si>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</si>
  <si>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</si>
  <si>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</si>
  <si>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</si>
  <si>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</si>
  <si>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</si>
  <si>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</si>
  <si>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</si>
  <si>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</si>
  <si>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</si>
  <si>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</si>
  <si>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</si>
  <si>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</si>
  <si>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</si>
  <si>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</si>
  <si>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</si>
  <si>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</si>
  <si>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</si>
  <si>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</si>
  <si>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</si>
  <si>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</si>
  <si>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</si>
  <si>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</si>
  <si>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</si>
  <si>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</si>
  <si>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</si>
  <si>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</si>
  <si>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</si>
  <si>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</si>
  <si>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</si>
  <si>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</si>
  <si>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</si>
  <si>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</si>
  <si>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</si>
  <si>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</si>
  <si>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</si>
  <si>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</si>
  <si>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</si>
  <si>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</si>
  <si>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</si>
  <si>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</si>
  <si>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</si>
  <si>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</si>
  <si>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</si>
  <si>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</si>
  <si>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</si>
  <si>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</si>
  <si>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</si>
  <si>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</si>
  <si>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</si>
  <si>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</si>
  <si>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</si>
  <si>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</si>
  <si>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</si>
  <si>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</si>
  <si>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</si>
  <si>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</si>
  <si>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</si>
  <si>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</si>
  <si>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</si>
  <si>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</si>
  <si>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</si>
  <si>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</si>
  <si>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</si>
  <si>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</si>
  <si>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</si>
  <si>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</si>
  <si>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</si>
  <si>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</si>
  <si>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</si>
  <si>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</si>
  <si>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</si>
  <si>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</si>
  <si>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</si>
  <si>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</si>
  <si>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</si>
  <si>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</si>
  <si>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</si>
  <si>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</si>
  <si>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</si>
  <si>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</si>
  <si>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</si>
  <si>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</si>
  <si>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</si>
  <si>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</si>
  <si>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</si>
  <si>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</si>
  <si>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</si>
  <si>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</si>
  <si>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</si>
  <si>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</si>
  <si>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</si>
  <si>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</si>
  <si>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</si>
  <si>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</si>
  <si>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</si>
  <si>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</si>
  <si>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</si>
  <si>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</si>
  <si>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</si>
  <si>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</si>
  <si>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</si>
  <si>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</si>
  <si>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</si>
  <si>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</si>
  <si>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</si>
  <si>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</si>
  <si>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</si>
  <si>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</si>
  <si>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</si>
  <si>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</si>
  <si>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</si>
  <si>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</si>
  <si>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</si>
  <si>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</si>
  <si>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</si>
  <si>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</si>
  <si>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</si>
  <si>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</si>
  <si>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</si>
  <si>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</si>
  <si>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</si>
  <si>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</si>
  <si>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</si>
  <si>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</si>
  <si>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</si>
  <si>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</si>
  <si>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</si>
  <si>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</si>
  <si>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</si>
  <si>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</si>
  <si>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</si>
  <si>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</si>
  <si>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</si>
  <si>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</si>
  <si>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</si>
  <si>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</si>
  <si>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</si>
  <si>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</si>
  <si>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</si>
  <si>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</si>
  <si>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</si>
  <si>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</si>
  <si>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</si>
  <si>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</si>
  <si>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</si>
  <si>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</si>
  <si>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</si>
  <si>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</si>
  <si>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</si>
  <si>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</si>
  <si>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</si>
  <si>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</si>
  <si>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</si>
  <si>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</si>
  <si>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</si>
  <si>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</si>
  <si>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</si>
  <si>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</si>
  <si>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</si>
  <si>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</si>
  <si>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</si>
  <si>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</si>
  <si>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</si>
  <si>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</si>
  <si>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</si>
  <si>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</si>
  <si>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</si>
  <si>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</si>
  <si>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</si>
  <si>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</si>
  <si>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</si>
  <si>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</si>
  <si>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</si>
  <si>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</si>
  <si>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</si>
  <si>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</si>
  <si>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</si>
  <si>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</si>
  <si>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</si>
  <si>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</si>
  <si>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</si>
  <si>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</si>
  <si>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</si>
  <si>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</si>
  <si>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</si>
  <si>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</si>
  <si>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</si>
  <si>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</si>
  <si>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</si>
  <si>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</si>
  <si>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</si>
  <si>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</si>
  <si>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</si>
  <si>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</si>
  <si>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</si>
  <si>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</si>
  <si>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</si>
  <si>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</si>
  <si>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</si>
  <si>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</si>
  <si>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</si>
  <si>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</si>
  <si>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</si>
  <si>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</si>
  <si>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</si>
  <si>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</si>
  <si>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</si>
  <si>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</si>
  <si>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</si>
  <si>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</si>
  <si>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</si>
  <si>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</si>
  <si>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</si>
  <si>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</si>
  <si>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</si>
  <si>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</si>
  <si>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</si>
  <si>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</si>
  <si>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</si>
  <si>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</si>
  <si>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</si>
  <si>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</si>
  <si>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</si>
  <si>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</si>
  <si>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</si>
  <si>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</si>
  <si>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</si>
  <si>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</si>
  <si>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</si>
  <si>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</si>
  <si>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</si>
  <si>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</si>
  <si>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</si>
  <si>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</si>
  <si>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</si>
  <si>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</si>
  <si>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</si>
  <si>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</si>
  <si>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</si>
  <si>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</si>
  <si>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</si>
  <si>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</si>
  <si>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</si>
  <si>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</si>
  <si>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</si>
  <si>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</si>
  <si>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</si>
  <si>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</si>
  <si>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</si>
  <si>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</si>
  <si>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</si>
  <si>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</si>
  <si>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</si>
  <si>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</si>
  <si>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</si>
  <si>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</si>
  <si>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</si>
  <si>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</si>
  <si>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</si>
  <si>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</si>
  <si>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</si>
  <si>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</si>
  <si>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</si>
  <si>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</si>
  <si>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</si>
  <si>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</si>
  <si>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</si>
  <si>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</si>
  <si>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</si>
  <si>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</si>
  <si>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</si>
  <si>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</si>
  <si>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</si>
  <si>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</si>
  <si>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</si>
  <si>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</si>
  <si>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</si>
  <si>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</si>
  <si>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</si>
  <si>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</si>
  <si>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</si>
  <si>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</si>
  <si>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</si>
  <si>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</si>
  <si>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</si>
  <si>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</si>
  <si>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</si>
  <si>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</si>
  <si>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</si>
  <si>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</si>
  <si>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</si>
  <si>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</si>
  <si>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</si>
  <si>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</si>
  <si>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</si>
  <si>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</si>
  <si>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</si>
  <si>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</si>
  <si>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</si>
  <si>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</si>
  <si>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</si>
  <si>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</si>
  <si>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</si>
  <si>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</si>
  <si>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</si>
  <si>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</si>
  <si>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</si>
  <si>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</si>
  <si>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</si>
  <si>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</si>
  <si>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</si>
  <si>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</si>
  <si>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</si>
  <si>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</si>
  <si>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</si>
  <si>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</si>
  <si>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</si>
  <si>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</si>
  <si>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</si>
  <si>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</si>
  <si>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</si>
  <si>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</si>
  <si>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</si>
  <si>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</si>
  <si>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</si>
  <si>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</si>
  <si>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</si>
  <si>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</si>
  <si>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</si>
  <si>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</si>
  <si>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</si>
  <si>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</si>
  <si>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</si>
  <si>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</si>
  <si>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</si>
  <si>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</si>
  <si>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</si>
  <si>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</si>
  <si>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</si>
  <si>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</si>
  <si>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</si>
  <si>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</si>
  <si>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</si>
  <si>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</si>
  <si>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</si>
  <si>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</si>
  <si>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</si>
  <si>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</si>
  <si>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</si>
  <si>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</si>
  <si>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</si>
  <si>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</si>
  <si>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</si>
  <si>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</si>
  <si>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</si>
  <si>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</si>
  <si>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</si>
  <si>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</si>
  <si>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</si>
  <si>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</si>
  <si>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</si>
  <si>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</si>
  <si>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</si>
  <si>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</si>
  <si>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</si>
  <si>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</si>
  <si>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</si>
  <si>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</si>
  <si>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</si>
  <si>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</si>
  <si>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</si>
  <si>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</si>
  <si>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</si>
  <si>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</si>
  <si>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</si>
  <si>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</si>
  <si>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</si>
  <si>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</si>
  <si>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</si>
  <si>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</si>
  <si>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</si>
  <si>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</si>
  <si>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</si>
  <si>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</si>
  <si>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</si>
  <si>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</si>
  <si>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</si>
  <si>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</si>
  <si>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</si>
  <si>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</si>
  <si>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</si>
  <si>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</si>
  <si>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</si>
  <si>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</si>
  <si>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</si>
  <si>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</si>
  <si>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</si>
  <si>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</si>
  <si>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</si>
  <si>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</si>
  <si>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</si>
  <si>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</si>
  <si>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</si>
  <si>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</si>
  <si>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</si>
  <si>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</si>
  <si>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</si>
  <si>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</si>
  <si>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</si>
  <si>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</si>
  <si>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</si>
  <si>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</si>
  <si>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</si>
  <si>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</si>
  <si>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</si>
  <si>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</si>
  <si>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</si>
  <si>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</si>
  <si>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</si>
  <si>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</si>
  <si>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</si>
  <si>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</si>
  <si>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</si>
  <si>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</si>
  <si>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</si>
  <si>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</si>
  <si>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</si>
  <si>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</si>
  <si>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</si>
  <si>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</si>
  <si>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</si>
  <si>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</si>
  <si>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</si>
  <si>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</si>
  <si>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</si>
  <si>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</si>
  <si>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</si>
  <si>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</si>
  <si>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</si>
  <si>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</si>
  <si>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</si>
  <si>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</si>
  <si>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</si>
  <si>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</si>
  <si>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</si>
  <si>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</si>
  <si>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</si>
  <si>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</si>
  <si>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</si>
  <si>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</si>
  <si>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</si>
  <si>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</si>
  <si>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</si>
  <si>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</si>
  <si>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</si>
  <si>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</si>
  <si>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</si>
  <si>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</si>
  <si>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</si>
  <si>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</si>
  <si>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</si>
  <si>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</si>
  <si>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</si>
  <si>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</si>
  <si>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</si>
  <si>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</si>
  <si>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</si>
  <si>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</si>
  <si>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</si>
  <si>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</si>
  <si>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</si>
  <si>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</si>
  <si>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</si>
  <si>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</si>
  <si>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</si>
  <si>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</si>
  <si>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</si>
  <si>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</si>
  <si>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</si>
  <si>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</si>
  <si>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</si>
  <si>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</si>
  <si>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</si>
  <si>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</si>
  <si>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</si>
  <si>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</si>
  <si>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</si>
  <si>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</si>
  <si>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</si>
  <si>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</si>
  <si>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</si>
  <si>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</si>
  <si>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</si>
  <si>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</si>
  <si>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</si>
  <si>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</si>
  <si>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</si>
  <si>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</si>
  <si>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</si>
  <si>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</si>
  <si>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</si>
  <si>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</si>
  <si>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</si>
  <si>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</si>
  <si>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</si>
  <si>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</si>
  <si>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</si>
  <si>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</si>
  <si>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</si>
  <si>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</si>
  <si>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</si>
  <si>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</si>
  <si>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</si>
  <si>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</si>
  <si>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</si>
  <si>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</si>
  <si>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</si>
  <si>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</si>
  <si>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</si>
  <si>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</si>
  <si>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</si>
  <si>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</si>
  <si>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</si>
  <si>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</si>
  <si>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</si>
  <si>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</si>
  <si>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</si>
  <si>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</si>
  <si>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</si>
  <si>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</si>
  <si>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</si>
  <si>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</si>
  <si>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</si>
  <si>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</si>
  <si>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</si>
  <si>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</si>
  <si>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</si>
  <si>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</si>
  <si>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</si>
  <si>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</si>
  <si>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</si>
  <si>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</si>
  <si>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</si>
  <si>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</si>
  <si>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</si>
  <si>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</si>
  <si>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</si>
  <si>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</si>
  <si>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</si>
  <si>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</si>
  <si>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</si>
  <si>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</si>
  <si>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</si>
  <si>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</si>
  <si>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</si>
  <si>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</si>
  <si>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</si>
  <si>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</si>
  <si>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</si>
  <si>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</si>
  <si>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</si>
  <si>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</si>
  <si>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</si>
  <si>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</si>
  <si>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</si>
  <si>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</si>
  <si>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</si>
  <si>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</si>
  <si>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</si>
  <si>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</si>
  <si>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</si>
  <si>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</si>
  <si>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</si>
  <si>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</si>
  <si>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</si>
  <si>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</si>
  <si>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</si>
  <si>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</si>
  <si>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</si>
  <si>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</si>
  <si>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</si>
  <si>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</si>
  <si>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</si>
  <si>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</si>
  <si>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</si>
  <si>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</si>
  <si>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</si>
  <si>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</si>
  <si>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</si>
  <si>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</si>
  <si>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</si>
  <si>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</si>
  <si>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</si>
  <si>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</si>
  <si>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</si>
  <si>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</si>
  <si>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</si>
  <si>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</si>
  <si>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</si>
  <si>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</si>
  <si>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</si>
  <si>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</si>
  <si>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</si>
  <si>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</si>
  <si>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</si>
  <si>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</si>
  <si>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</si>
  <si>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</si>
  <si>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</si>
  <si>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</si>
  <si>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</si>
  <si>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</si>
  <si>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</si>
  <si>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</si>
  <si>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</si>
  <si>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</si>
  <si>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</si>
  <si>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</si>
  <si>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</si>
  <si>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</si>
  <si>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</si>
  <si>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</si>
  <si>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</si>
  <si>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</si>
  <si>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</si>
  <si>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</si>
  <si>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</si>
  <si>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</si>
  <si>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</si>
  <si>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</si>
  <si>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</si>
  <si>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</si>
  <si>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</si>
  <si>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</si>
  <si>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</si>
  <si>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</si>
  <si>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</si>
  <si>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</si>
  <si>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</si>
  <si>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</si>
  <si>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</si>
  <si>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</si>
  <si>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</si>
  <si>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</si>
  <si>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</si>
  <si>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</si>
  <si>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</si>
  <si>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</si>
  <si>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</si>
  <si>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</si>
  <si>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</si>
  <si>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</si>
  <si>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</si>
  <si>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</si>
  <si>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</si>
  <si>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</si>
  <si>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</si>
  <si>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</si>
  <si>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</si>
  <si>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</si>
  <si>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</si>
  <si>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</si>
  <si>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</si>
  <si>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</si>
  <si>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</si>
  <si>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</si>
  <si>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</si>
  <si>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</si>
  <si>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</si>
  <si>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</si>
  <si>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</si>
  <si>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</si>
  <si>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</si>
  <si>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</si>
  <si>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</si>
  <si>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</si>
  <si>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</si>
  <si>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</si>
  <si>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</si>
  <si>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</si>
  <si>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</si>
  <si>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</si>
  <si>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</si>
  <si>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</si>
  <si>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</si>
  <si>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</si>
  <si>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</si>
  <si>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</si>
  <si>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</si>
  <si>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</si>
  <si>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</si>
  <si>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</si>
  <si>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</si>
  <si>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</si>
  <si>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</si>
  <si>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</si>
  <si>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</si>
  <si>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</si>
  <si>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</si>
  <si>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</si>
  <si>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</si>
  <si>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</si>
  <si>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</si>
  <si>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</si>
  <si>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</si>
  <si>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</si>
  <si>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</si>
  <si>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</si>
  <si>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</si>
  <si>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</si>
  <si>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</si>
  <si>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</si>
  <si>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</si>
  <si>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</si>
  <si>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</si>
  <si>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</si>
  <si>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</si>
  <si>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</si>
  <si>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</si>
  <si>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</si>
  <si>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</si>
  <si>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</si>
  <si>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</si>
  <si>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</si>
  <si>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</si>
  <si>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</si>
  <si>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</si>
  <si>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</si>
  <si>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</si>
  <si>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</si>
  <si>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</si>
  <si>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</si>
  <si>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</si>
  <si>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</si>
  <si>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</si>
  <si>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</si>
  <si>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</si>
  <si>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</si>
  <si>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</si>
  <si>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</si>
  <si>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</si>
  <si>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</si>
  <si>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</si>
  <si>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</si>
  <si>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</si>
  <si>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</si>
  <si>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</si>
  <si>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</si>
  <si>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</si>
  <si>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</si>
  <si>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</si>
  <si>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</si>
  <si>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</si>
  <si>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</si>
  <si>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</si>
  <si>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</si>
  <si>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</si>
  <si>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</si>
  <si>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</si>
  <si>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</si>
  <si>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</si>
  <si>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</si>
  <si>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</si>
  <si>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</si>
  <si>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</si>
  <si>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</si>
  <si>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</si>
  <si>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</si>
  <si>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</si>
  <si>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</si>
  <si>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</si>
  <si>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</si>
  <si>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</si>
  <si>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</si>
  <si>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</si>
  <si>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</si>
  <si>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</si>
  <si>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</si>
  <si>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</si>
  <si>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</si>
  <si>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</si>
  <si>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</si>
  <si>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</si>
  <si>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</si>
  <si>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</si>
  <si>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</si>
  <si>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</si>
  <si>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</si>
  <si>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</si>
  <si>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</si>
  <si>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</si>
  <si>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</si>
  <si>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</si>
  <si>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</si>
  <si>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</si>
  <si>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</si>
  <si>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</si>
  <si>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</si>
  <si>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</si>
  <si>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</si>
  <si>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</si>
  <si>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</si>
  <si>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</si>
  <si>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</si>
  <si>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</si>
  <si>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</si>
  <si>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</si>
  <si>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</si>
  <si>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</si>
  <si>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</si>
  <si>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</si>
  <si>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</si>
  <si>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</si>
  <si>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</si>
  <si>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</si>
  <si>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</si>
  <si>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</si>
  <si>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</si>
  <si>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</si>
  <si>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</si>
  <si>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</si>
  <si>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</si>
  <si>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</si>
  <si>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</si>
  <si>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</si>
  <si>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</si>
  <si>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</si>
  <si>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</si>
  <si>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</si>
  <si>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</si>
  <si>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</si>
  <si>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</si>
  <si>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</si>
  <si>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</si>
  <si>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</si>
  <si>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</si>
  <si>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</si>
  <si>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</si>
  <si>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</si>
  <si>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</si>
  <si>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</si>
  <si>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</si>
  <si>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</si>
  <si>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</si>
  <si>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</si>
  <si>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</si>
  <si>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</si>
  <si>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</si>
  <si>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</si>
  <si>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</si>
  <si>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</si>
  <si>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</si>
  <si>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</si>
  <si>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</si>
  <si>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</si>
  <si>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</si>
  <si>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</si>
  <si>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</si>
  <si>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</si>
  <si>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</si>
  <si>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</si>
  <si>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</si>
  <si>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</si>
  <si>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</si>
  <si>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</si>
  <si>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</si>
  <si>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</si>
  <si>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</si>
  <si>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</si>
  <si>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</si>
  <si>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</si>
  <si>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</si>
  <si>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</si>
  <si>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</si>
  <si>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</si>
  <si>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</si>
  <si>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</si>
  <si>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</si>
  <si>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</si>
  <si>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</si>
  <si>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</si>
  <si>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</si>
  <si>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</si>
  <si>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</si>
  <si>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</si>
  <si>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</si>
  <si>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</si>
  <si>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</si>
  <si>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</si>
  <si>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</si>
  <si>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</si>
  <si>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</si>
  <si>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</si>
  <si>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</si>
  <si>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</si>
  <si>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</si>
  <si>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</si>
  <si>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</si>
  <si>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</si>
  <si>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</si>
  <si>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</si>
  <si>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</si>
  <si>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</si>
  <si>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</si>
  <si>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</si>
  <si>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</si>
  <si>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</si>
  <si>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</si>
  <si>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</si>
  <si>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</si>
  <si>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</si>
  <si>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</si>
  <si>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</si>
  <si>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</si>
  <si>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</si>
  <si>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</si>
  <si>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</si>
  <si>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</si>
  <si>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</si>
  <si>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</si>
  <si>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</si>
  <si>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</si>
  <si>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</si>
  <si>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</si>
  <si>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</si>
  <si>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</si>
  <si>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</si>
  <si>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</si>
  <si>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</si>
  <si>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</si>
  <si>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</si>
  <si>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</si>
  <si>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</si>
  <si>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</si>
  <si>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</si>
  <si>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</si>
  <si>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</si>
  <si>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</si>
  <si>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</si>
  <si>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</si>
  <si>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</si>
  <si>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</si>
  <si>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</si>
  <si>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</si>
  <si>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</si>
  <si>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</si>
  <si>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</si>
  <si>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</si>
  <si>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</si>
  <si>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</si>
  <si>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</si>
  <si>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</si>
  <si>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</si>
  <si>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</si>
  <si>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</si>
  <si>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</si>
  <si>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</si>
  <si>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</si>
  <si>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</si>
  <si>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</si>
  <si>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</si>
  <si>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</si>
  <si>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</si>
  <si>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</si>
  <si>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</si>
  <si>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</si>
  <si>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</si>
  <si>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</si>
  <si>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</si>
  <si>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</si>
  <si>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</si>
  <si>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</si>
  <si>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</si>
  <si>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</si>
  <si>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</si>
  <si>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</si>
  <si>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</si>
  <si>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</si>
  <si>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</si>
  <si>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</si>
  <si>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</si>
  <si>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</si>
  <si>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</si>
  <si>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</si>
  <si>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</si>
  <si>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</si>
  <si>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</si>
  <si>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</si>
  <si>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</si>
  <si>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</si>
  <si>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</si>
  <si>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</si>
  <si>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</si>
  <si>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</si>
  <si>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</si>
  <si>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</si>
  <si>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</si>
  <si>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</si>
  <si>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</si>
  <si>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</si>
  <si>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</si>
  <si>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</si>
  <si>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</si>
  <si>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</si>
  <si>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</si>
  <si>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</si>
  <si>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</si>
  <si>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</si>
  <si>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</si>
  <si>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</si>
  <si>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</si>
  <si>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</si>
  <si>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</si>
  <si>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</si>
  <si>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</si>
  <si>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</si>
  <si>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</si>
  <si>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</si>
  <si>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</si>
  <si>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</si>
  <si>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</si>
  <si>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</si>
  <si>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</si>
  <si>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</si>
  <si>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</si>
  <si>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</si>
  <si>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</si>
  <si>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</si>
  <si>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</si>
  <si>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</si>
  <si>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</si>
  <si>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</si>
  <si>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</si>
  <si>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</si>
  <si>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</si>
  <si>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</si>
  <si>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</si>
  <si>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</si>
  <si>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</si>
  <si>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</si>
  <si>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</si>
  <si>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</si>
  <si>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</si>
  <si>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</si>
  <si>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</si>
  <si>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</si>
  <si>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</si>
  <si>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</si>
  <si>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</si>
  <si>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</si>
  <si>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</si>
  <si>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</si>
  <si>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</si>
  <si>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</si>
  <si>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</si>
  <si>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</si>
  <si>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</si>
  <si>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</si>
  <si>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</si>
  <si>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</si>
  <si>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</si>
  <si>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</si>
  <si>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</si>
  <si>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</si>
  <si>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</si>
  <si>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</si>
  <si>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</si>
  <si>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</si>
  <si>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</si>
  <si>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</si>
  <si>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</si>
  <si>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</si>
  <si>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</si>
  <si>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</si>
  <si>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</si>
  <si>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</si>
  <si>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</si>
  <si>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</si>
  <si>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</si>
  <si>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</si>
  <si>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</si>
  <si>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</si>
  <si>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</si>
  <si>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</si>
  <si>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</si>
  <si>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</si>
  <si>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</si>
  <si>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</si>
  <si>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</si>
  <si>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</si>
  <si>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</si>
  <si>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</si>
  <si>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</si>
  <si>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</si>
  <si>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</si>
  <si>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</si>
  <si>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</si>
  <si>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</si>
  <si>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</si>
  <si>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</si>
  <si>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</si>
  <si>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</si>
  <si>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</si>
  <si>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</si>
  <si>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</si>
  <si>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</si>
  <si>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</si>
  <si>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</si>
  <si>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</si>
  <si>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</si>
  <si>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</si>
  <si>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</si>
  <si>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</si>
  <si>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</si>
  <si>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</si>
  <si>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</si>
  <si>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</si>
  <si>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</si>
  <si>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</si>
  <si>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</si>
  <si>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</si>
  <si>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</si>
  <si>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</si>
  <si>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</si>
  <si>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</si>
  <si>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</si>
  <si>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</si>
  <si>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</si>
  <si>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</si>
  <si>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</si>
  <si>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</si>
  <si>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</si>
  <si>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</si>
  <si>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</si>
  <si>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</si>
  <si>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</si>
  <si>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</si>
  <si>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</si>
  <si>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</si>
  <si>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</si>
  <si>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</si>
  <si>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</si>
  <si>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</si>
  <si>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</si>
  <si>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</si>
  <si>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</si>
  <si>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</si>
  <si>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</si>
  <si>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</si>
  <si>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</si>
  <si>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</si>
  <si>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</si>
  <si>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</si>
  <si>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</si>
  <si>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</si>
  <si>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</si>
  <si>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</si>
  <si>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</si>
  <si>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</si>
  <si>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</si>
  <si>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</si>
  <si>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</si>
  <si>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</si>
  <si>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</si>
  <si>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</si>
  <si>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</si>
  <si>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</si>
  <si>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</si>
  <si>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</si>
  <si>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</si>
  <si>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</si>
  <si>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</si>
  <si>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</si>
  <si>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</si>
  <si>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</si>
  <si>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</si>
  <si>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</si>
  <si>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</si>
  <si>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</si>
  <si>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</si>
  <si>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</si>
  <si>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</si>
  <si>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</si>
  <si>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</si>
  <si>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</si>
  <si>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</si>
  <si>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</si>
  <si>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</si>
  <si>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</si>
  <si>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</si>
  <si>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</si>
  <si>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</si>
  <si>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</si>
  <si>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</si>
  <si>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</si>
  <si>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</si>
  <si>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</si>
  <si>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</si>
  <si>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</si>
  <si>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</si>
  <si>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</si>
  <si>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</si>
  <si>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</si>
  <si>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</si>
  <si>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</si>
  <si>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</si>
  <si>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</si>
  <si>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</si>
  <si>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</si>
  <si>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</si>
  <si>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</si>
  <si>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</si>
  <si>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</si>
  <si>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</si>
  <si>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</si>
  <si>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</si>
  <si>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</si>
  <si>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</si>
  <si>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</si>
  <si>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</si>
  <si>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</si>
  <si>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</si>
  <si>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</si>
  <si>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</si>
  <si>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</si>
  <si>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</si>
  <si>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</si>
  <si>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</si>
  <si>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</si>
  <si>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</si>
  <si>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</si>
  <si>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</si>
  <si>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</si>
  <si>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</si>
  <si>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</si>
  <si>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</si>
  <si>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</si>
  <si>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</si>
  <si>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</si>
  <si>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</si>
  <si>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</si>
  <si>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</si>
  <si>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</si>
  <si>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</si>
  <si>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</si>
  <si>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</si>
  <si>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</si>
  <si>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</si>
  <si>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</si>
  <si>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</si>
  <si>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</si>
  <si>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</si>
  <si>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</si>
  <si>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</si>
  <si>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</si>
  <si>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</si>
  <si>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</si>
  <si>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</si>
  <si>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</si>
  <si>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</si>
  <si>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</si>
  <si>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</si>
  <si>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</si>
  <si>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</si>
  <si>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</si>
  <si>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</si>
  <si>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</si>
  <si>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</si>
  <si>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</si>
  <si>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</si>
  <si>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</si>
  <si>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</si>
  <si>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</si>
  <si>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</si>
  <si>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</si>
  <si>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</si>
  <si>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</si>
  <si>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</si>
  <si>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</si>
  <si>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</si>
  <si>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</si>
  <si>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</si>
  <si>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</si>
  <si>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</si>
  <si>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</si>
  <si>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</si>
  <si>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</si>
  <si>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</si>
  <si>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</si>
  <si>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</si>
  <si>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</si>
  <si>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</si>
  <si>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</si>
  <si>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</si>
  <si>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</si>
  <si>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</si>
  <si>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</si>
  <si>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</si>
  <si>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</si>
  <si>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</si>
  <si>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</si>
  <si>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</si>
  <si>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</si>
  <si>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</si>
  <si>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</si>
  <si>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</si>
  <si>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</si>
  <si>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</si>
  <si>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</si>
  <si>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</si>
  <si>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</si>
  <si>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</si>
  <si>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</si>
  <si>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</si>
  <si>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</si>
  <si>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</si>
  <si>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</si>
  <si>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</si>
  <si>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</si>
  <si>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</si>
  <si>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</si>
  <si>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</si>
  <si>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</si>
  <si>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</si>
  <si>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</si>
  <si>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</si>
  <si>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</si>
  <si>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</si>
  <si>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</si>
  <si>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</si>
  <si>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</si>
  <si>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</si>
  <si>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</si>
  <si>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</si>
  <si>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</si>
  <si>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</si>
  <si>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</si>
  <si>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</si>
  <si>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</si>
  <si>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</si>
  <si>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</si>
  <si>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</si>
  <si>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</si>
  <si>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</si>
  <si>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</si>
  <si>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</si>
  <si>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</si>
  <si>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</si>
  <si>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</si>
  <si>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</si>
  <si>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</si>
  <si>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</si>
  <si>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</si>
  <si>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</si>
  <si>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</si>
  <si>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</si>
  <si>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</si>
  <si>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</si>
  <si>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</si>
  <si>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</si>
  <si>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</si>
  <si>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</si>
  <si>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</si>
  <si>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</si>
  <si>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</si>
  <si>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</si>
  <si>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</si>
  <si>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</si>
  <si>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</si>
  <si>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</si>
  <si>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</si>
  <si>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</si>
  <si>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</si>
  <si>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</si>
  <si>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</si>
  <si>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</si>
  <si>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</si>
  <si>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</si>
  <si>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</si>
  <si>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</si>
  <si>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</si>
  <si>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</si>
  <si>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</si>
  <si>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</si>
  <si>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</si>
  <si>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</si>
  <si>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</si>
  <si>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</si>
  <si>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</si>
  <si>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</si>
  <si>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</si>
  <si>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</si>
  <si>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</si>
  <si>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</si>
  <si>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</si>
  <si>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</si>
  <si>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</si>
  <si>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</si>
  <si>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</si>
  <si>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</si>
  <si>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</si>
  <si>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</si>
  <si>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</si>
  <si>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</si>
  <si>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</si>
  <si>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</si>
  <si>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</si>
  <si>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</si>
  <si>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</si>
  <si>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</si>
  <si>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</si>
  <si>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</si>
  <si>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</si>
  <si>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</si>
  <si>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</si>
  <si>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</si>
  <si>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</si>
  <si>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</si>
  <si>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</si>
  <si>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</si>
  <si>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</si>
  <si>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</si>
  <si>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</si>
  <si>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</si>
  <si>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</si>
  <si>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</si>
  <si>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</si>
  <si>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</si>
  <si>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</si>
  <si>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</si>
  <si>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</si>
  <si>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</si>
  <si>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</si>
  <si>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</si>
  <si>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</si>
  <si>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</si>
  <si>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</si>
  <si>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</si>
  <si>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</si>
  <si>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</si>
  <si>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</si>
  <si>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</si>
  <si>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</si>
  <si>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</si>
  <si>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</si>
  <si>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</si>
  <si>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</si>
  <si>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</si>
  <si>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</si>
  <si>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</si>
  <si>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</si>
  <si>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</si>
  <si>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</si>
  <si>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</si>
  <si>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</si>
  <si>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</si>
  <si>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</si>
  <si>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</si>
  <si>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</si>
  <si>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</si>
  <si>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</si>
  <si>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</si>
  <si>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</si>
  <si>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</si>
  <si>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</si>
  <si>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</si>
  <si>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</si>
  <si>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</si>
  <si>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</si>
  <si>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</si>
  <si>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</si>
  <si>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</si>
  <si>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</si>
  <si>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</si>
  <si>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</si>
  <si>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</si>
  <si>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</si>
  <si>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</si>
  <si>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</si>
  <si>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</si>
  <si>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</si>
  <si>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</si>
  <si>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</si>
  <si>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</si>
  <si>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</si>
  <si>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</si>
  <si>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</si>
  <si>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</si>
  <si>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</si>
  <si>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</si>
  <si>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</si>
  <si>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</si>
  <si>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</si>
  <si>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</si>
  <si>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</si>
  <si>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</si>
  <si>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</si>
  <si>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</si>
  <si>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</si>
  <si>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</si>
  <si>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</si>
  <si>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</si>
  <si>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</si>
  <si>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</si>
  <si>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</si>
  <si>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</si>
  <si>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</si>
  <si>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</si>
  <si>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</si>
  <si>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</si>
  <si>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</si>
  <si>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</si>
  <si>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</si>
  <si>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</si>
  <si>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</si>
  <si>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</si>
  <si>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</si>
  <si>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</si>
  <si>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</si>
  <si>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</si>
  <si>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</si>
  <si>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</si>
  <si>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</si>
  <si>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</si>
  <si>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</si>
  <si>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</si>
  <si>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</si>
  <si>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</si>
  <si>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</si>
  <si>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</si>
  <si>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</si>
  <si>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</si>
  <si>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</si>
  <si>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</si>
  <si>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</si>
  <si>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</si>
  <si>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</si>
  <si>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</si>
  <si>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</si>
  <si>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</si>
  <si>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</si>
  <si>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</si>
  <si>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</si>
  <si>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</si>
  <si>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</si>
  <si>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</si>
  <si>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</si>
  <si>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</si>
  <si>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</si>
  <si>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</si>
  <si>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</si>
  <si>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</si>
  <si>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Sr No</t>
  </si>
  <si>
    <t>Number of Items</t>
  </si>
  <si>
    <t>Sum of Total Sales</t>
  </si>
  <si>
    <t>Average of Rating</t>
  </si>
  <si>
    <t>Total Sales</t>
  </si>
  <si>
    <t>Avg Sales</t>
  </si>
  <si>
    <t>No of Items</t>
  </si>
  <si>
    <t>Avg Rating</t>
  </si>
  <si>
    <t>KPI's REQUIREMENTS</t>
  </si>
  <si>
    <t>Row Labels</t>
  </si>
  <si>
    <t>Sum of Sales</t>
  </si>
  <si>
    <t>Total Sales by Fat Content</t>
  </si>
  <si>
    <t>Total Sales by Item Type</t>
  </si>
  <si>
    <t>Column Labels</t>
  </si>
  <si>
    <t xml:space="preserve"> </t>
  </si>
  <si>
    <t>Fat Content by Outlet for Total Sales</t>
  </si>
  <si>
    <t>Total Sales by Outlet Establishment</t>
  </si>
  <si>
    <t>Sales by Outlet Size</t>
  </si>
  <si>
    <t>Sales by Outlet Location</t>
  </si>
  <si>
    <t>Outlet Location</t>
  </si>
  <si>
    <t>Average of Sales</t>
  </si>
  <si>
    <t>Count of Sr 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</si>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</sst>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0" fontId="0" fillId="0" borderId="22" xfId="0" applyBorder="1" applyAlignment="1">
      <alignment horizontal="left"/>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xf numFmtId="0" fontId="0" fillId="0" borderId="13" xfId="0" applyBorder="1"/>
    <xf numFmtId="167" fontId="0" fillId="0" borderId="18"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12"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0" xfId="0" applyBorder="1"/>
    <xf numFmtId="167" fontId="0" fillId="0" borderId="16"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5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4FCD4ED4-DE8F-41D2-A108-6E6AE239D280}">
      <tableStyleElement type="wholeTable" dxfId="1377"/>
      <tableStyleElement type="headerRow" dxfId="1376"/>
    </tableStyle>
  </tableStyles>
  <colors>
    <mruColors>
      <color rgb="FFFFD200"/>
      <color rgb="FFFAFAFA"/>
      <color rgb="FFD0AC2C"/>
      <color rgb="FFD09E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'KPI''s'!$A$14:$A$15</c:f>
              <c:strCache>
                <c:ptCount val="2"/>
                <c:pt idx="0">
                  <c:v>Low Fat</c:v>
                </c:pt>
                <c:pt idx="1">
                  <c:v>Regular</c:v>
                </c:pt>
              </c:strCache>
            </c:strRef>
          </c:cat>
          <c:val>
            <c:numRef>
              <c:f>'KPI''s'!$B$14:$B$15</c:f>
              <c:numCache>
                <c:formatCode>"$"0.0,"K"</c:formatCode>
                <c:ptCount val="2"/>
                <c:pt idx="0">
                  <c:v>776319.68840000057</c:v>
                </c:pt>
                <c:pt idx="1">
                  <c:v>425361.8043999995</c:v>
                </c:pt>
              </c:numCache>
            </c:numRef>
          </c:val>
          <c:extLst>
            <c:ext xmlns:c16="http://schemas.microsoft.com/office/drawing/2014/chart" uri="{C3380CC4-5D6E-409C-BE32-E72D297353CC}">
              <c16:uniqueId val="{00000004-E3D6-4722-AEA8-053709AE98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'KPI''s'!$B$21:$B$22</c:f>
              <c:strCache>
                <c:ptCount val="1"/>
                <c:pt idx="0">
                  <c:v>Regular</c:v>
                </c:pt>
              </c:strCache>
            </c:strRef>
          </c:tx>
          <c:spPr>
            <a:solidFill>
              <a:schemeClr val="accent1"/>
            </a:solidFill>
            <a:ln>
              <a:noFill/>
            </a:ln>
            <a:effectLst/>
          </c:spPr>
          <c:invertIfNegative val="0"/>
          <c:cat>
            <c:strRef>
              <c:f>'KPI''s'!$A$23:$A$25</c:f>
              <c:strCache>
                <c:ptCount val="3"/>
                <c:pt idx="0">
                  <c:v>Tier 1</c:v>
                </c:pt>
                <c:pt idx="1">
                  <c:v>Tier 2</c:v>
                </c:pt>
                <c:pt idx="2">
                  <c:v>Tier 3</c:v>
                </c:pt>
              </c:strCache>
            </c:strRef>
          </c:cat>
          <c:val>
            <c:numRef>
              <c:f>'KPI''s'!$B$23:$B$25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5FA-4606-A965-B6AFD7EFCBF2}"/>
            </c:ext>
          </c:extLst>
        </c:ser>
        <c:ser>
          <c:idx val="1"/>
          <c:order val="1"/>
          <c:tx>
            <c:strRef>
              <c:f>'KPI''s'!$C$21:$C$22</c:f>
              <c:strCache>
                <c:ptCount val="1"/>
                <c:pt idx="0">
                  <c:v>Low Fat</c:v>
                </c:pt>
              </c:strCache>
            </c:strRef>
          </c:tx>
          <c:spPr>
            <a:solidFill>
              <a:schemeClr val="accent2"/>
            </a:solidFill>
            <a:ln>
              <a:noFill/>
            </a:ln>
            <a:effectLst/>
          </c:spPr>
          <c:invertIfNegative val="0"/>
          <c:cat>
            <c:strRef>
              <c:f>'KPI''s'!$A$23:$A$25</c:f>
              <c:strCache>
                <c:ptCount val="3"/>
                <c:pt idx="0">
                  <c:v>Tier 1</c:v>
                </c:pt>
                <c:pt idx="1">
                  <c:v>Tier 2</c:v>
                </c:pt>
                <c:pt idx="2">
                  <c:v>Tier 3</c:v>
                </c:pt>
              </c:strCache>
            </c:strRef>
          </c:cat>
          <c:val>
            <c:numRef>
              <c:f>'KPI''s'!$C$23:$C$25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2-15FA-4606-A965-B6AFD7EFCBF2}"/>
            </c:ext>
          </c:extLst>
        </c:ser>
        <c:dLbls>
          <c:showLegendKey val="0"/>
          <c:showVal val="0"/>
          <c:showCatName val="0"/>
          <c:showSerName val="0"/>
          <c:showPercent val="0"/>
          <c:showBubbleSize val="0"/>
        </c:dLbls>
        <c:gapWidth val="182"/>
        <c:axId val="1985903936"/>
        <c:axId val="1985905856"/>
      </c:barChart>
      <c:catAx>
        <c:axId val="198590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05856"/>
        <c:crosses val="autoZero"/>
        <c:auto val="1"/>
        <c:lblAlgn val="ctr"/>
        <c:lblOffset val="100"/>
        <c:noMultiLvlLbl val="0"/>
      </c:catAx>
      <c:valAx>
        <c:axId val="1985905856"/>
        <c:scaling>
          <c:orientation val="minMax"/>
        </c:scaling>
        <c:delete val="1"/>
        <c:axPos val="b"/>
        <c:numFmt formatCode="&quot;$&quot;0.0,&quot;K&quot;" sourceLinked="1"/>
        <c:majorTickMark val="none"/>
        <c:minorTickMark val="none"/>
        <c:tickLblPos val="nextTo"/>
        <c:crossAx val="1985903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'KPI''s'!$B$29</c:f>
              <c:strCache>
                <c:ptCount val="1"/>
                <c:pt idx="0">
                  <c:v>Total</c:v>
                </c:pt>
              </c:strCache>
            </c:strRef>
          </c:tx>
          <c:spPr>
            <a:solidFill>
              <a:schemeClr val="accent1"/>
            </a:solidFill>
            <a:ln>
              <a:noFill/>
            </a:ln>
            <a:effectLst/>
          </c:spPr>
          <c:invertIfNegative val="0"/>
          <c:cat>
            <c:strRef>
              <c:f>'KPI''s'!$A$30:$A$45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57F-4438-BEDD-A013A422B6AF}"/>
            </c:ext>
          </c:extLst>
        </c:ser>
        <c:dLbls>
          <c:showLegendKey val="0"/>
          <c:showVal val="0"/>
          <c:showCatName val="0"/>
          <c:showSerName val="0"/>
          <c:showPercent val="0"/>
          <c:showBubbleSize val="0"/>
        </c:dLbls>
        <c:gapWidth val="182"/>
        <c:axId val="508998016"/>
        <c:axId val="508987456"/>
      </c:barChart>
      <c:catAx>
        <c:axId val="50899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987456"/>
        <c:crosses val="autoZero"/>
        <c:auto val="1"/>
        <c:lblAlgn val="ctr"/>
        <c:lblOffset val="100"/>
        <c:noMultiLvlLbl val="0"/>
      </c:catAx>
      <c:valAx>
        <c:axId val="508987456"/>
        <c:scaling>
          <c:orientation val="minMax"/>
        </c:scaling>
        <c:delete val="1"/>
        <c:axPos val="b"/>
        <c:numFmt formatCode="&quot;$&quot;0.0,&quot;K&quot;" sourceLinked="1"/>
        <c:majorTickMark val="none"/>
        <c:minorTickMark val="none"/>
        <c:tickLblPos val="nextTo"/>
        <c:crossAx val="50899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16"/>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'KPI''s'!$B$49</c:f>
              <c:strCache>
                <c:ptCount val="1"/>
                <c:pt idx="0">
                  <c:v>Total</c:v>
                </c:pt>
              </c:strCache>
            </c:strRef>
          </c:tx>
          <c:spPr>
            <a:solidFill>
              <a:schemeClr val="accent1"/>
            </a:solidFill>
            <a:ln w="25400">
              <a:noFill/>
            </a:ln>
            <a:effectLst/>
          </c:spPr>
          <c:cat>
            <c:strRef>
              <c:f>'KPI''s'!$A$50:$A$58</c:f>
              <c:strCache>
                <c:ptCount val="9"/>
                <c:pt idx="0">
                  <c:v>2011</c:v>
                </c:pt>
                <c:pt idx="1">
                  <c:v>2012</c:v>
                </c:pt>
                <c:pt idx="2">
                  <c:v>2014</c:v>
                </c:pt>
                <c:pt idx="3">
                  <c:v>2015</c:v>
                </c:pt>
                <c:pt idx="4">
                  <c:v>2016</c:v>
                </c:pt>
                <c:pt idx="5">
                  <c:v>2017</c:v>
                </c:pt>
                <c:pt idx="6">
                  <c:v>2018</c:v>
                </c:pt>
                <c:pt idx="7">
                  <c:v>2020</c:v>
                </c:pt>
                <c:pt idx="8">
                  <c:v>2022</c:v>
                </c:pt>
              </c:strCache>
            </c:strRef>
          </c:cat>
          <c:val>
            <c:numRef>
              <c:f>'KPI''s'!$B$50:$B$58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CE1-4608-9F14-CD93BCDEECBF}"/>
            </c:ext>
          </c:extLst>
        </c:ser>
        <c:dLbls>
          <c:showLegendKey val="0"/>
          <c:showVal val="0"/>
          <c:showCatName val="0"/>
          <c:showSerName val="0"/>
          <c:showPercent val="0"/>
          <c:showBubbleSize val="0"/>
        </c:dLbls>
        <c:axId val="1765439520"/>
        <c:axId val="1765438080"/>
      </c:areaChart>
      <c:catAx>
        <c:axId val="176543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38080"/>
        <c:crosses val="autoZero"/>
        <c:auto val="1"/>
        <c:lblAlgn val="ctr"/>
        <c:lblOffset val="100"/>
        <c:noMultiLvlLbl val="0"/>
      </c:catAx>
      <c:valAx>
        <c:axId val="17654380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5439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406-4884-B62E-9BAEEA786EC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'KPI''s'!$B$83</c:f>
              <c:strCache>
                <c:ptCount val="1"/>
                <c:pt idx="0">
                  <c:v>Total</c:v>
                </c:pt>
              </c:strCache>
            </c:strRef>
          </c:tx>
          <c:spPr>
            <a:solidFill>
              <a:schemeClr val="accent1"/>
            </a:solidFill>
            <a:ln>
              <a:noFill/>
            </a:ln>
            <a:effectLst/>
          </c:spPr>
          <c:invertIfNegative val="0"/>
          <c:cat>
            <c:strRef>
              <c:f>'KPI''s'!$A$84:$A$87</c:f>
              <c:strCache>
                <c:ptCount val="4"/>
                <c:pt idx="0">
                  <c:v>Grocery Store</c:v>
                </c:pt>
                <c:pt idx="1">
                  <c:v>Supermarket Type3</c:v>
                </c:pt>
                <c:pt idx="2">
                  <c:v>Supermarket Type2</c:v>
                </c:pt>
                <c:pt idx="3">
                  <c:v>Supermarket Type1</c:v>
                </c:pt>
              </c:strCache>
            </c:strRef>
          </c:cat>
          <c:val>
            <c:numRef>
              <c:f>'KPI''s'!$B$84:$B$87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0FA-496E-AFB1-C554F8943003}"/>
            </c:ext>
          </c:extLst>
        </c:ser>
        <c:dLbls>
          <c:showLegendKey val="0"/>
          <c:showVal val="0"/>
          <c:showCatName val="0"/>
          <c:showSerName val="0"/>
          <c:showPercent val="0"/>
          <c:showBubbleSize val="0"/>
        </c:dLbls>
        <c:gapWidth val="182"/>
        <c:axId val="511173872"/>
        <c:axId val="507742944"/>
      </c:barChart>
      <c:catAx>
        <c:axId val="51117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42944"/>
        <c:crosses val="autoZero"/>
        <c:auto val="1"/>
        <c:lblAlgn val="ctr"/>
        <c:lblOffset val="100"/>
        <c:noMultiLvlLbl val="0"/>
      </c:catAx>
      <c:valAx>
        <c:axId val="507742944"/>
        <c:scaling>
          <c:orientation val="minMax"/>
        </c:scaling>
        <c:delete val="1"/>
        <c:axPos val="b"/>
        <c:numFmt formatCode="&quot;$&quot;0.0,&quot;K&quot;" sourceLinked="1"/>
        <c:majorTickMark val="none"/>
        <c:minorTickMark val="none"/>
        <c:tickLblPos val="nextTo"/>
        <c:crossAx val="5111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'KPI''s'!$B$89</c:f>
              <c:strCache>
                <c:ptCount val="1"/>
                <c:pt idx="0">
                  <c:v>Total</c:v>
                </c:pt>
              </c:strCache>
            </c:strRef>
          </c:tx>
          <c:spPr>
            <a:solidFill>
              <a:schemeClr val="accent1"/>
            </a:solidFill>
            <a:ln>
              <a:noFill/>
            </a:ln>
            <a:effectLst/>
          </c:spPr>
          <c:invertIfNegative val="0"/>
          <c:cat>
            <c:strRef>
              <c:f>'KPI''s'!$A$90:$A$93</c:f>
              <c:strCache>
                <c:ptCount val="4"/>
                <c:pt idx="0">
                  <c:v>Grocery Store</c:v>
                </c:pt>
                <c:pt idx="1">
                  <c:v>Supermarket Type3</c:v>
                </c:pt>
                <c:pt idx="2">
                  <c:v>Supermarket Type2</c:v>
                </c:pt>
                <c:pt idx="3">
                  <c:v>Supermarket Type1</c:v>
                </c:pt>
              </c:strCache>
            </c:strRef>
          </c:cat>
          <c:val>
            <c:numRef>
              <c:f>'KPI''s'!$B$90:$B$93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8171-4C22-8C78-133A74E87F97}"/>
            </c:ext>
          </c:extLst>
        </c:ser>
        <c:dLbls>
          <c:showLegendKey val="0"/>
          <c:showVal val="0"/>
          <c:showCatName val="0"/>
          <c:showSerName val="0"/>
          <c:showPercent val="0"/>
          <c:showBubbleSize val="0"/>
        </c:dLbls>
        <c:gapWidth val="182"/>
        <c:axId val="144505040"/>
        <c:axId val="144490640"/>
      </c:barChart>
      <c:catAx>
        <c:axId val="14450504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90640"/>
        <c:crosses val="autoZero"/>
        <c:auto val="1"/>
        <c:lblAlgn val="ctr"/>
        <c:lblOffset val="100"/>
        <c:noMultiLvlLbl val="0"/>
      </c:catAx>
      <c:valAx>
        <c:axId val="144490640"/>
        <c:scaling>
          <c:orientation val="minMax"/>
        </c:scaling>
        <c:delete val="1"/>
        <c:axPos val="b"/>
        <c:numFmt formatCode="&quot;$&quot;0" sourceLinked="1"/>
        <c:majorTickMark val="out"/>
        <c:minorTickMark val="none"/>
        <c:tickLblPos val="nextTo"/>
        <c:crossAx val="14450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'KPI''s'!$B$95</c:f>
              <c:strCache>
                <c:ptCount val="1"/>
                <c:pt idx="0">
                  <c:v>Total</c:v>
                </c:pt>
              </c:strCache>
            </c:strRef>
          </c:tx>
          <c:spPr>
            <a:solidFill>
              <a:schemeClr val="accent1"/>
            </a:solidFill>
            <a:ln>
              <a:noFill/>
            </a:ln>
            <a:effectLst/>
          </c:spPr>
          <c:invertIfNegative val="0"/>
          <c:cat>
            <c:strRef>
              <c:f>'KPI''s'!$A$96:$A$99</c:f>
              <c:strCache>
                <c:ptCount val="4"/>
                <c:pt idx="0">
                  <c:v>Grocery Store</c:v>
                </c:pt>
                <c:pt idx="1">
                  <c:v>Supermarket Type3</c:v>
                </c:pt>
                <c:pt idx="2">
                  <c:v>Supermarket Type2</c:v>
                </c:pt>
                <c:pt idx="3">
                  <c:v>Supermarket Type1</c:v>
                </c:pt>
              </c:strCache>
            </c:strRef>
          </c:cat>
          <c:val>
            <c:numRef>
              <c:f>'KPI''s'!$B$96:$B$99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2592-4C40-B9F0-1C1238504037}"/>
            </c:ext>
          </c:extLst>
        </c:ser>
        <c:dLbls>
          <c:showLegendKey val="0"/>
          <c:showVal val="0"/>
          <c:showCatName val="0"/>
          <c:showSerName val="0"/>
          <c:showPercent val="0"/>
          <c:showBubbleSize val="0"/>
        </c:dLbls>
        <c:gapWidth val="182"/>
        <c:axId val="406551984"/>
        <c:axId val="406535664"/>
      </c:barChart>
      <c:catAx>
        <c:axId val="40655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535664"/>
        <c:crosses val="autoZero"/>
        <c:auto val="1"/>
        <c:lblAlgn val="ctr"/>
        <c:lblOffset val="100"/>
        <c:noMultiLvlLbl val="0"/>
      </c:catAx>
      <c:valAx>
        <c:axId val="406535664"/>
        <c:scaling>
          <c:orientation val="minMax"/>
        </c:scaling>
        <c:delete val="1"/>
        <c:axPos val="b"/>
        <c:numFmt formatCode="0" sourceLinked="1"/>
        <c:majorTickMark val="none"/>
        <c:minorTickMark val="none"/>
        <c:tickLblPos val="nextTo"/>
        <c:crossAx val="40655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316322722536359"/>
              <c:y val="0.1570417959116040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51402717588425"/>
                  <c:h val="0.27411591516544687"/>
                </c:manualLayout>
              </c15:layout>
            </c:ext>
          </c:extLst>
        </c:dLbl>
      </c:pivotFmt>
      <c:pivotFmt>
        <c:idx val="6"/>
        <c:spPr>
          <a:solidFill>
            <a:schemeClr val="accent6">
              <a:lumMod val="75000"/>
            </a:schemeClr>
          </a:solidFill>
          <a:ln w="19050">
            <a:solidFill>
              <a:schemeClr val="lt1"/>
            </a:solidFill>
          </a:ln>
          <a:effectLst/>
        </c:spPr>
        <c:dLbl>
          <c:idx val="0"/>
          <c:layout>
            <c:manualLayout>
              <c:x val="-9.9849413062119599E-2"/>
              <c:y val="-8.637250858936558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97397933190338"/>
                  <c:h val="0.31372993934117999"/>
                </c:manualLayout>
              </c15:layout>
            </c:ext>
          </c:extLst>
        </c:dLbl>
      </c:pivotFmt>
    </c:pivotFmts>
    <c:plotArea>
      <c:layout>
        <c:manualLayout>
          <c:layoutTarget val="inner"/>
          <c:xMode val="edge"/>
          <c:yMode val="edge"/>
          <c:x val="0.17859516486465521"/>
          <c:y val="0.13599174481129361"/>
          <c:w val="0.63261871366362876"/>
          <c:h val="0.74622714010759195"/>
        </c:manualLayout>
      </c:layout>
      <c:doughnutChart>
        <c:varyColors val="1"/>
        <c:ser>
          <c:idx val="0"/>
          <c:order val="0"/>
          <c:tx>
            <c:strRef>
              <c:f>'KPI''s'!$B$13</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1316322722536359"/>
                  <c:y val="0.15704179591160405"/>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851402717588425"/>
                      <c:h val="0.27411591516544687"/>
                    </c:manualLayout>
                  </c15:layout>
                </c:ext>
              </c:extLst>
            </c:dLbl>
            <c:dLbl>
              <c:idx val="1"/>
              <c:layout>
                <c:manualLayout>
                  <c:x val="-9.9849413062119599E-2"/>
                  <c:y val="-8.637250858936558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297397933190338"/>
                      <c:h val="0.31372993934117999"/>
                    </c:manualLayout>
                  </c15:layout>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'KPI''s'!$A$14:$A$15</c:f>
              <c:strCache>
                <c:ptCount val="2"/>
                <c:pt idx="0">
                  <c:v>Low Fat</c:v>
                </c:pt>
                <c:pt idx="1">
                  <c:v>Regular</c:v>
                </c:pt>
              </c:strCache>
            </c:strRef>
          </c:cat>
          <c:val>
            <c:numRef>
              <c:f>'KPI''s'!$B$14:$B$15</c:f>
              <c:numCache>
                <c:formatCode>"$"0.0,"K"</c:formatCode>
                <c:ptCount val="2"/>
                <c:pt idx="0">
                  <c:v>776319.68840000057</c:v>
                </c:pt>
                <c:pt idx="1">
                  <c:v>425361.8043999995</c:v>
                </c:pt>
              </c:numCache>
            </c:numRef>
          </c:val>
          <c:extLst>
            <c:ext xmlns:c16="http://schemas.microsoft.com/office/drawing/2014/chart" uri="{C3380CC4-5D6E-409C-BE32-E72D297353CC}">
              <c16:uniqueId val="{00000004-44E0-4131-948D-FF58C948436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6495792041088991"/>
          <c:y val="2.3141132360595937E-2"/>
          <c:w val="0.5196812712994876"/>
          <c:h val="0.1407112966036574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Excel.xlsx]KPI's!PivotTable5</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91769361037863"/>
          <c:y val="0.22363451968746248"/>
          <c:w val="0.7790307163462501"/>
          <c:h val="0.743356810208464"/>
        </c:manualLayout>
      </c:layout>
      <c:barChart>
        <c:barDir val="bar"/>
        <c:grouping val="clustered"/>
        <c:varyColors val="0"/>
        <c:ser>
          <c:idx val="0"/>
          <c:order val="0"/>
          <c:tx>
            <c:strRef>
              <c:f>'KPI''s'!$B$21:$B$22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'KPI''s'!$A$23:$A$25</c:f>
              <c:strCache>
                <c:ptCount val="3"/>
                <c:pt idx="0">
                  <c:v>Tier 1</c:v>
                </c:pt>
                <c:pt idx="1">
                  <c:v>Tier 2</c:v>
                </c:pt>
                <c:pt idx="2">
                  <c:v>Tier 3</c:v>
                </c:pt>
              </c:strCache>
            </c:strRef>
          </c:cat>
          <c:val>
            <c:numRef>
              <c:f>'KPI''s'!$B$23:$B$25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4C5-4AAD-BA95-A5B7225D1DDB}"/>
            </c:ext>
          </c:extLst>
        </c:ser>
        <c:ser>
          <c:idx val="1"/>
          <c:order val="1"/>
          <c:tx>
            <c:strRef>
              <c:f>'KPI''s'!$C$21:$C$22</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'KPI''s'!$A$23:$A$25</c:f>
              <c:strCache>
                <c:ptCount val="3"/>
                <c:pt idx="0">
                  <c:v>Tier 1</c:v>
                </c:pt>
                <c:pt idx="1">
                  <c:v>Tier 2</c:v>
                </c:pt>
                <c:pt idx="2">
                  <c:v>Tier 3</c:v>
                </c:pt>
              </c:strCache>
            </c:strRef>
          </c:cat>
          <c:val>
            <c:numRef>
              <c:f>'KPI''s'!$C$23:$C$25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94C5-4AAD-BA95-A5B7225D1DDB}"/>
            </c:ext>
          </c:extLst>
        </c:ser>
        <c:dLbls>
          <c:dLblPos val="outEnd"/>
          <c:showLegendKey val="0"/>
          <c:showVal val="1"/>
          <c:showCatName val="0"/>
          <c:showSerName val="0"/>
          <c:showPercent val="0"/>
          <c:showBubbleSize val="0"/>
        </c:dLbls>
        <c:gapWidth val="60"/>
        <c:axId val="1985903936"/>
        <c:axId val="1985905856"/>
      </c:barChart>
      <c:catAx>
        <c:axId val="198590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905856"/>
        <c:crosses val="autoZero"/>
        <c:auto val="1"/>
        <c:lblAlgn val="ctr"/>
        <c:lblOffset val="100"/>
        <c:noMultiLvlLbl val="0"/>
      </c:catAx>
      <c:valAx>
        <c:axId val="1985905856"/>
        <c:scaling>
          <c:orientation val="minMax"/>
        </c:scaling>
        <c:delete val="1"/>
        <c:axPos val="b"/>
        <c:numFmt formatCode="&quot;$&quot;0.0,&quot;K&quot;" sourceLinked="1"/>
        <c:majorTickMark val="none"/>
        <c:minorTickMark val="none"/>
        <c:tickLblPos val="nextTo"/>
        <c:crossAx val="19859039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'KPI''s'!$B$29</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'KPI''s'!$A$30:$A$45</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'KPI''s'!$B$30:$B$45</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887-4619-B82B-F38E52F020A1}"/>
            </c:ext>
          </c:extLst>
        </c:ser>
        <c:dLbls>
          <c:showLegendKey val="0"/>
          <c:showVal val="0"/>
          <c:showCatName val="0"/>
          <c:showSerName val="0"/>
          <c:showPercent val="0"/>
          <c:showBubbleSize val="0"/>
        </c:dLbls>
        <c:gapWidth val="50"/>
        <c:axId val="508998016"/>
        <c:axId val="508987456"/>
      </c:barChart>
      <c:catAx>
        <c:axId val="508998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08987456"/>
        <c:crosses val="autoZero"/>
        <c:auto val="1"/>
        <c:lblAlgn val="ctr"/>
        <c:lblOffset val="100"/>
        <c:noMultiLvlLbl val="0"/>
      </c:catAx>
      <c:valAx>
        <c:axId val="508987456"/>
        <c:scaling>
          <c:orientation val="minMax"/>
        </c:scaling>
        <c:delete val="1"/>
        <c:axPos val="b"/>
        <c:numFmt formatCode="&quot;$&quot;0.0,&quot;K&quot;" sourceLinked="1"/>
        <c:majorTickMark val="none"/>
        <c:minorTickMark val="none"/>
        <c:tickLblPos val="nextTo"/>
        <c:crossAx val="50899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Excel.xlsx]KPI's!PivotTable7</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accent6">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1.9765041897219916E-3"/>
              <c:y val="-0.1904936790733761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0"/>
              <c:y val="-0.265536643556827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0"/>
              <c:y val="-0.271309179286323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0"/>
              <c:y val="-0.265536643556827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0"/>
              <c:y val="-0.277081715015819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5.9295125691660473E-3"/>
              <c:y val="-0.277081715015819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7.9060167588879664E-3"/>
              <c:y val="-0.369442286687759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9.8825209486099568E-3"/>
              <c:y val="-0.27130917928632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accent6">
                <a:lumMod val="75000"/>
              </a:schemeClr>
            </a:solidFill>
          </a:ln>
          <a:effectLst>
            <a:innerShdw dist="12700" dir="16200000">
              <a:schemeClr val="lt1">
                <a:alpha val="75000"/>
              </a:schemeClr>
            </a:innerShdw>
          </a:effectLst>
        </c:spPr>
        <c:dLbl>
          <c:idx val="0"/>
          <c:layout>
            <c:manualLayout>
              <c:x val="-3.9530083794441281E-3"/>
              <c:y val="-0.259764107827331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886530917661326E-2"/>
          <c:y val="6.349789302445874E-2"/>
          <c:w val="0.93950916708868404"/>
          <c:h val="0.79251643013663642"/>
        </c:manualLayout>
      </c:layout>
      <c:areaChart>
        <c:grouping val="standard"/>
        <c:varyColors val="0"/>
        <c:ser>
          <c:idx val="0"/>
          <c:order val="0"/>
          <c:tx>
            <c:strRef>
              <c:f>'KPI''s'!$B$49</c:f>
              <c:strCache>
                <c:ptCount val="1"/>
                <c:pt idx="0">
                  <c:v>Total</c:v>
                </c:pt>
              </c:strCache>
            </c:strRef>
          </c:tx>
          <c:spPr>
            <a:solidFill>
              <a:srgbClr val="FFD200">
                <a:alpha val="80000"/>
              </a:srgbClr>
            </a:solidFill>
            <a:ln w="25400">
              <a:solidFill>
                <a:schemeClr val="accent6">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2804-4E31-AACA-2A354E8551C1}"/>
              </c:ext>
            </c:extLst>
          </c:dPt>
          <c:dPt>
            <c:idx val="1"/>
            <c:bubble3D val="0"/>
            <c:extLst>
              <c:ext xmlns:c16="http://schemas.microsoft.com/office/drawing/2014/chart" uri="{C3380CC4-5D6E-409C-BE32-E72D297353CC}">
                <c16:uniqueId val="{00000003-2804-4E31-AACA-2A354E8551C1}"/>
              </c:ext>
            </c:extLst>
          </c:dPt>
          <c:dPt>
            <c:idx val="2"/>
            <c:bubble3D val="0"/>
            <c:extLst>
              <c:ext xmlns:c16="http://schemas.microsoft.com/office/drawing/2014/chart" uri="{C3380CC4-5D6E-409C-BE32-E72D297353CC}">
                <c16:uniqueId val="{00000004-2804-4E31-AACA-2A354E8551C1}"/>
              </c:ext>
            </c:extLst>
          </c:dPt>
          <c:dPt>
            <c:idx val="3"/>
            <c:bubble3D val="0"/>
            <c:extLst>
              <c:ext xmlns:c16="http://schemas.microsoft.com/office/drawing/2014/chart" uri="{C3380CC4-5D6E-409C-BE32-E72D297353CC}">
                <c16:uniqueId val="{00000005-2804-4E31-AACA-2A354E8551C1}"/>
              </c:ext>
            </c:extLst>
          </c:dPt>
          <c:dPt>
            <c:idx val="4"/>
            <c:bubble3D val="0"/>
            <c:extLst>
              <c:ext xmlns:c16="http://schemas.microsoft.com/office/drawing/2014/chart" uri="{C3380CC4-5D6E-409C-BE32-E72D297353CC}">
                <c16:uniqueId val="{00000006-2804-4E31-AACA-2A354E8551C1}"/>
              </c:ext>
            </c:extLst>
          </c:dPt>
          <c:dPt>
            <c:idx val="5"/>
            <c:bubble3D val="0"/>
            <c:extLst>
              <c:ext xmlns:c16="http://schemas.microsoft.com/office/drawing/2014/chart" uri="{C3380CC4-5D6E-409C-BE32-E72D297353CC}">
                <c16:uniqueId val="{00000007-2804-4E31-AACA-2A354E8551C1}"/>
              </c:ext>
            </c:extLst>
          </c:dPt>
          <c:dPt>
            <c:idx val="6"/>
            <c:bubble3D val="0"/>
            <c:extLst>
              <c:ext xmlns:c16="http://schemas.microsoft.com/office/drawing/2014/chart" uri="{C3380CC4-5D6E-409C-BE32-E72D297353CC}">
                <c16:uniqueId val="{00000008-2804-4E31-AACA-2A354E8551C1}"/>
              </c:ext>
            </c:extLst>
          </c:dPt>
          <c:dPt>
            <c:idx val="7"/>
            <c:bubble3D val="0"/>
            <c:extLst>
              <c:ext xmlns:c16="http://schemas.microsoft.com/office/drawing/2014/chart" uri="{C3380CC4-5D6E-409C-BE32-E72D297353CC}">
                <c16:uniqueId val="{00000009-2804-4E31-AACA-2A354E8551C1}"/>
              </c:ext>
            </c:extLst>
          </c:dPt>
          <c:dPt>
            <c:idx val="8"/>
            <c:bubble3D val="0"/>
            <c:extLst>
              <c:ext xmlns:c16="http://schemas.microsoft.com/office/drawing/2014/chart" uri="{C3380CC4-5D6E-409C-BE32-E72D297353CC}">
                <c16:uniqueId val="{0000000A-2804-4E31-AACA-2A354E8551C1}"/>
              </c:ext>
            </c:extLst>
          </c:dPt>
          <c:dLbls>
            <c:dLbl>
              <c:idx val="0"/>
              <c:layout>
                <c:manualLayout>
                  <c:x val="1.9765041897219916E-3"/>
                  <c:y val="-0.190493679073376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04-4E31-AACA-2A354E8551C1}"/>
                </c:ext>
              </c:extLst>
            </c:dLbl>
            <c:dLbl>
              <c:idx val="1"/>
              <c:layout>
                <c:manualLayout>
                  <c:x val="0"/>
                  <c:y val="-0.265536643556827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04-4E31-AACA-2A354E8551C1}"/>
                </c:ext>
              </c:extLst>
            </c:dLbl>
            <c:dLbl>
              <c:idx val="2"/>
              <c:layout>
                <c:manualLayout>
                  <c:x val="0"/>
                  <c:y val="-0.271309179286323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04-4E31-AACA-2A354E8551C1}"/>
                </c:ext>
              </c:extLst>
            </c:dLbl>
            <c:dLbl>
              <c:idx val="3"/>
              <c:layout>
                <c:manualLayout>
                  <c:x val="0"/>
                  <c:y val="-0.265536643556827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04-4E31-AACA-2A354E8551C1}"/>
                </c:ext>
              </c:extLst>
            </c:dLbl>
            <c:dLbl>
              <c:idx val="4"/>
              <c:layout>
                <c:manualLayout>
                  <c:x val="0"/>
                  <c:y val="-0.277081715015819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04-4E31-AACA-2A354E8551C1}"/>
                </c:ext>
              </c:extLst>
            </c:dLbl>
            <c:dLbl>
              <c:idx val="5"/>
              <c:layout>
                <c:manualLayout>
                  <c:x val="-5.9295125691660473E-3"/>
                  <c:y val="-0.277081715015819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804-4E31-AACA-2A354E8551C1}"/>
                </c:ext>
              </c:extLst>
            </c:dLbl>
            <c:dLbl>
              <c:idx val="6"/>
              <c:layout>
                <c:manualLayout>
                  <c:x val="-7.9060167588879664E-3"/>
                  <c:y val="-0.369442286687759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804-4E31-AACA-2A354E8551C1}"/>
                </c:ext>
              </c:extLst>
            </c:dLbl>
            <c:dLbl>
              <c:idx val="7"/>
              <c:layout>
                <c:manualLayout>
                  <c:x val="9.8825209486099568E-3"/>
                  <c:y val="-0.27130917928632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804-4E31-AACA-2A354E8551C1}"/>
                </c:ext>
              </c:extLst>
            </c:dLbl>
            <c:dLbl>
              <c:idx val="8"/>
              <c:layout>
                <c:manualLayout>
                  <c:x val="-3.9530083794441281E-3"/>
                  <c:y val="-0.259764107827331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804-4E31-AACA-2A354E8551C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'KPI''s'!$A$50:$A$58</c:f>
              <c:strCache>
                <c:ptCount val="9"/>
                <c:pt idx="0">
                  <c:v>2011</c:v>
                </c:pt>
                <c:pt idx="1">
                  <c:v>2012</c:v>
                </c:pt>
                <c:pt idx="2">
                  <c:v>2014</c:v>
                </c:pt>
                <c:pt idx="3">
                  <c:v>2015</c:v>
                </c:pt>
                <c:pt idx="4">
                  <c:v>2016</c:v>
                </c:pt>
                <c:pt idx="5">
                  <c:v>2017</c:v>
                </c:pt>
                <c:pt idx="6">
                  <c:v>2018</c:v>
                </c:pt>
                <c:pt idx="7">
                  <c:v>2020</c:v>
                </c:pt>
                <c:pt idx="8">
                  <c:v>2022</c:v>
                </c:pt>
              </c:strCache>
            </c:strRef>
          </c:cat>
          <c:val>
            <c:numRef>
              <c:f>'KPI''s'!$B$50:$B$58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804-4E31-AACA-2A354E8551C1}"/>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1765439520"/>
        <c:axId val="1765438080"/>
      </c:areaChart>
      <c:catAx>
        <c:axId val="176543952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765438080"/>
        <c:crosses val="autoZero"/>
        <c:auto val="1"/>
        <c:lblAlgn val="ctr"/>
        <c:lblOffset val="100"/>
        <c:noMultiLvlLbl val="0"/>
      </c:catAx>
      <c:valAx>
        <c:axId val="1765438080"/>
        <c:scaling>
          <c:orientation val="minMax"/>
        </c:scaling>
        <c:delete val="1"/>
        <c:axPos val="l"/>
        <c:numFmt formatCode="&quot;$&quot;0.0,&quot;K&quot;" sourceLinked="1"/>
        <c:majorTickMark val="out"/>
        <c:minorTickMark val="none"/>
        <c:tickLblPos val="nextTo"/>
        <c:crossAx val="176543952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Excel.xlsx]KPI's!PivotTable8</c:name>
    <c:fmtId val="2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6357506878296316"/>
              <c:y val="-4.58913320101074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82984536609322"/>
              <c:y val="2.62236182914899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663876292874579"/>
              <c:y val="-0.118006282311704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'KPI''s'!$B$63</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rgbClr val="D0AC2C"/>
              </a:solidFill>
              <a:ln w="19050">
                <a:solidFill>
                  <a:schemeClr val="lt1"/>
                </a:solidFill>
              </a:ln>
              <a:effectLst/>
            </c:spPr>
          </c:dPt>
          <c:dLbls>
            <c:dLbl>
              <c:idx val="0"/>
              <c:layout>
                <c:manualLayout>
                  <c:x val="0.16357506878296316"/>
                  <c:y val="-4.589133201010745E-2"/>
                </c:manualLayout>
              </c:layout>
              <c:showLegendKey val="0"/>
              <c:showVal val="1"/>
              <c:showCatName val="0"/>
              <c:showSerName val="0"/>
              <c:showPercent val="1"/>
              <c:showBubbleSize val="0"/>
              <c:extLst>
                <c:ext xmlns:c15="http://schemas.microsoft.com/office/drawing/2012/chart" uri="{CE6537A1-D6FC-4f65-9D91-7224C49458BB}"/>
              </c:extLst>
            </c:dLbl>
            <c:dLbl>
              <c:idx val="1"/>
              <c:layout>
                <c:manualLayout>
                  <c:x val="0.1582984536609322"/>
                  <c:y val="2.6223618291489972E-2"/>
                </c:manualLayout>
              </c:layout>
              <c:showLegendKey val="0"/>
              <c:showVal val="1"/>
              <c:showCatName val="0"/>
              <c:showSerName val="0"/>
              <c:showPercent val="1"/>
              <c:showBubbleSize val="0"/>
              <c:extLst>
                <c:ext xmlns:c15="http://schemas.microsoft.com/office/drawing/2012/chart" uri="{CE6537A1-D6FC-4f65-9D91-7224C49458BB}"/>
              </c:extLst>
            </c:dLbl>
            <c:dLbl>
              <c:idx val="2"/>
              <c:layout>
                <c:manualLayout>
                  <c:x val="-0.12663876292874579"/>
                  <c:y val="-0.11800628231170487"/>
                </c:manualLayout>
              </c:layout>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FAE9-4140-8378-3ABB80E2A1D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
              <c:y val="-1.73657999966190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'KPI''s'!$B$83</c:f>
              <c:strCache>
                <c:ptCount val="1"/>
                <c:pt idx="0">
                  <c:v>Total</c:v>
                </c:pt>
              </c:strCache>
            </c:strRef>
          </c:tx>
          <c:spPr>
            <a:solidFill>
              <a:schemeClr val="accent2">
                <a:lumMod val="75000"/>
              </a:schemeClr>
            </a:solidFill>
            <a:ln>
              <a:noFill/>
            </a:ln>
            <a:effectLst/>
          </c:spPr>
          <c:invertIfNegative val="0"/>
          <c:dLbls>
            <c:dLbl>
              <c:idx val="3"/>
              <c:layout>
                <c:manualLayout>
                  <c:x val="0"/>
                  <c:y val="-1.736579999661901E-17"/>
                </c:manualLayout>
              </c:layout>
              <c:dLblPos val="outEnd"/>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'KPI''s'!$A$84:$A$87</c:f>
              <c:strCache>
                <c:ptCount val="4"/>
                <c:pt idx="0">
                  <c:v>Grocery Store</c:v>
                </c:pt>
                <c:pt idx="1">
                  <c:v>Supermarket Type3</c:v>
                </c:pt>
                <c:pt idx="2">
                  <c:v>Supermarket Type2</c:v>
                </c:pt>
                <c:pt idx="3">
                  <c:v>Supermarket Type1</c:v>
                </c:pt>
              </c:strCache>
            </c:strRef>
          </c:cat>
          <c:val>
            <c:numRef>
              <c:f>'KPI''s'!$B$84:$B$87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BF7E-4646-B1A2-D49D5281F790}"/>
            </c:ext>
          </c:extLst>
        </c:ser>
        <c:dLbls>
          <c:showLegendKey val="0"/>
          <c:showVal val="0"/>
          <c:showCatName val="0"/>
          <c:showSerName val="0"/>
          <c:showPercent val="0"/>
          <c:showBubbleSize val="0"/>
        </c:dLbls>
        <c:gapWidth val="60"/>
        <c:axId val="511173872"/>
        <c:axId val="507742944"/>
      </c:barChart>
      <c:catAx>
        <c:axId val="511173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742944"/>
        <c:crosses val="autoZero"/>
        <c:auto val="1"/>
        <c:lblAlgn val="ctr"/>
        <c:lblOffset val="100"/>
        <c:noMultiLvlLbl val="0"/>
      </c:catAx>
      <c:valAx>
        <c:axId val="507742944"/>
        <c:scaling>
          <c:orientation val="minMax"/>
        </c:scaling>
        <c:delete val="1"/>
        <c:axPos val="b"/>
        <c:numFmt formatCode="&quot;$&quot;0.0,&quot;K&quot;" sourceLinked="1"/>
        <c:majorTickMark val="none"/>
        <c:minorTickMark val="none"/>
        <c:tickLblPos val="nextTo"/>
        <c:crossAx val="511173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Excel.xlsx]KPI's!PivotTable12</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18518368504192151"/>
              <c:y val="-1.7392533344289607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0.17906811909602596"/>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2066170604954145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0.1928425897957202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'KPI''s'!$B$89</c:f>
              <c:strCache>
                <c:ptCount val="1"/>
                <c:pt idx="0">
                  <c:v>Total</c:v>
                </c:pt>
              </c:strCache>
            </c:strRef>
          </c:tx>
          <c:spPr>
            <a:solidFill>
              <a:schemeClr val="accent6">
                <a:lumMod val="75000"/>
              </a:schemeClr>
            </a:solidFill>
            <a:ln>
              <a:noFill/>
            </a:ln>
            <a:effectLst/>
          </c:spPr>
          <c:invertIfNegative val="0"/>
          <c:dLbls>
            <c:dLbl>
              <c:idx val="0"/>
              <c:layout>
                <c:manualLayout>
                  <c:x val="-0.1928425897957202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1B-47FD-8BCE-73DE501D3405}"/>
                </c:ext>
              </c:extLst>
            </c:dLbl>
            <c:dLbl>
              <c:idx val="1"/>
              <c:layout>
                <c:manualLayout>
                  <c:x val="-0.2066170604954145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1B-47FD-8BCE-73DE501D3405}"/>
                </c:ext>
              </c:extLst>
            </c:dLbl>
            <c:dLbl>
              <c:idx val="2"/>
              <c:layout>
                <c:manualLayout>
                  <c:x val="-0.17906811909602596"/>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1B-47FD-8BCE-73DE501D3405}"/>
                </c:ext>
              </c:extLst>
            </c:dLbl>
            <c:dLbl>
              <c:idx val="3"/>
              <c:layout>
                <c:manualLayout>
                  <c:x val="-0.18518368504192151"/>
                  <c:y val="-1.739253334428960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1B-47FD-8BCE-73DE501D34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'KPI''s'!$A$90:$A$93</c:f>
              <c:strCache>
                <c:ptCount val="4"/>
                <c:pt idx="0">
                  <c:v>Grocery Store</c:v>
                </c:pt>
                <c:pt idx="1">
                  <c:v>Supermarket Type3</c:v>
                </c:pt>
                <c:pt idx="2">
                  <c:v>Supermarket Type2</c:v>
                </c:pt>
                <c:pt idx="3">
                  <c:v>Supermarket Type1</c:v>
                </c:pt>
              </c:strCache>
            </c:strRef>
          </c:cat>
          <c:val>
            <c:numRef>
              <c:f>'KPI''s'!$B$90:$B$93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E81B-47FD-8BCE-73DE501D3405}"/>
            </c:ext>
          </c:extLst>
        </c:ser>
        <c:dLbls>
          <c:dLblPos val="outEnd"/>
          <c:showLegendKey val="0"/>
          <c:showVal val="1"/>
          <c:showCatName val="0"/>
          <c:showSerName val="0"/>
          <c:showPercent val="0"/>
          <c:showBubbleSize val="0"/>
        </c:dLbls>
        <c:gapWidth val="60"/>
        <c:axId val="144505040"/>
        <c:axId val="144490640"/>
      </c:barChart>
      <c:catAx>
        <c:axId val="144505040"/>
        <c:scaling>
          <c:orientation val="minMax"/>
        </c:scaling>
        <c:delete val="1"/>
        <c:axPos val="l"/>
        <c:numFmt formatCode="General" sourceLinked="1"/>
        <c:majorTickMark val="none"/>
        <c:minorTickMark val="none"/>
        <c:tickLblPos val="nextTo"/>
        <c:crossAx val="144490640"/>
        <c:crosses val="autoZero"/>
        <c:auto val="1"/>
        <c:lblAlgn val="ctr"/>
        <c:lblOffset val="100"/>
        <c:noMultiLvlLbl val="0"/>
      </c:catAx>
      <c:valAx>
        <c:axId val="144490640"/>
        <c:scaling>
          <c:orientation val="minMax"/>
        </c:scaling>
        <c:delete val="1"/>
        <c:axPos val="b"/>
        <c:numFmt formatCode="&quot;$&quot;0" sourceLinked="1"/>
        <c:majorTickMark val="none"/>
        <c:minorTickMark val="none"/>
        <c:tickLblPos val="nextTo"/>
        <c:crossAx val="1445050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solidFill>
              <a:srgbClr val="FAFAFA"/>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solidFill>
              <a:srgbClr val="FAFAFA"/>
            </a:solidFill>
          </a:ln>
          <a:effectLst/>
        </c:spPr>
      </c:pivotFmt>
    </c:pivotFmts>
    <c:plotArea>
      <c:layout/>
      <c:barChart>
        <c:barDir val="bar"/>
        <c:grouping val="clustered"/>
        <c:varyColors val="0"/>
        <c:ser>
          <c:idx val="0"/>
          <c:order val="0"/>
          <c:tx>
            <c:strRef>
              <c:f>'KPI''s'!$B$95</c:f>
              <c:strCache>
                <c:ptCount val="1"/>
                <c:pt idx="0">
                  <c:v>Total</c:v>
                </c:pt>
              </c:strCache>
            </c:strRef>
          </c:tx>
          <c:spPr>
            <a:solidFill>
              <a:schemeClr val="accent4">
                <a:lumMod val="75000"/>
              </a:schemeClr>
            </a:solidFill>
            <a:ln>
              <a:solidFill>
                <a:srgbClr val="FAFAFA"/>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'KPI''s'!$A$96:$A$99</c:f>
              <c:strCache>
                <c:ptCount val="4"/>
                <c:pt idx="0">
                  <c:v>Grocery Store</c:v>
                </c:pt>
                <c:pt idx="1">
                  <c:v>Supermarket Type3</c:v>
                </c:pt>
                <c:pt idx="2">
                  <c:v>Supermarket Type2</c:v>
                </c:pt>
                <c:pt idx="3">
                  <c:v>Supermarket Type1</c:v>
                </c:pt>
              </c:strCache>
            </c:strRef>
          </c:cat>
          <c:val>
            <c:numRef>
              <c:f>'KPI''s'!$B$96:$B$99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23F2-426B-90F5-F9717F6FBE63}"/>
            </c:ext>
          </c:extLst>
        </c:ser>
        <c:dLbls>
          <c:showLegendKey val="0"/>
          <c:showVal val="0"/>
          <c:showCatName val="0"/>
          <c:showSerName val="0"/>
          <c:showPercent val="0"/>
          <c:showBubbleSize val="0"/>
        </c:dLbls>
        <c:gapWidth val="60"/>
        <c:axId val="406551984"/>
        <c:axId val="406535664"/>
      </c:barChart>
      <c:catAx>
        <c:axId val="406551984"/>
        <c:scaling>
          <c:orientation val="minMax"/>
        </c:scaling>
        <c:delete val="1"/>
        <c:axPos val="l"/>
        <c:numFmt formatCode="General" sourceLinked="1"/>
        <c:majorTickMark val="none"/>
        <c:minorTickMark val="none"/>
        <c:tickLblPos val="nextTo"/>
        <c:crossAx val="406535664"/>
        <c:crosses val="autoZero"/>
        <c:auto val="1"/>
        <c:lblAlgn val="ctr"/>
        <c:lblOffset val="100"/>
        <c:noMultiLvlLbl val="0"/>
      </c:catAx>
      <c:valAx>
        <c:axId val="406535664"/>
        <c:scaling>
          <c:orientation val="minMax"/>
        </c:scaling>
        <c:delete val="1"/>
        <c:axPos val="b"/>
        <c:numFmt formatCode="0" sourceLinked="1"/>
        <c:majorTickMark val="none"/>
        <c:minorTickMark val="none"/>
        <c:tickLblPos val="nextTo"/>
        <c:crossAx val="40655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2CE1B25D-E0D1-4B89-B3CD-A175B63E767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2CE1B25D-E0D1-4B89-B3CD-A175B63E767D}">
          <cx:tx>
            <cx:txData>
              <cx:f>_xlchart.v2.4</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3.png"/><Relationship Id="rId18" Type="http://schemas.openxmlformats.org/officeDocument/2006/relationships/image" Target="../media/image7.png"/><Relationship Id="rId3" Type="http://schemas.openxmlformats.org/officeDocument/2006/relationships/chart" Target="../charts/chart11.xml"/><Relationship Id="rId21" Type="http://schemas.openxmlformats.org/officeDocument/2006/relationships/image" Target="../media/image10.png"/><Relationship Id="rId7" Type="http://schemas.openxmlformats.org/officeDocument/2006/relationships/chart" Target="../charts/chart14.xml"/><Relationship Id="rId12" Type="http://schemas.openxmlformats.org/officeDocument/2006/relationships/hyperlink" Target="#'KPI''s'!A1"/><Relationship Id="rId17" Type="http://schemas.openxmlformats.org/officeDocument/2006/relationships/image" Target="../media/image6.svg"/><Relationship Id="rId2" Type="http://schemas.openxmlformats.org/officeDocument/2006/relationships/chart" Target="../charts/chart10.xml"/><Relationship Id="rId16" Type="http://schemas.openxmlformats.org/officeDocument/2006/relationships/image" Target="../media/image5.png"/><Relationship Id="rId20" Type="http://schemas.openxmlformats.org/officeDocument/2006/relationships/image" Target="../media/image9.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13.xml"/><Relationship Id="rId15" Type="http://schemas.openxmlformats.org/officeDocument/2006/relationships/hyperlink" Target="#'BlinkIT Grocery Data'!A1"/><Relationship Id="rId10" Type="http://schemas.openxmlformats.org/officeDocument/2006/relationships/image" Target="../media/image1.png"/><Relationship Id="rId19" Type="http://schemas.openxmlformats.org/officeDocument/2006/relationships/image" Target="../media/image8.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4.svg"/><Relationship Id="rId22"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11</xdr:col>
      <xdr:colOff>335280</xdr:colOff>
      <xdr:row>1</xdr:row>
      <xdr:rowOff>121921</xdr:rowOff>
    </xdr:from>
    <xdr:to>
      <xdr:col>13</xdr:col>
      <xdr:colOff>502920</xdr:colOff>
      <xdr:row>9</xdr:row>
      <xdr:rowOff>38100</xdr:rowOff>
    </xdr:to>
    <mc:AlternateContent xmlns:mc="http://schemas.openxmlformats.org/markup-compatibility/2006">
      <mc:Choice xmlns:a14="http://schemas.microsoft.com/office/drawing/2010/main" Requires="a14">
        <xdr:graphicFrame macro="">
          <xdr:nvGraphicFramePr>
            <xdr:cNvPr id="3" name="Outlet Size">
              <a:extLst>
                <a:ext uri="{FF2B5EF4-FFF2-40B4-BE49-F238E27FC236}">
                  <a16:creationId xmlns:a16="http://schemas.microsoft.com/office/drawing/2014/main" id="{5EBF955C-76D4-D9B8-1CF4-7442F9894EF7}"/>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8595360" y="327661"/>
              <a:ext cx="1508760" cy="1562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118110</xdr:colOff>
      <xdr:row>12</xdr:row>
      <xdr:rowOff>49530</xdr:rowOff>
    </xdr:from>
    <xdr:to>
      <xdr:col>5</xdr:col>
      <xdr:colOff>289560</xdr:colOff>
      <xdr:row>17</xdr:row>
      <xdr:rowOff>99060</xdr:rowOff>
    </xdr:to>
    <xdr:graphicFrame macro="">
      <xdr:nvGraphicFramePr>
        <xdr:cNvPr id="4" name="Chart 3">
          <a:extLst>
            <a:ext uri="{FF2B5EF4-FFF2-40B4-BE49-F238E27FC236}">
              <a16:creationId xmlns:a16="http://schemas.microsoft.com/office/drawing/2014/main" id="{07E55C70-D971-28F6-1041-E75572BDEC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384810</xdr:colOff>
      <xdr:row>20</xdr:row>
      <xdr:rowOff>95250</xdr:rowOff>
    </xdr:from>
    <xdr:to>
      <xdr:col>7</xdr:col>
      <xdr:colOff>457200</xdr:colOff>
      <xdr:row>25</xdr:row>
      <xdr:rowOff>114300</xdr:rowOff>
    </xdr:to>
    <xdr:graphicFrame macro="">
      <xdr:nvGraphicFramePr>
        <xdr:cNvPr id="5" name="Chart 4">
          <a:extLst>
            <a:ext uri="{FF2B5EF4-FFF2-40B4-BE49-F238E27FC236}">
              <a16:creationId xmlns:a16="http://schemas.microsoft.com/office/drawing/2014/main" id="{E9C0DF83-1B07-3FE9-D7EE-A812434B7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41910</xdr:colOff>
      <xdr:row>30</xdr:row>
      <xdr:rowOff>171450</xdr:rowOff>
    </xdr:from>
    <xdr:to>
      <xdr:col>7</xdr:col>
      <xdr:colOff>68580</xdr:colOff>
      <xdr:row>42</xdr:row>
      <xdr:rowOff>167640</xdr:rowOff>
    </xdr:to>
    <xdr:graphicFrame macro="">
      <xdr:nvGraphicFramePr>
        <xdr:cNvPr id="6" name="Chart 5">
          <a:extLst>
            <a:ext uri="{FF2B5EF4-FFF2-40B4-BE49-F238E27FC236}">
              <a16:creationId xmlns:a16="http://schemas.microsoft.com/office/drawing/2014/main" id="{AFB635D6-6720-5185-8654-A1A7F03612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300990</xdr:colOff>
      <xdr:row>48</xdr:row>
      <xdr:rowOff>99060</xdr:rowOff>
    </xdr:from>
    <xdr:to>
      <xdr:col>7</xdr:col>
      <xdr:colOff>243840</xdr:colOff>
      <xdr:row>57</xdr:row>
      <xdr:rowOff>140970</xdr:rowOff>
    </xdr:to>
    <xdr:graphicFrame macro="">
      <xdr:nvGraphicFramePr>
        <xdr:cNvPr id="7" name="Chart 6">
          <a:extLst>
            <a:ext uri="{FF2B5EF4-FFF2-40B4-BE49-F238E27FC236}">
              <a16:creationId xmlns:a16="http://schemas.microsoft.com/office/drawing/2014/main" id="{FCFBB972-BC4D-5031-27C5-24D0EA4F94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354330</xdr:colOff>
      <xdr:row>62</xdr:row>
      <xdr:rowOff>34290</xdr:rowOff>
    </xdr:from>
    <xdr:to>
      <xdr:col>4</xdr:col>
      <xdr:colOff>609600</xdr:colOff>
      <xdr:row>66</xdr:row>
      <xdr:rowOff>137160</xdr:rowOff>
    </xdr:to>
    <xdr:graphicFrame macro="">
      <xdr:nvGraphicFramePr>
        <xdr:cNvPr id="8" name="Chart 7">
          <a:extLst>
            <a:ext uri="{FF2B5EF4-FFF2-40B4-BE49-F238E27FC236}">
              <a16:creationId xmlns:a16="http://schemas.microsoft.com/office/drawing/2014/main" id="{E200E0ED-BDFF-A0D5-C61C-00739E31E0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102870</xdr:colOff>
      <xdr:row>71</xdr:row>
      <xdr:rowOff>76200</xdr:rowOff>
    </xdr:from>
    <xdr:to>
      <xdr:col>7</xdr:col>
      <xdr:colOff>533400</xdr:colOff>
      <xdr:row>77</xdr:row>
      <xdr:rowOff>175260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33C2AFE2-25A0-2D24-926D-9711584ABD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720590" y="14592300"/>
              <a:ext cx="1771650" cy="13030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133350</xdr:colOff>
      <xdr:row>82</xdr:row>
      <xdr:rowOff>26670</xdr:rowOff>
    </xdr:from>
    <xdr:to>
      <xdr:col>4</xdr:col>
      <xdr:colOff>220980</xdr:colOff>
      <xdr:row>86</xdr:row>
      <xdr:rowOff>144780</xdr:rowOff>
    </xdr:to>
    <xdr:graphicFrame macro="">
      <xdr:nvGraphicFramePr>
        <xdr:cNvPr id="12" name="Chart 11">
          <a:extLst>
            <a:ext uri="{FF2B5EF4-FFF2-40B4-BE49-F238E27FC236}">
              <a16:creationId xmlns:a16="http://schemas.microsoft.com/office/drawing/2014/main" id="{FB75853A-5BA3-5690-4520-43D877003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194310</xdr:colOff>
      <xdr:row>88</xdr:row>
      <xdr:rowOff>34290</xdr:rowOff>
    </xdr:from>
    <xdr:to>
      <xdr:col>4</xdr:col>
      <xdr:colOff>426720</xdr:colOff>
      <xdr:row>92</xdr:row>
      <xdr:rowOff>175260</xdr:rowOff>
    </xdr:to>
    <xdr:graphicFrame macro="">
      <xdr:nvGraphicFramePr>
        <xdr:cNvPr id="2" name="Chart 1">
          <a:extLst>
            <a:ext uri="{FF2B5EF4-FFF2-40B4-BE49-F238E27FC236}">
              <a16:creationId xmlns:a16="http://schemas.microsoft.com/office/drawing/2014/main" id="{2A5FB27D-B968-1628-33BC-717C28BC5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232410</xdr:colOff>
      <xdr:row>94</xdr:row>
      <xdr:rowOff>57150</xdr:rowOff>
    </xdr:from>
    <xdr:to>
      <xdr:col>4</xdr:col>
      <xdr:colOff>541020</xdr:colOff>
      <xdr:row>98</xdr:row>
      <xdr:rowOff>160020</xdr:rowOff>
    </xdr:to>
    <xdr:graphicFrame macro="">
      <xdr:nvGraphicFramePr>
        <xdr:cNvPr id="9" name="Chart 8">
          <a:extLst>
            <a:ext uri="{FF2B5EF4-FFF2-40B4-BE49-F238E27FC236}">
              <a16:creationId xmlns:a16="http://schemas.microsoft.com/office/drawing/2014/main" id="{C2F1F17F-142F-D241-8A09-8D0E68B33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11</xdr:col>
      <xdr:colOff>342900</xdr:colOff>
      <xdr:row>10</xdr:row>
      <xdr:rowOff>60961</xdr:rowOff>
    </xdr:from>
    <xdr:to>
      <xdr:col>13</xdr:col>
      <xdr:colOff>502920</xdr:colOff>
      <xdr:row>17</xdr:row>
      <xdr:rowOff>68581</xdr:rowOff>
    </xdr:to>
    <mc:AlternateContent xmlns:mc="http://schemas.openxmlformats.org/markup-compatibility/2006">
      <mc:Choice xmlns:a14="http://schemas.microsoft.com/office/drawing/2010/main" Requires="a14">
        <xdr:graphicFrame macro="">
          <xdr:nvGraphicFramePr>
            <xdr:cNvPr id="11" name="Outlet Location Type">
              <a:extLst>
                <a:ext uri="{FF2B5EF4-FFF2-40B4-BE49-F238E27FC236}">
                  <a16:creationId xmlns:a16="http://schemas.microsoft.com/office/drawing/2014/main" id="{7A405128-088C-14B2-495B-654FFA61C868}"/>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8602980" y="2110741"/>
              <a:ext cx="1501140" cy="1455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152400</xdr:colOff>
      <xdr:row>4</xdr:row>
      <xdr:rowOff>114300</xdr:rowOff>
    </xdr:from>
    <xdr:to>
      <xdr:col>10</xdr:col>
      <xdr:colOff>640080</xdr:colOff>
      <xdr:row>17</xdr:row>
      <xdr:rowOff>165735</xdr:rowOff>
    </xdr:to>
    <mc:AlternateContent xmlns:mc="http://schemas.openxmlformats.org/markup-compatibility/2006">
      <mc:Choice xmlns:a14="http://schemas.microsoft.com/office/drawing/2010/main" Requires="a14">
        <xdr:graphicFrame macro="">
          <xdr:nvGraphicFramePr>
            <xdr:cNvPr id="13" name="Item Type">
              <a:extLst>
                <a:ext uri="{FF2B5EF4-FFF2-40B4-BE49-F238E27FC236}">
                  <a16:creationId xmlns:a16="http://schemas.microsoft.com/office/drawing/2014/main" id="{577490E0-5D50-435A-EF7A-C53A876BD4E1}"/>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400800" y="9677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72390</xdr:colOff>
      <xdr:row>0</xdr:row>
      <xdr:rowOff>100965</xdr:rowOff>
    </xdr:from>
    <xdr:to>
      <xdr:col>24</xdr:col>
      <xdr:colOff>34290</xdr:colOff>
      <xdr:row>37</xdr:row>
      <xdr:rowOff>112426</xdr:rowOff>
    </xdr:to>
    <xdr:sp macro="" textlink="">
      <xdr:nvSpPr>
        <xdr:cNvPr id="2" name="Rectangle 1">
          <a:extLst>
            <a:ext uri="{FF2B5EF4-FFF2-40B4-BE49-F238E27FC236}">
              <a16:creationId xmlns:a16="http://schemas.microsoft.com/office/drawing/2014/main" id="{3BFF52FE-100D-3E35-B1F4-447EB9B942E2}"/>
            </a:ext>
          </a:extLst>
        </xdr:cNvPr>
        <xdr:cNvSpPr/>
      </xdr:nvSpPr>
      <xdr:spPr>
        <a:xfrm>
          <a:off x="1422219" y="100965"/>
          <a:ext cx="14810014" cy="726134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196850</xdr:colOff>
      <xdr:row>1</xdr:row>
      <xdr:rowOff>50800</xdr:rowOff>
    </xdr:from>
    <xdr:to>
      <xdr:col>5</xdr:col>
      <xdr:colOff>342900</xdr:colOff>
      <xdr:row>37</xdr:row>
      <xdr:rowOff>12491</xdr:rowOff>
    </xdr:to>
    <xdr:sp macro="" textlink="">
      <xdr:nvSpPr>
        <xdr:cNvPr id="3" name="Rectangle: Top Corners Rounded 2">
          <a:extLst>
            <a:ext uri="{FF2B5EF4-FFF2-40B4-BE49-F238E27FC236}">
              <a16:creationId xmlns:a16="http://schemas.microsoft.com/office/drawing/2014/main" id="{DA0E463A-FA9D-2EBE-BD7E-7919C8705F2A}"/>
            </a:ext>
          </a:extLst>
        </xdr:cNvPr>
        <xdr:cNvSpPr/>
      </xdr:nvSpPr>
      <xdr:spPr>
        <a:xfrm rot="5400000">
          <a:off x="-875742" y="2669164"/>
          <a:ext cx="7015634" cy="217079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304800</xdr:colOff>
      <xdr:row>1</xdr:row>
      <xdr:rowOff>190500</xdr:rowOff>
    </xdr:from>
    <xdr:to>
      <xdr:col>5</xdr:col>
      <xdr:colOff>266700</xdr:colOff>
      <xdr:row>4</xdr:row>
      <xdr:rowOff>76200</xdr:rowOff>
    </xdr:to>
    <xdr:sp macro="" textlink="">
      <xdr:nvSpPr>
        <xdr:cNvPr id="4" name="TextBox 3">
          <a:extLst>
            <a:ext uri="{FF2B5EF4-FFF2-40B4-BE49-F238E27FC236}">
              <a16:creationId xmlns:a16="http://schemas.microsoft.com/office/drawing/2014/main" id="{D0265C80-146A-C616-CDE9-59E58681F023}"/>
            </a:ext>
          </a:extLst>
        </xdr:cNvPr>
        <xdr:cNvSpPr txBox="1"/>
      </xdr:nvSpPr>
      <xdr:spPr>
        <a:xfrm>
          <a:off x="1651000" y="393700"/>
          <a:ext cx="1981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368300</xdr:colOff>
      <xdr:row>4</xdr:row>
      <xdr:rowOff>63500</xdr:rowOff>
    </xdr:from>
    <xdr:to>
      <xdr:col>5</xdr:col>
      <xdr:colOff>241300</xdr:colOff>
      <xdr:row>5</xdr:row>
      <xdr:rowOff>152400</xdr:rowOff>
    </xdr:to>
    <xdr:sp macro="" textlink="">
      <xdr:nvSpPr>
        <xdr:cNvPr id="5" name="TextBox 4">
          <a:extLst>
            <a:ext uri="{FF2B5EF4-FFF2-40B4-BE49-F238E27FC236}">
              <a16:creationId xmlns:a16="http://schemas.microsoft.com/office/drawing/2014/main" id="{2B5EFB48-7E6B-4D4E-B96D-DA3BDC552DCA}"/>
            </a:ext>
          </a:extLst>
        </xdr:cNvPr>
        <xdr:cNvSpPr txBox="1"/>
      </xdr:nvSpPr>
      <xdr:spPr>
        <a:xfrm>
          <a:off x="1714500" y="876300"/>
          <a:ext cx="1892300" cy="292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rial" panose="020B0604020202020204" pitchFamily="34" charset="0"/>
              <a:ea typeface="Segoe UI Black" panose="020B0A02040204020203" pitchFamily="34" charset="0"/>
              <a:cs typeface="Arial" panose="020B0604020202020204" pitchFamily="34" charset="0"/>
            </a:rPr>
            <a:t>India's Last Minute App</a:t>
          </a:r>
          <a:endParaRPr lang="en-US" sz="12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5</xdr:col>
      <xdr:colOff>482600</xdr:colOff>
      <xdr:row>1</xdr:row>
      <xdr:rowOff>63500</xdr:rowOff>
    </xdr:from>
    <xdr:to>
      <xdr:col>13</xdr:col>
      <xdr:colOff>299803</xdr:colOff>
      <xdr:row>13</xdr:row>
      <xdr:rowOff>76200</xdr:rowOff>
    </xdr:to>
    <xdr:grpSp>
      <xdr:nvGrpSpPr>
        <xdr:cNvPr id="10" name="Group 9">
          <a:extLst>
            <a:ext uri="{FF2B5EF4-FFF2-40B4-BE49-F238E27FC236}">
              <a16:creationId xmlns:a16="http://schemas.microsoft.com/office/drawing/2014/main" id="{1F35CF9A-2ACC-94CE-4DDD-084B7D1703B6}"/>
            </a:ext>
          </a:extLst>
        </xdr:cNvPr>
        <xdr:cNvGrpSpPr/>
      </xdr:nvGrpSpPr>
      <xdr:grpSpPr>
        <a:xfrm>
          <a:off x="3857171" y="259443"/>
          <a:ext cx="5216518" cy="2364014"/>
          <a:chOff x="3848100" y="266700"/>
          <a:chExt cx="5384800" cy="2641600"/>
        </a:xfrm>
      </xdr:grpSpPr>
      <xdr:sp macro="" textlink="">
        <xdr:nvSpPr>
          <xdr:cNvPr id="6" name="Rectangle: Rounded Corners 5">
            <a:extLst>
              <a:ext uri="{FF2B5EF4-FFF2-40B4-BE49-F238E27FC236}">
                <a16:creationId xmlns:a16="http://schemas.microsoft.com/office/drawing/2014/main" id="{7C988A5A-1CD1-1C2F-06B9-BCA698D601F3}"/>
              </a:ext>
            </a:extLst>
          </xdr:cNvPr>
          <xdr:cNvSpPr/>
        </xdr:nvSpPr>
        <xdr:spPr>
          <a:xfrm>
            <a:off x="3848100" y="266700"/>
            <a:ext cx="2590800" cy="1206500"/>
          </a:xfrm>
          <a:prstGeom prst="roundRect">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F789AD43-1DE0-46B5-8506-965B128B5402}"/>
              </a:ext>
            </a:extLst>
          </xdr:cNvPr>
          <xdr:cNvSpPr/>
        </xdr:nvSpPr>
        <xdr:spPr>
          <a:xfrm>
            <a:off x="6642100" y="266700"/>
            <a:ext cx="2590800" cy="12065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6B3B25C1-62E9-4FA6-B166-F971C45AFCB0}"/>
              </a:ext>
            </a:extLst>
          </xdr:cNvPr>
          <xdr:cNvSpPr/>
        </xdr:nvSpPr>
        <xdr:spPr>
          <a:xfrm>
            <a:off x="6642100" y="1701800"/>
            <a:ext cx="2590800" cy="12065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0FBC799D-A3A2-4E47-8F92-58F3C92E6F26}"/>
              </a:ext>
            </a:extLst>
          </xdr:cNvPr>
          <xdr:cNvSpPr/>
        </xdr:nvSpPr>
        <xdr:spPr>
          <a:xfrm>
            <a:off x="3848100" y="1701800"/>
            <a:ext cx="2590800" cy="12065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558800</xdr:colOff>
      <xdr:row>2</xdr:row>
      <xdr:rowOff>101600</xdr:rowOff>
    </xdr:from>
    <xdr:to>
      <xdr:col>7</xdr:col>
      <xdr:colOff>558800</xdr:colOff>
      <xdr:row>4</xdr:row>
      <xdr:rowOff>190500</xdr:rowOff>
    </xdr:to>
    <xdr:sp macro="" textlink="'KPI''s'!A9">
      <xdr:nvSpPr>
        <xdr:cNvPr id="11" name="TextBox 10">
          <a:extLst>
            <a:ext uri="{FF2B5EF4-FFF2-40B4-BE49-F238E27FC236}">
              <a16:creationId xmlns:a16="http://schemas.microsoft.com/office/drawing/2014/main" id="{F822D6A2-31FD-1A36-B699-4B2D3D4992A4}"/>
            </a:ext>
          </a:extLst>
        </xdr:cNvPr>
        <xdr:cNvSpPr txBox="1"/>
      </xdr:nvSpPr>
      <xdr:spPr>
        <a:xfrm>
          <a:off x="3924300" y="508000"/>
          <a:ext cx="1346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273507-FE1D-4D8C-ABAF-5135F6A731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6</xdr:col>
      <xdr:colOff>76200</xdr:colOff>
      <xdr:row>4</xdr:row>
      <xdr:rowOff>50800</xdr:rowOff>
    </xdr:from>
    <xdr:to>
      <xdr:col>7</xdr:col>
      <xdr:colOff>406400</xdr:colOff>
      <xdr:row>5</xdr:row>
      <xdr:rowOff>190500</xdr:rowOff>
    </xdr:to>
    <xdr:sp macro="" textlink="">
      <xdr:nvSpPr>
        <xdr:cNvPr id="12" name="TextBox 11">
          <a:extLst>
            <a:ext uri="{FF2B5EF4-FFF2-40B4-BE49-F238E27FC236}">
              <a16:creationId xmlns:a16="http://schemas.microsoft.com/office/drawing/2014/main" id="{5DE3215E-5CD0-BC55-01D3-3AC6790F0F4E}"/>
            </a:ext>
          </a:extLst>
        </xdr:cNvPr>
        <xdr:cNvSpPr txBox="1"/>
      </xdr:nvSpPr>
      <xdr:spPr>
        <a:xfrm>
          <a:off x="4114800" y="863600"/>
          <a:ext cx="100330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47171</xdr:colOff>
      <xdr:row>1</xdr:row>
      <xdr:rowOff>174171</xdr:rowOff>
    </xdr:from>
    <xdr:to>
      <xdr:col>11</xdr:col>
      <xdr:colOff>224972</xdr:colOff>
      <xdr:row>4</xdr:row>
      <xdr:rowOff>79828</xdr:rowOff>
    </xdr:to>
    <xdr:sp macro="" textlink="'KPI''s'!B9">
      <xdr:nvSpPr>
        <xdr:cNvPr id="13" name="TextBox 12">
          <a:extLst>
            <a:ext uri="{FF2B5EF4-FFF2-40B4-BE49-F238E27FC236}">
              <a16:creationId xmlns:a16="http://schemas.microsoft.com/office/drawing/2014/main" id="{B5081A8E-8EC2-4B32-874D-E12BC7211090}"/>
            </a:ext>
          </a:extLst>
        </xdr:cNvPr>
        <xdr:cNvSpPr txBox="1"/>
      </xdr:nvSpPr>
      <xdr:spPr>
        <a:xfrm>
          <a:off x="6796314" y="370114"/>
          <a:ext cx="852715" cy="49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1A70B10-183B-43C1-903D-ADEB7CA6DFFE}"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636813</xdr:colOff>
      <xdr:row>3</xdr:row>
      <xdr:rowOff>165099</xdr:rowOff>
    </xdr:from>
    <xdr:to>
      <xdr:col>11</xdr:col>
      <xdr:colOff>293914</xdr:colOff>
      <xdr:row>5</xdr:row>
      <xdr:rowOff>121557</xdr:rowOff>
    </xdr:to>
    <xdr:sp macro="" textlink="">
      <xdr:nvSpPr>
        <xdr:cNvPr id="14" name="TextBox 13">
          <a:extLst>
            <a:ext uri="{FF2B5EF4-FFF2-40B4-BE49-F238E27FC236}">
              <a16:creationId xmlns:a16="http://schemas.microsoft.com/office/drawing/2014/main" id="{0EBE3360-185F-4194-81DD-E6D790B9FC1F}"/>
            </a:ext>
          </a:extLst>
        </xdr:cNvPr>
        <xdr:cNvSpPr txBox="1"/>
      </xdr:nvSpPr>
      <xdr:spPr>
        <a:xfrm>
          <a:off x="6711042" y="752928"/>
          <a:ext cx="1006929"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a:t>
          </a:r>
          <a:r>
            <a:rPr lang="en-US" sz="1200">
              <a:latin typeface="Segoe UI Semibold" panose="020B0702040204020203" pitchFamily="34" charset="0"/>
              <a:cs typeface="Segoe UI Semibold" panose="020B0702040204020203" pitchFamily="34" charset="0"/>
            </a:rPr>
            <a:t>Sales</a:t>
          </a:r>
        </a:p>
      </xdr:txBody>
    </xdr:sp>
    <xdr:clientData/>
  </xdr:twoCellAnchor>
  <xdr:twoCellAnchor>
    <xdr:from>
      <xdr:col>6</xdr:col>
      <xdr:colOff>101600</xdr:colOff>
      <xdr:row>8</xdr:row>
      <xdr:rowOff>156029</xdr:rowOff>
    </xdr:from>
    <xdr:to>
      <xdr:col>7</xdr:col>
      <xdr:colOff>355600</xdr:colOff>
      <xdr:row>10</xdr:row>
      <xdr:rowOff>168728</xdr:rowOff>
    </xdr:to>
    <xdr:sp macro="" textlink="'KPI''s'!C9">
      <xdr:nvSpPr>
        <xdr:cNvPr id="15" name="TextBox 14">
          <a:extLst>
            <a:ext uri="{FF2B5EF4-FFF2-40B4-BE49-F238E27FC236}">
              <a16:creationId xmlns:a16="http://schemas.microsoft.com/office/drawing/2014/main" id="{8FC91E56-AC21-4027-BCD1-87A5FEA9D8E7}"/>
            </a:ext>
          </a:extLst>
        </xdr:cNvPr>
        <xdr:cNvSpPr txBox="1"/>
      </xdr:nvSpPr>
      <xdr:spPr>
        <a:xfrm>
          <a:off x="4151086" y="1723572"/>
          <a:ext cx="928914" cy="404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8F37ABD-89FD-4B62-A2F6-DDA2E437C9D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56243</xdr:colOff>
      <xdr:row>8</xdr:row>
      <xdr:rowOff>141515</xdr:rowOff>
    </xdr:from>
    <xdr:to>
      <xdr:col>11</xdr:col>
      <xdr:colOff>94344</xdr:colOff>
      <xdr:row>10</xdr:row>
      <xdr:rowOff>141515</xdr:rowOff>
    </xdr:to>
    <xdr:sp macro="" textlink="'KPI''s'!D9">
      <xdr:nvSpPr>
        <xdr:cNvPr id="16" name="TextBox 15">
          <a:extLst>
            <a:ext uri="{FF2B5EF4-FFF2-40B4-BE49-F238E27FC236}">
              <a16:creationId xmlns:a16="http://schemas.microsoft.com/office/drawing/2014/main" id="{3CFD83BF-05E3-45D5-BE57-E497C1EEFE96}"/>
            </a:ext>
          </a:extLst>
        </xdr:cNvPr>
        <xdr:cNvSpPr txBox="1"/>
      </xdr:nvSpPr>
      <xdr:spPr>
        <a:xfrm>
          <a:off x="6805386" y="1709058"/>
          <a:ext cx="713015" cy="391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7F63CF-8D50-4364-8577-9727A7D5542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38100</xdr:colOff>
      <xdr:row>10</xdr:row>
      <xdr:rowOff>101600</xdr:rowOff>
    </xdr:from>
    <xdr:to>
      <xdr:col>7</xdr:col>
      <xdr:colOff>368300</xdr:colOff>
      <xdr:row>12</xdr:row>
      <xdr:rowOff>25400</xdr:rowOff>
    </xdr:to>
    <xdr:sp macro="" textlink="">
      <xdr:nvSpPr>
        <xdr:cNvPr id="17" name="TextBox 16">
          <a:extLst>
            <a:ext uri="{FF2B5EF4-FFF2-40B4-BE49-F238E27FC236}">
              <a16:creationId xmlns:a16="http://schemas.microsoft.com/office/drawing/2014/main" id="{EF48CD5F-99E0-4635-AB4F-4154B0C9AB30}"/>
            </a:ext>
          </a:extLst>
        </xdr:cNvPr>
        <xdr:cNvSpPr txBox="1"/>
      </xdr:nvSpPr>
      <xdr:spPr>
        <a:xfrm>
          <a:off x="4076700" y="2133600"/>
          <a:ext cx="100330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9</xdr:col>
      <xdr:colOff>627742</xdr:colOff>
      <xdr:row>10</xdr:row>
      <xdr:rowOff>94343</xdr:rowOff>
    </xdr:from>
    <xdr:to>
      <xdr:col>11</xdr:col>
      <xdr:colOff>284843</xdr:colOff>
      <xdr:row>12</xdr:row>
      <xdr:rowOff>56243</xdr:rowOff>
    </xdr:to>
    <xdr:sp macro="" textlink="">
      <xdr:nvSpPr>
        <xdr:cNvPr id="18" name="TextBox 17">
          <a:extLst>
            <a:ext uri="{FF2B5EF4-FFF2-40B4-BE49-F238E27FC236}">
              <a16:creationId xmlns:a16="http://schemas.microsoft.com/office/drawing/2014/main" id="{26940837-97BE-4C7F-B6BF-6FA6D6A9C642}"/>
            </a:ext>
          </a:extLst>
        </xdr:cNvPr>
        <xdr:cNvSpPr txBox="1"/>
      </xdr:nvSpPr>
      <xdr:spPr>
        <a:xfrm>
          <a:off x="6701971" y="2053772"/>
          <a:ext cx="1006929" cy="353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2</xdr:col>
      <xdr:colOff>355090</xdr:colOff>
      <xdr:row>8</xdr:row>
      <xdr:rowOff>119740</xdr:rowOff>
    </xdr:from>
    <xdr:to>
      <xdr:col>5</xdr:col>
      <xdr:colOff>257121</xdr:colOff>
      <xdr:row>15</xdr:row>
      <xdr:rowOff>76198</xdr:rowOff>
    </xdr:to>
    <mc:AlternateContent xmlns:mc="http://schemas.openxmlformats.org/markup-compatibility/2006">
      <mc:Choice xmlns:a14="http://schemas.microsoft.com/office/drawing/2010/main" Requires="a14">
        <xdr:graphicFrame macro="">
          <xdr:nvGraphicFramePr>
            <xdr:cNvPr id="19" name="Outlet Size 1">
              <a:extLst>
                <a:ext uri="{FF2B5EF4-FFF2-40B4-BE49-F238E27FC236}">
                  <a16:creationId xmlns:a16="http://schemas.microsoft.com/office/drawing/2014/main" id="{A8F885DB-DB7F-4B0D-8B3D-F62364F32111}"/>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704919" y="1687283"/>
              <a:ext cx="1926773" cy="1328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482600</xdr:colOff>
      <xdr:row>14</xdr:row>
      <xdr:rowOff>63500</xdr:rowOff>
    </xdr:from>
    <xdr:to>
      <xdr:col>13</xdr:col>
      <xdr:colOff>337279</xdr:colOff>
      <xdr:row>36</xdr:row>
      <xdr:rowOff>187377</xdr:rowOff>
    </xdr:to>
    <xdr:sp macro="" textlink="">
      <xdr:nvSpPr>
        <xdr:cNvPr id="20" name="Rectangle: Rounded Corners 19">
          <a:extLst>
            <a:ext uri="{FF2B5EF4-FFF2-40B4-BE49-F238E27FC236}">
              <a16:creationId xmlns:a16="http://schemas.microsoft.com/office/drawing/2014/main" id="{54700CDF-2C85-4E1F-A978-7934474942D7}"/>
            </a:ext>
          </a:extLst>
        </xdr:cNvPr>
        <xdr:cNvSpPr/>
      </xdr:nvSpPr>
      <xdr:spPr>
        <a:xfrm>
          <a:off x="3855387" y="2861664"/>
          <a:ext cx="5251138" cy="4520992"/>
        </a:xfrm>
        <a:prstGeom prst="roundRect">
          <a:avLst>
            <a:gd name="adj" fmla="val 4848"/>
          </a:avLst>
        </a:prstGeom>
        <a:solidFill>
          <a:srgbClr val="FAFAFA"/>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546099</xdr:colOff>
      <xdr:row>15</xdr:row>
      <xdr:rowOff>165100</xdr:rowOff>
    </xdr:from>
    <xdr:to>
      <xdr:col>9</xdr:col>
      <xdr:colOff>324787</xdr:colOff>
      <xdr:row>24</xdr:row>
      <xdr:rowOff>12700</xdr:rowOff>
    </xdr:to>
    <xdr:graphicFrame macro="">
      <xdr:nvGraphicFramePr>
        <xdr:cNvPr id="21" name="Chart 20">
          <a:extLst>
            <a:ext uri="{FF2B5EF4-FFF2-40B4-BE49-F238E27FC236}">
              <a16:creationId xmlns:a16="http://schemas.microsoft.com/office/drawing/2014/main" id="{52A293F0-0413-4D1E-A4EF-EF887429C2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495300</xdr:colOff>
      <xdr:row>14</xdr:row>
      <xdr:rowOff>99934</xdr:rowOff>
    </xdr:from>
    <xdr:to>
      <xdr:col>7</xdr:col>
      <xdr:colOff>412229</xdr:colOff>
      <xdr:row>16</xdr:row>
      <xdr:rowOff>0</xdr:rowOff>
    </xdr:to>
    <xdr:sp macro="" textlink="">
      <xdr:nvSpPr>
        <xdr:cNvPr id="23" name="TextBox 22">
          <a:extLst>
            <a:ext uri="{FF2B5EF4-FFF2-40B4-BE49-F238E27FC236}">
              <a16:creationId xmlns:a16="http://schemas.microsoft.com/office/drawing/2014/main" id="{BA3B639C-E150-48C2-8959-04879AC9C0C0}"/>
            </a:ext>
          </a:extLst>
        </xdr:cNvPr>
        <xdr:cNvSpPr txBox="1"/>
      </xdr:nvSpPr>
      <xdr:spPr>
        <a:xfrm>
          <a:off x="3868087" y="2898098"/>
          <a:ext cx="1266044" cy="299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CONTENT</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458871</xdr:colOff>
      <xdr:row>14</xdr:row>
      <xdr:rowOff>188418</xdr:rowOff>
    </xdr:from>
    <xdr:to>
      <xdr:col>9</xdr:col>
      <xdr:colOff>458871</xdr:colOff>
      <xdr:row>36</xdr:row>
      <xdr:rowOff>88983</xdr:rowOff>
    </xdr:to>
    <xdr:cxnSp macro="">
      <xdr:nvCxnSpPr>
        <xdr:cNvPr id="25" name="Straight Connector 24">
          <a:extLst>
            <a:ext uri="{FF2B5EF4-FFF2-40B4-BE49-F238E27FC236}">
              <a16:creationId xmlns:a16="http://schemas.microsoft.com/office/drawing/2014/main" id="{764A437E-A91C-BC7E-C28A-46029F5499B4}"/>
            </a:ext>
          </a:extLst>
        </xdr:cNvPr>
        <xdr:cNvCxnSpPr/>
      </xdr:nvCxnSpPr>
      <xdr:spPr>
        <a:xfrm>
          <a:off x="6529887" y="2986582"/>
          <a:ext cx="0" cy="42976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574048</xdr:colOff>
      <xdr:row>23</xdr:row>
      <xdr:rowOff>174177</xdr:rowOff>
    </xdr:from>
    <xdr:to>
      <xdr:col>9</xdr:col>
      <xdr:colOff>344699</xdr:colOff>
      <xdr:row>23</xdr:row>
      <xdr:rowOff>174177</xdr:rowOff>
    </xdr:to>
    <xdr:cxnSp macro="">
      <xdr:nvCxnSpPr>
        <xdr:cNvPr id="26" name="Straight Connector 25">
          <a:extLst>
            <a:ext uri="{FF2B5EF4-FFF2-40B4-BE49-F238E27FC236}">
              <a16:creationId xmlns:a16="http://schemas.microsoft.com/office/drawing/2014/main" id="{1D19374A-1867-4CEA-9319-8F57663A41D1}"/>
            </a:ext>
          </a:extLst>
        </xdr:cNvPr>
        <xdr:cNvCxnSpPr/>
      </xdr:nvCxnSpPr>
      <xdr:spPr>
        <a:xfrm rot="5400000">
          <a:off x="5181275" y="3536721"/>
          <a:ext cx="0" cy="24688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499672</xdr:colOff>
      <xdr:row>25</xdr:row>
      <xdr:rowOff>112422</xdr:rowOff>
    </xdr:from>
    <xdr:to>
      <xdr:col>9</xdr:col>
      <xdr:colOff>387246</xdr:colOff>
      <xdr:row>36</xdr:row>
      <xdr:rowOff>149901</xdr:rowOff>
    </xdr:to>
    <xdr:graphicFrame macro="">
      <xdr:nvGraphicFramePr>
        <xdr:cNvPr id="27" name="Chart 26">
          <a:extLst>
            <a:ext uri="{FF2B5EF4-FFF2-40B4-BE49-F238E27FC236}">
              <a16:creationId xmlns:a16="http://schemas.microsoft.com/office/drawing/2014/main" id="{B8279C74-E73A-4FCD-9547-16CA283F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425554</xdr:colOff>
      <xdr:row>24</xdr:row>
      <xdr:rowOff>74950</xdr:rowOff>
    </xdr:from>
    <xdr:to>
      <xdr:col>7</xdr:col>
      <xdr:colOff>437213</xdr:colOff>
      <xdr:row>25</xdr:row>
      <xdr:rowOff>121585</xdr:rowOff>
    </xdr:to>
    <xdr:sp macro="" textlink="">
      <xdr:nvSpPr>
        <xdr:cNvPr id="28" name="TextBox 27">
          <a:extLst>
            <a:ext uri="{FF2B5EF4-FFF2-40B4-BE49-F238E27FC236}">
              <a16:creationId xmlns:a16="http://schemas.microsoft.com/office/drawing/2014/main" id="{6568E468-13E3-46A4-B405-D15AECEE92FC}"/>
            </a:ext>
          </a:extLst>
        </xdr:cNvPr>
        <xdr:cNvSpPr txBox="1"/>
      </xdr:nvSpPr>
      <xdr:spPr>
        <a:xfrm>
          <a:off x="3798341" y="4871802"/>
          <a:ext cx="1360774" cy="246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9</xdr:col>
      <xdr:colOff>410355</xdr:colOff>
      <xdr:row>14</xdr:row>
      <xdr:rowOff>102433</xdr:rowOff>
    </xdr:from>
    <xdr:to>
      <xdr:col>11</xdr:col>
      <xdr:colOff>327284</xdr:colOff>
      <xdr:row>16</xdr:row>
      <xdr:rowOff>2499</xdr:rowOff>
    </xdr:to>
    <xdr:sp macro="" textlink="">
      <xdr:nvSpPr>
        <xdr:cNvPr id="29" name="TextBox 28">
          <a:extLst>
            <a:ext uri="{FF2B5EF4-FFF2-40B4-BE49-F238E27FC236}">
              <a16:creationId xmlns:a16="http://schemas.microsoft.com/office/drawing/2014/main" id="{9AD30D87-7E41-4A27-852B-157288D28209}"/>
            </a:ext>
          </a:extLst>
        </xdr:cNvPr>
        <xdr:cNvSpPr txBox="1"/>
      </xdr:nvSpPr>
      <xdr:spPr>
        <a:xfrm>
          <a:off x="6481371" y="2900597"/>
          <a:ext cx="1266044" cy="299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ITEM</a:t>
          </a:r>
          <a:r>
            <a:rPr lang="en-US" sz="1200"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9</xdr:col>
      <xdr:colOff>524656</xdr:colOff>
      <xdr:row>15</xdr:row>
      <xdr:rowOff>162394</xdr:rowOff>
    </xdr:from>
    <xdr:to>
      <xdr:col>13</xdr:col>
      <xdr:colOff>249836</xdr:colOff>
      <xdr:row>35</xdr:row>
      <xdr:rowOff>187377</xdr:rowOff>
    </xdr:to>
    <xdr:graphicFrame macro="">
      <xdr:nvGraphicFramePr>
        <xdr:cNvPr id="30" name="Chart 29">
          <a:extLst>
            <a:ext uri="{FF2B5EF4-FFF2-40B4-BE49-F238E27FC236}">
              <a16:creationId xmlns:a16="http://schemas.microsoft.com/office/drawing/2014/main" id="{16809C16-114D-4397-BD44-2251087EFB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608497</xdr:colOff>
      <xdr:row>1</xdr:row>
      <xdr:rowOff>33129</xdr:rowOff>
    </xdr:from>
    <xdr:to>
      <xdr:col>23</xdr:col>
      <xdr:colOff>533400</xdr:colOff>
      <xdr:row>36</xdr:row>
      <xdr:rowOff>172277</xdr:rowOff>
    </xdr:to>
    <xdr:sp macro="" textlink="">
      <xdr:nvSpPr>
        <xdr:cNvPr id="32" name="Rectangle: Rounded Corners 31">
          <a:extLst>
            <a:ext uri="{FF2B5EF4-FFF2-40B4-BE49-F238E27FC236}">
              <a16:creationId xmlns:a16="http://schemas.microsoft.com/office/drawing/2014/main" id="{E6CA8DCF-3C35-494B-829B-4BC4128EC59A}"/>
            </a:ext>
          </a:extLst>
        </xdr:cNvPr>
        <xdr:cNvSpPr/>
      </xdr:nvSpPr>
      <xdr:spPr>
        <a:xfrm>
          <a:off x="9382383" y="229072"/>
          <a:ext cx="6674046" cy="6997148"/>
        </a:xfrm>
        <a:prstGeom prst="roundRect">
          <a:avLst>
            <a:gd name="adj" fmla="val 4848"/>
          </a:avLst>
        </a:prstGeom>
        <a:solidFill>
          <a:srgbClr val="FAFAFA"/>
        </a:solidFill>
        <a:ln>
          <a:solidFill>
            <a:schemeClr val="tx1">
              <a:lumMod val="65000"/>
              <a:lumOff val="3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40629</xdr:colOff>
      <xdr:row>1</xdr:row>
      <xdr:rowOff>162126</xdr:rowOff>
    </xdr:from>
    <xdr:to>
      <xdr:col>23</xdr:col>
      <xdr:colOff>391886</xdr:colOff>
      <xdr:row>13</xdr:row>
      <xdr:rowOff>10885</xdr:rowOff>
    </xdr:to>
    <xdr:graphicFrame macro="">
      <xdr:nvGraphicFramePr>
        <xdr:cNvPr id="31" name="Chart 30">
          <a:extLst>
            <a:ext uri="{FF2B5EF4-FFF2-40B4-BE49-F238E27FC236}">
              <a16:creationId xmlns:a16="http://schemas.microsoft.com/office/drawing/2014/main" id="{AE4FC93A-ACC6-4197-B559-69F65B5A40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26141</xdr:colOff>
      <xdr:row>1</xdr:row>
      <xdr:rowOff>65314</xdr:rowOff>
    </xdr:from>
    <xdr:to>
      <xdr:col>17</xdr:col>
      <xdr:colOff>54427</xdr:colOff>
      <xdr:row>3</xdr:row>
      <xdr:rowOff>57464</xdr:rowOff>
    </xdr:to>
    <xdr:sp macro="" textlink="">
      <xdr:nvSpPr>
        <xdr:cNvPr id="33" name="TextBox 32">
          <a:extLst>
            <a:ext uri="{FF2B5EF4-FFF2-40B4-BE49-F238E27FC236}">
              <a16:creationId xmlns:a16="http://schemas.microsoft.com/office/drawing/2014/main" id="{979AD81B-3045-4AA4-A5D9-D7A3C6585C48}"/>
            </a:ext>
          </a:extLst>
        </xdr:cNvPr>
        <xdr:cNvSpPr txBox="1"/>
      </xdr:nvSpPr>
      <xdr:spPr>
        <a:xfrm>
          <a:off x="9474941" y="261257"/>
          <a:ext cx="2053029" cy="3840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14</xdr:col>
      <xdr:colOff>59889</xdr:colOff>
      <xdr:row>14</xdr:row>
      <xdr:rowOff>3219</xdr:rowOff>
    </xdr:from>
    <xdr:to>
      <xdr:col>23</xdr:col>
      <xdr:colOff>386460</xdr:colOff>
      <xdr:row>14</xdr:row>
      <xdr:rowOff>3219</xdr:rowOff>
    </xdr:to>
    <xdr:cxnSp macro="">
      <xdr:nvCxnSpPr>
        <xdr:cNvPr id="34" name="Straight Connector 33">
          <a:extLst>
            <a:ext uri="{FF2B5EF4-FFF2-40B4-BE49-F238E27FC236}">
              <a16:creationId xmlns:a16="http://schemas.microsoft.com/office/drawing/2014/main" id="{972BBC8C-98C1-43CB-AC67-CF61E088C2FE}"/>
            </a:ext>
          </a:extLst>
        </xdr:cNvPr>
        <xdr:cNvCxnSpPr/>
      </xdr:nvCxnSpPr>
      <xdr:spPr>
        <a:xfrm rot="5400000">
          <a:off x="12709089" y="-453981"/>
          <a:ext cx="0" cy="64008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566058</xdr:colOff>
      <xdr:row>13</xdr:row>
      <xdr:rowOff>174165</xdr:rowOff>
    </xdr:from>
    <xdr:to>
      <xdr:col>15</xdr:col>
      <xdr:colOff>384264</xdr:colOff>
      <xdr:row>15</xdr:row>
      <xdr:rowOff>152398</xdr:rowOff>
    </xdr:to>
    <xdr:sp macro="" textlink="">
      <xdr:nvSpPr>
        <xdr:cNvPr id="35" name="TextBox 34">
          <a:extLst>
            <a:ext uri="{FF2B5EF4-FFF2-40B4-BE49-F238E27FC236}">
              <a16:creationId xmlns:a16="http://schemas.microsoft.com/office/drawing/2014/main" id="{A1588151-BD06-4BC0-AA10-F336676D0CE8}"/>
            </a:ext>
          </a:extLst>
        </xdr:cNvPr>
        <xdr:cNvSpPr txBox="1"/>
      </xdr:nvSpPr>
      <xdr:spPr>
        <a:xfrm>
          <a:off x="9339944" y="2721422"/>
          <a:ext cx="1168034" cy="37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SIZE</a:t>
          </a:r>
        </a:p>
      </xdr:txBody>
    </xdr:sp>
    <xdr:clientData/>
  </xdr:twoCellAnchor>
  <xdr:twoCellAnchor>
    <xdr:from>
      <xdr:col>14</xdr:col>
      <xdr:colOff>9783</xdr:colOff>
      <xdr:row>15</xdr:row>
      <xdr:rowOff>120214</xdr:rowOff>
    </xdr:from>
    <xdr:to>
      <xdr:col>17</xdr:col>
      <xdr:colOff>620486</xdr:colOff>
      <xdr:row>25</xdr:row>
      <xdr:rowOff>97971</xdr:rowOff>
    </xdr:to>
    <xdr:graphicFrame macro="">
      <xdr:nvGraphicFramePr>
        <xdr:cNvPr id="36" name="Chart 35">
          <a:extLst>
            <a:ext uri="{FF2B5EF4-FFF2-40B4-BE49-F238E27FC236}">
              <a16:creationId xmlns:a16="http://schemas.microsoft.com/office/drawing/2014/main" id="{F8077459-7216-4647-A8D6-12A1FF1BA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92545</xdr:colOff>
      <xdr:row>26</xdr:row>
      <xdr:rowOff>14094</xdr:rowOff>
    </xdr:from>
    <xdr:to>
      <xdr:col>23</xdr:col>
      <xdr:colOff>419116</xdr:colOff>
      <xdr:row>26</xdr:row>
      <xdr:rowOff>14094</xdr:rowOff>
    </xdr:to>
    <xdr:cxnSp macro="">
      <xdr:nvCxnSpPr>
        <xdr:cNvPr id="37" name="Straight Connector 36">
          <a:extLst>
            <a:ext uri="{FF2B5EF4-FFF2-40B4-BE49-F238E27FC236}">
              <a16:creationId xmlns:a16="http://schemas.microsoft.com/office/drawing/2014/main" id="{2FB2D14B-5EC8-4840-9701-E0E415A318C7}"/>
            </a:ext>
          </a:extLst>
        </xdr:cNvPr>
        <xdr:cNvCxnSpPr/>
      </xdr:nvCxnSpPr>
      <xdr:spPr>
        <a:xfrm rot="5400000">
          <a:off x="12741745" y="1908208"/>
          <a:ext cx="0" cy="64008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129085</xdr:colOff>
      <xdr:row>14</xdr:row>
      <xdr:rowOff>90979</xdr:rowOff>
    </xdr:from>
    <xdr:to>
      <xdr:col>19</xdr:col>
      <xdr:colOff>129085</xdr:colOff>
      <xdr:row>25</xdr:row>
      <xdr:rowOff>130168</xdr:rowOff>
    </xdr:to>
    <xdr:cxnSp macro="">
      <xdr:nvCxnSpPr>
        <xdr:cNvPr id="38" name="Straight Connector 37">
          <a:extLst>
            <a:ext uri="{FF2B5EF4-FFF2-40B4-BE49-F238E27FC236}">
              <a16:creationId xmlns:a16="http://schemas.microsoft.com/office/drawing/2014/main" id="{9AAC6839-B090-4D54-8431-8540B80A3EB8}"/>
            </a:ext>
          </a:extLst>
        </xdr:cNvPr>
        <xdr:cNvCxnSpPr/>
      </xdr:nvCxnSpPr>
      <xdr:spPr>
        <a:xfrm>
          <a:off x="12952456" y="2834179"/>
          <a:ext cx="0" cy="219456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205726</xdr:colOff>
      <xdr:row>15</xdr:row>
      <xdr:rowOff>185056</xdr:rowOff>
    </xdr:from>
    <xdr:to>
      <xdr:col>23</xdr:col>
      <xdr:colOff>359228</xdr:colOff>
      <xdr:row>25</xdr:row>
      <xdr:rowOff>108857</xdr:rowOff>
    </xdr:to>
    <mc:AlternateContent xmlns:mc="http://schemas.openxmlformats.org/markup-compatibility/2006">
      <mc:Choice xmlns:cx2="http://schemas.microsoft.com/office/drawing/2015/10/21/chartex" Requires="cx2">
        <xdr:graphicFrame macro="">
          <xdr:nvGraphicFramePr>
            <xdr:cNvPr id="39" name="Chart 38">
              <a:extLst>
                <a:ext uri="{FF2B5EF4-FFF2-40B4-BE49-F238E27FC236}">
                  <a16:creationId xmlns:a16="http://schemas.microsoft.com/office/drawing/2014/main" id="{1D66F51F-C15B-48C4-971E-2F3F4149672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946366" y="3156856"/>
              <a:ext cx="2835742" cy="19050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79467</xdr:colOff>
      <xdr:row>13</xdr:row>
      <xdr:rowOff>174163</xdr:rowOff>
    </xdr:from>
    <xdr:to>
      <xdr:col>21</xdr:col>
      <xdr:colOff>457200</xdr:colOff>
      <xdr:row>15</xdr:row>
      <xdr:rowOff>174171</xdr:rowOff>
    </xdr:to>
    <xdr:sp macro="" textlink="">
      <xdr:nvSpPr>
        <xdr:cNvPr id="40" name="TextBox 39">
          <a:extLst>
            <a:ext uri="{FF2B5EF4-FFF2-40B4-BE49-F238E27FC236}">
              <a16:creationId xmlns:a16="http://schemas.microsoft.com/office/drawing/2014/main" id="{9A2A691D-838B-4874-B99A-842DFD84950C}"/>
            </a:ext>
          </a:extLst>
        </xdr:cNvPr>
        <xdr:cNvSpPr txBox="1"/>
      </xdr:nvSpPr>
      <xdr:spPr>
        <a:xfrm>
          <a:off x="12902838" y="2721420"/>
          <a:ext cx="1727562" cy="391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13</xdr:col>
      <xdr:colOff>609599</xdr:colOff>
      <xdr:row>25</xdr:row>
      <xdr:rowOff>163272</xdr:rowOff>
    </xdr:from>
    <xdr:to>
      <xdr:col>15</xdr:col>
      <xdr:colOff>427805</xdr:colOff>
      <xdr:row>27</xdr:row>
      <xdr:rowOff>141505</xdr:rowOff>
    </xdr:to>
    <xdr:sp macro="" textlink="">
      <xdr:nvSpPr>
        <xdr:cNvPr id="41" name="TextBox 40">
          <a:extLst>
            <a:ext uri="{FF2B5EF4-FFF2-40B4-BE49-F238E27FC236}">
              <a16:creationId xmlns:a16="http://schemas.microsoft.com/office/drawing/2014/main" id="{368CE8E9-D014-4C7B-A071-B5916AB1E9EA}"/>
            </a:ext>
          </a:extLst>
        </xdr:cNvPr>
        <xdr:cNvSpPr txBox="1"/>
      </xdr:nvSpPr>
      <xdr:spPr>
        <a:xfrm>
          <a:off x="9383485" y="5061843"/>
          <a:ext cx="1168034" cy="37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tx1">
                  <a:lumMod val="75000"/>
                  <a:lumOff val="2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13</xdr:col>
      <xdr:colOff>641153</xdr:colOff>
      <xdr:row>27</xdr:row>
      <xdr:rowOff>40735</xdr:rowOff>
    </xdr:from>
    <xdr:to>
      <xdr:col>17</xdr:col>
      <xdr:colOff>457200</xdr:colOff>
      <xdr:row>35</xdr:row>
      <xdr:rowOff>149120</xdr:rowOff>
    </xdr:to>
    <xdr:graphicFrame macro="">
      <xdr:nvGraphicFramePr>
        <xdr:cNvPr id="42" name="Chart 41">
          <a:extLst>
            <a:ext uri="{FF2B5EF4-FFF2-40B4-BE49-F238E27FC236}">
              <a16:creationId xmlns:a16="http://schemas.microsoft.com/office/drawing/2014/main" id="{AEE1DFFE-8CE1-4644-98D9-7414AAB07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532296</xdr:colOff>
      <xdr:row>27</xdr:row>
      <xdr:rowOff>42023</xdr:rowOff>
    </xdr:from>
    <xdr:to>
      <xdr:col>20</xdr:col>
      <xdr:colOff>359228</xdr:colOff>
      <xdr:row>35</xdr:row>
      <xdr:rowOff>147832</xdr:rowOff>
    </xdr:to>
    <xdr:graphicFrame macro="">
      <xdr:nvGraphicFramePr>
        <xdr:cNvPr id="22" name="Chart 21">
          <a:extLst>
            <a:ext uri="{FF2B5EF4-FFF2-40B4-BE49-F238E27FC236}">
              <a16:creationId xmlns:a16="http://schemas.microsoft.com/office/drawing/2014/main" id="{C10DDDBE-67B8-4FC4-BFA6-7028F1611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412554</xdr:colOff>
      <xdr:row>27</xdr:row>
      <xdr:rowOff>42023</xdr:rowOff>
    </xdr:from>
    <xdr:to>
      <xdr:col>23</xdr:col>
      <xdr:colOff>456641</xdr:colOff>
      <xdr:row>35</xdr:row>
      <xdr:rowOff>147832</xdr:rowOff>
    </xdr:to>
    <xdr:graphicFrame macro="">
      <xdr:nvGraphicFramePr>
        <xdr:cNvPr id="24" name="Chart 23">
          <a:extLst>
            <a:ext uri="{FF2B5EF4-FFF2-40B4-BE49-F238E27FC236}">
              <a16:creationId xmlns:a16="http://schemas.microsoft.com/office/drawing/2014/main" id="{497FDA48-299C-45A4-80A2-90F9FB3C9A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217712</xdr:colOff>
      <xdr:row>34</xdr:row>
      <xdr:rowOff>130615</xdr:rowOff>
    </xdr:from>
    <xdr:to>
      <xdr:col>17</xdr:col>
      <xdr:colOff>35917</xdr:colOff>
      <xdr:row>36</xdr:row>
      <xdr:rowOff>108848</xdr:rowOff>
    </xdr:to>
    <xdr:sp macro="" textlink="">
      <xdr:nvSpPr>
        <xdr:cNvPr id="43" name="TextBox 42">
          <a:extLst>
            <a:ext uri="{FF2B5EF4-FFF2-40B4-BE49-F238E27FC236}">
              <a16:creationId xmlns:a16="http://schemas.microsoft.com/office/drawing/2014/main" id="{19C262AA-F441-45D7-8420-FE311BBF81DF}"/>
            </a:ext>
          </a:extLst>
        </xdr:cNvPr>
        <xdr:cNvSpPr txBox="1"/>
      </xdr:nvSpPr>
      <xdr:spPr>
        <a:xfrm>
          <a:off x="10341426" y="6792672"/>
          <a:ext cx="1168034" cy="37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solidFill>
                <a:schemeClr val="accent5">
                  <a:lumMod val="75000"/>
                </a:schemeClr>
              </a:solidFill>
              <a:latin typeface="Segoe UI Semibold" panose="020B0702040204020203" pitchFamily="34" charset="0"/>
              <a:cs typeface="Segoe UI Semibold" panose="020B0702040204020203" pitchFamily="34" charset="0"/>
            </a:rPr>
            <a:t>Total</a:t>
          </a:r>
          <a:r>
            <a:rPr lang="en-US" sz="12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536660</xdr:colOff>
      <xdr:row>34</xdr:row>
      <xdr:rowOff>130614</xdr:rowOff>
    </xdr:from>
    <xdr:to>
      <xdr:col>19</xdr:col>
      <xdr:colOff>362486</xdr:colOff>
      <xdr:row>36</xdr:row>
      <xdr:rowOff>108847</xdr:rowOff>
    </xdr:to>
    <xdr:sp macro="" textlink="">
      <xdr:nvSpPr>
        <xdr:cNvPr id="44" name="TextBox 43">
          <a:extLst>
            <a:ext uri="{FF2B5EF4-FFF2-40B4-BE49-F238E27FC236}">
              <a16:creationId xmlns:a16="http://schemas.microsoft.com/office/drawing/2014/main" id="{16E1681F-AFDD-466F-AF25-6AFB8335DBBD}"/>
            </a:ext>
          </a:extLst>
        </xdr:cNvPr>
        <xdr:cNvSpPr txBox="1"/>
      </xdr:nvSpPr>
      <xdr:spPr>
        <a:xfrm>
          <a:off x="12010203" y="6792671"/>
          <a:ext cx="1175654" cy="37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Avg Sales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504009</xdr:colOff>
      <xdr:row>34</xdr:row>
      <xdr:rowOff>130617</xdr:rowOff>
    </xdr:from>
    <xdr:to>
      <xdr:col>22</xdr:col>
      <xdr:colOff>329835</xdr:colOff>
      <xdr:row>36</xdr:row>
      <xdr:rowOff>108850</xdr:rowOff>
    </xdr:to>
    <xdr:sp macro="" textlink="">
      <xdr:nvSpPr>
        <xdr:cNvPr id="45" name="TextBox 44">
          <a:extLst>
            <a:ext uri="{FF2B5EF4-FFF2-40B4-BE49-F238E27FC236}">
              <a16:creationId xmlns:a16="http://schemas.microsoft.com/office/drawing/2014/main" id="{0BA21643-65C0-4120-B619-CADD9F14D4DF}"/>
            </a:ext>
          </a:extLst>
        </xdr:cNvPr>
        <xdr:cNvSpPr txBox="1"/>
      </xdr:nvSpPr>
      <xdr:spPr>
        <a:xfrm>
          <a:off x="14002295" y="6792674"/>
          <a:ext cx="1175654" cy="370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solidFill>
                <a:schemeClr val="accent5">
                  <a:lumMod val="75000"/>
                </a:schemeClr>
              </a:solidFill>
              <a:latin typeface="Segoe UI Semibold" panose="020B0702040204020203" pitchFamily="34" charset="0"/>
              <a:cs typeface="Segoe UI Semibold" panose="020B0702040204020203" pitchFamily="34" charset="0"/>
            </a:rPr>
            <a:t>No of Items</a:t>
          </a:r>
          <a:endParaRPr lang="en-US"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2</xdr:col>
      <xdr:colOff>457200</xdr:colOff>
      <xdr:row>6</xdr:row>
      <xdr:rowOff>87086</xdr:rowOff>
    </xdr:from>
    <xdr:to>
      <xdr:col>3</xdr:col>
      <xdr:colOff>228601</xdr:colOff>
      <xdr:row>8</xdr:row>
      <xdr:rowOff>141515</xdr:rowOff>
    </xdr:to>
    <xdr:pic>
      <xdr:nvPicPr>
        <xdr:cNvPr id="47" name="Graphic 46" descr="Filter">
          <a:extLst>
            <a:ext uri="{FF2B5EF4-FFF2-40B4-BE49-F238E27FC236}">
              <a16:creationId xmlns:a16="http://schemas.microsoft.com/office/drawing/2014/main" id="{A18FA99F-3229-D49C-43C9-51F20B859EF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07029" y="1262743"/>
          <a:ext cx="446315" cy="446315"/>
        </a:xfrm>
        <a:prstGeom prst="rect">
          <a:avLst/>
        </a:prstGeom>
      </xdr:spPr>
    </xdr:pic>
    <xdr:clientData/>
  </xdr:twoCellAnchor>
  <xdr:twoCellAnchor>
    <xdr:from>
      <xdr:col>3</xdr:col>
      <xdr:colOff>109764</xdr:colOff>
      <xdr:row>6</xdr:row>
      <xdr:rowOff>159657</xdr:rowOff>
    </xdr:from>
    <xdr:to>
      <xdr:col>5</xdr:col>
      <xdr:colOff>26694</xdr:colOff>
      <xdr:row>8</xdr:row>
      <xdr:rowOff>59723</xdr:rowOff>
    </xdr:to>
    <xdr:sp macro="" textlink="">
      <xdr:nvSpPr>
        <xdr:cNvPr id="48" name="TextBox 47">
          <a:extLst>
            <a:ext uri="{FF2B5EF4-FFF2-40B4-BE49-F238E27FC236}">
              <a16:creationId xmlns:a16="http://schemas.microsoft.com/office/drawing/2014/main" id="{C46496DD-6214-4E74-B8A0-CA8A5D6DAA54}"/>
            </a:ext>
          </a:extLst>
        </xdr:cNvPr>
        <xdr:cNvSpPr txBox="1"/>
      </xdr:nvSpPr>
      <xdr:spPr>
        <a:xfrm>
          <a:off x="2134507" y="1335314"/>
          <a:ext cx="1266758" cy="291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2</xdr:col>
      <xdr:colOff>353784</xdr:colOff>
      <xdr:row>15</xdr:row>
      <xdr:rowOff>32659</xdr:rowOff>
    </xdr:from>
    <xdr:to>
      <xdr:col>5</xdr:col>
      <xdr:colOff>258426</xdr:colOff>
      <xdr:row>21</xdr:row>
      <xdr:rowOff>182882</xdr:rowOff>
    </xdr:to>
    <mc:AlternateContent xmlns:mc="http://schemas.openxmlformats.org/markup-compatibility/2006">
      <mc:Choice xmlns:a14="http://schemas.microsoft.com/office/drawing/2010/main" Requires="a14">
        <xdr:graphicFrame macro="">
          <xdr:nvGraphicFramePr>
            <xdr:cNvPr id="49" name="Outlet Location Type 1">
              <a:extLst>
                <a:ext uri="{FF2B5EF4-FFF2-40B4-BE49-F238E27FC236}">
                  <a16:creationId xmlns:a16="http://schemas.microsoft.com/office/drawing/2014/main" id="{9B1C8BB2-B77B-48B0-AB89-44918CCAE24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703613" y="2971802"/>
              <a:ext cx="1929384" cy="13258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353784</xdr:colOff>
      <xdr:row>22</xdr:row>
      <xdr:rowOff>152400</xdr:rowOff>
    </xdr:from>
    <xdr:to>
      <xdr:col>5</xdr:col>
      <xdr:colOff>258426</xdr:colOff>
      <xdr:row>33</xdr:row>
      <xdr:rowOff>141515</xdr:rowOff>
    </xdr:to>
    <mc:AlternateContent xmlns:mc="http://schemas.openxmlformats.org/markup-compatibility/2006">
      <mc:Choice xmlns:a14="http://schemas.microsoft.com/office/drawing/2010/main" Requires="a14">
        <xdr:graphicFrame macro="">
          <xdr:nvGraphicFramePr>
            <xdr:cNvPr id="50" name="Item Type 1">
              <a:extLst>
                <a:ext uri="{FF2B5EF4-FFF2-40B4-BE49-F238E27FC236}">
                  <a16:creationId xmlns:a16="http://schemas.microsoft.com/office/drawing/2014/main" id="{7073453F-C806-4F19-BF31-0A283763E75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703613" y="4463143"/>
              <a:ext cx="1929384" cy="21444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413657</xdr:colOff>
      <xdr:row>33</xdr:row>
      <xdr:rowOff>160891</xdr:rowOff>
    </xdr:from>
    <xdr:to>
      <xdr:col>3</xdr:col>
      <xdr:colOff>342247</xdr:colOff>
      <xdr:row>36</xdr:row>
      <xdr:rowOff>176566</xdr:rowOff>
    </xdr:to>
    <xdr:pic>
      <xdr:nvPicPr>
        <xdr:cNvPr id="52" name="Graphic 51" descr="Home">
          <a:hlinkClick xmlns:r="http://schemas.openxmlformats.org/officeDocument/2006/relationships" r:id="rId12"/>
          <a:extLst>
            <a:ext uri="{FF2B5EF4-FFF2-40B4-BE49-F238E27FC236}">
              <a16:creationId xmlns:a16="http://schemas.microsoft.com/office/drawing/2014/main" id="{EBCB44EB-2878-DE03-692B-FBFC4235900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763486" y="6627005"/>
          <a:ext cx="603504" cy="603504"/>
        </a:xfrm>
        <a:prstGeom prst="rect">
          <a:avLst/>
        </a:prstGeom>
      </xdr:spPr>
    </xdr:pic>
    <xdr:clientData/>
  </xdr:twoCellAnchor>
  <xdr:twoCellAnchor editAs="oneCell">
    <xdr:from>
      <xdr:col>4</xdr:col>
      <xdr:colOff>76201</xdr:colOff>
      <xdr:row>33</xdr:row>
      <xdr:rowOff>163286</xdr:rowOff>
    </xdr:from>
    <xdr:to>
      <xdr:col>5</xdr:col>
      <xdr:colOff>1</xdr:colOff>
      <xdr:row>36</xdr:row>
      <xdr:rowOff>174171</xdr:rowOff>
    </xdr:to>
    <xdr:pic>
      <xdr:nvPicPr>
        <xdr:cNvPr id="54" name="Graphic 53" descr="Database">
          <a:hlinkClick xmlns:r="http://schemas.openxmlformats.org/officeDocument/2006/relationships" r:id="rId15"/>
          <a:extLst>
            <a:ext uri="{FF2B5EF4-FFF2-40B4-BE49-F238E27FC236}">
              <a16:creationId xmlns:a16="http://schemas.microsoft.com/office/drawing/2014/main" id="{A2B4618A-E159-DE09-E689-FEC57E9F9A4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775858" y="6629400"/>
          <a:ext cx="598714" cy="598714"/>
        </a:xfrm>
        <a:prstGeom prst="rect">
          <a:avLst/>
        </a:prstGeom>
      </xdr:spPr>
    </xdr:pic>
    <xdr:clientData/>
  </xdr:twoCellAnchor>
  <xdr:twoCellAnchor editAs="oneCell">
    <xdr:from>
      <xdr:col>12</xdr:col>
      <xdr:colOff>370115</xdr:colOff>
      <xdr:row>8</xdr:row>
      <xdr:rowOff>130630</xdr:rowOff>
    </xdr:from>
    <xdr:to>
      <xdr:col>13</xdr:col>
      <xdr:colOff>143256</xdr:colOff>
      <xdr:row>10</xdr:row>
      <xdr:rowOff>186800</xdr:rowOff>
    </xdr:to>
    <xdr:pic>
      <xdr:nvPicPr>
        <xdr:cNvPr id="56" name="Picture 55">
          <a:extLst>
            <a:ext uri="{FF2B5EF4-FFF2-40B4-BE49-F238E27FC236}">
              <a16:creationId xmlns:a16="http://schemas.microsoft.com/office/drawing/2014/main" id="{42054387-D28A-A770-3869-6AF384FF7B6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469086" y="1698173"/>
          <a:ext cx="448056" cy="448056"/>
        </a:xfrm>
        <a:prstGeom prst="rect">
          <a:avLst/>
        </a:prstGeom>
      </xdr:spPr>
    </xdr:pic>
    <xdr:clientData/>
  </xdr:twoCellAnchor>
  <xdr:twoCellAnchor editAs="oneCell">
    <xdr:from>
      <xdr:col>8</xdr:col>
      <xdr:colOff>443916</xdr:colOff>
      <xdr:row>8</xdr:row>
      <xdr:rowOff>73801</xdr:rowOff>
    </xdr:from>
    <xdr:to>
      <xdr:col>9</xdr:col>
      <xdr:colOff>217057</xdr:colOff>
      <xdr:row>10</xdr:row>
      <xdr:rowOff>129971</xdr:rowOff>
    </xdr:to>
    <xdr:pic>
      <xdr:nvPicPr>
        <xdr:cNvPr id="58" name="Picture 57">
          <a:extLst>
            <a:ext uri="{FF2B5EF4-FFF2-40B4-BE49-F238E27FC236}">
              <a16:creationId xmlns:a16="http://schemas.microsoft.com/office/drawing/2014/main" id="{97CB7CE8-D1BA-E74F-BF89-F9EF929D81B7}"/>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43230" y="1641344"/>
          <a:ext cx="448056" cy="448056"/>
        </a:xfrm>
        <a:prstGeom prst="rect">
          <a:avLst/>
        </a:prstGeom>
      </xdr:spPr>
    </xdr:pic>
    <xdr:clientData/>
  </xdr:twoCellAnchor>
  <xdr:twoCellAnchor editAs="oneCell">
    <xdr:from>
      <xdr:col>12</xdr:col>
      <xdr:colOff>376200</xdr:colOff>
      <xdr:row>2</xdr:row>
      <xdr:rowOff>6086</xdr:rowOff>
    </xdr:from>
    <xdr:to>
      <xdr:col>13</xdr:col>
      <xdr:colOff>149341</xdr:colOff>
      <xdr:row>4</xdr:row>
      <xdr:rowOff>62257</xdr:rowOff>
    </xdr:to>
    <xdr:pic>
      <xdr:nvPicPr>
        <xdr:cNvPr id="60" name="Picture 59">
          <a:extLst>
            <a:ext uri="{FF2B5EF4-FFF2-40B4-BE49-F238E27FC236}">
              <a16:creationId xmlns:a16="http://schemas.microsoft.com/office/drawing/2014/main" id="{3DDD08FD-BA56-05DC-ED37-DDEB8146B199}"/>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475171" y="397972"/>
          <a:ext cx="448056" cy="448056"/>
        </a:xfrm>
        <a:prstGeom prst="rect">
          <a:avLst/>
        </a:prstGeom>
      </xdr:spPr>
    </xdr:pic>
    <xdr:clientData/>
  </xdr:twoCellAnchor>
  <xdr:twoCellAnchor editAs="oneCell">
    <xdr:from>
      <xdr:col>8</xdr:col>
      <xdr:colOff>359229</xdr:colOff>
      <xdr:row>1</xdr:row>
      <xdr:rowOff>185057</xdr:rowOff>
    </xdr:from>
    <xdr:to>
      <xdr:col>9</xdr:col>
      <xdr:colOff>133297</xdr:colOff>
      <xdr:row>3</xdr:row>
      <xdr:rowOff>186363</xdr:rowOff>
    </xdr:to>
    <xdr:pic>
      <xdr:nvPicPr>
        <xdr:cNvPr id="64" name="Picture 63">
          <a:extLst>
            <a:ext uri="{FF2B5EF4-FFF2-40B4-BE49-F238E27FC236}">
              <a16:creationId xmlns:a16="http://schemas.microsoft.com/office/drawing/2014/main" id="{C61B79A5-4947-5E2B-A115-0FEBA941EC52}"/>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758543" y="381000"/>
          <a:ext cx="448983" cy="393192"/>
        </a:xfrm>
        <a:prstGeom prst="rect">
          <a:avLst/>
        </a:prstGeom>
      </xdr:spPr>
    </xdr:pic>
    <xdr:clientData/>
  </xdr:twoCellAnchor>
  <xdr:twoCellAnchor editAs="oneCell">
    <xdr:from>
      <xdr:col>8</xdr:col>
      <xdr:colOff>381000</xdr:colOff>
      <xdr:row>4</xdr:row>
      <xdr:rowOff>32657</xdr:rowOff>
    </xdr:from>
    <xdr:to>
      <xdr:col>9</xdr:col>
      <xdr:colOff>154141</xdr:colOff>
      <xdr:row>6</xdr:row>
      <xdr:rowOff>88827</xdr:rowOff>
    </xdr:to>
    <xdr:pic>
      <xdr:nvPicPr>
        <xdr:cNvPr id="66" name="Picture 65">
          <a:extLst>
            <a:ext uri="{FF2B5EF4-FFF2-40B4-BE49-F238E27FC236}">
              <a16:creationId xmlns:a16="http://schemas.microsoft.com/office/drawing/2014/main" id="{1868BC34-80F6-21CB-8876-9A7C69C54124}"/>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780314" y="816428"/>
          <a:ext cx="448056" cy="448056"/>
        </a:xfrm>
        <a:prstGeom prst="rect">
          <a:avLst/>
        </a:prstGeom>
      </xdr:spPr>
    </xdr:pic>
    <xdr:clientData/>
  </xdr:twoCellAnchor>
  <xdr:twoCellAnchor editAs="oneCell">
    <xdr:from>
      <xdr:col>12</xdr:col>
      <xdr:colOff>381001</xdr:colOff>
      <xdr:row>4</xdr:row>
      <xdr:rowOff>54429</xdr:rowOff>
    </xdr:from>
    <xdr:to>
      <xdr:col>13</xdr:col>
      <xdr:colOff>154142</xdr:colOff>
      <xdr:row>6</xdr:row>
      <xdr:rowOff>110599</xdr:rowOff>
    </xdr:to>
    <xdr:pic>
      <xdr:nvPicPr>
        <xdr:cNvPr id="67" name="Picture 66">
          <a:extLst>
            <a:ext uri="{FF2B5EF4-FFF2-40B4-BE49-F238E27FC236}">
              <a16:creationId xmlns:a16="http://schemas.microsoft.com/office/drawing/2014/main" id="{2187950F-B2ED-4C5D-9779-98F92922C7A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479972" y="838200"/>
          <a:ext cx="448056" cy="448056"/>
        </a:xfrm>
        <a:prstGeom prst="rect">
          <a:avLst/>
        </a:prstGeom>
      </xdr:spPr>
    </xdr:pic>
    <xdr:clientData/>
  </xdr:twoCellAnchor>
  <xdr:twoCellAnchor editAs="oneCell">
    <xdr:from>
      <xdr:col>12</xdr:col>
      <xdr:colOff>381000</xdr:colOff>
      <xdr:row>10</xdr:row>
      <xdr:rowOff>119742</xdr:rowOff>
    </xdr:from>
    <xdr:to>
      <xdr:col>13</xdr:col>
      <xdr:colOff>154141</xdr:colOff>
      <xdr:row>12</xdr:row>
      <xdr:rowOff>175913</xdr:rowOff>
    </xdr:to>
    <xdr:pic>
      <xdr:nvPicPr>
        <xdr:cNvPr id="68" name="Picture 67">
          <a:extLst>
            <a:ext uri="{FF2B5EF4-FFF2-40B4-BE49-F238E27FC236}">
              <a16:creationId xmlns:a16="http://schemas.microsoft.com/office/drawing/2014/main" id="{376AE2B1-EBC7-41AA-B7A2-66EFCC19045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479971" y="2079171"/>
          <a:ext cx="448056" cy="448056"/>
        </a:xfrm>
        <a:prstGeom prst="rect">
          <a:avLst/>
        </a:prstGeom>
      </xdr:spPr>
    </xdr:pic>
    <xdr:clientData/>
  </xdr:twoCellAnchor>
  <xdr:twoCellAnchor editAs="oneCell">
    <xdr:from>
      <xdr:col>8</xdr:col>
      <xdr:colOff>435429</xdr:colOff>
      <xdr:row>10</xdr:row>
      <xdr:rowOff>174171</xdr:rowOff>
    </xdr:from>
    <xdr:to>
      <xdr:col>9</xdr:col>
      <xdr:colOff>208570</xdr:colOff>
      <xdr:row>13</xdr:row>
      <xdr:rowOff>34399</xdr:rowOff>
    </xdr:to>
    <xdr:pic>
      <xdr:nvPicPr>
        <xdr:cNvPr id="69" name="Picture 68">
          <a:extLst>
            <a:ext uri="{FF2B5EF4-FFF2-40B4-BE49-F238E27FC236}">
              <a16:creationId xmlns:a16="http://schemas.microsoft.com/office/drawing/2014/main" id="{EB49B204-BF18-4BE1-9CFA-535E01069156}"/>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34743" y="2133600"/>
          <a:ext cx="448056" cy="44805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tik gautam" refreshedDate="45861.912726388888" createdVersion="8" refreshedVersion="8" minRefreshableVersion="3" recordCount="8523" xr:uid="{7C3A9F68-5911-4411-9E9E-8D3BC310A0D2}">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02703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B4FD7-6C5E-43C2-9A94-6DC4058E2E43}"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5:B99"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24">
    <format dxfId="1394">
      <pivotArea type="all" dataOnly="0" outline="0" fieldPosition="0"/>
    </format>
    <format dxfId="1395">
      <pivotArea outline="0" collapsedLevelsAreSubtotals="1" fieldPosition="0"/>
    </format>
    <format dxfId="1396">
      <pivotArea type="all" dataOnly="0" outline="0" fieldPosition="0"/>
    </format>
    <format dxfId="1397">
      <pivotArea outline="0" collapsedLevelsAreSubtotals="1" fieldPosition="0"/>
    </format>
    <format dxfId="1398">
      <pivotArea dataOnly="0" labelOnly="1" grandRow="1" outline="0" fieldPosition="0"/>
    </format>
    <format dxfId="1399">
      <pivotArea outline="0" collapsedLevelsAreSubtotals="1" fieldPosition="0"/>
    </format>
    <format dxfId="1400">
      <pivotArea type="all" dataOnly="0" outline="0" fieldPosition="0"/>
    </format>
    <format dxfId="1401">
      <pivotArea outline="0" collapsedLevelsAreSubtotals="1" fieldPosition="0"/>
    </format>
    <format dxfId="1402">
      <pivotArea type="origin" dataOnly="0" labelOnly="1" outline="0" fieldPosition="0"/>
    </format>
    <format dxfId="1403">
      <pivotArea field="0" type="button" dataOnly="0" labelOnly="1" outline="0"/>
    </format>
    <format dxfId="1404">
      <pivotArea type="topRight" dataOnly="0" labelOnly="1" outline="0" fieldPosition="0"/>
    </format>
    <format dxfId="1405">
      <pivotArea field="6" type="button" dataOnly="0" labelOnly="1" outline="0"/>
    </format>
    <format dxfId="1406">
      <pivotArea type="all" dataOnly="0" outline="0" fieldPosition="0"/>
    </format>
    <format dxfId="1407">
      <pivotArea outline="0" collapsedLevelsAreSubtotals="1" fieldPosition="0"/>
    </format>
    <format dxfId="1408">
      <pivotArea field="3" type="button" dataOnly="0" labelOnly="1" outline="0"/>
    </format>
    <format dxfId="1409">
      <pivotArea type="all" dataOnly="0" outline="0" fieldPosition="0"/>
    </format>
    <format dxfId="1410">
      <pivotArea outline="0" collapsedLevelsAreSubtotals="1" fieldPosition="0"/>
    </format>
    <format dxfId="1411">
      <pivotArea field="6" type="button" dataOnly="0" labelOnly="1" outline="0"/>
    </format>
    <format dxfId="1393">
      <pivotArea outline="0" collapsedLevelsAreSubtotals="1" fieldPosition="0"/>
    </format>
    <format dxfId="1392">
      <pivotArea type="all" dataOnly="0" outline="0" fieldPosition="0"/>
    </format>
    <format dxfId="1391">
      <pivotArea outline="0" collapsedLevelsAreSubtotals="1" fieldPosition="0"/>
    </format>
    <format dxfId="1390">
      <pivotArea field="8" type="button" dataOnly="0" labelOnly="1" outline="0" axis="axisRow" fieldPosition="0"/>
    </format>
    <format dxfId="1389">
      <pivotArea dataOnly="0" labelOnly="1" fieldPosition="0">
        <references count="1">
          <reference field="8" count="0"/>
        </references>
      </pivotArea>
    </format>
    <format dxfId="1388">
      <pivotArea dataOnly="0" labelOnly="1" outline="0" axis="axisValues" fieldPosition="0"/>
    </format>
  </formats>
  <chartFormats count="3">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6"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40C8E0-7221-44CB-97A4-203EC085237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9:B45"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8">
    <format dxfId="1430">
      <pivotArea type="all" dataOnly="0" outline="0" fieldPosition="0"/>
    </format>
    <format dxfId="1429">
      <pivotArea outline="0" collapsedLevelsAreSubtotals="1" fieldPosition="0"/>
    </format>
    <format dxfId="1428">
      <pivotArea type="all" dataOnly="0" outline="0" fieldPosition="0"/>
    </format>
    <format dxfId="1427">
      <pivotArea outline="0" collapsedLevelsAreSubtotals="1" fieldPosition="0"/>
    </format>
    <format dxfId="1426">
      <pivotArea dataOnly="0" labelOnly="1" grandRow="1" outline="0" fieldPosition="0"/>
    </format>
    <format dxfId="1425">
      <pivotArea dataOnly="0" labelOnly="1" outline="0" axis="axisValues" fieldPosition="0"/>
    </format>
    <format dxfId="1424">
      <pivotArea outline="0" collapsedLevelsAreSubtotals="1" fieldPosition="0"/>
    </format>
    <format dxfId="1423">
      <pivotArea type="all" dataOnly="0" outline="0" fieldPosition="0"/>
    </format>
    <format dxfId="1422">
      <pivotArea outline="0" collapsedLevelsAreSubtotals="1" fieldPosition="0"/>
    </format>
    <format dxfId="1421">
      <pivotArea type="origin" dataOnly="0" labelOnly="1" outline="0" fieldPosition="0"/>
    </format>
    <format dxfId="1420">
      <pivotArea field="0" type="button" dataOnly="0" labelOnly="1" outline="0"/>
    </format>
    <format dxfId="1419">
      <pivotArea type="topRight" dataOnly="0" labelOnly="1" outline="0" fieldPosition="0"/>
    </format>
    <format dxfId="1418">
      <pivotArea field="6" type="button" dataOnly="0" labelOnly="1" outline="0"/>
    </format>
    <format dxfId="1417">
      <pivotArea type="all" dataOnly="0" outline="0" fieldPosition="0"/>
    </format>
    <format dxfId="1416">
      <pivotArea outline="0" collapsedLevelsAreSubtotals="1" fieldPosition="0"/>
    </format>
    <format dxfId="1415">
      <pivotArea field="3" type="button" dataOnly="0" labelOnly="1" outline="0" axis="axisRow" fieldPosition="0"/>
    </format>
    <format dxfId="1414">
      <pivotArea dataOnly="0" labelOnly="1" fieldPosition="0">
        <references count="1">
          <reference field="3" count="0"/>
        </references>
      </pivotArea>
    </format>
    <format dxfId="141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256F26-5788-47E7-92E4-482F247144C6}"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89: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4">
    <format dxfId="1448">
      <pivotArea type="all" dataOnly="0" outline="0" fieldPosition="0"/>
    </format>
    <format dxfId="1447">
      <pivotArea outline="0" collapsedLevelsAreSubtotals="1" fieldPosition="0"/>
    </format>
    <format dxfId="1446">
      <pivotArea type="all" dataOnly="0" outline="0" fieldPosition="0"/>
    </format>
    <format dxfId="1445">
      <pivotArea outline="0" collapsedLevelsAreSubtotals="1" fieldPosition="0"/>
    </format>
    <format dxfId="1444">
      <pivotArea dataOnly="0" labelOnly="1" grandRow="1" outline="0" fieldPosition="0"/>
    </format>
    <format dxfId="1443">
      <pivotArea outline="0" collapsedLevelsAreSubtotals="1" fieldPosition="0"/>
    </format>
    <format dxfId="1442">
      <pivotArea type="all" dataOnly="0" outline="0" fieldPosition="0"/>
    </format>
    <format dxfId="1441">
      <pivotArea outline="0" collapsedLevelsAreSubtotals="1" fieldPosition="0"/>
    </format>
    <format dxfId="1440">
      <pivotArea type="origin" dataOnly="0" labelOnly="1" outline="0" fieldPosition="0"/>
    </format>
    <format dxfId="1439">
      <pivotArea field="0" type="button" dataOnly="0" labelOnly="1" outline="0"/>
    </format>
    <format dxfId="1438">
      <pivotArea type="topRight" dataOnly="0" labelOnly="1" outline="0" fieldPosition="0"/>
    </format>
    <format dxfId="1437">
      <pivotArea field="6" type="button" dataOnly="0" labelOnly="1" outline="0"/>
    </format>
    <format dxfId="1436">
      <pivotArea type="all" dataOnly="0" outline="0" fieldPosition="0"/>
    </format>
    <format dxfId="1435">
      <pivotArea outline="0" collapsedLevelsAreSubtotals="1" fieldPosition="0"/>
    </format>
    <format dxfId="1434">
      <pivotArea field="3" type="button" dataOnly="0" labelOnly="1" outline="0"/>
    </format>
    <format dxfId="1433">
      <pivotArea type="all" dataOnly="0" outline="0" fieldPosition="0"/>
    </format>
    <format dxfId="1432">
      <pivotArea outline="0" collapsedLevelsAreSubtotals="1" fieldPosition="0"/>
    </format>
    <format dxfId="1431">
      <pivotArea field="6" type="button" dataOnly="0" labelOnly="1" outline="0"/>
    </format>
    <format dxfId="1412">
      <pivotArea outline="0" collapsedLevelsAreSubtotals="1" fieldPosition="0"/>
    </format>
    <format dxfId="1387">
      <pivotArea type="all" dataOnly="0" outline="0" fieldPosition="0"/>
    </format>
    <format dxfId="1386">
      <pivotArea outline="0" collapsedLevelsAreSubtotals="1" fieldPosition="0"/>
    </format>
    <format dxfId="1385">
      <pivotArea field="8" type="button" dataOnly="0" labelOnly="1" outline="0" axis="axisRow" fieldPosition="0"/>
    </format>
    <format dxfId="1384">
      <pivotArea dataOnly="0" labelOnly="1" fieldPosition="0">
        <references count="1">
          <reference field="8" count="0"/>
        </references>
      </pivotArea>
    </format>
    <format dxfId="1383">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2" format="3">
      <pivotArea type="data" outline="0" fieldPosition="0">
        <references count="2">
          <reference field="4294967294" count="1" selected="0">
            <x v="0"/>
          </reference>
          <reference field="8" count="1" selected="0">
            <x v="3"/>
          </reference>
        </references>
      </pivotArea>
    </chartFormat>
    <chartFormat chart="32" format="4">
      <pivotArea type="data" outline="0" fieldPosition="0">
        <references count="2">
          <reference field="4294967294" count="1" selected="0">
            <x v="0"/>
          </reference>
          <reference field="8" count="1" selected="0">
            <x v="2"/>
          </reference>
        </references>
      </pivotArea>
    </chartFormat>
    <chartFormat chart="32" format="5">
      <pivotArea type="data" outline="0" fieldPosition="0">
        <references count="2">
          <reference field="4294967294" count="1" selected="0">
            <x v="0"/>
          </reference>
          <reference field="8" count="1" selected="0">
            <x v="1"/>
          </reference>
        </references>
      </pivotArea>
    </chartFormat>
    <chartFormat chart="32"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AA31B6-6D83-4987-8E1E-45DE2D65FE09}"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3:B8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1">
    <format dxfId="1454">
      <pivotArea type="all" dataOnly="0" outline="0" fieldPosition="0"/>
    </format>
    <format dxfId="1453">
      <pivotArea outline="0" collapsedLevelsAreSubtotals="1" fieldPosition="0"/>
    </format>
    <format dxfId="1452">
      <pivotArea type="all" dataOnly="0" outline="0" fieldPosition="0"/>
    </format>
    <format dxfId="1451">
      <pivotArea outline="0" collapsedLevelsAreSubtotals="1" fieldPosition="0"/>
    </format>
    <format dxfId="1450">
      <pivotArea dataOnly="0" labelOnly="1" grandRow="1" outline="0" fieldPosition="0"/>
    </format>
    <format dxfId="1449">
      <pivotArea outline="0" collapsedLevelsAreSubtotals="1" fieldPosition="0"/>
    </format>
    <format dxfId="1382">
      <pivotArea type="all" dataOnly="0" outline="0" fieldPosition="0"/>
    </format>
    <format dxfId="1381">
      <pivotArea outline="0" collapsedLevelsAreSubtotals="1" fieldPosition="0"/>
    </format>
    <format dxfId="1380">
      <pivotArea field="8" type="button" dataOnly="0" labelOnly="1" outline="0" axis="axisRow" fieldPosition="0"/>
    </format>
    <format dxfId="1379">
      <pivotArea dataOnly="0" labelOnly="1" fieldPosition="0">
        <references count="1">
          <reference field="8" count="0"/>
        </references>
      </pivotArea>
    </format>
    <format dxfId="137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F8925F-0581-4351-BC75-8879682A827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5">
    <format dxfId="1469">
      <pivotArea type="all" dataOnly="0" outline="0" fieldPosition="0"/>
    </format>
    <format dxfId="1468">
      <pivotArea outline="0" collapsedLevelsAreSubtotals="1" fieldPosition="0"/>
    </format>
    <format dxfId="1467">
      <pivotArea type="all" dataOnly="0" outline="0" fieldPosition="0"/>
    </format>
    <format dxfId="1466">
      <pivotArea outline="0" collapsedLevelsAreSubtotals="1" fieldPosition="0"/>
    </format>
    <format dxfId="1465">
      <pivotArea dataOnly="0" labelOnly="1" grandRow="1" outline="0" fieldPosition="0"/>
    </format>
    <format dxfId="1464">
      <pivotArea dataOnly="0" labelOnly="1" outline="0" axis="axisValues" fieldPosition="0"/>
    </format>
    <format dxfId="1463">
      <pivotArea outline="0" collapsedLevelsAreSubtotals="1" fieldPosition="0"/>
    </format>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0" type="button" dataOnly="0" labelOnly="1" outline="0" axis="axisCol" fieldPosition="0"/>
    </format>
    <format dxfId="1458">
      <pivotArea type="topRight" dataOnly="0" labelOnly="1" outline="0" fieldPosition="0"/>
    </format>
    <format dxfId="1457">
      <pivotArea field="6" type="button" dataOnly="0" labelOnly="1" outline="0" axis="axisRow" fieldPosition="0"/>
    </format>
    <format dxfId="1456">
      <pivotArea dataOnly="0" labelOnly="1" fieldPosition="0">
        <references count="1">
          <reference field="6" count="0"/>
        </references>
      </pivotArea>
    </format>
    <format dxfId="1455">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3">
          <reference field="4294967294" count="1" selected="0">
            <x v="0"/>
          </reference>
          <reference field="0" count="1" selected="0">
            <x v="1"/>
          </reference>
          <reference field="6" count="1" selected="0">
            <x v="2"/>
          </reference>
        </references>
      </pivotArea>
    </chartFormat>
    <chartFormat chart="10" format="7"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8AD500-432E-463C-A4CD-4947BFC7E80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72:B7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21">
    <format dxfId="1490">
      <pivotArea type="all" dataOnly="0" outline="0" fieldPosition="0"/>
    </format>
    <format dxfId="1489">
      <pivotArea outline="0" collapsedLevelsAreSubtotals="1" fieldPosition="0"/>
    </format>
    <format dxfId="1488">
      <pivotArea type="all" dataOnly="0" outline="0" fieldPosition="0"/>
    </format>
    <format dxfId="1487">
      <pivotArea outline="0" collapsedLevelsAreSubtotals="1" fieldPosition="0"/>
    </format>
    <format dxfId="1486">
      <pivotArea dataOnly="0" labelOnly="1" grandRow="1" outline="0" fieldPosition="0"/>
    </format>
    <format dxfId="1485">
      <pivotArea outline="0" collapsedLevelsAreSubtotals="1" fieldPosition="0"/>
    </format>
    <format dxfId="1484">
      <pivotArea type="all" dataOnly="0" outline="0" fieldPosition="0"/>
    </format>
    <format dxfId="1483">
      <pivotArea outline="0" collapsedLevelsAreSubtotals="1" fieldPosition="0"/>
    </format>
    <format dxfId="1482">
      <pivotArea type="origin" dataOnly="0" labelOnly="1" outline="0" fieldPosition="0"/>
    </format>
    <format dxfId="1481">
      <pivotArea field="0" type="button" dataOnly="0" labelOnly="1" outline="0"/>
    </format>
    <format dxfId="1480">
      <pivotArea type="topRight" dataOnly="0" labelOnly="1" outline="0" fieldPosition="0"/>
    </format>
    <format dxfId="1479">
      <pivotArea field="6" type="button" dataOnly="0" labelOnly="1" outline="0" axis="axisRow" fieldPosition="0"/>
    </format>
    <format dxfId="1478">
      <pivotArea type="all" dataOnly="0" outline="0" fieldPosition="0"/>
    </format>
    <format dxfId="1477">
      <pivotArea outline="0" collapsedLevelsAreSubtotals="1" fieldPosition="0"/>
    </format>
    <format dxfId="1476">
      <pivotArea field="3" type="button" dataOnly="0" labelOnly="1" outline="0"/>
    </format>
    <format dxfId="1475">
      <pivotArea dataOnly="0" labelOnly="1" outline="0" axis="axisValues" fieldPosition="0"/>
    </format>
    <format dxfId="1474">
      <pivotArea type="all" dataOnly="0" outline="0" fieldPosition="0"/>
    </format>
    <format dxfId="1473">
      <pivotArea outline="0" collapsedLevelsAreSubtotals="1" fieldPosition="0"/>
    </format>
    <format dxfId="1472">
      <pivotArea field="6" type="button" dataOnly="0" labelOnly="1" outline="0" axis="axisRow" fieldPosition="0"/>
    </format>
    <format dxfId="1471">
      <pivotArea dataOnly="0" labelOnly="1" fieldPosition="0">
        <references count="1">
          <reference field="6" count="0"/>
        </references>
      </pivotArea>
    </format>
    <format dxfId="147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3949492-CE50-4AB1-9DF7-18DE278801E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1">
    <format dxfId="1501">
      <pivotArea type="all" dataOnly="0" outline="0" fieldPosition="0"/>
    </format>
    <format dxfId="1500">
      <pivotArea outline="0" collapsedLevelsAreSubtotals="1" fieldPosition="0"/>
    </format>
    <format dxfId="1499">
      <pivotArea type="all" dataOnly="0" outline="0" fieldPosition="0"/>
    </format>
    <format dxfId="1498">
      <pivotArea outline="0" collapsedLevelsAreSubtotals="1" fieldPosition="0"/>
    </format>
    <format dxfId="1497">
      <pivotArea dataOnly="0" labelOnly="1" grandRow="1" outline="0" fieldPosition="0"/>
    </format>
    <format dxfId="1496">
      <pivotArea outline="0" collapsedLevelsAreSubtotals="1" fieldPosition="0"/>
    </format>
    <format dxfId="1495">
      <pivotArea type="all" dataOnly="0" outline="0" fieldPosition="0"/>
    </format>
    <format dxfId="1494">
      <pivotArea outline="0" collapsedLevelsAreSubtotals="1" fieldPosition="0"/>
    </format>
    <format dxfId="1493">
      <pivotArea field="0" type="button" dataOnly="0" labelOnly="1" outline="0" axis="axisRow" fieldPosition="0"/>
    </format>
    <format dxfId="1492">
      <pivotArea dataOnly="0" labelOnly="1" fieldPosition="0">
        <references count="1">
          <reference field="0" count="0"/>
        </references>
      </pivotArea>
    </format>
    <format dxfId="149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45CFFB-AD30-4349-B989-A0F8518388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1507">
      <pivotArea type="all" dataOnly="0" outline="0" fieldPosition="0"/>
    </format>
    <format dxfId="1506">
      <pivotArea outline="0" collapsedLevelsAreSubtotals="1" fieldPosition="0"/>
    </format>
    <format dxfId="1505">
      <pivotArea dataOnly="0" labelOnly="1" outline="0" fieldPosition="0">
        <references count="1">
          <reference field="4294967294" count="4">
            <x v="0"/>
            <x v="1"/>
            <x v="2"/>
            <x v="3"/>
          </reference>
        </references>
      </pivotArea>
    </format>
    <format dxfId="1504">
      <pivotArea type="all" dataOnly="0" outline="0" fieldPosition="0"/>
    </format>
    <format dxfId="1503">
      <pivotArea outline="0" collapsedLevelsAreSubtotals="1" fieldPosition="0"/>
    </format>
    <format dxfId="150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16553F-49B6-4916-89C5-346306C2E25F}"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3:B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1">
    <format dxfId="1528">
      <pivotArea type="all" dataOnly="0" outline="0" fieldPosition="0"/>
    </format>
    <format dxfId="1527">
      <pivotArea outline="0" collapsedLevelsAreSubtotals="1" fieldPosition="0"/>
    </format>
    <format dxfId="1526">
      <pivotArea type="all" dataOnly="0" outline="0" fieldPosition="0"/>
    </format>
    <format dxfId="1525">
      <pivotArea outline="0" collapsedLevelsAreSubtotals="1" fieldPosition="0"/>
    </format>
    <format dxfId="1524">
      <pivotArea dataOnly="0" labelOnly="1" grandRow="1" outline="0" fieldPosition="0"/>
    </format>
    <format dxfId="1523">
      <pivotArea outline="0" collapsedLevelsAreSubtotals="1" fieldPosition="0"/>
    </format>
    <format dxfId="1522">
      <pivotArea type="all" dataOnly="0" outline="0" fieldPosition="0"/>
    </format>
    <format dxfId="1521">
      <pivotArea outline="0" collapsedLevelsAreSubtotals="1" fieldPosition="0"/>
    </format>
    <format dxfId="1520">
      <pivotArea type="origin" dataOnly="0" labelOnly="1" outline="0" fieldPosition="0"/>
    </format>
    <format dxfId="1519">
      <pivotArea field="0" type="button" dataOnly="0" labelOnly="1" outline="0"/>
    </format>
    <format dxfId="1518">
      <pivotArea type="topRight" dataOnly="0" labelOnly="1" outline="0" fieldPosition="0"/>
    </format>
    <format dxfId="1517">
      <pivotArea field="6" type="button" dataOnly="0" labelOnly="1" outline="0"/>
    </format>
    <format dxfId="1516">
      <pivotArea type="all" dataOnly="0" outline="0" fieldPosition="0"/>
    </format>
    <format dxfId="1515">
      <pivotArea outline="0" collapsedLevelsAreSubtotals="1" fieldPosition="0"/>
    </format>
    <format dxfId="1514">
      <pivotArea field="3" type="button" dataOnly="0" labelOnly="1" outline="0"/>
    </format>
    <format dxfId="1513">
      <pivotArea dataOnly="0" labelOnly="1" outline="0" axis="axisValues" fieldPosition="0"/>
    </format>
    <format dxfId="1512">
      <pivotArea type="all" dataOnly="0" outline="0" fieldPosition="0"/>
    </format>
    <format dxfId="1511">
      <pivotArea outline="0" collapsedLevelsAreSubtotals="1" fieldPosition="0"/>
    </format>
    <format dxfId="1510">
      <pivotArea field="7" type="button" dataOnly="0" labelOnly="1" outline="0" axis="axisRow" fieldPosition="0"/>
    </format>
    <format dxfId="1509">
      <pivotArea dataOnly="0" labelOnly="1" fieldPosition="0">
        <references count="1">
          <reference field="7" count="0"/>
        </references>
      </pivotArea>
    </format>
    <format dxfId="150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64C9B1-259C-4D38-A892-5E21B4BBEDB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49:B5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21">
    <format dxfId="1549">
      <pivotArea type="all" dataOnly="0" outline="0" fieldPosition="0"/>
    </format>
    <format dxfId="1548">
      <pivotArea outline="0" collapsedLevelsAreSubtotals="1" fieldPosition="0"/>
    </format>
    <format dxfId="1547">
      <pivotArea type="all" dataOnly="0" outline="0" fieldPosition="0"/>
    </format>
    <format dxfId="1546">
      <pivotArea outline="0" collapsedLevelsAreSubtotals="1" fieldPosition="0"/>
    </format>
    <format dxfId="1545">
      <pivotArea dataOnly="0" labelOnly="1" grandRow="1" outline="0" fieldPosition="0"/>
    </format>
    <format dxfId="1544">
      <pivotArea outline="0" collapsedLevelsAreSubtotals="1" fieldPosition="0"/>
    </format>
    <format dxfId="1543">
      <pivotArea type="all" dataOnly="0" outline="0" fieldPosition="0"/>
    </format>
    <format dxfId="1542">
      <pivotArea outline="0" collapsedLevelsAreSubtotals="1" fieldPosition="0"/>
    </format>
    <format dxfId="1541">
      <pivotArea type="origin" dataOnly="0" labelOnly="1" outline="0" fieldPosition="0"/>
    </format>
    <format dxfId="1540">
      <pivotArea field="0" type="button" dataOnly="0" labelOnly="1" outline="0"/>
    </format>
    <format dxfId="1539">
      <pivotArea type="topRight" dataOnly="0" labelOnly="1" outline="0" fieldPosition="0"/>
    </format>
    <format dxfId="1538">
      <pivotArea field="6" type="button" dataOnly="0" labelOnly="1" outline="0"/>
    </format>
    <format dxfId="1537">
      <pivotArea type="all" dataOnly="0" outline="0" fieldPosition="0"/>
    </format>
    <format dxfId="1536">
      <pivotArea outline="0" collapsedLevelsAreSubtotals="1" fieldPosition="0"/>
    </format>
    <format dxfId="1535">
      <pivotArea field="3" type="button" dataOnly="0" labelOnly="1" outline="0"/>
    </format>
    <format dxfId="1534">
      <pivotArea dataOnly="0" labelOnly="1" outline="0" axis="axisValues" fieldPosition="0"/>
    </format>
    <format dxfId="1533">
      <pivotArea type="all" dataOnly="0" outline="0" fieldPosition="0"/>
    </format>
    <format dxfId="1532">
      <pivotArea outline="0" collapsedLevelsAreSubtotals="1" fieldPosition="0"/>
    </format>
    <format dxfId="1531">
      <pivotArea field="4" type="button" dataOnly="0" labelOnly="1" outline="0" axis="axisRow" fieldPosition="0"/>
    </format>
    <format dxfId="1530">
      <pivotArea dataOnly="0" labelOnly="1" fieldPosition="0">
        <references count="1">
          <reference field="4" count="0"/>
        </references>
      </pivotArea>
    </format>
    <format dxfId="152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1C045FE-C6A8-432F-82FF-D202BF6CF125}" sourceName="Outlet Size">
  <pivotTables>
    <pivotTable tabId="3" name="PivotTable2"/>
    <pivotTable tabId="3" name="PivotTable1"/>
    <pivotTable tabId="3" name="PivotTable5"/>
    <pivotTable tabId="3" name="PivotTable6"/>
    <pivotTable tabId="3" name="PivotTable7"/>
    <pivotTable tabId="3" name="PivotTable8"/>
    <pivotTable tabId="3" name="PivotTable9"/>
    <pivotTable tabId="3" name="PivotTable11"/>
    <pivotTable tabId="3" name="PivotTable12"/>
    <pivotTable tabId="3" name="PivotTable3"/>
  </pivotTables>
  <data>
    <tabular pivotCacheId="100270398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97D9C03-7FF6-4149-964E-C0F9A6C44429}" sourceName="Outlet Location Type">
  <pivotTables>
    <pivotTable tabId="3" name="PivotTable1"/>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s>
  <data>
    <tabular pivotCacheId="100270398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0225A93-E32D-4751-9D37-AE1EF861F751}" sourceName="Item Type">
  <pivotTables>
    <pivotTable tabId="3" name="PivotTable1"/>
    <pivotTable tabId="3" name="PivotTable11"/>
    <pivotTable tabId="3" name="PivotTable12"/>
    <pivotTable tabId="3" name="PivotTable2"/>
    <pivotTable tabId="3" name="PivotTable3"/>
    <pivotTable tabId="3" name="PivotTable5"/>
    <pivotTable tabId="3" name="PivotTable6"/>
    <pivotTable tabId="3" name="PivotTable7"/>
    <pivotTable tabId="3" name="PivotTable8"/>
    <pivotTable tabId="3" name="PivotTable9"/>
  </pivotTables>
  <data>
    <tabular pivotCacheId="100270398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E2F8FFB-2E24-43DC-8092-D0A67231BFBB}" cache="Slicer_Outlet_Size" caption="Outlet Size" rowHeight="260350"/>
  <slicer name="Outlet Location Type" xr10:uid="{AAEF2519-C726-4192-87FA-633C82860163}" cache="Slicer_Outlet_Location_Type" caption="Outlet Location Type" rowHeight="260350"/>
  <slicer name="Item Type" xr10:uid="{E105160A-E98A-4D39-8EDA-5A554BCE04A4}"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F1D2037-6FF9-4550-AB98-BBD678A045FD}" cache="Slicer_Outlet_Size" caption="Outlet Size" style="Blinkit Analysis" rowHeight="260350"/>
  <slicer name="Outlet Location Type 1" xr10:uid="{7C17B310-1D83-46EE-9CD2-7744C123DFB3}" cache="Slicer_Outlet_Location_Type" caption="Outlet Location" style="Blinkit Analysis" rowHeight="260350"/>
  <slicer name="Item Type 1" xr10:uid="{EC8F2C16-A80A-4E56-95EB-1ED1B0F573D0}" cache="Slicer_Item_Type" caption="Item Type" startItem="3"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5C7B154D-308A-4591-87E6-FFECABDC118F}"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1611</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2693B-B08F-4869-A632-EB7545A72408}">
  <dimension ref="A1:H100"/>
  <sheetViews>
    <sheetView workbookViewId="0"/>
  </sheetViews>
  <sheetFormatPr defaultRowHeight="15.6" x14ac:dyDescent="0.3"/>
  <cols>
    <col min="1" max="1" width="12.296875" bestFit="1" customWidth="1"/>
    <col min="2" max="2" width="11.3984375" bestFit="1" customWidth="1"/>
    <col min="3" max="3" width="7.3984375" bestFit="1" customWidth="1"/>
    <col min="4" max="4" width="15.69921875" bestFit="1" customWidth="1"/>
  </cols>
  <sheetData>
    <row r="1" spans="1:8" ht="16.2" thickBot="1" x14ac:dyDescent="0.35"/>
    <row r="2" spans="1:8" ht="18.600000000000001" thickBot="1" x14ac:dyDescent="0.4">
      <c r="A2" s="25" t="s">
        <v>1619</v>
      </c>
      <c r="B2" s="26"/>
      <c r="C2" s="26"/>
      <c r="D2" s="26"/>
      <c r="E2" s="26"/>
      <c r="F2" s="26"/>
      <c r="G2" s="26"/>
      <c r="H2" s="27"/>
    </row>
    <row r="3" spans="1:8" ht="16.2" thickBot="1" x14ac:dyDescent="0.35">
      <c r="A3" s="6" t="s">
        <v>1613</v>
      </c>
      <c r="B3" s="7" t="s">
        <v>1610</v>
      </c>
      <c r="C3" s="7" t="s">
        <v>1612</v>
      </c>
      <c r="D3" s="8" t="s">
        <v>1614</v>
      </c>
      <c r="H3" s="2"/>
    </row>
    <row r="4" spans="1:8" ht="16.2" thickBot="1" x14ac:dyDescent="0.35">
      <c r="A4" s="37">
        <v>1201681.4928000034</v>
      </c>
      <c r="B4" s="38">
        <v>140.99278338613203</v>
      </c>
      <c r="C4" s="38">
        <v>8523</v>
      </c>
      <c r="D4" s="39">
        <v>3.9658570925731196</v>
      </c>
      <c r="H4" s="2"/>
    </row>
    <row r="5" spans="1:8" x14ac:dyDescent="0.3">
      <c r="A5" s="1"/>
      <c r="D5" s="2"/>
      <c r="H5" s="2"/>
    </row>
    <row r="6" spans="1:8" x14ac:dyDescent="0.3">
      <c r="A6" s="1"/>
      <c r="D6" s="2"/>
      <c r="H6" s="2"/>
    </row>
    <row r="7" spans="1:8" x14ac:dyDescent="0.3">
      <c r="A7" s="1"/>
      <c r="D7" s="2"/>
      <c r="H7" s="2"/>
    </row>
    <row r="8" spans="1:8" x14ac:dyDescent="0.3">
      <c r="A8" s="1" t="s">
        <v>1615</v>
      </c>
      <c r="B8" t="s">
        <v>1616</v>
      </c>
      <c r="C8" t="s">
        <v>1617</v>
      </c>
      <c r="D8" s="2" t="s">
        <v>1618</v>
      </c>
      <c r="H8" s="2"/>
    </row>
    <row r="9" spans="1:8" ht="16.2" thickBot="1" x14ac:dyDescent="0.35">
      <c r="A9" s="9">
        <f>GETPIVOTDATA("Sum of Total Sales",$A$3)</f>
        <v>1201681.4928000034</v>
      </c>
      <c r="B9" s="3">
        <f>GETPIVOTDATA("Average Sales",$A$3)</f>
        <v>140.99278338613203</v>
      </c>
      <c r="C9" s="4">
        <f>GETPIVOTDATA("Number of Items",$A$3)</f>
        <v>8523</v>
      </c>
      <c r="D9" s="5">
        <f>GETPIVOTDATA("Average of Rating",$A$3)</f>
        <v>3.9658570925731196</v>
      </c>
      <c r="E9" s="4"/>
      <c r="F9" s="4"/>
      <c r="G9" s="4"/>
      <c r="H9" s="13"/>
    </row>
    <row r="11" spans="1:8" ht="16.2" thickBot="1" x14ac:dyDescent="0.35"/>
    <row r="12" spans="1:8" ht="18.600000000000001" thickBot="1" x14ac:dyDescent="0.4">
      <c r="A12" s="25" t="s">
        <v>1622</v>
      </c>
      <c r="B12" s="26"/>
      <c r="C12" s="26"/>
      <c r="D12" s="26"/>
      <c r="E12" s="26"/>
      <c r="F12" s="26"/>
      <c r="G12" s="26"/>
      <c r="H12" s="27"/>
    </row>
    <row r="13" spans="1:8" ht="16.2" thickBot="1" x14ac:dyDescent="0.35">
      <c r="A13" s="14" t="s">
        <v>1620</v>
      </c>
      <c r="B13" s="15" t="s">
        <v>1621</v>
      </c>
      <c r="H13" s="2"/>
    </row>
    <row r="14" spans="1:8" x14ac:dyDescent="0.3">
      <c r="A14" s="24" t="s">
        <v>17</v>
      </c>
      <c r="B14" s="16">
        <v>776319.68840000057</v>
      </c>
      <c r="H14" s="2"/>
    </row>
    <row r="15" spans="1:8" ht="16.2" thickBot="1" x14ac:dyDescent="0.35">
      <c r="A15" s="11" t="s">
        <v>10</v>
      </c>
      <c r="B15" s="17">
        <v>425361.8043999995</v>
      </c>
      <c r="H15" s="2"/>
    </row>
    <row r="16" spans="1:8" x14ac:dyDescent="0.3">
      <c r="A16" s="1"/>
      <c r="H16" s="2"/>
    </row>
    <row r="17" spans="1:8" x14ac:dyDescent="0.3">
      <c r="A17" s="1"/>
      <c r="H17" s="2"/>
    </row>
    <row r="18" spans="1:8" ht="16.2" thickBot="1" x14ac:dyDescent="0.35">
      <c r="A18" s="12"/>
      <c r="B18" s="4"/>
      <c r="C18" s="4"/>
      <c r="D18" s="4"/>
      <c r="E18" s="4"/>
      <c r="F18" s="4"/>
      <c r="G18" s="4"/>
      <c r="H18" s="13"/>
    </row>
    <row r="19" spans="1:8" ht="16.2" thickBot="1" x14ac:dyDescent="0.35"/>
    <row r="20" spans="1:8" ht="18.600000000000001" thickBot="1" x14ac:dyDescent="0.4">
      <c r="A20" s="25" t="s">
        <v>1626</v>
      </c>
      <c r="B20" s="26"/>
      <c r="C20" s="26"/>
      <c r="D20" s="26"/>
      <c r="E20" s="26"/>
      <c r="F20" s="26"/>
      <c r="G20" s="26"/>
      <c r="H20" s="27"/>
    </row>
    <row r="21" spans="1:8" ht="16.2" thickBot="1" x14ac:dyDescent="0.35">
      <c r="A21" s="14" t="s">
        <v>1621</v>
      </c>
      <c r="B21" s="14" t="s">
        <v>1624</v>
      </c>
      <c r="C21" s="15"/>
      <c r="H21" s="2"/>
    </row>
    <row r="22" spans="1:8" ht="16.2" thickBot="1" x14ac:dyDescent="0.35">
      <c r="A22" s="14" t="s">
        <v>1620</v>
      </c>
      <c r="B22" s="6" t="s">
        <v>10</v>
      </c>
      <c r="C22" s="8" t="s">
        <v>17</v>
      </c>
      <c r="H22" s="2"/>
    </row>
    <row r="23" spans="1:8" x14ac:dyDescent="0.3">
      <c r="A23" s="24" t="s">
        <v>14</v>
      </c>
      <c r="B23" s="21">
        <v>121349.89940000001</v>
      </c>
      <c r="C23" s="22">
        <v>215047.9126000001</v>
      </c>
      <c r="H23" s="2"/>
    </row>
    <row r="24" spans="1:8" x14ac:dyDescent="0.3">
      <c r="A24" s="10" t="s">
        <v>34</v>
      </c>
      <c r="B24" s="23">
        <v>138685.86819999994</v>
      </c>
      <c r="C24" s="18">
        <v>254464.77940000014</v>
      </c>
      <c r="H24" s="2"/>
    </row>
    <row r="25" spans="1:8" ht="16.2" thickBot="1" x14ac:dyDescent="0.35">
      <c r="A25" s="11" t="s">
        <v>21</v>
      </c>
      <c r="B25" s="41">
        <v>165326.0368</v>
      </c>
      <c r="C25" s="29">
        <v>306806.99640000012</v>
      </c>
      <c r="H25" s="2"/>
    </row>
    <row r="26" spans="1:8" ht="16.2" thickBot="1" x14ac:dyDescent="0.35">
      <c r="A26" s="12"/>
      <c r="B26" s="4"/>
      <c r="C26" s="4"/>
      <c r="D26" s="4"/>
      <c r="E26" s="4"/>
      <c r="F26" s="4"/>
      <c r="G26" s="4"/>
      <c r="H26" s="13"/>
    </row>
    <row r="27" spans="1:8" ht="16.2" thickBot="1" x14ac:dyDescent="0.35"/>
    <row r="28" spans="1:8" ht="18.600000000000001" thickBot="1" x14ac:dyDescent="0.4">
      <c r="A28" s="25" t="s">
        <v>1623</v>
      </c>
      <c r="B28" s="26"/>
      <c r="C28" s="26"/>
      <c r="D28" s="26"/>
      <c r="E28" s="26"/>
      <c r="F28" s="26"/>
      <c r="G28" s="26"/>
      <c r="H28" s="27"/>
    </row>
    <row r="29" spans="1:8" ht="16.2" thickBot="1" x14ac:dyDescent="0.35">
      <c r="A29" s="14" t="s">
        <v>1620</v>
      </c>
      <c r="B29" s="15" t="s">
        <v>1621</v>
      </c>
      <c r="H29" s="2"/>
    </row>
    <row r="30" spans="1:8" x14ac:dyDescent="0.3">
      <c r="A30" s="24" t="s">
        <v>153</v>
      </c>
      <c r="B30" s="16">
        <v>9077.869999999999</v>
      </c>
      <c r="H30" s="2"/>
    </row>
    <row r="31" spans="1:8" x14ac:dyDescent="0.3">
      <c r="A31" s="10" t="s">
        <v>74</v>
      </c>
      <c r="B31" s="19">
        <v>15596.696600000001</v>
      </c>
      <c r="H31" s="2"/>
    </row>
    <row r="32" spans="1:8" x14ac:dyDescent="0.3">
      <c r="A32" s="10" t="s">
        <v>159</v>
      </c>
      <c r="B32" s="19">
        <v>21880.027399999992</v>
      </c>
      <c r="H32" s="2"/>
    </row>
    <row r="33" spans="1:8" x14ac:dyDescent="0.3">
      <c r="A33" s="10" t="s">
        <v>64</v>
      </c>
      <c r="B33" s="19">
        <v>22451.891599999999</v>
      </c>
      <c r="H33" s="2"/>
    </row>
    <row r="34" spans="1:8" x14ac:dyDescent="0.3">
      <c r="A34" s="10" t="s">
        <v>61</v>
      </c>
      <c r="B34" s="19">
        <v>29334.680599999996</v>
      </c>
      <c r="H34" s="2"/>
    </row>
    <row r="35" spans="1:8" x14ac:dyDescent="0.3">
      <c r="A35" s="10" t="s">
        <v>57</v>
      </c>
      <c r="B35" s="19">
        <v>35379.119800000015</v>
      </c>
      <c r="H35" s="2"/>
    </row>
    <row r="36" spans="1:8" x14ac:dyDescent="0.3">
      <c r="A36" s="10" t="s">
        <v>32</v>
      </c>
      <c r="B36" s="19">
        <v>58514.166999999987</v>
      </c>
      <c r="H36" s="2"/>
    </row>
    <row r="37" spans="1:8" x14ac:dyDescent="0.3">
      <c r="A37" s="10" t="s">
        <v>54</v>
      </c>
      <c r="B37" s="19">
        <v>59449.863799999992</v>
      </c>
      <c r="H37" s="2"/>
    </row>
    <row r="38" spans="1:8" x14ac:dyDescent="0.3">
      <c r="A38" s="10" t="s">
        <v>19</v>
      </c>
      <c r="B38" s="19">
        <v>68025.838800000012</v>
      </c>
      <c r="H38" s="2"/>
    </row>
    <row r="39" spans="1:8" x14ac:dyDescent="0.3">
      <c r="A39" s="10" t="s">
        <v>95</v>
      </c>
      <c r="B39" s="19">
        <v>81894.736400000009</v>
      </c>
      <c r="H39" s="2"/>
    </row>
    <row r="40" spans="1:8" x14ac:dyDescent="0.3">
      <c r="A40" s="10" t="s">
        <v>28</v>
      </c>
      <c r="B40" s="19">
        <v>90706.728999999992</v>
      </c>
      <c r="H40" s="2"/>
    </row>
    <row r="41" spans="1:8" x14ac:dyDescent="0.3">
      <c r="A41" s="10" t="s">
        <v>67</v>
      </c>
      <c r="B41" s="19">
        <v>101276.46159999995</v>
      </c>
      <c r="H41" s="2"/>
    </row>
    <row r="42" spans="1:8" x14ac:dyDescent="0.3">
      <c r="A42" s="10" t="s">
        <v>24</v>
      </c>
      <c r="B42" s="19">
        <v>118558.88140000009</v>
      </c>
      <c r="H42" s="2"/>
    </row>
    <row r="43" spans="1:8" x14ac:dyDescent="0.3">
      <c r="A43" s="10" t="s">
        <v>42</v>
      </c>
      <c r="B43" s="19">
        <v>135976.52539999998</v>
      </c>
      <c r="H43" s="2"/>
    </row>
    <row r="44" spans="1:8" x14ac:dyDescent="0.3">
      <c r="A44" s="10" t="s">
        <v>48</v>
      </c>
      <c r="B44" s="19">
        <v>175433.92240000021</v>
      </c>
      <c r="H44" s="2"/>
    </row>
    <row r="45" spans="1:8" ht="16.2" thickBot="1" x14ac:dyDescent="0.35">
      <c r="A45" s="11" t="s">
        <v>12</v>
      </c>
      <c r="B45" s="17">
        <v>178124.08099999995</v>
      </c>
      <c r="H45" s="2"/>
    </row>
    <row r="46" spans="1:8" ht="16.2" thickBot="1" x14ac:dyDescent="0.35">
      <c r="A46" s="12"/>
      <c r="B46" s="4"/>
      <c r="C46" s="4"/>
      <c r="D46" s="4"/>
      <c r="E46" s="4"/>
      <c r="F46" s="4"/>
      <c r="G46" s="4"/>
      <c r="H46" s="13"/>
    </row>
    <row r="47" spans="1:8" ht="16.2" thickBot="1" x14ac:dyDescent="0.35"/>
    <row r="48" spans="1:8" ht="18.600000000000001" thickBot="1" x14ac:dyDescent="0.4">
      <c r="A48" s="25" t="s">
        <v>1627</v>
      </c>
      <c r="B48" s="26"/>
      <c r="C48" s="26"/>
      <c r="D48" s="26"/>
      <c r="E48" s="26"/>
      <c r="F48" s="26"/>
      <c r="G48" s="26"/>
      <c r="H48" s="27"/>
    </row>
    <row r="49" spans="1:8" ht="16.2" thickBot="1" x14ac:dyDescent="0.35">
      <c r="A49" s="14" t="s">
        <v>1620</v>
      </c>
      <c r="B49" s="15" t="s">
        <v>1621</v>
      </c>
      <c r="H49" s="2"/>
    </row>
    <row r="50" spans="1:8" x14ac:dyDescent="0.3">
      <c r="A50" s="10">
        <v>2011</v>
      </c>
      <c r="B50" s="16">
        <v>78131.566599999976</v>
      </c>
      <c r="H50" s="2"/>
    </row>
    <row r="51" spans="1:8" x14ac:dyDescent="0.3">
      <c r="A51" s="10">
        <v>2012</v>
      </c>
      <c r="B51" s="19">
        <v>130476.85979999998</v>
      </c>
      <c r="H51" s="2"/>
    </row>
    <row r="52" spans="1:8" x14ac:dyDescent="0.3">
      <c r="A52" s="10">
        <v>2014</v>
      </c>
      <c r="B52" s="19">
        <v>131809.01560000007</v>
      </c>
      <c r="H52" s="2"/>
    </row>
    <row r="53" spans="1:8" x14ac:dyDescent="0.3">
      <c r="A53" s="10">
        <v>2015</v>
      </c>
      <c r="B53" s="19">
        <v>130942.78019999999</v>
      </c>
      <c r="H53" s="2"/>
    </row>
    <row r="54" spans="1:8" x14ac:dyDescent="0.3">
      <c r="A54" s="10">
        <v>2016</v>
      </c>
      <c r="B54" s="19">
        <v>132113.36980000007</v>
      </c>
      <c r="H54" s="2"/>
    </row>
    <row r="55" spans="1:8" x14ac:dyDescent="0.3">
      <c r="A55" s="10">
        <v>2017</v>
      </c>
      <c r="B55" s="19">
        <v>133103.90699999989</v>
      </c>
      <c r="H55" s="2"/>
    </row>
    <row r="56" spans="1:8" x14ac:dyDescent="0.3">
      <c r="A56" s="10">
        <v>2018</v>
      </c>
      <c r="B56" s="19">
        <v>204522.25700000025</v>
      </c>
      <c r="H56" s="2"/>
    </row>
    <row r="57" spans="1:8" x14ac:dyDescent="0.3">
      <c r="A57" s="10">
        <v>2020</v>
      </c>
      <c r="B57" s="19">
        <v>129103.96039999987</v>
      </c>
      <c r="H57" s="2"/>
    </row>
    <row r="58" spans="1:8" ht="16.2" thickBot="1" x14ac:dyDescent="0.35">
      <c r="A58" s="11">
        <v>2022</v>
      </c>
      <c r="B58" s="17">
        <v>131477.77639999994</v>
      </c>
      <c r="H58" s="2"/>
    </row>
    <row r="59" spans="1:8" ht="16.2" thickBot="1" x14ac:dyDescent="0.35">
      <c r="A59" s="12"/>
      <c r="B59" s="4"/>
      <c r="C59" s="4"/>
      <c r="D59" s="4"/>
      <c r="E59" s="4"/>
      <c r="F59" s="4"/>
      <c r="G59" s="4"/>
      <c r="H59" s="13"/>
    </row>
    <row r="61" spans="1:8" ht="16.2" thickBot="1" x14ac:dyDescent="0.35"/>
    <row r="62" spans="1:8" ht="18.600000000000001" thickBot="1" x14ac:dyDescent="0.4">
      <c r="A62" s="25" t="s">
        <v>1628</v>
      </c>
      <c r="B62" s="26"/>
      <c r="C62" s="26"/>
      <c r="D62" s="26"/>
      <c r="E62" s="26"/>
      <c r="F62" s="26"/>
      <c r="G62" s="26"/>
      <c r="H62" s="27"/>
    </row>
    <row r="63" spans="1:8" ht="16.2" thickBot="1" x14ac:dyDescent="0.35">
      <c r="A63" s="14" t="s">
        <v>1620</v>
      </c>
      <c r="B63" s="15" t="s">
        <v>1621</v>
      </c>
      <c r="H63" s="2"/>
    </row>
    <row r="64" spans="1:8" x14ac:dyDescent="0.3">
      <c r="A64" s="10" t="s">
        <v>30</v>
      </c>
      <c r="B64" s="16">
        <v>248991.58600000024</v>
      </c>
      <c r="H64" s="2"/>
    </row>
    <row r="65" spans="1:8" x14ac:dyDescent="0.3">
      <c r="A65" s="10" t="s">
        <v>15</v>
      </c>
      <c r="B65" s="19">
        <v>507895.7363999993</v>
      </c>
      <c r="H65" s="2"/>
    </row>
    <row r="66" spans="1:8" ht="16.2" thickBot="1" x14ac:dyDescent="0.35">
      <c r="A66" s="11" t="s">
        <v>26</v>
      </c>
      <c r="B66" s="17">
        <v>444794.17039999936</v>
      </c>
      <c r="H66" s="2"/>
    </row>
    <row r="67" spans="1:8" x14ac:dyDescent="0.3">
      <c r="A67" s="1"/>
      <c r="H67" s="2"/>
    </row>
    <row r="68" spans="1:8" ht="16.2" thickBot="1" x14ac:dyDescent="0.35">
      <c r="A68" s="12"/>
      <c r="B68" s="4"/>
      <c r="C68" s="4"/>
      <c r="D68" s="4"/>
      <c r="E68" s="4"/>
      <c r="F68" s="4"/>
      <c r="G68" s="4"/>
      <c r="H68" s="13"/>
    </row>
    <row r="70" spans="1:8" ht="16.2" thickBot="1" x14ac:dyDescent="0.35"/>
    <row r="71" spans="1:8" ht="18.600000000000001" thickBot="1" x14ac:dyDescent="0.4">
      <c r="A71" s="25" t="s">
        <v>1629</v>
      </c>
      <c r="B71" s="26"/>
      <c r="C71" s="26"/>
      <c r="D71" s="26"/>
      <c r="E71" s="26"/>
      <c r="F71" s="26"/>
      <c r="G71" s="26"/>
      <c r="H71" s="27"/>
    </row>
    <row r="72" spans="1:8" ht="16.2" thickBot="1" x14ac:dyDescent="0.35">
      <c r="A72" s="14" t="s">
        <v>1620</v>
      </c>
      <c r="B72" s="15" t="s">
        <v>1621</v>
      </c>
      <c r="D72" t="s">
        <v>1630</v>
      </c>
      <c r="E72" t="s">
        <v>1608</v>
      </c>
      <c r="H72" s="2"/>
    </row>
    <row r="73" spans="1:8" x14ac:dyDescent="0.3">
      <c r="A73" s="10" t="s">
        <v>21</v>
      </c>
      <c r="B73" s="16">
        <v>472133.03319999954</v>
      </c>
      <c r="D73" t="str">
        <f>A73</f>
        <v>Tier 3</v>
      </c>
      <c r="E73" s="20">
        <f>GETPIVOTDATA("Sales",$A$72,"Outlet Location Type",A73)</f>
        <v>472133.03319999954</v>
      </c>
      <c r="H73" s="2"/>
    </row>
    <row r="74" spans="1:8" x14ac:dyDescent="0.3">
      <c r="A74" s="10" t="s">
        <v>34</v>
      </c>
      <c r="B74" s="19">
        <v>393150.64759999956</v>
      </c>
      <c r="D74" t="str">
        <f t="shared" ref="D74:D75" si="0">A74</f>
        <v>Tier 2</v>
      </c>
      <c r="E74" s="20">
        <f t="shared" ref="E74:E75" si="1">GETPIVOTDATA("Sales",$A$72,"Outlet Location Type",A74)</f>
        <v>393150.64759999956</v>
      </c>
      <c r="H74" s="2"/>
    </row>
    <row r="75" spans="1:8" ht="16.2" thickBot="1" x14ac:dyDescent="0.35">
      <c r="A75" s="11" t="s">
        <v>14</v>
      </c>
      <c r="B75" s="17">
        <v>336397.81199999945</v>
      </c>
      <c r="D75" t="str">
        <f t="shared" si="0"/>
        <v>Tier 1</v>
      </c>
      <c r="E75" s="20">
        <f t="shared" si="1"/>
        <v>336397.81199999945</v>
      </c>
      <c r="H75" s="2"/>
    </row>
    <row r="76" spans="1:8" x14ac:dyDescent="0.3">
      <c r="A76" s="1"/>
      <c r="H76" s="2"/>
    </row>
    <row r="77" spans="1:8" x14ac:dyDescent="0.3">
      <c r="A77" s="1"/>
      <c r="H77" s="2"/>
    </row>
    <row r="78" spans="1:8" x14ac:dyDescent="0.3">
      <c r="A78" s="1"/>
      <c r="H78" s="2"/>
    </row>
    <row r="79" spans="1:8" ht="16.2" thickBot="1" x14ac:dyDescent="0.35">
      <c r="A79" s="12"/>
      <c r="B79" s="4"/>
      <c r="C79" s="4"/>
      <c r="D79" s="4"/>
      <c r="E79" s="4"/>
      <c r="F79" s="4"/>
      <c r="G79" s="4"/>
      <c r="H79" s="13"/>
    </row>
    <row r="81" spans="1:8" ht="16.2" thickBot="1" x14ac:dyDescent="0.35"/>
    <row r="82" spans="1:8" ht="18.600000000000001" thickBot="1" x14ac:dyDescent="0.4">
      <c r="A82" s="25" t="s">
        <v>1633</v>
      </c>
      <c r="B82" s="26"/>
      <c r="C82" s="26"/>
      <c r="D82" s="26"/>
      <c r="E82" s="26"/>
      <c r="F82" s="36"/>
      <c r="G82" s="36"/>
      <c r="H82" s="28"/>
    </row>
    <row r="83" spans="1:8" ht="16.2" thickBot="1" x14ac:dyDescent="0.35">
      <c r="A83" s="14" t="s">
        <v>1620</v>
      </c>
      <c r="B83" s="15" t="s">
        <v>1621</v>
      </c>
      <c r="C83" s="40"/>
      <c r="D83" s="40"/>
      <c r="E83" s="40"/>
      <c r="F83" s="40"/>
      <c r="G83" s="40"/>
      <c r="H83" s="2"/>
    </row>
    <row r="84" spans="1:8" x14ac:dyDescent="0.3">
      <c r="A84" s="24" t="s">
        <v>40</v>
      </c>
      <c r="B84" s="16">
        <v>151939.149</v>
      </c>
      <c r="C84" s="40"/>
      <c r="D84" s="40"/>
      <c r="E84" s="40"/>
      <c r="F84" s="40"/>
      <c r="G84" s="40"/>
      <c r="H84" s="2"/>
    </row>
    <row r="85" spans="1:8" x14ac:dyDescent="0.3">
      <c r="A85" s="10" t="s">
        <v>46</v>
      </c>
      <c r="B85" s="19">
        <v>130714.67460000006</v>
      </c>
      <c r="C85" s="40"/>
      <c r="D85" s="40"/>
      <c r="E85" s="40"/>
      <c r="F85" s="40"/>
      <c r="G85" s="40"/>
      <c r="H85" s="2"/>
    </row>
    <row r="86" spans="1:8" x14ac:dyDescent="0.3">
      <c r="A86" s="10" t="s">
        <v>22</v>
      </c>
      <c r="B86" s="19">
        <v>131477.77639999994</v>
      </c>
      <c r="C86" s="40"/>
      <c r="D86" s="40"/>
      <c r="E86" s="40"/>
      <c r="F86" s="40"/>
      <c r="G86" s="40"/>
      <c r="H86" s="2"/>
    </row>
    <row r="87" spans="1:8" ht="16.2" thickBot="1" x14ac:dyDescent="0.35">
      <c r="A87" s="11" t="s">
        <v>16</v>
      </c>
      <c r="B87" s="17">
        <v>787549.89280000131</v>
      </c>
      <c r="C87" s="40"/>
      <c r="D87" s="40"/>
      <c r="E87" s="40"/>
      <c r="F87" s="40"/>
      <c r="G87" s="40"/>
      <c r="H87" s="2"/>
    </row>
    <row r="88" spans="1:8" ht="16.2" thickBot="1" x14ac:dyDescent="0.35">
      <c r="A88" s="1"/>
      <c r="B88" s="40"/>
      <c r="C88" s="40"/>
      <c r="D88" s="40"/>
      <c r="E88" s="40"/>
      <c r="F88" s="40"/>
      <c r="G88" s="40"/>
      <c r="H88" s="2"/>
    </row>
    <row r="89" spans="1:8" ht="16.2" thickBot="1" x14ac:dyDescent="0.35">
      <c r="A89" s="14" t="s">
        <v>1620</v>
      </c>
      <c r="B89" s="15" t="s">
        <v>1631</v>
      </c>
      <c r="C89" s="40"/>
      <c r="D89" s="40"/>
      <c r="E89" s="40"/>
      <c r="F89" s="40"/>
      <c r="G89" s="40"/>
      <c r="H89" s="2"/>
    </row>
    <row r="90" spans="1:8" x14ac:dyDescent="0.3">
      <c r="A90" s="24" t="s">
        <v>40</v>
      </c>
      <c r="B90" s="30">
        <v>140.29468975069253</v>
      </c>
      <c r="C90" s="40"/>
      <c r="D90" s="40"/>
      <c r="E90" s="40"/>
      <c r="F90" s="40"/>
      <c r="G90" s="40"/>
      <c r="H90" s="2"/>
    </row>
    <row r="91" spans="1:8" x14ac:dyDescent="0.3">
      <c r="A91" s="10" t="s">
        <v>46</v>
      </c>
      <c r="B91" s="31">
        <v>139.80179101604284</v>
      </c>
      <c r="C91" s="40"/>
      <c r="D91" s="40"/>
      <c r="E91" s="40"/>
      <c r="F91" s="40"/>
      <c r="G91" s="40"/>
      <c r="H91" s="2"/>
    </row>
    <row r="92" spans="1:8" x14ac:dyDescent="0.3">
      <c r="A92" s="10" t="s">
        <v>22</v>
      </c>
      <c r="B92" s="31">
        <v>141.67863836206891</v>
      </c>
      <c r="C92" s="40"/>
      <c r="D92" s="40"/>
      <c r="E92" s="40"/>
      <c r="F92" s="40"/>
      <c r="G92" s="40"/>
      <c r="H92" s="2"/>
    </row>
    <row r="93" spans="1:8" ht="16.2" thickBot="1" x14ac:dyDescent="0.35">
      <c r="A93" s="11" t="s">
        <v>16</v>
      </c>
      <c r="B93" s="32">
        <v>141.21389506903375</v>
      </c>
      <c r="C93" s="40"/>
      <c r="D93" s="40"/>
      <c r="E93" s="40"/>
      <c r="F93" s="40"/>
      <c r="G93" s="40"/>
      <c r="H93" s="2"/>
    </row>
    <row r="94" spans="1:8" ht="16.2" thickBot="1" x14ac:dyDescent="0.35">
      <c r="A94" s="1"/>
      <c r="B94" s="40"/>
      <c r="C94" s="40"/>
      <c r="D94" s="40"/>
      <c r="E94" s="40"/>
      <c r="F94" s="40"/>
      <c r="G94" s="40"/>
      <c r="H94" s="2"/>
    </row>
    <row r="95" spans="1:8" ht="16.2" thickBot="1" x14ac:dyDescent="0.35">
      <c r="A95" s="14" t="s">
        <v>1620</v>
      </c>
      <c r="B95" s="15" t="s">
        <v>1632</v>
      </c>
      <c r="C95" s="40"/>
      <c r="D95" s="40"/>
      <c r="E95" s="40"/>
      <c r="F95" s="40"/>
      <c r="G95" s="40"/>
      <c r="H95" s="2"/>
    </row>
    <row r="96" spans="1:8" x14ac:dyDescent="0.3">
      <c r="A96" s="24" t="s">
        <v>40</v>
      </c>
      <c r="B96" s="33">
        <v>1083</v>
      </c>
      <c r="C96" s="40"/>
      <c r="D96" s="40"/>
      <c r="E96" s="40"/>
      <c r="F96" s="40"/>
      <c r="G96" s="40"/>
      <c r="H96" s="2"/>
    </row>
    <row r="97" spans="1:8" x14ac:dyDescent="0.3">
      <c r="A97" s="10" t="s">
        <v>46</v>
      </c>
      <c r="B97" s="34">
        <v>935</v>
      </c>
      <c r="C97" s="40"/>
      <c r="D97" s="40"/>
      <c r="E97" s="40"/>
      <c r="F97" s="40"/>
      <c r="G97" s="40"/>
      <c r="H97" s="2"/>
    </row>
    <row r="98" spans="1:8" x14ac:dyDescent="0.3">
      <c r="A98" s="10" t="s">
        <v>22</v>
      </c>
      <c r="B98" s="34">
        <v>928</v>
      </c>
      <c r="C98" s="40"/>
      <c r="D98" s="40"/>
      <c r="E98" s="40"/>
      <c r="F98" s="40"/>
      <c r="G98" s="40"/>
      <c r="H98" s="2"/>
    </row>
    <row r="99" spans="1:8" ht="16.2" thickBot="1" x14ac:dyDescent="0.35">
      <c r="A99" s="11" t="s">
        <v>16</v>
      </c>
      <c r="B99" s="35">
        <v>5577</v>
      </c>
      <c r="C99" s="40"/>
      <c r="D99" s="40"/>
      <c r="E99" s="40"/>
      <c r="F99" s="40"/>
      <c r="G99" s="40"/>
      <c r="H99" s="2"/>
    </row>
    <row r="100" spans="1:8" ht="16.2" thickBot="1" x14ac:dyDescent="0.35">
      <c r="A100" s="12"/>
      <c r="B100" s="4"/>
      <c r="C100" s="4"/>
      <c r="D100" s="4"/>
      <c r="E100" s="4"/>
      <c r="F100" s="4"/>
      <c r="G100" s="4"/>
      <c r="H100" s="13"/>
    </row>
  </sheetData>
  <mergeCells count="8">
    <mergeCell ref="A12:H12"/>
    <mergeCell ref="A2:H2"/>
    <mergeCell ref="A82:E82"/>
    <mergeCell ref="A48:H48"/>
    <mergeCell ref="A62:H62"/>
    <mergeCell ref="A71:H71"/>
    <mergeCell ref="A20:H20"/>
    <mergeCell ref="A28:H28"/>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7ADCA-B718-4C69-9898-D2B8284B4FA5}">
  <dimension ref="T24"/>
  <sheetViews>
    <sheetView showGridLines="0" tabSelected="1" zoomScale="70" zoomScaleNormal="70" workbookViewId="0">
      <selection activeCell="S44" sqref="S44"/>
    </sheetView>
  </sheetViews>
  <sheetFormatPr defaultRowHeight="15.6" x14ac:dyDescent="0.3"/>
  <sheetData>
    <row r="24" spans="20:20" x14ac:dyDescent="0.3">
      <c r="T24" t="s">
        <v>1625</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kartik gautam</cp:lastModifiedBy>
  <cp:lastPrinted>2025-07-24T10:39:17Z</cp:lastPrinted>
  <dcterms:created xsi:type="dcterms:W3CDTF">2024-06-23T13:11:17Z</dcterms:created>
  <dcterms:modified xsi:type="dcterms:W3CDTF">2025-07-24T10:42:36Z</dcterms:modified>
</cp:coreProperties>
</file>