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rtik\Downloads\Compressed\"/>
    </mc:Choice>
  </mc:AlternateContent>
  <xr:revisionPtr revIDLastSave="0" documentId="13_ncr:1_{637D0FE0-CA54-41C7-A755-EE95D7014AB7}" xr6:coauthVersionLast="47" xr6:coauthVersionMax="47" xr10:uidLastSave="{00000000-0000-0000-0000-000000000000}"/>
  <bookViews>
    <workbookView xWindow="-108" yWindow="-108" windowWidth="23256" windowHeight="12576" firstSheet="2" activeTab="2" xr2:uid="{0999F8B6-6F42-40DE-975B-4CD12D90701F}"/>
  </bookViews>
  <sheets>
    <sheet name="Sales Tracker" sheetId="1" r:id="rId1"/>
    <sheet name="Summary" sheetId="3" r:id="rId2"/>
    <sheet name="Sheet1" sheetId="6" r:id="rId3"/>
    <sheet name="Data for you type and test" sheetId="4" r:id="rId4"/>
    <sheet name="Homework problems" sheetId="5" r:id="rId5"/>
  </sheets>
  <definedNames>
    <definedName name="_xlnm._FilterDatabase" localSheetId="0" hidden="1">'Sales Tracker'!$B$5:$G$28</definedName>
  </definedNames>
  <calcPr calcId="191029"/>
  <pivotCaches>
    <pivotCache cacheId="4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4" i="4" l="1"/>
  <c r="H19" i="4"/>
  <c r="H18" i="4"/>
  <c r="H9" i="4"/>
  <c r="H17" i="4"/>
  <c r="H12" i="4"/>
  <c r="H11" i="4"/>
  <c r="H23" i="4"/>
  <c r="H8" i="4"/>
  <c r="H16" i="4"/>
  <c r="H7" i="4"/>
  <c r="H21" i="4"/>
  <c r="H22" i="4"/>
  <c r="H15" i="4"/>
  <c r="H10" i="4"/>
  <c r="H20" i="4"/>
  <c r="H26" i="4"/>
  <c r="H6" i="4"/>
  <c r="H25" i="4"/>
  <c r="H5" i="4"/>
  <c r="H4" i="4"/>
  <c r="H14" i="4"/>
  <c r="H13" i="4"/>
  <c r="F28" i="4"/>
  <c r="E28" i="4"/>
  <c r="C8" i="3"/>
  <c r="C7" i="3"/>
  <c r="C5" i="3"/>
  <c r="C4" i="3"/>
</calcChain>
</file>

<file path=xl/sharedStrings.xml><?xml version="1.0" encoding="utf-8"?>
<sst xmlns="http://schemas.openxmlformats.org/spreadsheetml/2006/main" count="179" uniqueCount="83">
  <si>
    <t>Tanvi's Chocolate Sales Tracker</t>
  </si>
  <si>
    <t>Date</t>
  </si>
  <si>
    <t>Name</t>
  </si>
  <si>
    <t>Email</t>
  </si>
  <si>
    <t>Boxes Sold</t>
  </si>
  <si>
    <t>Amount</t>
  </si>
  <si>
    <t>Payment Mode</t>
  </si>
  <si>
    <t>Vallabh Nagaswamy</t>
  </si>
  <si>
    <t>nagaswamy.va@gmail.com</t>
  </si>
  <si>
    <t>cash</t>
  </si>
  <si>
    <t>Mahin Rajaram</t>
  </si>
  <si>
    <t>rajaram.m1975@gmail.com</t>
  </si>
  <si>
    <t>Omprakash Navya</t>
  </si>
  <si>
    <t>navya.o1995@gmail.com</t>
  </si>
  <si>
    <t>Shashishekhar Chakrabarti</t>
  </si>
  <si>
    <t>chakrabarti.sh@gmail.com</t>
  </si>
  <si>
    <t>Nityanand Nehru</t>
  </si>
  <si>
    <t>nehru.n1985@gmail.com</t>
  </si>
  <si>
    <t>Raghuvir Veeramany</t>
  </si>
  <si>
    <t>veeramany.r1996@gmail.com</t>
  </si>
  <si>
    <t>Anbumadi Tummala</t>
  </si>
  <si>
    <t>tummala.an@gmail.com</t>
  </si>
  <si>
    <t>Dindayal Mallika</t>
  </si>
  <si>
    <t>mallika.di@gmail.com</t>
  </si>
  <si>
    <t>Sankalpa Chinmay</t>
  </si>
  <si>
    <t>chinmay.s1995@gmail.com</t>
  </si>
  <si>
    <t>Divyesh Sethi</t>
  </si>
  <si>
    <t>sethi.d1984@gmail.com</t>
  </si>
  <si>
    <t>Bibhavasu Sathyanarayana</t>
  </si>
  <si>
    <t>sathyanarayana.bi@gmail.com</t>
  </si>
  <si>
    <t>Kashiprasad Mahajan</t>
  </si>
  <si>
    <t>mahajan.ka@gmail.com</t>
  </si>
  <si>
    <t>Siddhanta Rima</t>
  </si>
  <si>
    <t>rima.si@gmail.com</t>
  </si>
  <si>
    <t>Devadutt Naimish</t>
  </si>
  <si>
    <t>naimish.de@gmail.com</t>
  </si>
  <si>
    <t>Snehin Sathiamoorthy</t>
  </si>
  <si>
    <t>sathiamoorthy.s1999@gmail.com</t>
  </si>
  <si>
    <t>Shishupal Vishaal</t>
  </si>
  <si>
    <t>vishaal.sh@gmail.com</t>
  </si>
  <si>
    <t>Krishna Sreenivasa</t>
  </si>
  <si>
    <t>sreenivasa.kr@gmail.com</t>
  </si>
  <si>
    <t>Adikavi Dibyendu</t>
  </si>
  <si>
    <t>dibyendu.ad@gmail.com</t>
  </si>
  <si>
    <t>Shaan Niveda</t>
  </si>
  <si>
    <t>niveda.sh@gmail.com</t>
  </si>
  <si>
    <t>Chhandak Prajna</t>
  </si>
  <si>
    <t>prajna.ch@gmail.com</t>
  </si>
  <si>
    <t>Arav Neela</t>
  </si>
  <si>
    <t>neela.ar@gmail.com</t>
  </si>
  <si>
    <t>card</t>
  </si>
  <si>
    <t>phone</t>
  </si>
  <si>
    <t>Shakunt Ranadhir</t>
  </si>
  <si>
    <t>ranadhir.s2000@gmail.com</t>
  </si>
  <si>
    <t>Total Boxes</t>
  </si>
  <si>
    <t>Total Amount</t>
  </si>
  <si>
    <t>Viswanath Ranganathan</t>
  </si>
  <si>
    <t>ranganathan.vi@gmail.com</t>
  </si>
  <si>
    <t>Average Boxes</t>
  </si>
  <si>
    <t>Average Amount</t>
  </si>
  <si>
    <t>Homework problems</t>
  </si>
  <si>
    <t>Calculate totals by each date - for amount &amp; box columns</t>
  </si>
  <si>
    <t>Sort the data by Date &amp; Amount (two level sorting)</t>
  </si>
  <si>
    <t>Add amount per box column to the table that is automatically calculated</t>
  </si>
  <si>
    <t>Free beginner to pro data analysis course (45 min video)</t>
  </si>
  <si>
    <t>Excel basics (article)</t>
  </si>
  <si>
    <t>Advanced Excel skills (article)</t>
  </si>
  <si>
    <t>My online course on Microsoft Excel (paid program)</t>
  </si>
  <si>
    <t>How to use Pivot Tables (10 min video)</t>
  </si>
  <si>
    <r>
      <t xml:space="preserve">Want to learn more? </t>
    </r>
    <r>
      <rPr>
        <sz val="14"/>
        <color theme="1"/>
        <rFont val="Calibri"/>
        <family val="2"/>
        <scheme val="minor"/>
      </rPr>
      <t>(click on these links)</t>
    </r>
  </si>
  <si>
    <t>total</t>
  </si>
  <si>
    <t>Amount per box</t>
  </si>
  <si>
    <t>Grand Total</t>
  </si>
  <si>
    <t>Row Labels</t>
  </si>
  <si>
    <t>25-Aug</t>
  </si>
  <si>
    <t>26-Aug</t>
  </si>
  <si>
    <t>27-Aug</t>
  </si>
  <si>
    <t>30-Aug</t>
  </si>
  <si>
    <t>31-Aug</t>
  </si>
  <si>
    <t>01-Sep</t>
  </si>
  <si>
    <t>02-Sep</t>
  </si>
  <si>
    <t>Sum of Amount</t>
  </si>
  <si>
    <t>Sum of Boxes Sold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</si>
</sst>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₹-4009]\ #,##0"/>
    <numFmt numFmtId="165" formatCode="0.0"/>
  </numFmts>
  <fonts count="5" x14ac:knownFonts="1">
    <font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4"/>
      <color theme="10"/>
      <name val="Calibri"/>
      <family val="2"/>
      <scheme val="minor"/>
    </font>
    <font>
      <b/>
      <u/>
      <sz val="14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0" fillId="2" borderId="0" xfId="0" applyFill="1"/>
    <xf numFmtId="15" fontId="0" fillId="0" borderId="0" xfId="0" applyNumberFormat="1" applyAlignment="1">
      <alignment horizontal="left"/>
    </xf>
    <xf numFmtId="0" fontId="0" fillId="0" borderId="1" xfId="0" applyBorder="1"/>
    <xf numFmtId="164" fontId="0" fillId="0" borderId="0" xfId="0" applyNumberFormat="1"/>
    <xf numFmtId="164" fontId="0" fillId="0" borderId="1" xfId="0" applyNumberFormat="1" applyBorder="1"/>
    <xf numFmtId="165" fontId="0" fillId="0" borderId="1" xfId="0" applyNumberFormat="1" applyBorder="1"/>
    <xf numFmtId="15" fontId="0" fillId="0" borderId="0" xfId="0" applyNumberFormat="1"/>
    <xf numFmtId="0" fontId="2" fillId="0" borderId="0" xfId="0" applyFont="1"/>
    <xf numFmtId="0" fontId="0" fillId="0" borderId="0" xfId="0" applyAlignment="1">
      <alignment horizontal="center"/>
    </xf>
    <xf numFmtId="0" fontId="3" fillId="0" borderId="0" xfId="1"/>
    <xf numFmtId="0" fontId="4" fillId="0" borderId="0" xfId="1" applyFont="1"/>
    <xf numFmtId="0" fontId="0" fillId="0" borderId="0" xfId="0" pivotButton="1"/>
    <xf numFmtId="0" fontId="0" fillId="0" borderId="0" xfId="0" applyNumberFormat="1"/>
  </cellXfs>
  <cellStyles count="2">
    <cellStyle name="Hyperlink" xfId="1" builtinId="8"/>
    <cellStyle name="Normal" xfId="0" builtinId="0"/>
  </cellStyles>
  <dxfs count="4">
    <dxf>
      <numFmt numFmtId="20" formatCode="dd/mmm/yy"/>
    </dxf>
    <dxf>
      <numFmt numFmtId="164" formatCode="[$₹-4009]\ #,##0"/>
    </dxf>
    <dxf>
      <numFmt numFmtId="166" formatCode="d\-mmm\-yy"/>
      <alignment horizontal="left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'Sales Tracker'!$F$5</c:f>
              <c:strCache>
                <c:ptCount val="1"/>
                <c:pt idx="0">
                  <c:v>Amount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Tracker'!$C$6:$C$28</c:f>
              <c:strCache>
                <c:ptCount val="23"/>
                <c:pt idx="0">
                  <c:v>Anbumadi Tummala</c:v>
                </c:pt>
                <c:pt idx="1">
                  <c:v>Shishupal Vishaal</c:v>
                </c:pt>
                <c:pt idx="2">
                  <c:v>Siddhanta Rima</c:v>
                </c:pt>
                <c:pt idx="3">
                  <c:v>Kashiprasad Mahajan</c:v>
                </c:pt>
                <c:pt idx="4">
                  <c:v>Raghuvir Veeramany</c:v>
                </c:pt>
                <c:pt idx="5">
                  <c:v>Devadutt Naimish</c:v>
                </c:pt>
                <c:pt idx="6">
                  <c:v>Dindayal Mallika</c:v>
                </c:pt>
                <c:pt idx="7">
                  <c:v>Sankalpa Chinmay</c:v>
                </c:pt>
                <c:pt idx="8">
                  <c:v>Adikavi Dibyendu</c:v>
                </c:pt>
                <c:pt idx="9">
                  <c:v>Nityanand Nehru</c:v>
                </c:pt>
                <c:pt idx="10">
                  <c:v>Snehin Sathiamoorthy</c:v>
                </c:pt>
                <c:pt idx="11">
                  <c:v>Shashishekhar Chakrabarti</c:v>
                </c:pt>
                <c:pt idx="12">
                  <c:v>Krishna Sreenivasa</c:v>
                </c:pt>
                <c:pt idx="13">
                  <c:v>Shaan Niveda</c:v>
                </c:pt>
                <c:pt idx="14">
                  <c:v>Divyesh Sethi</c:v>
                </c:pt>
                <c:pt idx="15">
                  <c:v>Chhandak Prajna</c:v>
                </c:pt>
                <c:pt idx="16">
                  <c:v>Arav Neela</c:v>
                </c:pt>
                <c:pt idx="17">
                  <c:v>Shakunt Ranadhir</c:v>
                </c:pt>
                <c:pt idx="18">
                  <c:v>Mahin Rajaram</c:v>
                </c:pt>
                <c:pt idx="19">
                  <c:v>Viswanath Ranganathan</c:v>
                </c:pt>
                <c:pt idx="20">
                  <c:v>Omprakash Navya</c:v>
                </c:pt>
                <c:pt idx="21">
                  <c:v>Vallabh Nagaswamy</c:v>
                </c:pt>
                <c:pt idx="22">
                  <c:v>Bibhavasu Sathyanarayana</c:v>
                </c:pt>
              </c:strCache>
            </c:strRef>
          </c:cat>
          <c:val>
            <c:numRef>
              <c:f>'Sales Tracker'!$F$6:$F$28</c:f>
              <c:numCache>
                <c:formatCode>[$₹-4009]\ #,##0</c:formatCode>
                <c:ptCount val="23"/>
                <c:pt idx="0">
                  <c:v>2610</c:v>
                </c:pt>
                <c:pt idx="1">
                  <c:v>2262</c:v>
                </c:pt>
                <c:pt idx="2">
                  <c:v>2000</c:v>
                </c:pt>
                <c:pt idx="3">
                  <c:v>1890</c:v>
                </c:pt>
                <c:pt idx="4">
                  <c:v>1804</c:v>
                </c:pt>
                <c:pt idx="5">
                  <c:v>1755</c:v>
                </c:pt>
                <c:pt idx="6">
                  <c:v>1591</c:v>
                </c:pt>
                <c:pt idx="7">
                  <c:v>1560</c:v>
                </c:pt>
                <c:pt idx="8">
                  <c:v>1505</c:v>
                </c:pt>
                <c:pt idx="9">
                  <c:v>1482</c:v>
                </c:pt>
                <c:pt idx="10">
                  <c:v>1404</c:v>
                </c:pt>
                <c:pt idx="11">
                  <c:v>1369</c:v>
                </c:pt>
                <c:pt idx="12">
                  <c:v>1260</c:v>
                </c:pt>
                <c:pt idx="13">
                  <c:v>1260</c:v>
                </c:pt>
                <c:pt idx="14">
                  <c:v>1247</c:v>
                </c:pt>
                <c:pt idx="15">
                  <c:v>1200</c:v>
                </c:pt>
                <c:pt idx="16">
                  <c:v>1056</c:v>
                </c:pt>
                <c:pt idx="17">
                  <c:v>1500</c:v>
                </c:pt>
                <c:pt idx="18">
                  <c:v>1012</c:v>
                </c:pt>
                <c:pt idx="19">
                  <c:v>1010</c:v>
                </c:pt>
                <c:pt idx="20">
                  <c:v>902</c:v>
                </c:pt>
                <c:pt idx="21">
                  <c:v>900</c:v>
                </c:pt>
                <c:pt idx="22">
                  <c:v>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30-474E-A640-4B530F15A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386094560"/>
        <c:axId val="1254701968"/>
      </c:barChart>
      <c:catAx>
        <c:axId val="38609456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4701968"/>
        <c:crosses val="autoZero"/>
        <c:auto val="1"/>
        <c:lblAlgn val="ctr"/>
        <c:lblOffset val="100"/>
        <c:noMultiLvlLbl val="0"/>
      </c:catAx>
      <c:valAx>
        <c:axId val="1254701968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₹-4009]\ 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094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chandoo.org/wp/" TargetMode="Externa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895047</xdr:colOff>
      <xdr:row>0</xdr:row>
      <xdr:rowOff>133432</xdr:rowOff>
    </xdr:from>
    <xdr:to>
      <xdr:col>7</xdr:col>
      <xdr:colOff>0</xdr:colOff>
      <xdr:row>2</xdr:row>
      <xdr:rowOff>0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BA46DB2-DDB6-41FF-85C7-3F266DA0307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57" t="-9662" r="-3057" b="-9662"/>
        <a:stretch/>
      </xdr:blipFill>
      <xdr:spPr>
        <a:xfrm>
          <a:off x="7524447" y="133432"/>
          <a:ext cx="2314878" cy="704768"/>
        </a:xfrm>
        <a:prstGeom prst="roundRect">
          <a:avLst>
            <a:gd name="adj" fmla="val 9910"/>
          </a:avLst>
        </a:prstGeom>
        <a:solidFill>
          <a:schemeClr val="bg1"/>
        </a:solidFill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</xdr:row>
      <xdr:rowOff>0</xdr:rowOff>
    </xdr:from>
    <xdr:to>
      <xdr:col>9</xdr:col>
      <xdr:colOff>381000</xdr:colOff>
      <xdr:row>25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C0EE01-44B5-4491-950C-8D8CE8A363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rtik Vedi" refreshedDate="44708.701966550929" createdVersion="7" refreshedVersion="7" minRefreshableVersion="3" recordCount="23" xr:uid="{600A5BAB-079E-4628-B3E4-9A7F53469F55}">
  <cacheSource type="worksheet">
    <worksheetSource name="Table2"/>
  </cacheSource>
  <cacheFields count="8">
    <cacheField name="Date" numFmtId="15">
      <sharedItems containsSemiMixedTypes="0" containsNonDate="0" containsDate="1" containsString="0" minDate="2021-08-25T00:00:00" maxDate="2021-09-03T00:00:00" count="7">
        <d v="2021-08-25T00:00:00"/>
        <d v="2021-08-26T00:00:00"/>
        <d v="2021-08-27T00:00:00"/>
        <d v="2021-08-30T00:00:00"/>
        <d v="2021-08-31T00:00:00"/>
        <d v="2021-09-01T00:00:00"/>
        <d v="2021-09-02T00:00:00"/>
      </sharedItems>
      <fieldGroup par="7" base="0">
        <rangePr groupBy="days" startDate="2021-08-25T00:00:00" endDate="2021-09-03T00:00:00"/>
        <groupItems count="368">
          <s v="&lt;25-08-2021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03-09-2021"/>
        </groupItems>
      </fieldGroup>
    </cacheField>
    <cacheField name="Name" numFmtId="0">
      <sharedItems/>
    </cacheField>
    <cacheField name="Email" numFmtId="0">
      <sharedItems/>
    </cacheField>
    <cacheField name="Boxes Sold" numFmtId="0">
      <sharedItems containsSemiMixedTypes="0" containsString="0" containsNumber="1" containsInteger="1" minValue="22" maxValue="58" count="19">
        <n v="23"/>
        <n v="22"/>
        <n v="37"/>
        <n v="38"/>
        <n v="41"/>
        <n v="30"/>
        <n v="40"/>
        <n v="54"/>
        <n v="25"/>
        <n v="29"/>
        <n v="36"/>
        <n v="45"/>
        <n v="42"/>
        <n v="50"/>
        <n v="24"/>
        <n v="28"/>
        <n v="35"/>
        <n v="58"/>
        <n v="32"/>
      </sharedItems>
    </cacheField>
    <cacheField name="Amount" numFmtId="0">
      <sharedItems containsSemiMixedTypes="0" containsString="0" containsNumber="1" containsInteger="1" minValue="900" maxValue="2610" count="21">
        <n v="900"/>
        <n v="902"/>
        <n v="1012"/>
        <n v="1369"/>
        <n v="1482"/>
        <n v="1804"/>
        <n v="1200"/>
        <n v="1560"/>
        <n v="1591"/>
        <n v="2610"/>
        <n v="1247"/>
        <n v="1404"/>
        <n v="1755"/>
        <n v="1890"/>
        <n v="2000"/>
        <n v="1056"/>
        <n v="1260"/>
        <n v="1505"/>
        <n v="2262"/>
        <n v="1010"/>
        <n v="1500"/>
      </sharedItems>
    </cacheField>
    <cacheField name="Payment Mode" numFmtId="0">
      <sharedItems/>
    </cacheField>
    <cacheField name="Amount per box" numFmtId="0">
      <sharedItems containsSemiMixedTypes="0" containsString="0" containsNumber="1" minValue="31.5625" maxValue="50"/>
    </cacheField>
    <cacheField name="Months" numFmtId="0" databaseField="0">
      <fieldGroup base="0">
        <rangePr groupBy="months" startDate="2021-08-25T00:00:00" endDate="2021-09-03T00:00:00"/>
        <groupItems count="14">
          <s v="&lt;25-08-202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3-09-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">
  <r>
    <x v="0"/>
    <s v="Vallabh Nagaswamy"/>
    <s v="nagaswamy.va@gmail.com"/>
    <x v="0"/>
    <x v="0"/>
    <s v="cash"/>
    <n v="39.130434782608695"/>
  </r>
  <r>
    <x v="0"/>
    <s v="Omprakash Navya"/>
    <s v="navya.o1995@gmail.com"/>
    <x v="1"/>
    <x v="1"/>
    <s v="card"/>
    <n v="41"/>
  </r>
  <r>
    <x v="0"/>
    <s v="Mahin Rajaram"/>
    <s v="rajaram.m1975@gmail.com"/>
    <x v="0"/>
    <x v="2"/>
    <s v="cash"/>
    <n v="44"/>
  </r>
  <r>
    <x v="1"/>
    <s v="Shashishekhar Chakrabarti"/>
    <s v="chakrabarti.sh@gmail.com"/>
    <x v="2"/>
    <x v="3"/>
    <s v="card"/>
    <n v="37"/>
  </r>
  <r>
    <x v="1"/>
    <s v="Nityanand Nehru"/>
    <s v="nehru.n1985@gmail.com"/>
    <x v="3"/>
    <x v="4"/>
    <s v="cash"/>
    <n v="39"/>
  </r>
  <r>
    <x v="1"/>
    <s v="Raghuvir Veeramany"/>
    <s v="veeramany.r1996@gmail.com"/>
    <x v="4"/>
    <x v="5"/>
    <s v="cash"/>
    <n v="44"/>
  </r>
  <r>
    <x v="2"/>
    <s v="Chhandak Prajna"/>
    <s v="prajna.ch@gmail.com"/>
    <x v="5"/>
    <x v="6"/>
    <s v="phone"/>
    <n v="40"/>
  </r>
  <r>
    <x v="2"/>
    <s v="Sankalpa Chinmay"/>
    <s v="chinmay.s1995@gmail.com"/>
    <x v="6"/>
    <x v="7"/>
    <s v="cash"/>
    <n v="39"/>
  </r>
  <r>
    <x v="2"/>
    <s v="Dindayal Mallika"/>
    <s v="mallika.di@gmail.com"/>
    <x v="2"/>
    <x v="8"/>
    <s v="card"/>
    <n v="43"/>
  </r>
  <r>
    <x v="2"/>
    <s v="Anbumadi Tummala"/>
    <s v="tummala.an@gmail.com"/>
    <x v="7"/>
    <x v="9"/>
    <s v="cash"/>
    <n v="48.333333333333336"/>
  </r>
  <r>
    <x v="3"/>
    <s v="Bibhavasu Sathyanarayana"/>
    <s v="sathyanarayana.bi@gmail.com"/>
    <x v="8"/>
    <x v="0"/>
    <s v="cash"/>
    <n v="36"/>
  </r>
  <r>
    <x v="3"/>
    <s v="Divyesh Sethi"/>
    <s v="sethi.d1984@gmail.com"/>
    <x v="9"/>
    <x v="10"/>
    <s v="phone"/>
    <n v="43"/>
  </r>
  <r>
    <x v="4"/>
    <s v="Snehin Sathiamoorthy"/>
    <s v="sathiamoorthy.s1999@gmail.com"/>
    <x v="10"/>
    <x v="11"/>
    <s v="phone"/>
    <n v="39"/>
  </r>
  <r>
    <x v="4"/>
    <s v="Devadutt Naimish"/>
    <s v="naimish.de@gmail.com"/>
    <x v="11"/>
    <x v="12"/>
    <s v="card"/>
    <n v="39"/>
  </r>
  <r>
    <x v="4"/>
    <s v="Kashiprasad Mahajan"/>
    <s v="mahajan.ka@gmail.com"/>
    <x v="12"/>
    <x v="13"/>
    <s v="cash"/>
    <n v="45"/>
  </r>
  <r>
    <x v="4"/>
    <s v="Siddhanta Rima"/>
    <s v="rima.si@gmail.com"/>
    <x v="13"/>
    <x v="14"/>
    <s v="phone"/>
    <n v="40"/>
  </r>
  <r>
    <x v="5"/>
    <s v="Arav Neela"/>
    <s v="neela.ar@gmail.com"/>
    <x v="14"/>
    <x v="15"/>
    <s v="card"/>
    <n v="44"/>
  </r>
  <r>
    <x v="5"/>
    <s v="Krishna Sreenivasa"/>
    <s v="sreenivasa.kr@gmail.com"/>
    <x v="15"/>
    <x v="16"/>
    <s v="phone"/>
    <n v="45"/>
  </r>
  <r>
    <x v="5"/>
    <s v="Shaan Niveda"/>
    <s v="niveda.sh@gmail.com"/>
    <x v="10"/>
    <x v="16"/>
    <s v="cash"/>
    <n v="35"/>
  </r>
  <r>
    <x v="5"/>
    <s v="Adikavi Dibyendu"/>
    <s v="dibyendu.ad@gmail.com"/>
    <x v="16"/>
    <x v="17"/>
    <s v="card"/>
    <n v="43"/>
  </r>
  <r>
    <x v="5"/>
    <s v="Shishupal Vishaal"/>
    <s v="vishaal.sh@gmail.com"/>
    <x v="17"/>
    <x v="18"/>
    <s v="phone"/>
    <n v="39"/>
  </r>
  <r>
    <x v="6"/>
    <s v="Viswanath Ranganathan"/>
    <s v="ranganathan.vi@gmail.com"/>
    <x v="18"/>
    <x v="19"/>
    <s v="phone"/>
    <n v="31.5625"/>
  </r>
  <r>
    <x v="6"/>
    <s v="Shakunt Ranadhir"/>
    <s v="ranadhir.s2000@gmail.com"/>
    <x v="5"/>
    <x v="20"/>
    <s v="card"/>
    <n v="5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6D7802-8C48-48EA-830A-CDFD55E02F9D}" name="PivotTable1" cacheId="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C11" firstHeaderRow="0" firstDataRow="1" firstDataCol="1"/>
  <pivotFields count="8">
    <pivotField axis="axisRow" numFmtId="15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dataField="1" showAll="0">
      <items count="20">
        <item x="1"/>
        <item x="0"/>
        <item x="14"/>
        <item x="8"/>
        <item x="15"/>
        <item x="9"/>
        <item x="5"/>
        <item x="18"/>
        <item x="16"/>
        <item x="10"/>
        <item x="2"/>
        <item x="3"/>
        <item x="6"/>
        <item x="4"/>
        <item x="12"/>
        <item x="11"/>
        <item x="13"/>
        <item x="7"/>
        <item x="17"/>
        <item t="default"/>
      </items>
    </pivotField>
    <pivotField dataField="1" showAll="0">
      <items count="22">
        <item x="0"/>
        <item x="1"/>
        <item x="19"/>
        <item x="2"/>
        <item x="15"/>
        <item x="6"/>
        <item x="10"/>
        <item x="16"/>
        <item x="3"/>
        <item x="11"/>
        <item x="4"/>
        <item x="20"/>
        <item x="17"/>
        <item x="7"/>
        <item x="8"/>
        <item x="12"/>
        <item x="5"/>
        <item x="13"/>
        <item x="14"/>
        <item x="18"/>
        <item x="9"/>
        <item t="default"/>
      </items>
    </pivotField>
    <pivotField showAll="0"/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0"/>
  </rowFields>
  <rowItems count="8">
    <i>
      <x v="238"/>
    </i>
    <i>
      <x v="239"/>
    </i>
    <i>
      <x v="240"/>
    </i>
    <i>
      <x v="243"/>
    </i>
    <i>
      <x v="244"/>
    </i>
    <i>
      <x v="245"/>
    </i>
    <i>
      <x v="246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Amount" fld="4" baseField="0" baseItem="0"/>
    <dataField name="Sum of Boxes Sold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A2B875A-5629-490F-8FF0-EF46924602DB}" name="sales" displayName="sales" ref="B5:G28" totalsRowShown="0">
  <autoFilter ref="B5:G28" xr:uid="{0A2B875A-5629-490F-8FF0-EF46924602DB}"/>
  <sortState xmlns:xlrd2="http://schemas.microsoft.com/office/spreadsheetml/2017/richdata2" ref="B6:G28">
    <sortCondition descending="1" ref="F5:F28"/>
  </sortState>
  <tableColumns count="6">
    <tableColumn id="1" xr3:uid="{657CFCCC-43F1-44CB-9F8B-6F360509BE24}" name="Date" dataDxfId="2"/>
    <tableColumn id="2" xr3:uid="{C4468D7E-3C97-4764-816F-5975CD0EAFA6}" name="Name"/>
    <tableColumn id="3" xr3:uid="{3A507624-53C3-4D1F-AE3A-088160DC387F}" name="Email"/>
    <tableColumn id="4" xr3:uid="{EEC6CCD2-B040-41A2-BE03-FC4CB0033789}" name="Boxes Sold"/>
    <tableColumn id="5" xr3:uid="{15A0F4FB-0B7A-421E-92BF-97B16881AFFA}" name="Amount" dataDxfId="1"/>
    <tableColumn id="6" xr3:uid="{703C786E-FF3C-495A-9260-323A8F219738}" name="Payment Mode"/>
  </tableColumns>
  <tableStyleInfo name="TableStyleMedium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67B40F8-77FD-42FF-BB38-91E8B05127B9}" name="Table2" displayName="Table2" ref="B3:H26" totalsRowShown="0">
  <autoFilter ref="B3:H26" xr:uid="{867B40F8-77FD-42FF-BB38-91E8B05127B9}"/>
  <tableColumns count="7">
    <tableColumn id="1" xr3:uid="{059D0C1E-32F5-449B-821E-B056D10AD6A8}" name="Date" dataDxfId="0"/>
    <tableColumn id="2" xr3:uid="{E8F9711C-550D-419F-AA23-F7FEE65F9954}" name="Name"/>
    <tableColumn id="3" xr3:uid="{DA4CFC35-6068-437F-B31E-2DBF927879C7}" name="Email"/>
    <tableColumn id="4" xr3:uid="{CFCE4716-355C-44C6-9EA8-E3A54F4423C7}" name="Boxes Sold"/>
    <tableColumn id="5" xr3:uid="{8CFC7D48-4D98-45AC-B34E-2FAB71E97513}" name="Amount"/>
    <tableColumn id="6" xr3:uid="{3DC31C03-E996-42C0-BBB8-15279D5EFF36}" name="Payment Mode"/>
    <tableColumn id="7" xr3:uid="{27775D6F-D8C3-4FA6-BE6F-448AE058ADA5}" name="Amount per box">
      <calculatedColumnFormula>F4/E4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chandoo.org/wp/advanced-excel-skills/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s://chandoo.org/wp/excel-basics/" TargetMode="External"/><Relationship Id="rId1" Type="http://schemas.openxmlformats.org/officeDocument/2006/relationships/hyperlink" Target="https://youtu.be/v2oNWja7M2E" TargetMode="External"/><Relationship Id="rId6" Type="http://schemas.openxmlformats.org/officeDocument/2006/relationships/drawing" Target="../drawings/drawing1.xml"/><Relationship Id="rId5" Type="http://schemas.openxmlformats.org/officeDocument/2006/relationships/hyperlink" Target="https://chandoo.org/wp/excel-school-program/" TargetMode="External"/><Relationship Id="rId4" Type="http://schemas.openxmlformats.org/officeDocument/2006/relationships/hyperlink" Target="https://youtu.be/aofsdpjvK7w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DCDFF-A936-4CA0-9128-8FF3B9882427}">
  <dimension ref="B1:K28"/>
  <sheetViews>
    <sheetView topLeftCell="A2" zoomScaleNormal="100" workbookViewId="0">
      <selection activeCell="H10" sqref="H10"/>
    </sheetView>
  </sheetViews>
  <sheetFormatPr defaultRowHeight="18" x14ac:dyDescent="0.35"/>
  <cols>
    <col min="2" max="2" width="11.4140625" customWidth="1"/>
    <col min="3" max="3" width="21.9140625" bestFit="1" customWidth="1"/>
    <col min="4" max="4" width="27.5" bestFit="1" customWidth="1"/>
    <col min="5" max="5" width="10.83203125" customWidth="1"/>
    <col min="6" max="6" width="8.58203125" customWidth="1"/>
    <col min="7" max="7" width="14.33203125" customWidth="1"/>
    <col min="10" max="10" width="4.08203125" customWidth="1"/>
    <col min="11" max="11" width="48.4140625" customWidth="1"/>
  </cols>
  <sheetData>
    <row r="1" spans="2:11" s="2" customFormat="1" ht="47.25" customHeight="1" x14ac:dyDescent="0.35">
      <c r="B1" s="1" t="s">
        <v>0</v>
      </c>
    </row>
    <row r="5" spans="2:11" x14ac:dyDescent="0.35">
      <c r="B5" t="s">
        <v>1</v>
      </c>
      <c r="C5" t="s">
        <v>2</v>
      </c>
      <c r="D5" t="s">
        <v>3</v>
      </c>
      <c r="E5" t="s">
        <v>4</v>
      </c>
      <c r="F5" t="s">
        <v>5</v>
      </c>
      <c r="G5" t="s">
        <v>6</v>
      </c>
      <c r="K5" s="9" t="s">
        <v>69</v>
      </c>
    </row>
    <row r="6" spans="2:11" x14ac:dyDescent="0.35">
      <c r="B6" s="3">
        <v>44435</v>
      </c>
      <c r="C6" t="s">
        <v>20</v>
      </c>
      <c r="D6" t="s">
        <v>21</v>
      </c>
      <c r="E6">
        <v>54</v>
      </c>
      <c r="F6" s="5">
        <v>2610</v>
      </c>
      <c r="G6" t="s">
        <v>9</v>
      </c>
      <c r="J6" s="10">
        <v>1</v>
      </c>
      <c r="K6" s="11" t="s">
        <v>64</v>
      </c>
    </row>
    <row r="7" spans="2:11" x14ac:dyDescent="0.35">
      <c r="B7" s="3">
        <v>44440</v>
      </c>
      <c r="C7" t="s">
        <v>38</v>
      </c>
      <c r="D7" t="s">
        <v>39</v>
      </c>
      <c r="E7">
        <v>58</v>
      </c>
      <c r="F7" s="5">
        <v>2262</v>
      </c>
      <c r="G7" t="s">
        <v>51</v>
      </c>
      <c r="J7" s="10">
        <v>2</v>
      </c>
      <c r="K7" s="11" t="s">
        <v>65</v>
      </c>
    </row>
    <row r="8" spans="2:11" x14ac:dyDescent="0.35">
      <c r="B8" s="3">
        <v>44439</v>
      </c>
      <c r="C8" t="s">
        <v>32</v>
      </c>
      <c r="D8" t="s">
        <v>33</v>
      </c>
      <c r="E8">
        <v>50</v>
      </c>
      <c r="F8" s="5">
        <v>2000</v>
      </c>
      <c r="G8" t="s">
        <v>51</v>
      </c>
      <c r="J8" s="10">
        <v>3</v>
      </c>
      <c r="K8" s="11" t="s">
        <v>66</v>
      </c>
    </row>
    <row r="9" spans="2:11" x14ac:dyDescent="0.35">
      <c r="B9" s="3">
        <v>44439</v>
      </c>
      <c r="C9" t="s">
        <v>30</v>
      </c>
      <c r="D9" t="s">
        <v>31</v>
      </c>
      <c r="E9">
        <v>42</v>
      </c>
      <c r="F9" s="5">
        <v>1890</v>
      </c>
      <c r="G9" t="s">
        <v>9</v>
      </c>
      <c r="J9" s="10">
        <v>4</v>
      </c>
      <c r="K9" s="11" t="s">
        <v>68</v>
      </c>
    </row>
    <row r="10" spans="2:11" x14ac:dyDescent="0.35">
      <c r="B10" s="3">
        <v>44434</v>
      </c>
      <c r="C10" t="s">
        <v>18</v>
      </c>
      <c r="D10" t="s">
        <v>19</v>
      </c>
      <c r="E10">
        <v>41</v>
      </c>
      <c r="F10" s="5">
        <v>1804</v>
      </c>
      <c r="G10" t="s">
        <v>9</v>
      </c>
      <c r="J10" s="10">
        <v>5</v>
      </c>
      <c r="K10" s="12" t="s">
        <v>67</v>
      </c>
    </row>
    <row r="11" spans="2:11" x14ac:dyDescent="0.35">
      <c r="B11" s="3">
        <v>44439</v>
      </c>
      <c r="C11" t="s">
        <v>34</v>
      </c>
      <c r="D11" t="s">
        <v>35</v>
      </c>
      <c r="E11">
        <v>45</v>
      </c>
      <c r="F11" s="5">
        <v>1755</v>
      </c>
      <c r="G11" t="s">
        <v>50</v>
      </c>
    </row>
    <row r="12" spans="2:11" x14ac:dyDescent="0.35">
      <c r="B12" s="3">
        <v>44435</v>
      </c>
      <c r="C12" t="s">
        <v>22</v>
      </c>
      <c r="D12" t="s">
        <v>23</v>
      </c>
      <c r="E12">
        <v>37</v>
      </c>
      <c r="F12" s="5">
        <v>1591</v>
      </c>
      <c r="G12" t="s">
        <v>50</v>
      </c>
    </row>
    <row r="13" spans="2:11" x14ac:dyDescent="0.35">
      <c r="B13" s="3">
        <v>44435</v>
      </c>
      <c r="C13" t="s">
        <v>24</v>
      </c>
      <c r="D13" t="s">
        <v>25</v>
      </c>
      <c r="E13">
        <v>40</v>
      </c>
      <c r="F13" s="5">
        <v>1560</v>
      </c>
      <c r="G13" t="s">
        <v>9</v>
      </c>
    </row>
    <row r="14" spans="2:11" x14ac:dyDescent="0.35">
      <c r="B14" s="3">
        <v>44440</v>
      </c>
      <c r="C14" t="s">
        <v>42</v>
      </c>
      <c r="D14" t="s">
        <v>43</v>
      </c>
      <c r="E14">
        <v>35</v>
      </c>
      <c r="F14" s="5">
        <v>1505</v>
      </c>
      <c r="G14" t="s">
        <v>50</v>
      </c>
    </row>
    <row r="15" spans="2:11" x14ac:dyDescent="0.35">
      <c r="B15" s="3">
        <v>44434</v>
      </c>
      <c r="C15" t="s">
        <v>16</v>
      </c>
      <c r="D15" t="s">
        <v>17</v>
      </c>
      <c r="E15">
        <v>38</v>
      </c>
      <c r="F15" s="5">
        <v>1482</v>
      </c>
      <c r="G15" t="s">
        <v>9</v>
      </c>
    </row>
    <row r="16" spans="2:11" x14ac:dyDescent="0.35">
      <c r="B16" s="3">
        <v>44439</v>
      </c>
      <c r="C16" t="s">
        <v>36</v>
      </c>
      <c r="D16" t="s">
        <v>37</v>
      </c>
      <c r="E16">
        <v>36</v>
      </c>
      <c r="F16" s="5">
        <v>1404</v>
      </c>
      <c r="G16" t="s">
        <v>51</v>
      </c>
    </row>
    <row r="17" spans="2:7" x14ac:dyDescent="0.35">
      <c r="B17" s="3">
        <v>44434</v>
      </c>
      <c r="C17" t="s">
        <v>14</v>
      </c>
      <c r="D17" t="s">
        <v>15</v>
      </c>
      <c r="E17">
        <v>37</v>
      </c>
      <c r="F17" s="5">
        <v>1369</v>
      </c>
      <c r="G17" t="s">
        <v>50</v>
      </c>
    </row>
    <row r="18" spans="2:7" x14ac:dyDescent="0.35">
      <c r="B18" s="3">
        <v>44440</v>
      </c>
      <c r="C18" t="s">
        <v>40</v>
      </c>
      <c r="D18" t="s">
        <v>41</v>
      </c>
      <c r="E18">
        <v>28</v>
      </c>
      <c r="F18" s="5">
        <v>1260</v>
      </c>
      <c r="G18" t="s">
        <v>51</v>
      </c>
    </row>
    <row r="19" spans="2:7" x14ac:dyDescent="0.35">
      <c r="B19" s="3">
        <v>44440</v>
      </c>
      <c r="C19" t="s">
        <v>44</v>
      </c>
      <c r="D19" t="s">
        <v>45</v>
      </c>
      <c r="E19">
        <v>36</v>
      </c>
      <c r="F19" s="5">
        <v>1260</v>
      </c>
      <c r="G19" t="s">
        <v>9</v>
      </c>
    </row>
    <row r="20" spans="2:7" x14ac:dyDescent="0.35">
      <c r="B20" s="3">
        <v>44438</v>
      </c>
      <c r="C20" t="s">
        <v>26</v>
      </c>
      <c r="D20" t="s">
        <v>27</v>
      </c>
      <c r="E20">
        <v>29</v>
      </c>
      <c r="F20" s="5">
        <v>1247</v>
      </c>
      <c r="G20" t="s">
        <v>51</v>
      </c>
    </row>
    <row r="21" spans="2:7" x14ac:dyDescent="0.35">
      <c r="B21" s="3">
        <v>44435</v>
      </c>
      <c r="C21" t="s">
        <v>46</v>
      </c>
      <c r="D21" t="s">
        <v>47</v>
      </c>
      <c r="E21">
        <v>30</v>
      </c>
      <c r="F21" s="5">
        <v>1200</v>
      </c>
      <c r="G21" t="s">
        <v>51</v>
      </c>
    </row>
    <row r="22" spans="2:7" x14ac:dyDescent="0.35">
      <c r="B22" s="3">
        <v>44440</v>
      </c>
      <c r="C22" t="s">
        <v>48</v>
      </c>
      <c r="D22" t="s">
        <v>49</v>
      </c>
      <c r="E22">
        <v>24</v>
      </c>
      <c r="F22" s="5">
        <v>1056</v>
      </c>
      <c r="G22" t="s">
        <v>50</v>
      </c>
    </row>
    <row r="23" spans="2:7" x14ac:dyDescent="0.35">
      <c r="B23" s="3">
        <v>44441</v>
      </c>
      <c r="C23" t="s">
        <v>52</v>
      </c>
      <c r="D23" t="s">
        <v>53</v>
      </c>
      <c r="E23">
        <v>30</v>
      </c>
      <c r="F23" s="5">
        <v>1500</v>
      </c>
      <c r="G23" t="s">
        <v>50</v>
      </c>
    </row>
    <row r="24" spans="2:7" x14ac:dyDescent="0.35">
      <c r="B24" s="3">
        <v>44433</v>
      </c>
      <c r="C24" t="s">
        <v>10</v>
      </c>
      <c r="D24" t="s">
        <v>11</v>
      </c>
      <c r="E24">
        <v>23</v>
      </c>
      <c r="F24" s="5">
        <v>1012</v>
      </c>
      <c r="G24" t="s">
        <v>9</v>
      </c>
    </row>
    <row r="25" spans="2:7" x14ac:dyDescent="0.35">
      <c r="B25" s="3">
        <v>44441</v>
      </c>
      <c r="C25" t="s">
        <v>56</v>
      </c>
      <c r="D25" t="s">
        <v>57</v>
      </c>
      <c r="E25">
        <v>32</v>
      </c>
      <c r="F25" s="5">
        <v>1010</v>
      </c>
      <c r="G25" t="s">
        <v>51</v>
      </c>
    </row>
    <row r="26" spans="2:7" x14ac:dyDescent="0.35">
      <c r="B26" s="3">
        <v>44433</v>
      </c>
      <c r="C26" t="s">
        <v>12</v>
      </c>
      <c r="D26" t="s">
        <v>13</v>
      </c>
      <c r="E26">
        <v>22</v>
      </c>
      <c r="F26" s="5">
        <v>902</v>
      </c>
      <c r="G26" t="s">
        <v>50</v>
      </c>
    </row>
    <row r="27" spans="2:7" x14ac:dyDescent="0.35">
      <c r="B27" s="3">
        <v>44433</v>
      </c>
      <c r="C27" t="s">
        <v>7</v>
      </c>
      <c r="D27" t="s">
        <v>8</v>
      </c>
      <c r="E27">
        <v>23</v>
      </c>
      <c r="F27" s="5">
        <v>900</v>
      </c>
      <c r="G27" t="s">
        <v>9</v>
      </c>
    </row>
    <row r="28" spans="2:7" x14ac:dyDescent="0.35">
      <c r="B28" s="3">
        <v>44438</v>
      </c>
      <c r="C28" t="s">
        <v>28</v>
      </c>
      <c r="D28" t="s">
        <v>29</v>
      </c>
      <c r="E28">
        <v>25</v>
      </c>
      <c r="F28" s="5">
        <v>900</v>
      </c>
      <c r="G28" t="s">
        <v>9</v>
      </c>
    </row>
  </sheetData>
  <conditionalFormatting sqref="F6:F28">
    <cfRule type="cellIs" dxfId="3" priority="1" operator="lessThan">
      <formula>1200</formula>
    </cfRule>
  </conditionalFormatting>
  <hyperlinks>
    <hyperlink ref="K6" r:id="rId1" xr:uid="{48C01A1C-39D7-4AB6-A13B-FF0D2E4BC034}"/>
    <hyperlink ref="K7" r:id="rId2" xr:uid="{872CDC0D-7413-4183-826A-6A29A51F8A8F}"/>
    <hyperlink ref="K8" r:id="rId3" xr:uid="{359B5F8A-4325-4DBF-A219-163D237555CF}"/>
    <hyperlink ref="K9" r:id="rId4" xr:uid="{FF318481-9250-441C-A5F1-0A7456B82DDE}"/>
    <hyperlink ref="K10" r:id="rId5" xr:uid="{1BED3F98-91B0-4EC8-9964-B21E71477CC6}"/>
  </hyperlinks>
  <pageMargins left="0.7" right="0.7" top="0.75" bottom="0.75" header="0.3" footer="0.3"/>
  <drawing r:id="rId6"/>
  <tableParts count="1"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721D2-5508-4A86-AF5F-276C8AA5ED30}">
  <dimension ref="B1:C8"/>
  <sheetViews>
    <sheetView topLeftCell="A10" workbookViewId="0">
      <selection activeCell="L9" sqref="L9"/>
    </sheetView>
  </sheetViews>
  <sheetFormatPr defaultRowHeight="18" x14ac:dyDescent="0.35"/>
  <cols>
    <col min="2" max="2" width="14" customWidth="1"/>
  </cols>
  <sheetData>
    <row r="1" spans="2:3" s="2" customFormat="1" ht="47.25" customHeight="1" x14ac:dyDescent="0.35">
      <c r="B1" s="1" t="s">
        <v>0</v>
      </c>
    </row>
    <row r="4" spans="2:3" x14ac:dyDescent="0.35">
      <c r="B4" s="4" t="s">
        <v>54</v>
      </c>
      <c r="C4" s="4">
        <f>SUM(sales[Boxes Sold])</f>
        <v>815</v>
      </c>
    </row>
    <row r="5" spans="2:3" x14ac:dyDescent="0.35">
      <c r="B5" s="4" t="s">
        <v>55</v>
      </c>
      <c r="C5" s="6">
        <f>SUM(sales[Amount])</f>
        <v>33479</v>
      </c>
    </row>
    <row r="7" spans="2:3" x14ac:dyDescent="0.35">
      <c r="B7" s="4" t="s">
        <v>58</v>
      </c>
      <c r="C7" s="7">
        <f>AVERAGE(sales[Boxes Sold])</f>
        <v>35.434782608695649</v>
      </c>
    </row>
    <row r="8" spans="2:3" x14ac:dyDescent="0.35">
      <c r="B8" s="4" t="s">
        <v>59</v>
      </c>
      <c r="C8" s="6">
        <f>AVERAGE(sales[Amount])</f>
        <v>1455.608695652174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6A92E-6264-45B6-B5A9-C76B3ACF935E}">
  <dimension ref="A3:C11"/>
  <sheetViews>
    <sheetView tabSelected="1" workbookViewId="0">
      <selection activeCell="A3" sqref="A3"/>
    </sheetView>
  </sheetViews>
  <sheetFormatPr defaultRowHeight="18" x14ac:dyDescent="0.35"/>
  <cols>
    <col min="1" max="1" width="11.33203125" bestFit="1" customWidth="1"/>
    <col min="2" max="2" width="13.1640625" bestFit="1" customWidth="1"/>
    <col min="3" max="3" width="15.33203125" bestFit="1" customWidth="1"/>
    <col min="4" max="4" width="4.75" bestFit="1" customWidth="1"/>
    <col min="5" max="5" width="3.75" bestFit="1" customWidth="1"/>
    <col min="6" max="20" width="4.75" bestFit="1" customWidth="1"/>
    <col min="21" max="21" width="10" bestFit="1" customWidth="1"/>
    <col min="22" max="22" width="6.5" bestFit="1" customWidth="1"/>
    <col min="23" max="23" width="9.1640625" bestFit="1" customWidth="1"/>
    <col min="24" max="24" width="6.5" bestFit="1" customWidth="1"/>
    <col min="25" max="25" width="9.1640625" bestFit="1" customWidth="1"/>
    <col min="26" max="26" width="6.5" bestFit="1" customWidth="1"/>
    <col min="27" max="27" width="9.1640625" bestFit="1" customWidth="1"/>
    <col min="28" max="28" width="6.5" bestFit="1" customWidth="1"/>
    <col min="29" max="29" width="9.1640625" bestFit="1" customWidth="1"/>
    <col min="30" max="30" width="6.5" bestFit="1" customWidth="1"/>
    <col min="31" max="31" width="9.1640625" bestFit="1" customWidth="1"/>
    <col min="32" max="32" width="6.5" bestFit="1" customWidth="1"/>
    <col min="33" max="33" width="9.1640625" bestFit="1" customWidth="1"/>
    <col min="34" max="34" width="6.5" bestFit="1" customWidth="1"/>
    <col min="35" max="35" width="9.1640625" bestFit="1" customWidth="1"/>
    <col min="36" max="36" width="6.5" bestFit="1" customWidth="1"/>
    <col min="37" max="37" width="9.1640625" bestFit="1" customWidth="1"/>
    <col min="38" max="38" width="6.5" bestFit="1" customWidth="1"/>
    <col min="39" max="39" width="9.1640625" bestFit="1" customWidth="1"/>
    <col min="40" max="40" width="6.5" bestFit="1" customWidth="1"/>
    <col min="41" max="41" width="9.1640625" bestFit="1" customWidth="1"/>
    <col min="42" max="42" width="6.5" bestFit="1" customWidth="1"/>
    <col min="43" max="43" width="9.1640625" bestFit="1" customWidth="1"/>
    <col min="44" max="44" width="6.5" bestFit="1" customWidth="1"/>
    <col min="45" max="45" width="9.1640625" bestFit="1" customWidth="1"/>
    <col min="46" max="46" width="10" bestFit="1" customWidth="1"/>
  </cols>
  <sheetData>
    <row r="3" spans="1:3" x14ac:dyDescent="0.35">
      <c r="A3" s="13" t="s">
        <v>73</v>
      </c>
      <c r="B3" t="s">
        <v>81</v>
      </c>
      <c r="C3" t="s">
        <v>82</v>
      </c>
    </row>
    <row r="4" spans="1:3" x14ac:dyDescent="0.35">
      <c r="A4" s="3" t="s">
        <v>74</v>
      </c>
      <c r="B4" s="14">
        <v>2814</v>
      </c>
      <c r="C4" s="14">
        <v>68</v>
      </c>
    </row>
    <row r="5" spans="1:3" x14ac:dyDescent="0.35">
      <c r="A5" s="3" t="s">
        <v>75</v>
      </c>
      <c r="B5" s="14">
        <v>4655</v>
      </c>
      <c r="C5" s="14">
        <v>116</v>
      </c>
    </row>
    <row r="6" spans="1:3" x14ac:dyDescent="0.35">
      <c r="A6" s="3" t="s">
        <v>76</v>
      </c>
      <c r="B6" s="14">
        <v>6961</v>
      </c>
      <c r="C6" s="14">
        <v>161</v>
      </c>
    </row>
    <row r="7" spans="1:3" x14ac:dyDescent="0.35">
      <c r="A7" s="3" t="s">
        <v>77</v>
      </c>
      <c r="B7" s="14">
        <v>2147</v>
      </c>
      <c r="C7" s="14">
        <v>54</v>
      </c>
    </row>
    <row r="8" spans="1:3" x14ac:dyDescent="0.35">
      <c r="A8" s="3" t="s">
        <v>78</v>
      </c>
      <c r="B8" s="14">
        <v>7049</v>
      </c>
      <c r="C8" s="14">
        <v>173</v>
      </c>
    </row>
    <row r="9" spans="1:3" x14ac:dyDescent="0.35">
      <c r="A9" s="3" t="s">
        <v>79</v>
      </c>
      <c r="B9" s="14">
        <v>7343</v>
      </c>
      <c r="C9" s="14">
        <v>181</v>
      </c>
    </row>
    <row r="10" spans="1:3" x14ac:dyDescent="0.35">
      <c r="A10" s="3" t="s">
        <v>80</v>
      </c>
      <c r="B10" s="14">
        <v>2510</v>
      </c>
      <c r="C10" s="14">
        <v>62</v>
      </c>
    </row>
    <row r="11" spans="1:3" x14ac:dyDescent="0.35">
      <c r="A11" s="3" t="s">
        <v>72</v>
      </c>
      <c r="B11" s="14">
        <v>33479</v>
      </c>
      <c r="C11" s="14">
        <v>815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8A3F2-7C1D-4A89-8F0F-4E59FD2A5907}">
  <dimension ref="B3:H28"/>
  <sheetViews>
    <sheetView workbookViewId="0">
      <selection activeCell="B3" sqref="B3:H26"/>
    </sheetView>
  </sheetViews>
  <sheetFormatPr defaultRowHeight="18" x14ac:dyDescent="0.35"/>
  <cols>
    <col min="2" max="2" width="9.08203125" bestFit="1" customWidth="1"/>
    <col min="3" max="3" width="21.9140625" bestFit="1" customWidth="1"/>
    <col min="4" max="4" width="27.5" bestFit="1" customWidth="1"/>
    <col min="5" max="5" width="10.75" customWidth="1"/>
    <col min="6" max="6" width="8.58203125" customWidth="1"/>
    <col min="7" max="7" width="14.33203125" customWidth="1"/>
    <col min="8" max="8" width="15" customWidth="1"/>
  </cols>
  <sheetData>
    <row r="3" spans="2:8" x14ac:dyDescent="0.35"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71</v>
      </c>
    </row>
    <row r="4" spans="2:8" x14ac:dyDescent="0.35">
      <c r="B4" s="8">
        <v>44433</v>
      </c>
      <c r="C4" t="s">
        <v>7</v>
      </c>
      <c r="D4" t="s">
        <v>8</v>
      </c>
      <c r="E4">
        <v>23</v>
      </c>
      <c r="F4">
        <v>900</v>
      </c>
      <c r="G4" t="s">
        <v>9</v>
      </c>
      <c r="H4">
        <f>F4/E4</f>
        <v>39.130434782608695</v>
      </c>
    </row>
    <row r="5" spans="2:8" x14ac:dyDescent="0.35">
      <c r="B5" s="8">
        <v>44433</v>
      </c>
      <c r="C5" t="s">
        <v>12</v>
      </c>
      <c r="D5" t="s">
        <v>13</v>
      </c>
      <c r="E5">
        <v>22</v>
      </c>
      <c r="F5">
        <v>902</v>
      </c>
      <c r="G5" t="s">
        <v>50</v>
      </c>
      <c r="H5">
        <f>F5/E5</f>
        <v>41</v>
      </c>
    </row>
    <row r="6" spans="2:8" x14ac:dyDescent="0.35">
      <c r="B6" s="8">
        <v>44433</v>
      </c>
      <c r="C6" t="s">
        <v>10</v>
      </c>
      <c r="D6" t="s">
        <v>11</v>
      </c>
      <c r="E6">
        <v>23</v>
      </c>
      <c r="F6">
        <v>1012</v>
      </c>
      <c r="G6" t="s">
        <v>9</v>
      </c>
      <c r="H6">
        <f>F6/E6</f>
        <v>44</v>
      </c>
    </row>
    <row r="7" spans="2:8" x14ac:dyDescent="0.35">
      <c r="B7" s="8">
        <v>44434</v>
      </c>
      <c r="C7" t="s">
        <v>14</v>
      </c>
      <c r="D7" t="s">
        <v>15</v>
      </c>
      <c r="E7">
        <v>37</v>
      </c>
      <c r="F7">
        <v>1369</v>
      </c>
      <c r="G7" t="s">
        <v>50</v>
      </c>
      <c r="H7">
        <f>F7/E7</f>
        <v>37</v>
      </c>
    </row>
    <row r="8" spans="2:8" x14ac:dyDescent="0.35">
      <c r="B8" s="8">
        <v>44434</v>
      </c>
      <c r="C8" t="s">
        <v>16</v>
      </c>
      <c r="D8" t="s">
        <v>17</v>
      </c>
      <c r="E8">
        <v>38</v>
      </c>
      <c r="F8">
        <v>1482</v>
      </c>
      <c r="G8" t="s">
        <v>9</v>
      </c>
      <c r="H8">
        <f>F8/E8</f>
        <v>39</v>
      </c>
    </row>
    <row r="9" spans="2:8" x14ac:dyDescent="0.35">
      <c r="B9" s="8">
        <v>44434</v>
      </c>
      <c r="C9" t="s">
        <v>18</v>
      </c>
      <c r="D9" t="s">
        <v>19</v>
      </c>
      <c r="E9">
        <v>41</v>
      </c>
      <c r="F9">
        <v>1804</v>
      </c>
      <c r="G9" t="s">
        <v>9</v>
      </c>
      <c r="H9">
        <f>F9/E9</f>
        <v>44</v>
      </c>
    </row>
    <row r="10" spans="2:8" x14ac:dyDescent="0.35">
      <c r="B10" s="8">
        <v>44435</v>
      </c>
      <c r="C10" t="s">
        <v>46</v>
      </c>
      <c r="D10" t="s">
        <v>47</v>
      </c>
      <c r="E10">
        <v>30</v>
      </c>
      <c r="F10">
        <v>1200</v>
      </c>
      <c r="G10" t="s">
        <v>51</v>
      </c>
      <c r="H10">
        <f>F10/E10</f>
        <v>40</v>
      </c>
    </row>
    <row r="11" spans="2:8" x14ac:dyDescent="0.35">
      <c r="B11" s="8">
        <v>44435</v>
      </c>
      <c r="C11" t="s">
        <v>24</v>
      </c>
      <c r="D11" t="s">
        <v>25</v>
      </c>
      <c r="E11">
        <v>40</v>
      </c>
      <c r="F11">
        <v>1560</v>
      </c>
      <c r="G11" t="s">
        <v>9</v>
      </c>
      <c r="H11">
        <f>F11/E11</f>
        <v>39</v>
      </c>
    </row>
    <row r="12" spans="2:8" x14ac:dyDescent="0.35">
      <c r="B12" s="8">
        <v>44435</v>
      </c>
      <c r="C12" t="s">
        <v>22</v>
      </c>
      <c r="D12" t="s">
        <v>23</v>
      </c>
      <c r="E12">
        <v>37</v>
      </c>
      <c r="F12">
        <v>1591</v>
      </c>
      <c r="G12" t="s">
        <v>50</v>
      </c>
      <c r="H12">
        <f>F12/E12</f>
        <v>43</v>
      </c>
    </row>
    <row r="13" spans="2:8" x14ac:dyDescent="0.35">
      <c r="B13" s="8">
        <v>44435</v>
      </c>
      <c r="C13" t="s">
        <v>20</v>
      </c>
      <c r="D13" t="s">
        <v>21</v>
      </c>
      <c r="E13">
        <v>54</v>
      </c>
      <c r="F13">
        <v>2610</v>
      </c>
      <c r="G13" t="s">
        <v>9</v>
      </c>
      <c r="H13">
        <f>F13/E13</f>
        <v>48.333333333333336</v>
      </c>
    </row>
    <row r="14" spans="2:8" x14ac:dyDescent="0.35">
      <c r="B14" s="8">
        <v>44438</v>
      </c>
      <c r="C14" t="s">
        <v>28</v>
      </c>
      <c r="D14" t="s">
        <v>29</v>
      </c>
      <c r="E14">
        <v>25</v>
      </c>
      <c r="F14">
        <v>900</v>
      </c>
      <c r="G14" t="s">
        <v>9</v>
      </c>
      <c r="H14">
        <f>F14/E14</f>
        <v>36</v>
      </c>
    </row>
    <row r="15" spans="2:8" x14ac:dyDescent="0.35">
      <c r="B15" s="8">
        <v>44438</v>
      </c>
      <c r="C15" t="s">
        <v>26</v>
      </c>
      <c r="D15" t="s">
        <v>27</v>
      </c>
      <c r="E15">
        <v>29</v>
      </c>
      <c r="F15">
        <v>1247</v>
      </c>
      <c r="G15" t="s">
        <v>51</v>
      </c>
      <c r="H15">
        <f>F15/E15</f>
        <v>43</v>
      </c>
    </row>
    <row r="16" spans="2:8" x14ac:dyDescent="0.35">
      <c r="B16" s="8">
        <v>44439</v>
      </c>
      <c r="C16" t="s">
        <v>36</v>
      </c>
      <c r="D16" t="s">
        <v>37</v>
      </c>
      <c r="E16">
        <v>36</v>
      </c>
      <c r="F16">
        <v>1404</v>
      </c>
      <c r="G16" t="s">
        <v>51</v>
      </c>
      <c r="H16">
        <f>F16/E16</f>
        <v>39</v>
      </c>
    </row>
    <row r="17" spans="2:8" x14ac:dyDescent="0.35">
      <c r="B17" s="8">
        <v>44439</v>
      </c>
      <c r="C17" t="s">
        <v>34</v>
      </c>
      <c r="D17" t="s">
        <v>35</v>
      </c>
      <c r="E17">
        <v>45</v>
      </c>
      <c r="F17">
        <v>1755</v>
      </c>
      <c r="G17" t="s">
        <v>50</v>
      </c>
      <c r="H17">
        <f>F17/E17</f>
        <v>39</v>
      </c>
    </row>
    <row r="18" spans="2:8" x14ac:dyDescent="0.35">
      <c r="B18" s="8">
        <v>44439</v>
      </c>
      <c r="C18" t="s">
        <v>30</v>
      </c>
      <c r="D18" t="s">
        <v>31</v>
      </c>
      <c r="E18">
        <v>42</v>
      </c>
      <c r="F18">
        <v>1890</v>
      </c>
      <c r="G18" t="s">
        <v>9</v>
      </c>
      <c r="H18">
        <f>F18/E18</f>
        <v>45</v>
      </c>
    </row>
    <row r="19" spans="2:8" x14ac:dyDescent="0.35">
      <c r="B19" s="8">
        <v>44439</v>
      </c>
      <c r="C19" t="s">
        <v>32</v>
      </c>
      <c r="D19" t="s">
        <v>33</v>
      </c>
      <c r="E19">
        <v>50</v>
      </c>
      <c r="F19">
        <v>2000</v>
      </c>
      <c r="G19" t="s">
        <v>51</v>
      </c>
      <c r="H19">
        <f>F19/E19</f>
        <v>40</v>
      </c>
    </row>
    <row r="20" spans="2:8" x14ac:dyDescent="0.35">
      <c r="B20" s="8">
        <v>44440</v>
      </c>
      <c r="C20" t="s">
        <v>48</v>
      </c>
      <c r="D20" t="s">
        <v>49</v>
      </c>
      <c r="E20">
        <v>24</v>
      </c>
      <c r="F20">
        <v>1056</v>
      </c>
      <c r="G20" t="s">
        <v>50</v>
      </c>
      <c r="H20">
        <f>F20/E20</f>
        <v>44</v>
      </c>
    </row>
    <row r="21" spans="2:8" x14ac:dyDescent="0.35">
      <c r="B21" s="8">
        <v>44440</v>
      </c>
      <c r="C21" t="s">
        <v>40</v>
      </c>
      <c r="D21" t="s">
        <v>41</v>
      </c>
      <c r="E21">
        <v>28</v>
      </c>
      <c r="F21">
        <v>1260</v>
      </c>
      <c r="G21" t="s">
        <v>51</v>
      </c>
      <c r="H21">
        <f>F21/E21</f>
        <v>45</v>
      </c>
    </row>
    <row r="22" spans="2:8" x14ac:dyDescent="0.35">
      <c r="B22" s="8">
        <v>44440</v>
      </c>
      <c r="C22" t="s">
        <v>44</v>
      </c>
      <c r="D22" t="s">
        <v>45</v>
      </c>
      <c r="E22">
        <v>36</v>
      </c>
      <c r="F22">
        <v>1260</v>
      </c>
      <c r="G22" t="s">
        <v>9</v>
      </c>
      <c r="H22">
        <f>F22/E22</f>
        <v>35</v>
      </c>
    </row>
    <row r="23" spans="2:8" x14ac:dyDescent="0.35">
      <c r="B23" s="8">
        <v>44440</v>
      </c>
      <c r="C23" t="s">
        <v>42</v>
      </c>
      <c r="D23" t="s">
        <v>43</v>
      </c>
      <c r="E23">
        <v>35</v>
      </c>
      <c r="F23">
        <v>1505</v>
      </c>
      <c r="G23" t="s">
        <v>50</v>
      </c>
      <c r="H23">
        <f>F23/E23</f>
        <v>43</v>
      </c>
    </row>
    <row r="24" spans="2:8" x14ac:dyDescent="0.35">
      <c r="B24" s="8">
        <v>44440</v>
      </c>
      <c r="C24" t="s">
        <v>38</v>
      </c>
      <c r="D24" t="s">
        <v>39</v>
      </c>
      <c r="E24">
        <v>58</v>
      </c>
      <c r="F24">
        <v>2262</v>
      </c>
      <c r="G24" t="s">
        <v>51</v>
      </c>
      <c r="H24">
        <f>F24/E24</f>
        <v>39</v>
      </c>
    </row>
    <row r="25" spans="2:8" x14ac:dyDescent="0.35">
      <c r="B25" s="8">
        <v>44441</v>
      </c>
      <c r="C25" t="s">
        <v>56</v>
      </c>
      <c r="D25" t="s">
        <v>57</v>
      </c>
      <c r="E25">
        <v>32</v>
      </c>
      <c r="F25">
        <v>1010</v>
      </c>
      <c r="G25" t="s">
        <v>51</v>
      </c>
      <c r="H25">
        <f>F25/E25</f>
        <v>31.5625</v>
      </c>
    </row>
    <row r="26" spans="2:8" x14ac:dyDescent="0.35">
      <c r="B26" s="8">
        <v>44441</v>
      </c>
      <c r="C26" t="s">
        <v>52</v>
      </c>
      <c r="D26" t="s">
        <v>53</v>
      </c>
      <c r="E26">
        <v>30</v>
      </c>
      <c r="F26">
        <v>1500</v>
      </c>
      <c r="G26" t="s">
        <v>50</v>
      </c>
      <c r="H26">
        <f>F26/E26</f>
        <v>50</v>
      </c>
    </row>
    <row r="28" spans="2:8" x14ac:dyDescent="0.35">
      <c r="D28" t="s">
        <v>70</v>
      </c>
      <c r="E28">
        <f>SUM(E4:E26)</f>
        <v>815</v>
      </c>
      <c r="F28">
        <f>SUM(F4:F26)</f>
        <v>33479</v>
      </c>
    </row>
  </sheetData>
  <sortState xmlns:xlrd2="http://schemas.microsoft.com/office/spreadsheetml/2017/richdata2" ref="B4:H26">
    <sortCondition ref="B4:B26"/>
    <sortCondition ref="F4:F26"/>
  </sortState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1A7A1-48E3-41C1-854D-23F3925AC949}">
  <dimension ref="B2:C6"/>
  <sheetViews>
    <sheetView workbookViewId="0">
      <selection activeCell="C8" sqref="C8"/>
    </sheetView>
  </sheetViews>
  <sheetFormatPr defaultRowHeight="18" x14ac:dyDescent="0.35"/>
  <cols>
    <col min="2" max="2" width="2.5" customWidth="1"/>
  </cols>
  <sheetData>
    <row r="2" spans="2:3" x14ac:dyDescent="0.35">
      <c r="B2" s="9" t="s">
        <v>60</v>
      </c>
    </row>
    <row r="4" spans="2:3" x14ac:dyDescent="0.35">
      <c r="B4">
        <v>1</v>
      </c>
      <c r="C4" t="s">
        <v>61</v>
      </c>
    </row>
    <row r="5" spans="2:3" x14ac:dyDescent="0.35">
      <c r="B5">
        <v>2</v>
      </c>
      <c r="C5" t="s">
        <v>62</v>
      </c>
    </row>
    <row r="6" spans="2:3" x14ac:dyDescent="0.35">
      <c r="B6">
        <v>3</v>
      </c>
      <c r="C6" t="s">
        <v>63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Sales Tracker</vt:lpstr>
      <vt:lpstr>Summary</vt:lpstr>
      <vt:lpstr>Sheet1</vt:lpstr>
      <vt:lpstr>Data for you type and test</vt:lpstr>
      <vt:lpstr>Homework problems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Derry Hill</dc:creator>
  <cp:lastModifiedBy>Kartik Vedi</cp:lastModifiedBy>
  <dcterms:created xsi:type="dcterms:W3CDTF">2021-08-24T21:36:28Z</dcterms:created>
  <dcterms:modified xsi:type="dcterms:W3CDTF">2022-05-27T11:22:07Z</dcterms:modified>
</cp:coreProperties>
</file>