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artuzv\source\repos\MyCaseLog\LogArchive\"/>
    </mc:Choice>
  </mc:AlternateContent>
  <bookViews>
    <workbookView xWindow="0" yWindow="0" windowWidth="9330" windowHeight="10995"/>
  </bookViews>
  <sheets>
    <sheet name="Sheet1" sheetId="1" r:id="rId1"/>
  </sheets>
  <definedNames>
    <definedName name="_xlnm._FilterDatabase" localSheetId="0" hidden="1">Sheet1!$A$1:$O$4</definedName>
  </definedNames>
  <calcPr calcId="152511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<sst xmlns="http://schemas.openxmlformats.org/spreadsheetml/2006/main" count="80" uniqueCount="80">
  <si>
    <t>LogID</t>
  </si>
  <si>
    <t>Hospital</t>
  </si>
  <si>
    <t>Modality</t>
  </si>
  <si>
    <t>BodyPart</t>
  </si>
  <si>
    <t>Protocol</t>
  </si>
  <si>
    <t>Sex</t>
  </si>
  <si>
    <t>Age</t>
  </si>
  <si>
    <t>Accession</t>
  </si>
  <si>
    <t>MRN</t>
  </si>
  <si>
    <t>POI</t>
  </si>
  <si>
    <t>LocalConf</t>
  </si>
  <si>
    <t>SocietyConf</t>
  </si>
  <si>
    <t>ManuscriptPublished</t>
  </si>
  <si>
    <t>DollarAmount</t>
  </si>
  <si>
    <t>CaseFolder</t>
  </si>
  <si>
    <t>20210519_154355</t>
  </si>
  <si>
    <t>Hospital A</t>
  </si>
  <si>
    <t>XRay</t>
  </si>
  <si>
    <t>Chest</t>
  </si>
  <si>
    <t>CT-HD</t>
  </si>
  <si>
    <t>M</t>
  </si>
  <si>
    <t>55</t>
  </si>
  <si>
    <t>123456789</t>
  </si>
  <si>
    <t>555777</t>
  </si>
  <si>
    <t xml:space="preserve">blahh blahh </t>
  </si>
  <si>
    <t>Yes</t>
  </si>
  <si>
    <t>999.99</t>
  </si>
  <si>
    <t>20210519_153026</t>
  </si>
  <si>
    <t>Head</t>
  </si>
  <si>
    <t>F</t>
  </si>
  <si>
    <t xml:space="preserve">asdf asdfasdf asdfasdf  asdf asdf</t>
  </si>
  <si>
    <t>20210519_164059</t>
  </si>
  <si>
    <t>Chest|Abdomen</t>
  </si>
  <si>
    <t>66</t>
  </si>
  <si>
    <t>jajdfasdfe</t>
  </si>
  <si>
    <t>20210520_085648</t>
  </si>
  <si>
    <t xml:space="preserve">asd;kf;asdjf 
asdf as;odkfj;alsj df</t>
  </si>
  <si>
    <t>20210520_085808</t>
  </si>
  <si>
    <t>University B</t>
  </si>
  <si>
    <t>CT</t>
  </si>
  <si>
    <t xml:space="preserve">fvfsdf 
asdfasd </t>
  </si>
  <si>
    <t>20210520_094650</t>
  </si>
  <si>
    <t>Abdomen</t>
  </si>
  <si>
    <t>d;KSLDJ asdkj aSDK WsakdjlJSD ZXDS</t>
  </si>
  <si>
    <t>20210520_160745</t>
  </si>
  <si>
    <t>CT|XR</t>
  </si>
  <si>
    <t>sdf asd</t>
  </si>
  <si>
    <t>00</t>
  </si>
  <si>
    <t>20210520_161245</t>
  </si>
  <si>
    <t>ou</t>
  </si>
  <si>
    <t>T</t>
  </si>
  <si>
    <t>90</t>
  </si>
  <si>
    <t>12</t>
  </si>
  <si>
    <t>20210520_161440</t>
  </si>
  <si>
    <t>CT high-resolution</t>
  </si>
  <si>
    <t>sdasdfasdfasdf</t>
  </si>
  <si>
    <t>20210520_174837</t>
  </si>
  <si>
    <t xml:space="preserve">asdlofjawe asfcjawej;fldjasd;foje
asdfksadf
sdkfasldjfj asdfkwe;kfjas;dkfjasdf
aeklfja;skdjf;lef;kszdfkdfkekdk fa
askdfkefkasdkfasd asdfkwekrjasdef e3 awefasdf
wekaekasdifiasdf asdsfnw e asdoifasdfn</t>
  </si>
  <si>
    <t>20210520_200240</t>
  </si>
  <si>
    <t>XR|MA</t>
  </si>
  <si>
    <t>12fasdf</t>
  </si>
  <si>
    <t/>
  </si>
  <si>
    <t>42341234</t>
  </si>
  <si>
    <t>asdfasdf</t>
  </si>
  <si>
    <t>20210521_143014</t>
  </si>
  <si>
    <t>12341234</t>
  </si>
  <si>
    <t>2341234</t>
  </si>
  <si>
    <t>wsdfasdfaf</t>
  </si>
  <si>
    <t>2</t>
  </si>
  <si>
    <t>20210521_145310</t>
  </si>
  <si>
    <t>XR</t>
  </si>
  <si>
    <t>20210521_145638</t>
  </si>
  <si>
    <t>asdf</t>
  </si>
  <si>
    <t>df</t>
  </si>
  <si>
    <t>aa</t>
  </si>
  <si>
    <t>asdfasd</t>
  </si>
  <si>
    <t>20210521_150039</t>
  </si>
  <si>
    <t>123</t>
  </si>
  <si>
    <t>1232</t>
  </si>
  <si>
    <t>fakdljfeklj 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</si>
</sst>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">
    <xf numFmtId="0" applyNumberFormat="1" fontId="0" applyFont="1" fillId="0" applyFill="1" borderId="0" applyBorder="1" xfId="0" applyProtection="1"/>
    <xf numFmtId="0" applyNumberFormat="1" fontId="0" applyFont="1" fillId="0" applyFill="1" borderId="1" applyBorder="1" xfId="0" applyProtection="1" applyAlignment="1">
      <alignment horizontal="left" vertical="top"/>
    </xf>
    <xf numFmtId="0" applyNumberFormat="1" fontId="0" applyFont="1" fillId="0" applyFill="1" borderId="1" applyBorder="1" xfId="0" applyProtection="1" applyAlignment="1">
      <alignment horizontal="left" vertical="top" wrapText="1"/>
    </xf>
    <xf numFmtId="0" applyNumberFormat="1" fontId="0" applyFont="1" fillId="0" applyFill="1" borderId="0" applyBorder="1" xfId="0" applyProtection="1" applyAlignment="1">
      <alignment horizontal="left" vertical="top"/>
    </xf>
    <xf numFmtId="0" applyNumberFormat="1" fontId="0" applyFont="1" fillId="0" applyFill="1" borderId="0" applyBorder="1" xfId="0" applyProtection="1" applyAlignment="1">
      <alignment horizontal="left" vertical="top" wrapText="1"/>
    </xf>
    <xf numFmtId="0" applyNumberFormat="1" fontId="0" applyFont="1" fillId="0" applyFill="1" borderId="1" applyBorder="1" xfId="0" applyProtection="1" applyAlignment="1">
      <alignment horizontal="right" vertical="top"/>
    </xf>
    <xf numFmtId="0" applyNumberFormat="1" fontId="0" applyFont="1" fillId="0" applyFill="1" borderId="0" applyBorder="1" xfId="0" applyProtection="1" applyAlignment="1">
      <alignment horizontal="right" vertical="top"/>
    </xf>
    <xf numFmtId="0" applyNumberFormat="1" fontId="0" applyFont="1" fillId="0" applyFill="1" borderId="1" applyBorder="1" xfId="0" applyProtection="1" applyAlignment="1">
      <alignment horizontal="center" vertical="top"/>
    </xf>
    <xf numFmtId="0" applyNumberFormat="1" fontId="0" applyFont="1" fillId="0" applyFill="1" borderId="0" applyBorder="1" xfId="0" applyProtection="1" applyAlignment="1">
      <alignment horizontal="center" vertical="top"/>
    </xf>
    <xf numFmtId="0" applyNumberFormat="1" fontId="1" applyFont="1" fillId="2" applyFill="1" borderId="1" applyBorder="1" xfId="0" applyProtection="1" applyAlignment="1">
      <alignment horizontal="left" vertical="center"/>
    </xf>
    <xf numFmtId="0" applyNumberFormat="1" fontId="1" applyFont="1" fillId="2" applyFill="1" borderId="1" applyBorder="1" xfId="0" applyProtection="1" applyAlignment="1">
      <alignment horizontal="left" vertical="center" wrapText="1"/>
    </xf>
    <xf numFmtId="0" applyNumberFormat="1" fontId="1" applyFont="1" fillId="2" applyFill="1" borderId="0" applyBorder="1" xfId="0" applyProtection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dimension ref="A1:O30"/>
  <sheetViews>
    <sheetView tabSelected="1" zoomScale="130" zoomScaleNormal="130" workbookViewId="0"/>
  </sheetViews>
  <sheetFormatPr defaultRowHeight="15" x14ac:dyDescent="0.25"/>
  <cols>
    <col min="1" max="2" width="17.5703125" customWidth="1" style="3"/>
    <col min="3" max="5" width="9.140625" customWidth="1" style="3"/>
    <col min="6" max="6" width="6" customWidth="1" style="3"/>
    <col min="7" max="7" width="5.7109375" customWidth="1" style="3"/>
    <col min="8" max="8" width="11.5703125" customWidth="1" style="3"/>
    <col min="9" max="9" width="9.140625" customWidth="1" style="3"/>
    <col min="10" max="10" width="34.42578125" customWidth="1" style="4"/>
    <col min="11" max="11" width="8.140625" customWidth="1" style="8"/>
    <col min="12" max="13" width="9.140625" customWidth="1" style="8"/>
    <col min="14" max="14" width="11" customWidth="1" style="6"/>
    <col min="15" max="15" width="23.5703125" customWidth="1" style="3"/>
    <col min="16" max="19" width="9.140625" customWidth="1" style="3"/>
    <col min="20" max="16384" width="9.140625" customWidth="1" style="3"/>
  </cols>
  <sheetData>
    <row r="1" s="11" customFormat="1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10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</row>
    <row r="2">
      <c r="A2" s="1" t="s">
        <v>15</v>
      </c>
      <c r="B2" s="1" t="s">
        <v>16</v>
      </c>
      <c r="C2" s="1" t="s">
        <v>17</v>
      </c>
      <c r="D2" s="1" t="s">
        <v>18</v>
      </c>
      <c r="E2" s="1" t="s">
        <v>19</v>
      </c>
      <c r="F2" s="1" t="s">
        <v>20</v>
      </c>
      <c r="G2" s="1" t="s">
        <v>21</v>
      </c>
      <c r="H2" s="1" t="s">
        <v>22</v>
      </c>
      <c r="I2" s="1" t="s">
        <v>23</v>
      </c>
      <c r="J2" s="2" t="s">
        <v>24</v>
      </c>
      <c r="K2" s="7" t="s">
        <v>25</v>
      </c>
      <c r="L2" s="7"/>
      <c r="M2" s="7"/>
      <c r="N2" s="5" t="s">
        <v>26</v>
      </c>
      <c r="O2" s="1"/>
    </row>
    <row r="3">
      <c r="A3" s="1" t="s">
        <v>27</v>
      </c>
      <c r="B3" s="1" t="s">
        <v>16</v>
      </c>
      <c r="C3" s="1" t="s">
        <v>17</v>
      </c>
      <c r="D3" s="1" t="s">
        <v>28</v>
      </c>
      <c r="E3" s="1" t="s">
        <v>19</v>
      </c>
      <c r="F3" s="1" t="s">
        <v>29</v>
      </c>
      <c r="G3" s="1" t="s">
        <v>21</v>
      </c>
      <c r="H3" s="1" t="s">
        <v>22</v>
      </c>
      <c r="I3" s="1" t="s">
        <v>23</v>
      </c>
      <c r="J3" s="2" t="s">
        <v>30</v>
      </c>
      <c r="K3" s="7"/>
      <c r="L3" s="7"/>
      <c r="M3" s="7"/>
      <c r="N3" s="5" t="s">
        <v>26</v>
      </c>
      <c r="O3" s="1" t="str">
        <f>HYPERLINK("C:\Users\kartuzv\source\repos\MyCaseLog\LogArchive\20210519_043026", "Folder-20210519_043026")</f>
        <v>Folder-20210519_043026</v>
      </c>
    </row>
    <row r="4">
      <c r="A4" s="1" t="s">
        <v>31</v>
      </c>
      <c r="B4" s="1" t="s">
        <v>16</v>
      </c>
      <c r="C4" s="1"/>
      <c r="D4" s="1" t="s">
        <v>32</v>
      </c>
      <c r="E4" s="1" t="s">
        <v>19</v>
      </c>
      <c r="F4" s="1" t="s">
        <v>20</v>
      </c>
      <c r="G4" s="1" t="s">
        <v>33</v>
      </c>
      <c r="H4" s="1" t="s">
        <v>22</v>
      </c>
      <c r="I4" s="1" t="s">
        <v>23</v>
      </c>
      <c r="J4" s="2" t="s">
        <v>34</v>
      </c>
      <c r="K4" s="7"/>
      <c r="L4" s="7"/>
      <c r="M4" s="7" t="s">
        <v>25</v>
      </c>
      <c r="N4" s="5" t="s">
        <v>26</v>
      </c>
      <c r="O4" s="1"/>
    </row>
    <row r="5" ht="30">
      <c r="A5" s="1" t="s">
        <v>35</v>
      </c>
      <c r="B5" s="1" t="s">
        <v>16</v>
      </c>
      <c r="C5" s="1" t="s">
        <v>17</v>
      </c>
      <c r="D5" s="1" t="s">
        <v>18</v>
      </c>
      <c r="E5" s="1" t="s">
        <v>19</v>
      </c>
      <c r="F5" s="1" t="s">
        <v>20</v>
      </c>
      <c r="G5" s="1" t="s">
        <v>21</v>
      </c>
      <c r="H5" s="1" t="s">
        <v>22</v>
      </c>
      <c r="I5" s="1" t="s">
        <v>23</v>
      </c>
      <c r="J5" s="2" t="s">
        <v>36</v>
      </c>
      <c r="K5" s="7" t="s">
        <v>25</v>
      </c>
      <c r="L5" s="7"/>
      <c r="M5" s="7"/>
      <c r="N5" s="5" t="s">
        <v>26</v>
      </c>
      <c r="O5" s="1"/>
    </row>
    <row r="6" ht="30">
      <c r="A6" s="1" t="s">
        <v>37</v>
      </c>
      <c r="B6" s="1" t="s">
        <v>38</v>
      </c>
      <c r="C6" s="1" t="s">
        <v>39</v>
      </c>
      <c r="D6" s="1" t="s">
        <v>18</v>
      </c>
      <c r="E6" s="1" t="s">
        <v>19</v>
      </c>
      <c r="F6" s="1" t="s">
        <v>20</v>
      </c>
      <c r="G6" s="1" t="s">
        <v>21</v>
      </c>
      <c r="H6" s="1" t="s">
        <v>22</v>
      </c>
      <c r="I6" s="1" t="s">
        <v>23</v>
      </c>
      <c r="J6" s="2" t="s">
        <v>40</v>
      </c>
      <c r="K6" s="7"/>
      <c r="L6" s="7"/>
      <c r="M6" s="7"/>
      <c r="N6" s="5" t="s">
        <v>26</v>
      </c>
      <c r="O6" s="1" t="str">
        <f>HYPERLINK("C:\Users\kartuzv\source\repos\MyCaseLog\LogArchive\20210520_085808", "20210520_085808")</f>
        <v>20210520_085808</v>
      </c>
    </row>
    <row r="7">
      <c r="A7" s="1" t="s">
        <v>41</v>
      </c>
      <c r="B7" s="1" t="s">
        <v>38</v>
      </c>
      <c r="C7" s="1" t="s">
        <v>39</v>
      </c>
      <c r="D7" s="1" t="s">
        <v>42</v>
      </c>
      <c r="E7" s="1" t="s">
        <v>19</v>
      </c>
      <c r="F7" s="1" t="s">
        <v>20</v>
      </c>
      <c r="G7" s="1" t="s">
        <v>21</v>
      </c>
      <c r="H7" s="1" t="s">
        <v>22</v>
      </c>
      <c r="I7" s="1" t="s">
        <v>23</v>
      </c>
      <c r="J7" s="2" t="s">
        <v>43</v>
      </c>
      <c r="K7" s="7"/>
      <c r="L7" s="7"/>
      <c r="M7" s="7"/>
      <c r="N7" s="5" t="s">
        <v>26</v>
      </c>
      <c r="O7" s="1" t="str">
        <f>HYPERLINK("C:\Users\kartuzv\source\repos\MyCaseLog\LogArchive\20210520_094650", "20210520_094650")</f>
        <v>20210520_094650</v>
      </c>
    </row>
    <row r="8">
      <c r="A8" s="1" t="s">
        <v>44</v>
      </c>
      <c r="B8" s="1" t="s">
        <v>38</v>
      </c>
      <c r="C8" s="1" t="s">
        <v>45</v>
      </c>
      <c r="D8" s="1" t="s">
        <v>28</v>
      </c>
      <c r="E8" s="1">
        <v>5</v>
      </c>
      <c r="F8" s="1" t="s">
        <v>29</v>
      </c>
      <c r="G8" s="1" t="s">
        <v>21</v>
      </c>
      <c r="H8" s="1" t="s">
        <v>22</v>
      </c>
      <c r="I8" s="1" t="s">
        <v>23</v>
      </c>
      <c r="J8" s="2" t="s">
        <v>46</v>
      </c>
      <c r="K8" s="7" t="s">
        <v>25</v>
      </c>
      <c r="L8" s="7"/>
      <c r="M8" s="7"/>
      <c r="N8" s="5" t="s">
        <v>47</v>
      </c>
      <c r="O8" s="1"/>
    </row>
    <row r="9">
      <c r="A9" s="1" t="s">
        <v>48</v>
      </c>
      <c r="B9" s="1" t="s">
        <v>38</v>
      </c>
      <c r="C9" s="1" t="s">
        <v>45</v>
      </c>
      <c r="D9" s="1" t="s">
        <v>28</v>
      </c>
      <c r="E9" s="1" t="s">
        <v>49</v>
      </c>
      <c r="F9" s="1" t="s">
        <v>50</v>
      </c>
      <c r="G9" s="1" t="s">
        <v>51</v>
      </c>
      <c r="H9" s="1" t="s">
        <v>22</v>
      </c>
      <c r="I9" s="1" t="s">
        <v>23</v>
      </c>
      <c r="J9" s="2" t="s">
        <v>30</v>
      </c>
      <c r="K9" s="7"/>
      <c r="L9" s="7" t="s">
        <v>25</v>
      </c>
      <c r="M9" s="7" t="s">
        <v>25</v>
      </c>
      <c r="N9" s="5" t="s">
        <v>52</v>
      </c>
      <c r="O9" s="1" t="str">
        <f>HYPERLINK("C:\Users\kartuzv\source\repos\MyCaseLog\LogArchive\20210520_161245", "20210520_161245")</f>
        <v>20210520_161245</v>
      </c>
    </row>
    <row r="10">
      <c r="A10" s="1" t="s">
        <v>53</v>
      </c>
      <c r="B10" s="1" t="s">
        <v>38</v>
      </c>
      <c r="C10" s="1" t="s">
        <v>39</v>
      </c>
      <c r="D10" s="1" t="s">
        <v>28</v>
      </c>
      <c r="E10" s="1" t="s">
        <v>54</v>
      </c>
      <c r="F10" s="1" t="s">
        <v>29</v>
      </c>
      <c r="G10" s="1" t="s">
        <v>21</v>
      </c>
      <c r="H10" s="1" t="s">
        <v>22</v>
      </c>
      <c r="I10" s="1" t="s">
        <v>23</v>
      </c>
      <c r="J10" s="2" t="s">
        <v>55</v>
      </c>
      <c r="K10" s="7" t="s">
        <v>25</v>
      </c>
      <c r="L10" s="7"/>
      <c r="M10" s="7"/>
      <c r="N10" s="5" t="s">
        <v>26</v>
      </c>
      <c r="O10" s="1" t="str">
        <f>HYPERLINK("C:\Users\kartuzv\source\repos\MyCaseLog\LogArchive\20210520_161440", "20210520_161440")</f>
        <v>20210520_161440</v>
      </c>
    </row>
    <row r="11" ht="120">
      <c r="A11" s="1" t="s">
        <v>56</v>
      </c>
      <c r="B11" s="1"/>
      <c r="C11" s="1" t="s">
        <v>39</v>
      </c>
      <c r="D11" s="1" t="s">
        <v>28</v>
      </c>
      <c r="E11" s="1" t="s">
        <v>54</v>
      </c>
      <c r="F11" s="1" t="s">
        <v>20</v>
      </c>
      <c r="G11" s="1" t="s">
        <v>21</v>
      </c>
      <c r="H11" s="1" t="s">
        <v>22</v>
      </c>
      <c r="I11" s="1" t="s">
        <v>23</v>
      </c>
      <c r="J11" s="2" t="s">
        <v>57</v>
      </c>
      <c r="K11" s="7"/>
      <c r="L11" s="7"/>
      <c r="M11" s="7"/>
      <c r="N11" s="5" t="s">
        <v>26</v>
      </c>
      <c r="O11" s="1" t="str">
        <f>HYPERLINK("C:\Users\kartuzv\source\repos\MyCaseLog\LogArchive\20210520_174837", "20210520_174837")</f>
        <v>20210520_174837</v>
      </c>
    </row>
    <row r="12">
      <c r="A12" s="1" t="s">
        <v>58</v>
      </c>
      <c r="B12" s="1" t="s">
        <v>16</v>
      </c>
      <c r="C12" s="1" t="s">
        <v>59</v>
      </c>
      <c r="D12" s="1" t="s">
        <v>28</v>
      </c>
      <c r="E12" s="1" t="s">
        <v>60</v>
      </c>
      <c r="F12" s="1" t="s">
        <v>20</v>
      </c>
      <c r="G12" s="1" t="s">
        <v>61</v>
      </c>
      <c r="H12" s="1" t="s">
        <v>62</v>
      </c>
      <c r="I12" s="1" t="s">
        <v>61</v>
      </c>
      <c r="J12" s="2" t="s">
        <v>63</v>
      </c>
      <c r="K12" s="7" t="s">
        <v>25</v>
      </c>
      <c r="L12" s="7" t="s">
        <v>25</v>
      </c>
      <c r="M12" s="7"/>
      <c r="N12" s="5" t="s">
        <v>61</v>
      </c>
      <c r="O12" s="1" t="str">
        <f>HYPERLINK("C:\Users\kartuzv\source\repos\MyCaseLog\LogArchive\20210520_200240", "20210520_200240")</f>
        <v>20210520_200240</v>
      </c>
    </row>
    <row r="13">
      <c r="A13" s="1" t="s">
        <v>64</v>
      </c>
      <c r="B13" s="1" t="s">
        <v>16</v>
      </c>
      <c r="C13" s="1" t="s">
        <v>39</v>
      </c>
      <c r="D13" s="1" t="s">
        <v>28</v>
      </c>
      <c r="E13" s="1" t="s">
        <v>63</v>
      </c>
      <c r="F13" s="1" t="s">
        <v>20</v>
      </c>
      <c r="G13" s="1" t="s">
        <v>21</v>
      </c>
      <c r="H13" s="1" t="s">
        <v>65</v>
      </c>
      <c r="I13" s="1" t="s">
        <v>66</v>
      </c>
      <c r="J13" s="2" t="s">
        <v>67</v>
      </c>
      <c r="K13" s="7" t="s">
        <v>25</v>
      </c>
      <c r="L13" s="7" t="s">
        <v>25</v>
      </c>
      <c r="M13" s="7" t="s">
        <v>61</v>
      </c>
      <c r="N13" s="5" t="s">
        <v>68</v>
      </c>
      <c r="O13" s="1">
        <f>HYPERLINK("C:\Users\kartuzv\source\repos\MyCaseLog\LogArchive\20210521_143014", "20210521_143014")</f>
      </c>
    </row>
    <row r="14">
      <c r="A14" s="1" t="s">
        <v>69</v>
      </c>
      <c r="B14" s="1" t="s">
        <v>16</v>
      </c>
      <c r="C14" s="1" t="s">
        <v>70</v>
      </c>
      <c r="D14" s="1" t="s">
        <v>28</v>
      </c>
      <c r="E14" s="1" t="s">
        <v>61</v>
      </c>
      <c r="F14" s="1" t="s">
        <v>20</v>
      </c>
      <c r="G14" s="1" t="s">
        <v>21</v>
      </c>
      <c r="H14" s="1" t="s">
        <v>61</v>
      </c>
      <c r="I14" s="1" t="s">
        <v>61</v>
      </c>
      <c r="J14" s="2" t="s">
        <v>61</v>
      </c>
      <c r="K14" s="7" t="s">
        <v>25</v>
      </c>
      <c r="L14" s="7" t="s">
        <v>25</v>
      </c>
      <c r="M14" s="7" t="s">
        <v>61</v>
      </c>
      <c r="N14" s="5" t="s">
        <v>61</v>
      </c>
      <c r="O14" s="1">
        <f>HYPERLINK("C:\Users\kartuzv\source\repos\MyCaseLog\LogArchive\20210521_145310", "20210521_145310")</f>
      </c>
    </row>
    <row r="15">
      <c r="A15" s="1" t="s">
        <v>71</v>
      </c>
      <c r="B15" s="1" t="s">
        <v>16</v>
      </c>
      <c r="C15" s="1" t="s">
        <v>39</v>
      </c>
      <c r="D15" s="1" t="s">
        <v>28</v>
      </c>
      <c r="E15" s="1" t="s">
        <v>72</v>
      </c>
      <c r="F15" s="1" t="s">
        <v>20</v>
      </c>
      <c r="G15" s="1" t="s">
        <v>21</v>
      </c>
      <c r="H15" s="1" t="s">
        <v>73</v>
      </c>
      <c r="I15" s="1" t="s">
        <v>74</v>
      </c>
      <c r="J15" s="2" t="s">
        <v>75</v>
      </c>
      <c r="K15" s="7" t="s">
        <v>25</v>
      </c>
      <c r="L15" s="7" t="s">
        <v>25</v>
      </c>
      <c r="M15" s="7" t="s">
        <v>61</v>
      </c>
      <c r="N15" s="5" t="s">
        <v>61</v>
      </c>
      <c r="O15" s="1">
        <f>HYPERLINK("C:\Users\kartuzv\source\repos\MyCaseLog\LogArchive\20210521_145638", "20210521_145638")</f>
      </c>
    </row>
    <row r="16">
      <c r="A16" s="1" t="s">
        <v>76</v>
      </c>
      <c r="B16" s="1" t="s">
        <v>16</v>
      </c>
      <c r="C16" s="1" t="s">
        <v>39</v>
      </c>
      <c r="D16" s="1" t="s">
        <v>28</v>
      </c>
      <c r="E16" s="1" t="s">
        <v>61</v>
      </c>
      <c r="F16" s="1" t="s">
        <v>20</v>
      </c>
      <c r="G16" s="1" t="s">
        <v>21</v>
      </c>
      <c r="H16" s="1" t="s">
        <v>77</v>
      </c>
      <c r="I16" s="1" t="s">
        <v>78</v>
      </c>
      <c r="J16" s="2" t="s">
        <v>79</v>
      </c>
      <c r="K16" s="7" t="s">
        <v>25</v>
      </c>
      <c r="L16" s="7" t="s">
        <v>25</v>
      </c>
      <c r="M16" s="7" t="s">
        <v>61</v>
      </c>
      <c r="N16" s="5" t="s">
        <v>61</v>
      </c>
      <c r="O16" s="1">
        <f>HYPERLINK("C:\Users\kartuzv\source\repos\MyCaseLog\LogArchive\20210521_150039", "20210521_150039")</f>
      </c>
    </row>
    <row r="17">
      <c r="A17" s="1"/>
      <c r="B17" s="1"/>
      <c r="C17" s="1"/>
      <c r="D17" s="1"/>
      <c r="E17" s="1"/>
      <c r="F17" s="1"/>
      <c r="G17" s="1"/>
      <c r="H17" s="1"/>
      <c r="I17" s="1"/>
      <c r="J17" s="2"/>
      <c r="K17" s="7"/>
      <c r="L17" s="7"/>
      <c r="M17" s="7"/>
      <c r="N17" s="5"/>
      <c r="O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2"/>
      <c r="K18" s="7"/>
      <c r="L18" s="7"/>
      <c r="M18" s="7"/>
      <c r="N18" s="5"/>
      <c r="O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2"/>
      <c r="K19" s="7"/>
      <c r="L19" s="7"/>
      <c r="M19" s="7"/>
      <c r="N19" s="5"/>
      <c r="O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2"/>
      <c r="K20" s="7"/>
      <c r="L20" s="7"/>
      <c r="M20" s="7"/>
      <c r="N20" s="5"/>
      <c r="O20" s="1"/>
    </row>
    <row r="21">
      <c r="A21" s="1"/>
      <c r="B21" s="1"/>
      <c r="C21" s="1"/>
      <c r="D21" s="1"/>
      <c r="E21" s="1"/>
      <c r="F21" s="1"/>
      <c r="G21" s="1"/>
      <c r="H21" s="1"/>
      <c r="I21" s="1"/>
      <c r="J21" s="2"/>
      <c r="K21" s="7"/>
      <c r="L21" s="7"/>
      <c r="M21" s="7"/>
      <c r="N21" s="5"/>
      <c r="O21" s="1"/>
    </row>
    <row r="22">
      <c r="A22" s="1"/>
      <c r="B22" s="1"/>
      <c r="C22" s="1"/>
      <c r="D22" s="1"/>
      <c r="E22" s="1"/>
      <c r="F22" s="1"/>
      <c r="G22" s="1"/>
      <c r="H22" s="1"/>
      <c r="I22" s="1"/>
      <c r="J22" s="2"/>
      <c r="K22" s="7"/>
      <c r="L22" s="7"/>
      <c r="M22" s="7"/>
      <c r="N22" s="5"/>
      <c r="O22" s="1"/>
    </row>
    <row r="23">
      <c r="A23" s="1"/>
      <c r="B23" s="1"/>
      <c r="C23" s="1"/>
      <c r="D23" s="1"/>
      <c r="E23" s="1"/>
      <c r="F23" s="1"/>
      <c r="G23" s="1"/>
      <c r="H23" s="1"/>
      <c r="I23" s="1"/>
      <c r="J23" s="2"/>
      <c r="K23" s="7"/>
      <c r="L23" s="7"/>
      <c r="M23" s="7"/>
      <c r="N23" s="5"/>
      <c r="O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2"/>
      <c r="K24" s="7"/>
      <c r="L24" s="7"/>
      <c r="M24" s="7"/>
      <c r="N24" s="5"/>
      <c r="O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2"/>
      <c r="K25" s="7"/>
      <c r="L25" s="7"/>
      <c r="M25" s="7"/>
      <c r="N25" s="5"/>
      <c r="O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2"/>
      <c r="K26" s="7"/>
      <c r="L26" s="7"/>
      <c r="M26" s="7"/>
      <c r="N26" s="5"/>
      <c r="O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2"/>
      <c r="K27" s="7"/>
      <c r="L27" s="7"/>
      <c r="M27" s="7"/>
      <c r="N27" s="5"/>
      <c r="O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2"/>
      <c r="K28" s="7"/>
      <c r="L28" s="7"/>
      <c r="M28" s="7"/>
      <c r="N28" s="5"/>
      <c r="O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2"/>
      <c r="K29" s="7"/>
      <c r="L29" s="7"/>
      <c r="M29" s="7"/>
      <c r="N29" s="5"/>
      <c r="O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2"/>
      <c r="K30" s="7"/>
      <c r="L30" s="7"/>
      <c r="M30" s="7"/>
      <c r="N30" s="5"/>
      <c r="O30" s="1"/>
    </row>
  </sheetData>
  <autoFilter ref="A1:O4"/>
  <pageMargins left="0.7" right="0.7" top="0.75" bottom="0.75" header="0.3" footer="0.3"/>
  <pageSetup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Cleveland Clinic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Kartuzov, Vadim</dc:creator>
  <cp:lastModifiedBy>Kartuzov, Vadim</cp:lastModifiedBy>
  <dcterms:created xsi:type="dcterms:W3CDTF">2021-05-19T18:34:24Z</dcterms:created>
  <dcterms:modified xsi:type="dcterms:W3CDTF">2021-05-21T00:03:56Z</dcterms:modified>
</cp:coreProperties>
</file>