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vana17/Documents/"/>
    </mc:Choice>
  </mc:AlternateContent>
  <xr:revisionPtr revIDLastSave="0" documentId="8_{FEC7A0E8-8CF1-BC4F-AC10-981B91889A84}" xr6:coauthVersionLast="47" xr6:coauthVersionMax="47" xr10:uidLastSave="{00000000-0000-0000-0000-000000000000}"/>
  <bookViews>
    <workbookView xWindow="4440" yWindow="740" windowWidth="20520" windowHeight="16920" xr2:uid="{3BCB04E8-AFA3-6A40-AAEA-BBEDEC84EA87}"/>
  </bookViews>
  <sheets>
    <sheet name="March Sales" sheetId="1" r:id="rId1"/>
    <sheet name="Sales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17" i="2"/>
  <c r="F14" i="2"/>
  <c r="E24" i="2"/>
  <c r="D25" i="2"/>
  <c r="E25" i="2" s="1"/>
  <c r="D26" i="2"/>
  <c r="E26" i="2" s="1"/>
  <c r="D27" i="2"/>
  <c r="E27" i="2" s="1"/>
  <c r="D28" i="2"/>
  <c r="E28" i="2" s="1"/>
  <c r="D29" i="2"/>
  <c r="E29" i="2" s="1"/>
  <c r="D24" i="2"/>
  <c r="F18" i="2"/>
  <c r="F16" i="2"/>
  <c r="F15" i="2"/>
  <c r="D34" i="1"/>
  <c r="C34" i="1"/>
  <c r="B27" i="1"/>
  <c r="B26" i="1"/>
  <c r="B24" i="1"/>
  <c r="B23" i="1"/>
  <c r="B22" i="1"/>
  <c r="B21" i="1"/>
  <c r="B20" i="1"/>
  <c r="B19" i="1"/>
  <c r="B18" i="1"/>
  <c r="B17" i="1"/>
  <c r="B15" i="1"/>
  <c r="B12" i="1"/>
  <c r="B11" i="1"/>
  <c r="B10" i="1"/>
  <c r="B8" i="1"/>
  <c r="B7" i="1"/>
  <c r="B4" i="1"/>
  <c r="B3" i="1"/>
  <c r="B34" i="1" l="1"/>
</calcChain>
</file>

<file path=xl/sharedStrings.xml><?xml version="1.0" encoding="utf-8"?>
<sst xmlns="http://schemas.openxmlformats.org/spreadsheetml/2006/main" count="43" uniqueCount="26">
  <si>
    <t>MARCH 2024 SALES</t>
  </si>
  <si>
    <t>Date</t>
  </si>
  <si>
    <t>Website visits</t>
  </si>
  <si>
    <t>Sales Transactions</t>
  </si>
  <si>
    <t>Total Sales Value</t>
  </si>
  <si>
    <t>Total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</si>
  <si>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</si>
  <si>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</si>
  <si>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</si>
  <si>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</si>
  <si>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</si>
  <si>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</si>
  <si>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</si>
  <si>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</si>
  <si>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Total number of website visits</t>
  </si>
  <si>
    <t>Total number of  sales transactions</t>
  </si>
  <si>
    <t>Average daily sales value</t>
  </si>
  <si>
    <t>Average number of transactions per day</t>
  </si>
  <si>
    <t>Average transaction value</t>
  </si>
  <si>
    <t>Total number of sales transactions</t>
  </si>
  <si>
    <t>Sales Statistics Comparison</t>
  </si>
  <si>
    <t>TOTAL FEB</t>
  </si>
  <si>
    <t>TOTAL MAR</t>
  </si>
  <si>
    <t>Difference</t>
  </si>
  <si>
    <t>% difference</t>
  </si>
  <si>
    <t>March 2024 Sales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</si>
</sst>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[$$-409]#,##0.0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Aptos Narrow"/>
    </font>
    <font>
      <b/>
      <sz val="11"/>
      <color theme="1"/>
      <name val="Calibri"/>
      <family val="2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  <family val="2"/>
    </font>
    <font>
      <sz val="11"/>
      <color rgb="FF000000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4" fillId="3" borderId="2" xfId="0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right" vertical="center" wrapText="1"/>
    </xf>
    <xf numFmtId="0" fontId="6" fillId="3" borderId="2" xfId="0" applyFont="1" applyFill="1" applyBorder="1"/>
    <xf numFmtId="3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5" borderId="2" xfId="0" applyFont="1" applyFill="1" applyBorder="1" applyAlignment="1">
      <alignment vertical="center"/>
    </xf>
    <xf numFmtId="0" fontId="9" fillId="5" borderId="2" xfId="0" applyFont="1" applyFill="1" applyBorder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3" fontId="10" fillId="5" borderId="2" xfId="0" applyNumberFormat="1" applyFont="1" applyFill="1" applyBorder="1" applyAlignment="1">
      <alignment horizontal="right" vertical="center"/>
    </xf>
    <xf numFmtId="0" fontId="13" fillId="0" borderId="2" xfId="0" applyFont="1" applyBorder="1" applyAlignment="1">
      <alignment vertical="center"/>
    </xf>
    <xf numFmtId="0" fontId="14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0" fillId="5" borderId="2" xfId="0" applyFont="1" applyFill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8" fillId="5" borderId="2" xfId="0" applyFont="1" applyFill="1" applyBorder="1" applyAlignment="1">
      <alignment horizontal="center" vertical="center"/>
    </xf>
    <xf numFmtId="3" fontId="14" fillId="0" borderId="2" xfId="0" applyNumberFormat="1" applyFont="1" applyBorder="1" applyAlignment="1">
      <alignment horizontal="right" vertical="center"/>
    </xf>
    <xf numFmtId="8" fontId="10" fillId="5" borderId="2" xfId="0" applyNumberFormat="1" applyFont="1" applyFill="1" applyBorder="1" applyAlignment="1">
      <alignment horizontal="right" vertical="center"/>
    </xf>
    <xf numFmtId="8" fontId="12" fillId="0" borderId="2" xfId="0" applyNumberFormat="1" applyFont="1" applyBorder="1" applyAlignment="1">
      <alignment horizontal="right" vertical="center"/>
    </xf>
    <xf numFmtId="8" fontId="14" fillId="0" borderId="2" xfId="0" applyNumberFormat="1" applyFont="1" applyBorder="1" applyAlignment="1">
      <alignment horizontal="right" vertical="center"/>
    </xf>
    <xf numFmtId="6" fontId="14" fillId="0" borderId="2" xfId="0" applyNumberFormat="1" applyFont="1" applyBorder="1" applyAlignment="1">
      <alignment vertical="center"/>
    </xf>
    <xf numFmtId="8" fontId="14" fillId="0" borderId="2" xfId="1" applyNumberFormat="1" applyFont="1" applyBorder="1" applyAlignment="1">
      <alignment vertical="center"/>
    </xf>
    <xf numFmtId="6" fontId="12" fillId="0" borderId="2" xfId="1" applyNumberFormat="1" applyFont="1" applyBorder="1" applyAlignment="1">
      <alignment vertical="center"/>
    </xf>
    <xf numFmtId="8" fontId="12" fillId="0" borderId="2" xfId="1" applyNumberFormat="1" applyFont="1" applyBorder="1" applyAlignment="1">
      <alignment vertical="center"/>
    </xf>
    <xf numFmtId="8" fontId="14" fillId="5" borderId="2" xfId="0" applyNumberFormat="1" applyFont="1" applyFill="1" applyBorder="1" applyAlignment="1">
      <alignment vertical="center"/>
    </xf>
    <xf numFmtId="9" fontId="14" fillId="5" borderId="2" xfId="2" applyFont="1" applyFill="1" applyBorder="1" applyAlignment="1">
      <alignment horizontal="center" vertical="center"/>
    </xf>
    <xf numFmtId="6" fontId="10" fillId="5" borderId="2" xfId="1" applyNumberFormat="1" applyFont="1" applyFill="1" applyBorder="1" applyAlignment="1">
      <alignment vertical="center"/>
    </xf>
    <xf numFmtId="8" fontId="10" fillId="5" borderId="2" xfId="1" applyNumberFormat="1" applyFont="1" applyFill="1" applyBorder="1" applyAlignment="1">
      <alignment vertical="center"/>
    </xf>
    <xf numFmtId="6" fontId="14" fillId="0" borderId="2" xfId="1" applyNumberFormat="1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17" fontId="8" fillId="5" borderId="3" xfId="0" applyNumberFormat="1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17" fontId="10" fillId="5" borderId="3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17C-B232-CB47-B544-A827AEB473AB}">
  <dimension ref="A1:D34"/>
  <sheetViews>
    <sheetView tabSelected="1" zoomScale="112" zoomScaleNormal="100" workbookViewId="0">
      <selection activeCell="E29" sqref="E29"/>
    </sheetView>
  </sheetViews>
  <sheetFormatPr baseColWidth="10" defaultRowHeight="16" x14ac:dyDescent="0.2"/>
  <sheetData>
    <row r="1" spans="1:4" x14ac:dyDescent="0.2">
      <c r="A1" s="36" t="s">
        <v>0</v>
      </c>
      <c r="B1" s="37"/>
      <c r="C1" s="37"/>
      <c r="D1" s="37"/>
    </row>
    <row r="2" spans="1:4" ht="45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>
        <v>45352</v>
      </c>
      <c r="B3" s="3">
        <f t="shared" ref="B3:B4" si="0">C3*6</f>
        <v>90</v>
      </c>
      <c r="C3" s="4">
        <v>15</v>
      </c>
      <c r="D3" s="5">
        <v>1800</v>
      </c>
    </row>
    <row r="4" spans="1:4" x14ac:dyDescent="0.2">
      <c r="A4" s="2">
        <v>45353</v>
      </c>
      <c r="B4" s="3">
        <f t="shared" si="0"/>
        <v>84</v>
      </c>
      <c r="C4" s="4">
        <v>14</v>
      </c>
      <c r="D4" s="5">
        <v>1650</v>
      </c>
    </row>
    <row r="5" spans="1:4" x14ac:dyDescent="0.2">
      <c r="A5" s="2">
        <v>45354</v>
      </c>
      <c r="B5" s="3">
        <v>153</v>
      </c>
      <c r="C5" s="4">
        <v>13</v>
      </c>
      <c r="D5" s="5">
        <v>1550</v>
      </c>
    </row>
    <row r="6" spans="1:4" x14ac:dyDescent="0.2">
      <c r="A6" s="2">
        <v>45355</v>
      </c>
      <c r="B6" s="3">
        <v>97</v>
      </c>
      <c r="C6" s="4">
        <v>12</v>
      </c>
      <c r="D6" s="5">
        <v>1700</v>
      </c>
    </row>
    <row r="7" spans="1:4" x14ac:dyDescent="0.2">
      <c r="A7" s="2">
        <v>45356</v>
      </c>
      <c r="B7" s="3">
        <f t="shared" ref="B7:B8" si="1">C7*6</f>
        <v>96</v>
      </c>
      <c r="C7" s="4">
        <v>16</v>
      </c>
      <c r="D7" s="5">
        <v>1900</v>
      </c>
    </row>
    <row r="8" spans="1:4" x14ac:dyDescent="0.2">
      <c r="A8" s="2">
        <v>45357</v>
      </c>
      <c r="B8" s="3">
        <f t="shared" si="1"/>
        <v>102</v>
      </c>
      <c r="C8" s="4">
        <v>17</v>
      </c>
      <c r="D8" s="5">
        <v>2000</v>
      </c>
    </row>
    <row r="9" spans="1:4" x14ac:dyDescent="0.2">
      <c r="A9" s="2">
        <v>45358</v>
      </c>
      <c r="B9" s="3">
        <v>112</v>
      </c>
      <c r="C9" s="4">
        <v>18</v>
      </c>
      <c r="D9" s="5">
        <v>1850</v>
      </c>
    </row>
    <row r="10" spans="1:4" x14ac:dyDescent="0.2">
      <c r="A10" s="2">
        <v>45359</v>
      </c>
      <c r="B10" s="3">
        <f t="shared" ref="B10:B12" si="2">C10*7</f>
        <v>105</v>
      </c>
      <c r="C10" s="4">
        <v>15</v>
      </c>
      <c r="D10" s="5">
        <v>1600</v>
      </c>
    </row>
    <row r="11" spans="1:4" x14ac:dyDescent="0.2">
      <c r="A11" s="2">
        <v>45360</v>
      </c>
      <c r="B11" s="3">
        <f t="shared" si="2"/>
        <v>91</v>
      </c>
      <c r="C11" s="4">
        <v>13</v>
      </c>
      <c r="D11" s="5">
        <v>1550</v>
      </c>
    </row>
    <row r="12" spans="1:4" x14ac:dyDescent="0.2">
      <c r="A12" s="2">
        <v>45361</v>
      </c>
      <c r="B12" s="3">
        <f t="shared" si="2"/>
        <v>112</v>
      </c>
      <c r="C12" s="4">
        <v>16</v>
      </c>
      <c r="D12" s="5">
        <v>1750</v>
      </c>
    </row>
    <row r="13" spans="1:4" x14ac:dyDescent="0.2">
      <c r="A13" s="2">
        <v>45362</v>
      </c>
      <c r="B13" s="3">
        <v>144</v>
      </c>
      <c r="C13" s="4">
        <v>10</v>
      </c>
      <c r="D13" s="5">
        <v>1450</v>
      </c>
    </row>
    <row r="14" spans="1:4" x14ac:dyDescent="0.2">
      <c r="A14" s="2">
        <v>45363</v>
      </c>
      <c r="B14" s="3">
        <v>204</v>
      </c>
      <c r="C14" s="4">
        <v>9</v>
      </c>
      <c r="D14" s="5">
        <v>1400</v>
      </c>
    </row>
    <row r="15" spans="1:4" x14ac:dyDescent="0.2">
      <c r="A15" s="2">
        <v>45364</v>
      </c>
      <c r="B15" s="3">
        <f>C15*9</f>
        <v>99</v>
      </c>
      <c r="C15" s="4">
        <v>11</v>
      </c>
      <c r="D15" s="5">
        <v>1500</v>
      </c>
    </row>
    <row r="16" spans="1:4" x14ac:dyDescent="0.2">
      <c r="A16" s="2">
        <v>45365</v>
      </c>
      <c r="B16" s="3">
        <v>198</v>
      </c>
      <c r="C16" s="4">
        <v>8</v>
      </c>
      <c r="D16" s="5">
        <v>1320</v>
      </c>
    </row>
    <row r="17" spans="1:4" x14ac:dyDescent="0.2">
      <c r="A17" s="2">
        <v>45366</v>
      </c>
      <c r="B17" s="3">
        <f t="shared" ref="B17:B22" si="3">C17*9</f>
        <v>108</v>
      </c>
      <c r="C17" s="4">
        <v>12</v>
      </c>
      <c r="D17" s="5">
        <v>1550</v>
      </c>
    </row>
    <row r="18" spans="1:4" x14ac:dyDescent="0.2">
      <c r="A18" s="2">
        <v>45367</v>
      </c>
      <c r="B18" s="3">
        <f t="shared" si="3"/>
        <v>81</v>
      </c>
      <c r="C18" s="4">
        <v>9</v>
      </c>
      <c r="D18" s="5">
        <v>1340</v>
      </c>
    </row>
    <row r="19" spans="1:4" x14ac:dyDescent="0.2">
      <c r="A19" s="2">
        <v>45368</v>
      </c>
      <c r="B19" s="3">
        <f t="shared" si="3"/>
        <v>90</v>
      </c>
      <c r="C19" s="4">
        <v>10</v>
      </c>
      <c r="D19" s="5">
        <v>1470</v>
      </c>
    </row>
    <row r="20" spans="1:4" x14ac:dyDescent="0.2">
      <c r="A20" s="2">
        <v>45369</v>
      </c>
      <c r="B20" s="3">
        <f t="shared" si="3"/>
        <v>72</v>
      </c>
      <c r="C20" s="4">
        <v>8</v>
      </c>
      <c r="D20" s="5">
        <v>1300</v>
      </c>
    </row>
    <row r="21" spans="1:4" x14ac:dyDescent="0.2">
      <c r="A21" s="2">
        <v>45370</v>
      </c>
      <c r="B21" s="3">
        <f t="shared" si="3"/>
        <v>63</v>
      </c>
      <c r="C21" s="4">
        <v>7</v>
      </c>
      <c r="D21" s="5">
        <v>1180</v>
      </c>
    </row>
    <row r="22" spans="1:4" x14ac:dyDescent="0.2">
      <c r="A22" s="2">
        <v>45371</v>
      </c>
      <c r="B22" s="3">
        <f t="shared" si="3"/>
        <v>81</v>
      </c>
      <c r="C22" s="4">
        <v>9</v>
      </c>
      <c r="D22" s="5">
        <v>1370</v>
      </c>
    </row>
    <row r="23" spans="1:4" x14ac:dyDescent="0.2">
      <c r="A23" s="2">
        <v>45372</v>
      </c>
      <c r="B23" s="3">
        <f t="shared" ref="B23:B24" si="4">C23*6</f>
        <v>36</v>
      </c>
      <c r="C23" s="4">
        <v>6</v>
      </c>
      <c r="D23" s="5">
        <v>1020</v>
      </c>
    </row>
    <row r="24" spans="1:4" x14ac:dyDescent="0.2">
      <c r="A24" s="2">
        <v>45373</v>
      </c>
      <c r="B24" s="3">
        <f t="shared" si="4"/>
        <v>48</v>
      </c>
      <c r="C24" s="4">
        <v>8</v>
      </c>
      <c r="D24" s="5">
        <v>1250</v>
      </c>
    </row>
    <row r="25" spans="1:4" x14ac:dyDescent="0.2">
      <c r="A25" s="2">
        <v>45374</v>
      </c>
      <c r="B25" s="3">
        <v>112</v>
      </c>
      <c r="C25" s="4">
        <v>7</v>
      </c>
      <c r="D25" s="5">
        <v>1150</v>
      </c>
    </row>
    <row r="26" spans="1:4" x14ac:dyDescent="0.2">
      <c r="A26" s="2">
        <v>45375</v>
      </c>
      <c r="B26" s="3">
        <f t="shared" ref="B26:B27" si="5">C26*7</f>
        <v>63</v>
      </c>
      <c r="C26" s="4">
        <v>9</v>
      </c>
      <c r="D26" s="5">
        <v>1350</v>
      </c>
    </row>
    <row r="27" spans="1:4" x14ac:dyDescent="0.2">
      <c r="A27" s="2">
        <v>45376</v>
      </c>
      <c r="B27" s="3">
        <f t="shared" si="5"/>
        <v>42</v>
      </c>
      <c r="C27" s="4">
        <v>6</v>
      </c>
      <c r="D27" s="5">
        <v>980</v>
      </c>
    </row>
    <row r="28" spans="1:4" x14ac:dyDescent="0.2">
      <c r="A28" s="2">
        <v>45377</v>
      </c>
      <c r="B28" s="3">
        <v>73</v>
      </c>
      <c r="C28" s="4">
        <v>8</v>
      </c>
      <c r="D28" s="5">
        <v>1200</v>
      </c>
    </row>
    <row r="29" spans="1:4" x14ac:dyDescent="0.2">
      <c r="A29" s="2">
        <v>45378</v>
      </c>
      <c r="B29" s="3">
        <v>124</v>
      </c>
      <c r="C29" s="4">
        <v>7</v>
      </c>
      <c r="D29" s="5">
        <v>1120</v>
      </c>
    </row>
    <row r="30" spans="1:4" x14ac:dyDescent="0.2">
      <c r="A30" s="2">
        <v>45379</v>
      </c>
      <c r="B30" s="3">
        <v>131</v>
      </c>
      <c r="C30" s="4">
        <v>9</v>
      </c>
      <c r="D30" s="5">
        <v>1320</v>
      </c>
    </row>
    <row r="31" spans="1:4" x14ac:dyDescent="0.2">
      <c r="A31" s="2">
        <v>45380</v>
      </c>
      <c r="B31" s="3">
        <v>120</v>
      </c>
      <c r="C31" s="4">
        <v>6</v>
      </c>
      <c r="D31" s="5">
        <v>920</v>
      </c>
    </row>
    <row r="32" spans="1:4" x14ac:dyDescent="0.2">
      <c r="A32" s="2">
        <v>45381</v>
      </c>
      <c r="B32" s="3">
        <v>153</v>
      </c>
      <c r="C32" s="4">
        <v>8</v>
      </c>
      <c r="D32" s="5">
        <v>1260</v>
      </c>
    </row>
    <row r="33" spans="1:4" x14ac:dyDescent="0.2">
      <c r="A33" s="2">
        <v>45382</v>
      </c>
      <c r="B33" s="3">
        <v>179</v>
      </c>
      <c r="C33" s="4">
        <v>7</v>
      </c>
      <c r="D33" s="5">
        <v>1100</v>
      </c>
    </row>
    <row r="34" spans="1:4" x14ac:dyDescent="0.2">
      <c r="A34" s="6" t="s">
        <v>5</v>
      </c>
      <c r="B34" s="7">
        <f t="shared" ref="B34:D34" si="6">SUM(B3:B33)</f>
        <v>3263</v>
      </c>
      <c r="C34" s="7">
        <f t="shared" si="6"/>
        <v>323</v>
      </c>
      <c r="D34" s="8">
        <f t="shared" si="6"/>
        <v>43900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0945-A964-AF43-A742-401DC4F316FC}">
  <dimension ref="A1:F1000"/>
  <sheetViews>
    <sheetView zoomScale="130" zoomScaleNormal="130" workbookViewId="0">
      <selection activeCell="K16" sqref="K16"/>
    </sheetView>
  </sheetViews>
  <sheetFormatPr baseColWidth="10" defaultColWidth="12.6640625" defaultRowHeight="16" x14ac:dyDescent="0.2"/>
  <cols>
    <col min="1" max="1" width="39" customWidth="1"/>
    <col min="2" max="2" width="12.33203125" customWidth="1"/>
    <col min="3" max="3" width="13.33203125" customWidth="1"/>
    <col min="4" max="4" width="13.1640625" customWidth="1"/>
    <col min="5" max="5" width="12.1640625" customWidth="1"/>
    <col min="6" max="6" width="13" customWidth="1"/>
    <col min="7" max="26" width="8.6640625" customWidth="1"/>
  </cols>
  <sheetData>
    <row r="1" spans="1:6" x14ac:dyDescent="0.2">
      <c r="A1" s="9" t="s">
        <v>6</v>
      </c>
    </row>
    <row r="2" spans="1:6" x14ac:dyDescent="0.2">
      <c r="A2" s="10"/>
      <c r="B2" s="38">
        <v>45323</v>
      </c>
      <c r="C2" s="39"/>
      <c r="D2" s="39"/>
      <c r="E2" s="39"/>
      <c r="F2" s="40"/>
    </row>
    <row r="3" spans="1:6" x14ac:dyDescent="0.2">
      <c r="A3" s="11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</row>
    <row r="4" spans="1:6" x14ac:dyDescent="0.2">
      <c r="A4" s="13" t="s">
        <v>13</v>
      </c>
      <c r="B4" s="25">
        <v>18604</v>
      </c>
      <c r="C4" s="25">
        <v>17840</v>
      </c>
      <c r="D4" s="25">
        <v>18828</v>
      </c>
      <c r="E4" s="25">
        <v>16354</v>
      </c>
      <c r="F4" s="24">
        <v>71626</v>
      </c>
    </row>
    <row r="5" spans="1:6" x14ac:dyDescent="0.2">
      <c r="A5" s="13" t="s">
        <v>14</v>
      </c>
      <c r="B5" s="14">
        <v>876</v>
      </c>
      <c r="C5" s="14">
        <v>820</v>
      </c>
      <c r="D5" s="14">
        <v>750</v>
      </c>
      <c r="E5" s="14">
        <v>690</v>
      </c>
      <c r="F5" s="16">
        <v>3136</v>
      </c>
    </row>
    <row r="6" spans="1:6" x14ac:dyDescent="0.2">
      <c r="A6" s="13" t="s">
        <v>15</v>
      </c>
      <c r="B6" s="14">
        <v>136</v>
      </c>
      <c r="C6" s="14">
        <v>123</v>
      </c>
      <c r="D6" s="14">
        <v>116</v>
      </c>
      <c r="E6" s="14">
        <v>102</v>
      </c>
      <c r="F6" s="15">
        <v>477</v>
      </c>
    </row>
    <row r="7" spans="1:6" x14ac:dyDescent="0.2">
      <c r="A7" s="13" t="s">
        <v>16</v>
      </c>
      <c r="B7" s="25">
        <v>2657.71</v>
      </c>
      <c r="C7" s="25">
        <v>2548.5700000000002</v>
      </c>
      <c r="D7" s="25">
        <v>2689.71</v>
      </c>
      <c r="E7" s="25">
        <v>2336.29</v>
      </c>
      <c r="F7" s="24">
        <v>2558.0700000000002</v>
      </c>
    </row>
    <row r="8" spans="1:6" x14ac:dyDescent="0.2">
      <c r="A8" s="13" t="s">
        <v>17</v>
      </c>
      <c r="B8" s="14">
        <v>19</v>
      </c>
      <c r="C8" s="14">
        <v>18</v>
      </c>
      <c r="D8" s="14">
        <v>17</v>
      </c>
      <c r="E8" s="14">
        <v>15</v>
      </c>
      <c r="F8" s="15">
        <v>17</v>
      </c>
    </row>
    <row r="9" spans="1:6" x14ac:dyDescent="0.2">
      <c r="A9" s="17" t="s">
        <v>18</v>
      </c>
      <c r="B9" s="26">
        <v>136.79</v>
      </c>
      <c r="C9" s="26">
        <v>145.04</v>
      </c>
      <c r="D9" s="26">
        <v>162.31</v>
      </c>
      <c r="E9" s="26">
        <v>160.33000000000001</v>
      </c>
      <c r="F9" s="24">
        <v>150.16</v>
      </c>
    </row>
    <row r="11" spans="1:6" x14ac:dyDescent="0.2">
      <c r="A11" s="9" t="s">
        <v>25</v>
      </c>
    </row>
    <row r="12" spans="1:6" x14ac:dyDescent="0.2">
      <c r="A12" s="10"/>
      <c r="B12" s="41">
        <v>45352</v>
      </c>
      <c r="C12" s="39"/>
      <c r="D12" s="39"/>
      <c r="E12" s="39"/>
      <c r="F12" s="40"/>
    </row>
    <row r="13" spans="1:6" x14ac:dyDescent="0.2">
      <c r="A13" s="11" t="s">
        <v>7</v>
      </c>
      <c r="B13" s="12" t="s">
        <v>8</v>
      </c>
      <c r="C13" s="12" t="s">
        <v>9</v>
      </c>
      <c r="D13" s="12" t="s">
        <v>10</v>
      </c>
      <c r="E13" s="12" t="s">
        <v>11</v>
      </c>
      <c r="F13" s="12" t="s">
        <v>12</v>
      </c>
    </row>
    <row r="14" spans="1:6" x14ac:dyDescent="0.2">
      <c r="A14" s="13" t="s">
        <v>13</v>
      </c>
      <c r="B14" s="29">
        <v>12450</v>
      </c>
      <c r="C14" s="29">
        <v>10570</v>
      </c>
      <c r="D14" s="29">
        <v>9230</v>
      </c>
      <c r="E14" s="29">
        <v>8370</v>
      </c>
      <c r="F14" s="33">
        <f>SUM(B14:E14)</f>
        <v>40620</v>
      </c>
    </row>
    <row r="15" spans="1:6" x14ac:dyDescent="0.2">
      <c r="A15" s="13" t="s">
        <v>14</v>
      </c>
      <c r="B15" s="19">
        <v>734</v>
      </c>
      <c r="C15" s="19">
        <v>953</v>
      </c>
      <c r="D15" s="19">
        <v>531</v>
      </c>
      <c r="E15" s="19">
        <v>593</v>
      </c>
      <c r="F15" s="20">
        <f>SUM(B15:E15)</f>
        <v>2811</v>
      </c>
    </row>
    <row r="16" spans="1:6" x14ac:dyDescent="0.2">
      <c r="A16" s="13" t="s">
        <v>19</v>
      </c>
      <c r="B16" s="19">
        <v>105</v>
      </c>
      <c r="C16" s="19">
        <v>82</v>
      </c>
      <c r="D16" s="19">
        <v>61</v>
      </c>
      <c r="E16" s="19">
        <v>54</v>
      </c>
      <c r="F16" s="20">
        <f>SUM(B16:E16)</f>
        <v>302</v>
      </c>
    </row>
    <row r="17" spans="1:6" x14ac:dyDescent="0.2">
      <c r="A17" s="13" t="s">
        <v>16</v>
      </c>
      <c r="B17" s="30">
        <v>1778.78</v>
      </c>
      <c r="C17" s="29">
        <v>1510</v>
      </c>
      <c r="D17" s="30">
        <v>1318.57</v>
      </c>
      <c r="E17" s="30">
        <v>1195.71</v>
      </c>
      <c r="F17" s="34">
        <f>AVERAGE(B17:E17)</f>
        <v>1450.7649999999999</v>
      </c>
    </row>
    <row r="18" spans="1:6" x14ac:dyDescent="0.2">
      <c r="A18" s="13" t="s">
        <v>17</v>
      </c>
      <c r="B18" s="19">
        <v>15</v>
      </c>
      <c r="C18" s="19">
        <v>12</v>
      </c>
      <c r="D18" s="19">
        <v>9</v>
      </c>
      <c r="E18" s="19">
        <v>8</v>
      </c>
      <c r="F18" s="20">
        <f>AVERAGE(B18:E18)</f>
        <v>11</v>
      </c>
    </row>
    <row r="19" spans="1:6" x14ac:dyDescent="0.2">
      <c r="A19" s="17" t="s">
        <v>18</v>
      </c>
      <c r="B19" s="28">
        <v>118.57</v>
      </c>
      <c r="C19" s="28">
        <v>128.9</v>
      </c>
      <c r="D19" s="28">
        <v>151.31</v>
      </c>
      <c r="E19" s="35">
        <v>155</v>
      </c>
      <c r="F19" s="34">
        <f>AVERAGE(B19:E19)</f>
        <v>138.44499999999999</v>
      </c>
    </row>
    <row r="21" spans="1:6" ht="15.75" customHeight="1" x14ac:dyDescent="0.2"/>
    <row r="22" spans="1:6" ht="15.75" customHeight="1" x14ac:dyDescent="0.2"/>
    <row r="23" spans="1:6" ht="15.75" customHeight="1" x14ac:dyDescent="0.2">
      <c r="A23" s="11" t="s">
        <v>20</v>
      </c>
      <c r="B23" s="22" t="s">
        <v>21</v>
      </c>
      <c r="C23" s="22" t="s">
        <v>22</v>
      </c>
      <c r="D23" s="22" t="s">
        <v>23</v>
      </c>
      <c r="E23" s="22" t="s">
        <v>24</v>
      </c>
    </row>
    <row r="24" spans="1:6" ht="15.75" customHeight="1" x14ac:dyDescent="0.2">
      <c r="A24" s="13" t="s">
        <v>13</v>
      </c>
      <c r="B24" s="26">
        <v>71626</v>
      </c>
      <c r="C24" s="27">
        <v>40620</v>
      </c>
      <c r="D24" s="31">
        <f>B24-C24</f>
        <v>31006</v>
      </c>
      <c r="E24" s="32">
        <f>D24/B24</f>
        <v>0.43288749895289419</v>
      </c>
    </row>
    <row r="25" spans="1:6" ht="15.75" customHeight="1" x14ac:dyDescent="0.2">
      <c r="A25" s="13" t="s">
        <v>14</v>
      </c>
      <c r="B25" s="23">
        <v>3136</v>
      </c>
      <c r="C25">
        <v>2811</v>
      </c>
      <c r="D25" s="31">
        <f>B25-C25</f>
        <v>325</v>
      </c>
      <c r="E25" s="32">
        <f t="shared" ref="E25:E29" si="0">D25/B25</f>
        <v>0.10363520408163265</v>
      </c>
    </row>
    <row r="26" spans="1:6" ht="15.75" customHeight="1" x14ac:dyDescent="0.2">
      <c r="A26" s="13" t="s">
        <v>15</v>
      </c>
      <c r="B26" s="18">
        <v>477</v>
      </c>
      <c r="C26" s="21">
        <v>302</v>
      </c>
      <c r="D26" s="31">
        <f t="shared" ref="D26:D29" si="1">B26-C26</f>
        <v>175</v>
      </c>
      <c r="E26" s="32">
        <f t="shared" si="0"/>
        <v>0.3668763102725367</v>
      </c>
    </row>
    <row r="27" spans="1:6" ht="15.75" customHeight="1" x14ac:dyDescent="0.2">
      <c r="A27" s="13" t="s">
        <v>16</v>
      </c>
      <c r="B27" s="26">
        <v>2558.0700000000002</v>
      </c>
      <c r="C27" s="28">
        <v>1450.77</v>
      </c>
      <c r="D27" s="31">
        <f t="shared" si="1"/>
        <v>1107.3000000000002</v>
      </c>
      <c r="E27" s="32">
        <f t="shared" si="0"/>
        <v>0.43286540243230254</v>
      </c>
    </row>
    <row r="28" spans="1:6" ht="15.75" customHeight="1" x14ac:dyDescent="0.2">
      <c r="A28" s="13" t="s">
        <v>17</v>
      </c>
      <c r="B28" s="18">
        <v>17</v>
      </c>
      <c r="C28" s="21">
        <v>11</v>
      </c>
      <c r="D28" s="31">
        <f t="shared" si="1"/>
        <v>6</v>
      </c>
      <c r="E28" s="32">
        <f t="shared" si="0"/>
        <v>0.35294117647058826</v>
      </c>
    </row>
    <row r="29" spans="1:6" ht="15.75" customHeight="1" x14ac:dyDescent="0.2">
      <c r="A29" s="17" t="s">
        <v>18</v>
      </c>
      <c r="B29" s="26">
        <v>150.16</v>
      </c>
      <c r="C29" s="28">
        <v>138.44999999999999</v>
      </c>
      <c r="D29" s="31">
        <f t="shared" si="1"/>
        <v>11.710000000000008</v>
      </c>
      <c r="E29" s="32">
        <f t="shared" si="0"/>
        <v>7.7983484283431062E-2</v>
      </c>
    </row>
    <row r="30" spans="1:6" ht="15.75" customHeight="1" x14ac:dyDescent="0.2"/>
    <row r="31" spans="1:6" ht="15.75" customHeight="1" x14ac:dyDescent="0.2"/>
    <row r="32" spans="1:6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mergeCells count="2">
    <mergeCell ref="B2:F2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Sales</vt:lpstr>
      <vt:lpstr>Sales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Karungappan .</dc:creator>
  <cp:lastModifiedBy>Karungappan .</cp:lastModifiedBy>
  <dcterms:created xsi:type="dcterms:W3CDTF">2025-03-06T04:41:17Z</dcterms:created>
  <dcterms:modified xsi:type="dcterms:W3CDTF">2025-03-06T05:24:03Z</dcterms:modified>
</cp:coreProperties>
</file>