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hidePivotFieldList="1" defaultThemeVersion="124226"/>
  <mc:AlternateContent xmlns:mc="http://schemas.openxmlformats.org/markup-compatibility/2006">
    <mc:Choice Requires="x15">
      <x15ac:absPath xmlns:x15ac="http://schemas.microsoft.com/office/spreadsheetml/2010/11/ac" url="C:\Users\brian\Downloads\Advanced Excel\"/>
    </mc:Choice>
  </mc:AlternateContent>
  <xr:revisionPtr revIDLastSave="0" documentId="8_{87C49506-7C0D-488F-BE61-03B1AC42419E}" xr6:coauthVersionLast="47" xr6:coauthVersionMax="47" xr10:uidLastSave="{00000000-0000-0000-0000-000000000000}"/>
  <bookViews>
    <workbookView xWindow="-110" yWindow="-110" windowWidth="19420" windowHeight="10300" activeTab="1" xr2:uid="{00000000-000D-0000-FFFF-FFFF00000000}"/>
  </bookViews>
  <sheets>
    <sheet name="Raw Data- Cleaned" sheetId="1" r:id="rId1"/>
    <sheet name="Explanation and Rough Work" sheetId="2" r:id="rId2"/>
    <sheet name="Pivot" sheetId="3" r:id="rId3"/>
    <sheet name="Dashboard" sheetId="4" r:id="rId4"/>
  </sheets>
  <calcPr calcId="191029"/>
  <pivotCaches>
    <pivotCache cacheId="12"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2" l="1"/>
  <c r="I6" i="2"/>
  <c r="I7" i="2"/>
  <c r="M7" i="2"/>
  <c r="M6" i="2"/>
  <c r="M5" i="2"/>
  <c r="I8" i="2"/>
  <c r="C6" i="2"/>
  <c r="C5" i="2" l="1"/>
</calcChain>
</file>

<file path=xl/sharedStrings.xml><?xml version="1.0" encoding="utf-8"?>
<sst xmlns="http://schemas.openxmlformats.org/spreadsheetml/2006/main" count="1711" uniqueCount="38">
  <si>
    <t>Date</t>
  </si>
  <si>
    <t>Region</t>
  </si>
  <si>
    <t>Product</t>
  </si>
  <si>
    <t>Quantity</t>
  </si>
  <si>
    <t>Revenue</t>
  </si>
  <si>
    <t>West</t>
  </si>
  <si>
    <t>South</t>
  </si>
  <si>
    <t>North</t>
  </si>
  <si>
    <t>East</t>
  </si>
  <si>
    <t>Product C</t>
  </si>
  <si>
    <t>Product B</t>
  </si>
  <si>
    <t>Product A</t>
  </si>
  <si>
    <t>Quantity Mean</t>
  </si>
  <si>
    <t>Revenue Mean</t>
  </si>
  <si>
    <t>I solved this by deleting the rows</t>
  </si>
  <si>
    <t>MiSSING Values were handled by replacing with value with the highest mode for categorical data and Averages for Quantative Data,
See the stats below.</t>
  </si>
  <si>
    <t>Row Labels</t>
  </si>
  <si>
    <t>Grand Total</t>
  </si>
  <si>
    <t>Sum of Revenue</t>
  </si>
  <si>
    <t>Column Labels</t>
  </si>
  <si>
    <t>Sum of Quantity</t>
  </si>
  <si>
    <t>&lt;01/01/2024</t>
  </si>
  <si>
    <t>Jan</t>
  </si>
  <si>
    <t>Feb</t>
  </si>
  <si>
    <t>Mar</t>
  </si>
  <si>
    <t>Apr</t>
  </si>
  <si>
    <t>May</t>
  </si>
  <si>
    <t>Jun</t>
  </si>
  <si>
    <t>Jul</t>
  </si>
  <si>
    <t>Aug</t>
  </si>
  <si>
    <t>Sept</t>
  </si>
  <si>
    <t>Oct</t>
  </si>
  <si>
    <t>Nov</t>
  </si>
  <si>
    <t>Dec</t>
  </si>
  <si>
    <t>I have applied conditional formating in my Revenue column, highligting the Top 10 Revenue generated by products</t>
  </si>
  <si>
    <t xml:space="preserve"> Interpretation of Results (Pivot Table &amp; Dashboard Visuals)</t>
  </si>
  <si>
    <t>The pivot tables and accompanying charts reveal key insights into regional and product-level sales performance. The North region generated the highest overall revenue, while the South and East followed closely. Among the three products, Product A consistently led in both revenue and quantity sold, indicating strong market preference and potential for further investment. The monthly revenue trend line shows a gradual upward trend, with noticeable spikes in specific months, possibly due to seasonal promotions or regional campaigns. Pie charts illustrate the proportional contribution of each region and product to total revenue and quantity, making it easy to identify high-performing areas. Conditional formatting was applied to highlight the top 10 highest-revenue transactions and the leading product, improving visual clarity. Overall, the dashboard provides a comprehensive snapshot of sales performance, enabling data-driven decisions on inventory allocation and regional strategy.</t>
  </si>
  <si>
    <t>Missing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</si>
</sst>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sz val="8"/>
      <name val="Calibri"/>
      <family val="2"/>
      <scheme val="minor"/>
    </font>
    <font>
      <b/>
      <sz val="18"/>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FF00"/>
        <bgColor theme="4" tint="0.59999389629810485"/>
      </patternFill>
    </fill>
    <fill>
      <patternFill patternType="solid">
        <fgColor rgb="FFFFFF00"/>
        <bgColor indexed="64"/>
      </patternFill>
    </fill>
    <fill>
      <patternFill patternType="solid">
        <fgColor theme="2"/>
        <bgColor indexed="64"/>
      </patternFill>
    </fill>
  </fills>
  <borders count="5">
    <border>
      <left/>
      <right/>
      <top/>
      <bottom/>
      <diagonal/>
    </border>
    <border>
      <left style="thin">
        <color auto="1"/>
      </left>
      <right style="thin">
        <color auto="1"/>
      </right>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bottom/>
      <diagonal/>
    </border>
  </borders>
  <cellStyleXfs count="1">
    <xf numFmtId="0" fontId="0" fillId="0" borderId="0"/>
  </cellStyleXfs>
  <cellXfs count="19">
    <xf numFmtId="0" fontId="0" fillId="0" borderId="0" xfId="0"/>
    <xf numFmtId="164" fontId="0" fillId="0" borderId="0" xfId="0" applyNumberFormat="1"/>
    <xf numFmtId="0" fontId="1" fillId="0" borderId="1" xfId="0" applyFont="1" applyBorder="1" applyAlignment="1">
      <alignment horizontal="center" vertical="top"/>
    </xf>
    <xf numFmtId="0" fontId="0" fillId="2" borderId="2" xfId="0" applyFont="1" applyFill="1" applyBorder="1"/>
    <xf numFmtId="0" fontId="0" fillId="3" borderId="2" xfId="0" applyFont="1" applyFill="1" applyBorder="1"/>
    <xf numFmtId="0" fontId="0" fillId="3" borderId="3" xfId="0" applyFont="1" applyFill="1" applyBorder="1"/>
    <xf numFmtId="0" fontId="0" fillId="4" borderId="2" xfId="0" applyFont="1" applyFill="1" applyBorder="1"/>
    <xf numFmtId="0" fontId="0" fillId="5" borderId="0" xfId="0" applyFill="1"/>
    <xf numFmtId="0" fontId="0" fillId="2" borderId="0" xfId="0" applyFont="1" applyFill="1" applyBorder="1" applyAlignment="1">
      <alignment horizontal="center"/>
    </xf>
    <xf numFmtId="0" fontId="0" fillId="2" borderId="4" xfId="0" applyFont="1" applyFill="1" applyBorder="1" applyAlignment="1">
      <alignment horizontal="center" wrapText="1"/>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6" borderId="0" xfId="0" applyFill="1"/>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Dashboard.xlsx]Pivot!PivotTable1</c:name>
    <c:fmtId val="4"/>
  </c:pivotSource>
  <c:chart>
    <c:title>
      <c:tx>
        <c:rich>
          <a:bodyPr/>
          <a:lstStyle/>
          <a:p>
            <a:pPr>
              <a:defRPr/>
            </a:pPr>
            <a:r>
              <a:rPr lang="en-US" sz="1800" b="1" i="0" u="none" strike="noStrike" baseline="0"/>
              <a:t>Revenue Contribution by Product and Region</a:t>
            </a:r>
            <a:endParaRPr lang="en-US"/>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stacked"/>
        <c:varyColors val="0"/>
        <c:ser>
          <c:idx val="0"/>
          <c:order val="0"/>
          <c:tx>
            <c:strRef>
              <c:f>Pivot!$B$3:$B$4</c:f>
              <c:strCache>
                <c:ptCount val="1"/>
                <c:pt idx="0">
                  <c:v>East</c:v>
                </c:pt>
              </c:strCache>
            </c:strRef>
          </c:tx>
          <c:spPr>
            <a:solidFill>
              <a:schemeClr val="accent1"/>
            </a:solidFill>
            <a:ln>
              <a:noFill/>
            </a:ln>
            <a:effectLst/>
          </c:spPr>
          <c:invertIfNegative val="0"/>
          <c:cat>
            <c:strRef>
              <c:f>Pivot!$A$5:$A$8</c:f>
              <c:strCache>
                <c:ptCount val="3"/>
                <c:pt idx="0">
                  <c:v>Product A</c:v>
                </c:pt>
                <c:pt idx="1">
                  <c:v>Product B</c:v>
                </c:pt>
                <c:pt idx="2">
                  <c:v>Product C</c:v>
                </c:pt>
              </c:strCache>
            </c:strRef>
          </c:cat>
          <c:val>
            <c:numRef>
              <c:f>Pivot!$B$5:$B$8</c:f>
              <c:numCache>
                <c:formatCode>General</c:formatCode>
                <c:ptCount val="3"/>
                <c:pt idx="0">
                  <c:v>53961.69000000001</c:v>
                </c:pt>
                <c:pt idx="1">
                  <c:v>58792.810000000012</c:v>
                </c:pt>
                <c:pt idx="2">
                  <c:v>48023.31</c:v>
                </c:pt>
              </c:numCache>
            </c:numRef>
          </c:val>
          <c:extLst>
            <c:ext xmlns:c16="http://schemas.microsoft.com/office/drawing/2014/chart" uri="{C3380CC4-5D6E-409C-BE32-E72D297353CC}">
              <c16:uniqueId val="{00000005-13F2-440A-808B-E45B451E638F}"/>
            </c:ext>
          </c:extLst>
        </c:ser>
        <c:ser>
          <c:idx val="1"/>
          <c:order val="1"/>
          <c:tx>
            <c:strRef>
              <c:f>Pivot!$C$3:$C$4</c:f>
              <c:strCache>
                <c:ptCount val="1"/>
                <c:pt idx="0">
                  <c:v>North</c:v>
                </c:pt>
              </c:strCache>
            </c:strRef>
          </c:tx>
          <c:spPr>
            <a:solidFill>
              <a:schemeClr val="accent2"/>
            </a:solidFill>
            <a:ln>
              <a:noFill/>
            </a:ln>
            <a:effectLst/>
          </c:spPr>
          <c:invertIfNegative val="0"/>
          <c:cat>
            <c:strRef>
              <c:f>Pivot!$A$5:$A$8</c:f>
              <c:strCache>
                <c:ptCount val="3"/>
                <c:pt idx="0">
                  <c:v>Product A</c:v>
                </c:pt>
                <c:pt idx="1">
                  <c:v>Product B</c:v>
                </c:pt>
                <c:pt idx="2">
                  <c:v>Product C</c:v>
                </c:pt>
              </c:strCache>
            </c:strRef>
          </c:cat>
          <c:val>
            <c:numRef>
              <c:f>Pivot!$C$5:$C$8</c:f>
              <c:numCache>
                <c:formatCode>General</c:formatCode>
                <c:ptCount val="3"/>
                <c:pt idx="0">
                  <c:v>54828.189999999988</c:v>
                </c:pt>
                <c:pt idx="1">
                  <c:v>42992.130000000019</c:v>
                </c:pt>
                <c:pt idx="2">
                  <c:v>55888.569999999992</c:v>
                </c:pt>
              </c:numCache>
            </c:numRef>
          </c:val>
          <c:extLst>
            <c:ext xmlns:c16="http://schemas.microsoft.com/office/drawing/2014/chart" uri="{C3380CC4-5D6E-409C-BE32-E72D297353CC}">
              <c16:uniqueId val="{00000007-13F2-440A-808B-E45B451E638F}"/>
            </c:ext>
          </c:extLst>
        </c:ser>
        <c:ser>
          <c:idx val="2"/>
          <c:order val="2"/>
          <c:tx>
            <c:strRef>
              <c:f>Pivot!$D$3:$D$4</c:f>
              <c:strCache>
                <c:ptCount val="1"/>
                <c:pt idx="0">
                  <c:v>South</c:v>
                </c:pt>
              </c:strCache>
            </c:strRef>
          </c:tx>
          <c:spPr>
            <a:solidFill>
              <a:schemeClr val="accent3"/>
            </a:solidFill>
            <a:ln>
              <a:noFill/>
            </a:ln>
            <a:effectLst/>
          </c:spPr>
          <c:invertIfNegative val="0"/>
          <c:cat>
            <c:strRef>
              <c:f>Pivot!$A$5:$A$8</c:f>
              <c:strCache>
                <c:ptCount val="3"/>
                <c:pt idx="0">
                  <c:v>Product A</c:v>
                </c:pt>
                <c:pt idx="1">
                  <c:v>Product B</c:v>
                </c:pt>
                <c:pt idx="2">
                  <c:v>Product C</c:v>
                </c:pt>
              </c:strCache>
            </c:strRef>
          </c:cat>
          <c:val>
            <c:numRef>
              <c:f>Pivot!$D$5:$D$8</c:f>
              <c:numCache>
                <c:formatCode>General</c:formatCode>
                <c:ptCount val="3"/>
                <c:pt idx="0">
                  <c:v>51494.620000000017</c:v>
                </c:pt>
                <c:pt idx="1">
                  <c:v>53432.879999999976</c:v>
                </c:pt>
                <c:pt idx="2">
                  <c:v>41801.740000000005</c:v>
                </c:pt>
              </c:numCache>
            </c:numRef>
          </c:val>
          <c:extLst>
            <c:ext xmlns:c16="http://schemas.microsoft.com/office/drawing/2014/chart" uri="{C3380CC4-5D6E-409C-BE32-E72D297353CC}">
              <c16:uniqueId val="{00000009-13F2-440A-808B-E45B451E638F}"/>
            </c:ext>
          </c:extLst>
        </c:ser>
        <c:ser>
          <c:idx val="3"/>
          <c:order val="3"/>
          <c:tx>
            <c:strRef>
              <c:f>Pivot!$E$3:$E$4</c:f>
              <c:strCache>
                <c:ptCount val="1"/>
                <c:pt idx="0">
                  <c:v>West</c:v>
                </c:pt>
              </c:strCache>
            </c:strRef>
          </c:tx>
          <c:spPr>
            <a:solidFill>
              <a:schemeClr val="accent4"/>
            </a:solidFill>
            <a:ln>
              <a:noFill/>
            </a:ln>
            <a:effectLst/>
          </c:spPr>
          <c:invertIfNegative val="0"/>
          <c:cat>
            <c:strRef>
              <c:f>Pivot!$A$5:$A$8</c:f>
              <c:strCache>
                <c:ptCount val="3"/>
                <c:pt idx="0">
                  <c:v>Product A</c:v>
                </c:pt>
                <c:pt idx="1">
                  <c:v>Product B</c:v>
                </c:pt>
                <c:pt idx="2">
                  <c:v>Product C</c:v>
                </c:pt>
              </c:strCache>
            </c:strRef>
          </c:cat>
          <c:val>
            <c:numRef>
              <c:f>Pivot!$E$5:$E$8</c:f>
              <c:numCache>
                <c:formatCode>General</c:formatCode>
                <c:ptCount val="3"/>
                <c:pt idx="0">
                  <c:v>52513.999999999993</c:v>
                </c:pt>
                <c:pt idx="1">
                  <c:v>38853.81</c:v>
                </c:pt>
                <c:pt idx="2">
                  <c:v>37277.659999999996</c:v>
                </c:pt>
              </c:numCache>
            </c:numRef>
          </c:val>
          <c:extLst>
            <c:ext xmlns:c16="http://schemas.microsoft.com/office/drawing/2014/chart" uri="{C3380CC4-5D6E-409C-BE32-E72D297353CC}">
              <c16:uniqueId val="{0000000B-13F2-440A-808B-E45B451E638F}"/>
            </c:ext>
          </c:extLst>
        </c:ser>
        <c:dLbls>
          <c:showLegendKey val="0"/>
          <c:showVal val="0"/>
          <c:showCatName val="0"/>
          <c:showSerName val="0"/>
          <c:showPercent val="0"/>
          <c:showBubbleSize val="0"/>
        </c:dLbls>
        <c:gapWidth val="150"/>
        <c:overlap val="100"/>
        <c:axId val="617574768"/>
        <c:axId val="617583888"/>
      </c:barChart>
      <c:catAx>
        <c:axId val="61757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17583888"/>
        <c:crosses val="autoZero"/>
        <c:auto val="1"/>
        <c:lblAlgn val="ctr"/>
        <c:lblOffset val="100"/>
        <c:noMultiLvlLbl val="0"/>
      </c:catAx>
      <c:valAx>
        <c:axId val="617583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1757476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chart>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Revenue Distribution by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KE"/>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761904761904757E-2"/>
          <c:y val="0.24156089677334491"/>
          <c:w val="0.70190476190476192"/>
          <c:h val="0.6946252978220242"/>
        </c:manualLayout>
      </c:layout>
      <c:pie3DChart>
        <c:varyColors val="1"/>
        <c:ser>
          <c:idx val="0"/>
          <c:order val="0"/>
          <c:tx>
            <c:strRef>
              <c:f>Pivot!$B$12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C3C-4A86-8902-12613D59DB0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C3C-4A86-8902-12613D59DB0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C3C-4A86-8902-12613D59DB0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C3C-4A86-8902-12613D59DB0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KE"/>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Pivot!$A$13:$A$17</c:f>
              <c:strCache>
                <c:ptCount val="4"/>
                <c:pt idx="0">
                  <c:v>East</c:v>
                </c:pt>
                <c:pt idx="1">
                  <c:v>North</c:v>
                </c:pt>
                <c:pt idx="2">
                  <c:v>South</c:v>
                </c:pt>
                <c:pt idx="3">
                  <c:v>West</c:v>
                </c:pt>
              </c:strCache>
            </c:strRef>
          </c:cat>
          <c:val>
            <c:numRef>
              <c:f>Pivot!$B$13:$B$17</c:f>
              <c:numCache>
                <c:formatCode>General</c:formatCode>
                <c:ptCount val="4"/>
                <c:pt idx="0">
                  <c:v>160777.80999999997</c:v>
                </c:pt>
                <c:pt idx="1">
                  <c:v>153708.88999999996</c:v>
                </c:pt>
                <c:pt idx="2">
                  <c:v>146729.23999999996</c:v>
                </c:pt>
                <c:pt idx="3">
                  <c:v>128645.47000000003</c:v>
                </c:pt>
              </c:numCache>
            </c:numRef>
          </c:val>
          <c:extLst>
            <c:ext xmlns:c16="http://schemas.microsoft.com/office/drawing/2014/chart" uri="{C3380CC4-5D6E-409C-BE32-E72D297353CC}">
              <c16:uniqueId val="{00000008-BC3C-4A86-8902-12613D59DB00}"/>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Product Sales Volume (Quantity Sold)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3.460076356403363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3.7262360761267099E-2"/>
              <c:y val="-6.5308837791412745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2.3954374775100179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Pivot!$B$21</c:f>
              <c:strCache>
                <c:ptCount val="1"/>
                <c:pt idx="0">
                  <c:v>Total</c:v>
                </c:pt>
              </c:strCache>
            </c:strRef>
          </c:tx>
          <c:spPr>
            <a:solidFill>
              <a:schemeClr val="accent1"/>
            </a:solidFill>
            <a:ln>
              <a:noFill/>
            </a:ln>
            <a:effectLst/>
            <a:sp3d/>
          </c:spPr>
          <c:invertIfNegative val="0"/>
          <c:dLbls>
            <c:dLbl>
              <c:idx val="0"/>
              <c:layout>
                <c:manualLayout>
                  <c:x val="2.395437477510017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6A3-419F-9A68-B05DA26ED8CC}"/>
                </c:ext>
              </c:extLst>
            </c:dLbl>
            <c:dLbl>
              <c:idx val="1"/>
              <c:layout>
                <c:manualLayout>
                  <c:x val="3.7262360761267099E-2"/>
                  <c:y val="-6.5308837791412745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6A3-419F-9A68-B05DA26ED8CC}"/>
                </c:ext>
              </c:extLst>
            </c:dLbl>
            <c:dLbl>
              <c:idx val="2"/>
              <c:layout>
                <c:manualLayout>
                  <c:x val="3.460076356403363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A3-419F-9A68-B05DA26ED8C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Pivot!$A$22:$A$25</c:f>
              <c:strCache>
                <c:ptCount val="3"/>
                <c:pt idx="0">
                  <c:v>Product A</c:v>
                </c:pt>
                <c:pt idx="1">
                  <c:v>Product B</c:v>
                </c:pt>
                <c:pt idx="2">
                  <c:v>Product C</c:v>
                </c:pt>
              </c:strCache>
            </c:strRef>
          </c:cat>
          <c:val>
            <c:numRef>
              <c:f>Pivot!$B$22:$B$25</c:f>
              <c:numCache>
                <c:formatCode>General</c:formatCode>
                <c:ptCount val="3"/>
                <c:pt idx="0">
                  <c:v>7231.9926560587519</c:v>
                </c:pt>
                <c:pt idx="1">
                  <c:v>6565</c:v>
                </c:pt>
                <c:pt idx="2">
                  <c:v>6225.4944920440639</c:v>
                </c:pt>
              </c:numCache>
            </c:numRef>
          </c:val>
          <c:extLst>
            <c:ext xmlns:c16="http://schemas.microsoft.com/office/drawing/2014/chart" uri="{C3380CC4-5D6E-409C-BE32-E72D297353CC}">
              <c16:uniqueId val="{00000000-F6A3-419F-9A68-B05DA26ED8CC}"/>
            </c:ext>
          </c:extLst>
        </c:ser>
        <c:dLbls>
          <c:showLegendKey val="0"/>
          <c:showVal val="1"/>
          <c:showCatName val="0"/>
          <c:showSerName val="0"/>
          <c:showPercent val="0"/>
          <c:showBubbleSize val="0"/>
        </c:dLbls>
        <c:gapWidth val="150"/>
        <c:shape val="box"/>
        <c:axId val="621511984"/>
        <c:axId val="621515344"/>
        <c:axId val="0"/>
      </c:bar3DChart>
      <c:catAx>
        <c:axId val="621511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1515344"/>
        <c:crosses val="autoZero"/>
        <c:auto val="1"/>
        <c:lblAlgn val="ctr"/>
        <c:lblOffset val="100"/>
        <c:noMultiLvlLbl val="0"/>
      </c:catAx>
      <c:valAx>
        <c:axId val="621515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151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Monthly Revenue Trend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Pivot!$B$28</c:f>
              <c:strCache>
                <c:ptCount val="1"/>
                <c:pt idx="0">
                  <c:v>Total</c:v>
                </c:pt>
              </c:strCache>
            </c:strRef>
          </c:tx>
          <c:spPr>
            <a:ln w="28575" cap="rnd">
              <a:solidFill>
                <a:schemeClr val="accent1"/>
              </a:solidFill>
              <a:round/>
            </a:ln>
            <a:effectLst/>
          </c:spPr>
          <c:marker>
            <c:symbol val="none"/>
          </c:marker>
          <c:cat>
            <c:strRef>
              <c:f>Pivot!$A$29:$A$42</c:f>
              <c:strCache>
                <c:ptCount val="13"/>
                <c:pt idx="0">
                  <c:v>&lt;01/01/2024</c:v>
                </c:pt>
                <c:pt idx="1">
                  <c:v>Jan</c:v>
                </c:pt>
                <c:pt idx="2">
                  <c:v>Feb</c:v>
                </c:pt>
                <c:pt idx="3">
                  <c:v>Mar</c:v>
                </c:pt>
                <c:pt idx="4">
                  <c:v>Apr</c:v>
                </c:pt>
                <c:pt idx="5">
                  <c:v>May</c:v>
                </c:pt>
                <c:pt idx="6">
                  <c:v>Jun</c:v>
                </c:pt>
                <c:pt idx="7">
                  <c:v>Jul</c:v>
                </c:pt>
                <c:pt idx="8">
                  <c:v>Aug</c:v>
                </c:pt>
                <c:pt idx="9">
                  <c:v>Sept</c:v>
                </c:pt>
                <c:pt idx="10">
                  <c:v>Oct</c:v>
                </c:pt>
                <c:pt idx="11">
                  <c:v>Nov</c:v>
                </c:pt>
                <c:pt idx="12">
                  <c:v>Dec</c:v>
                </c:pt>
              </c:strCache>
            </c:strRef>
          </c:cat>
          <c:val>
            <c:numRef>
              <c:f>Pivot!$B$29:$B$42</c:f>
              <c:numCache>
                <c:formatCode>General</c:formatCode>
                <c:ptCount val="13"/>
                <c:pt idx="1">
                  <c:v>38686.229999999996</c:v>
                </c:pt>
                <c:pt idx="2">
                  <c:v>50227.509999999995</c:v>
                </c:pt>
                <c:pt idx="3">
                  <c:v>38768.360000000015</c:v>
                </c:pt>
                <c:pt idx="4">
                  <c:v>57428.159999999982</c:v>
                </c:pt>
                <c:pt idx="5">
                  <c:v>55584.889999999992</c:v>
                </c:pt>
                <c:pt idx="6">
                  <c:v>47178.089999999982</c:v>
                </c:pt>
                <c:pt idx="7">
                  <c:v>50751.69</c:v>
                </c:pt>
                <c:pt idx="8">
                  <c:v>58006.09</c:v>
                </c:pt>
                <c:pt idx="9">
                  <c:v>52432.92</c:v>
                </c:pt>
                <c:pt idx="10">
                  <c:v>52644.519999999975</c:v>
                </c:pt>
                <c:pt idx="11">
                  <c:v>36644.590000000011</c:v>
                </c:pt>
                <c:pt idx="12">
                  <c:v>51508.359999999986</c:v>
                </c:pt>
              </c:numCache>
            </c:numRef>
          </c:val>
          <c:smooth val="0"/>
          <c:extLst>
            <c:ext xmlns:c16="http://schemas.microsoft.com/office/drawing/2014/chart" uri="{C3380CC4-5D6E-409C-BE32-E72D297353CC}">
              <c16:uniqueId val="{00000000-38D6-4E2A-997B-7A904D4F5346}"/>
            </c:ext>
          </c:extLst>
        </c:ser>
        <c:dLbls>
          <c:showLegendKey val="0"/>
          <c:showVal val="0"/>
          <c:showCatName val="0"/>
          <c:showSerName val="0"/>
          <c:showPercent val="0"/>
          <c:showBubbleSize val="0"/>
        </c:dLbls>
        <c:smooth val="0"/>
        <c:axId val="621535024"/>
        <c:axId val="621527344"/>
      </c:lineChart>
      <c:catAx>
        <c:axId val="621535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1527344"/>
        <c:crosses val="autoZero"/>
        <c:auto val="1"/>
        <c:lblAlgn val="ctr"/>
        <c:lblOffset val="100"/>
        <c:noMultiLvlLbl val="0"/>
      </c:catAx>
      <c:valAx>
        <c:axId val="6215273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1535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Total Revenue by Product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Pivot!$B$45</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Pivot!$A$46:$A$49</c:f>
              <c:strCache>
                <c:ptCount val="3"/>
                <c:pt idx="0">
                  <c:v>Product A</c:v>
                </c:pt>
                <c:pt idx="1">
                  <c:v>Product B</c:v>
                </c:pt>
                <c:pt idx="2">
                  <c:v>Product C</c:v>
                </c:pt>
              </c:strCache>
            </c:strRef>
          </c:cat>
          <c:val>
            <c:numRef>
              <c:f>Pivot!$B$46:$B$49</c:f>
              <c:numCache>
                <c:formatCode>General</c:formatCode>
                <c:ptCount val="3"/>
                <c:pt idx="0">
                  <c:v>212798.49999999991</c:v>
                </c:pt>
                <c:pt idx="1">
                  <c:v>194071.63000000003</c:v>
                </c:pt>
                <c:pt idx="2">
                  <c:v>182991.27999999991</c:v>
                </c:pt>
              </c:numCache>
            </c:numRef>
          </c:val>
          <c:extLst>
            <c:ext xmlns:c16="http://schemas.microsoft.com/office/drawing/2014/chart" uri="{C3380CC4-5D6E-409C-BE32-E72D297353CC}">
              <c16:uniqueId val="{00000000-B47F-4987-92C8-6ACE12FA6956}"/>
            </c:ext>
          </c:extLst>
        </c:ser>
        <c:dLbls>
          <c:showLegendKey val="0"/>
          <c:showVal val="1"/>
          <c:showCatName val="0"/>
          <c:showSerName val="0"/>
          <c:showPercent val="0"/>
          <c:showBubbleSize val="0"/>
        </c:dLbls>
        <c:gapWidth val="150"/>
        <c:shape val="box"/>
        <c:axId val="621508624"/>
        <c:axId val="621503824"/>
        <c:axId val="0"/>
      </c:bar3DChart>
      <c:catAx>
        <c:axId val="621508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1503824"/>
        <c:crosses val="autoZero"/>
        <c:auto val="1"/>
        <c:lblAlgn val="ctr"/>
        <c:lblOffset val="100"/>
        <c:noMultiLvlLbl val="0"/>
      </c:catAx>
      <c:valAx>
        <c:axId val="621503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150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Dashboard.xlsx]Pivot!PivotTable7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Quantity Sold by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14999996526170328"/>
          <c:y val="0.11502563479718245"/>
          <c:w val="0.690215912409469"/>
          <c:h val="0.72686466261133964"/>
        </c:manualLayout>
      </c:layout>
      <c:doughnutChart>
        <c:varyColors val="1"/>
        <c:ser>
          <c:idx val="0"/>
          <c:order val="0"/>
          <c:tx>
            <c:strRef>
              <c:f>Pivot!$B$53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Pivot!$A$54:$A$58</c:f>
              <c:strCache>
                <c:ptCount val="4"/>
                <c:pt idx="0">
                  <c:v>East</c:v>
                </c:pt>
                <c:pt idx="1">
                  <c:v>North</c:v>
                </c:pt>
                <c:pt idx="2">
                  <c:v>South</c:v>
                </c:pt>
                <c:pt idx="3">
                  <c:v>West</c:v>
                </c:pt>
              </c:strCache>
            </c:strRef>
          </c:cat>
          <c:val>
            <c:numRef>
              <c:f>Pivot!$B$54:$B$58</c:f>
              <c:numCache>
                <c:formatCode>General</c:formatCode>
                <c:ptCount val="4"/>
                <c:pt idx="0">
                  <c:v>5245</c:v>
                </c:pt>
                <c:pt idx="1">
                  <c:v>5360.4944920440639</c:v>
                </c:pt>
                <c:pt idx="2">
                  <c:v>4974.498164014688</c:v>
                </c:pt>
                <c:pt idx="3">
                  <c:v>4442.4944920440639</c:v>
                </c:pt>
              </c:numCache>
            </c:numRef>
          </c:val>
          <c:extLst>
            <c:ext xmlns:c16="http://schemas.microsoft.com/office/drawing/2014/chart" uri="{C3380CC4-5D6E-409C-BE32-E72D297353CC}">
              <c16:uniqueId val="{00000009-21CB-4E8A-85CC-A39BD80F04E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8950675245528068"/>
          <c:y val="0.3003564915357872"/>
          <c:w val="0.12324824519029526"/>
          <c:h val="0.241073115860517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76199</xdr:colOff>
      <xdr:row>4</xdr:row>
      <xdr:rowOff>54428</xdr:rowOff>
    </xdr:from>
    <xdr:to>
      <xdr:col>7</xdr:col>
      <xdr:colOff>462642</xdr:colOff>
      <xdr:row>21</xdr:row>
      <xdr:rowOff>9072</xdr:rowOff>
    </xdr:to>
    <xdr:graphicFrame macro="">
      <xdr:nvGraphicFramePr>
        <xdr:cNvPr id="2" name="Chart 1">
          <a:extLst>
            <a:ext uri="{FF2B5EF4-FFF2-40B4-BE49-F238E27FC236}">
              <a16:creationId xmlns:a16="http://schemas.microsoft.com/office/drawing/2014/main" id="{1B36AB06-BFBF-02EB-F4CE-C1A4E80AA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498929</xdr:colOff>
      <xdr:row>4</xdr:row>
      <xdr:rowOff>54429</xdr:rowOff>
    </xdr:from>
    <xdr:to>
      <xdr:col>13</xdr:col>
      <xdr:colOff>417286</xdr:colOff>
      <xdr:row>21</xdr:row>
      <xdr:rowOff>36286</xdr:rowOff>
    </xdr:to>
    <xdr:graphicFrame macro="">
      <xdr:nvGraphicFramePr>
        <xdr:cNvPr id="3" name="Chart 2">
          <a:extLst>
            <a:ext uri="{FF2B5EF4-FFF2-40B4-BE49-F238E27FC236}">
              <a16:creationId xmlns:a16="http://schemas.microsoft.com/office/drawing/2014/main" id="{BF3BE311-31FC-5089-4172-80FC06039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36286</xdr:colOff>
      <xdr:row>21</xdr:row>
      <xdr:rowOff>27214</xdr:rowOff>
    </xdr:from>
    <xdr:to>
      <xdr:col>7</xdr:col>
      <xdr:colOff>553357</xdr:colOff>
      <xdr:row>40</xdr:row>
      <xdr:rowOff>145142</xdr:rowOff>
    </xdr:to>
    <xdr:graphicFrame macro="">
      <xdr:nvGraphicFramePr>
        <xdr:cNvPr id="4" name="Chart 3">
          <a:extLst>
            <a:ext uri="{FF2B5EF4-FFF2-40B4-BE49-F238E27FC236}">
              <a16:creationId xmlns:a16="http://schemas.microsoft.com/office/drawing/2014/main" id="{E43F2139-A568-7B26-2B07-52F26A411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480784</xdr:colOff>
      <xdr:row>21</xdr:row>
      <xdr:rowOff>27214</xdr:rowOff>
    </xdr:from>
    <xdr:to>
      <xdr:col>14</xdr:col>
      <xdr:colOff>317500</xdr:colOff>
      <xdr:row>40</xdr:row>
      <xdr:rowOff>117928</xdr:rowOff>
    </xdr:to>
    <xdr:graphicFrame macro="">
      <xdr:nvGraphicFramePr>
        <xdr:cNvPr id="5" name="Chart 4">
          <a:extLst>
            <a:ext uri="{FF2B5EF4-FFF2-40B4-BE49-F238E27FC236}">
              <a16:creationId xmlns:a16="http://schemas.microsoft.com/office/drawing/2014/main" id="{623F4B7E-F19F-4A53-3964-5759A739E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462643</xdr:colOff>
      <xdr:row>4</xdr:row>
      <xdr:rowOff>45356</xdr:rowOff>
    </xdr:from>
    <xdr:to>
      <xdr:col>20</xdr:col>
      <xdr:colOff>444501</xdr:colOff>
      <xdr:row>21</xdr:row>
      <xdr:rowOff>36285</xdr:rowOff>
    </xdr:to>
    <xdr:graphicFrame macro="">
      <xdr:nvGraphicFramePr>
        <xdr:cNvPr id="6" name="Chart 5">
          <a:extLst>
            <a:ext uri="{FF2B5EF4-FFF2-40B4-BE49-F238E27FC236}">
              <a16:creationId xmlns:a16="http://schemas.microsoft.com/office/drawing/2014/main" id="{0061D312-DD75-C034-6DE6-3121ED5834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272143</xdr:colOff>
      <xdr:row>20</xdr:row>
      <xdr:rowOff>145143</xdr:rowOff>
    </xdr:from>
    <xdr:to>
      <xdr:col>20</xdr:col>
      <xdr:colOff>471715</xdr:colOff>
      <xdr:row>40</xdr:row>
      <xdr:rowOff>72571</xdr:rowOff>
    </xdr:to>
    <xdr:graphicFrame macro="">
      <xdr:nvGraphicFramePr>
        <xdr:cNvPr id="7" name="Chart 6">
          <a:extLst>
            <a:ext uri="{FF2B5EF4-FFF2-40B4-BE49-F238E27FC236}">
              <a16:creationId xmlns:a16="http://schemas.microsoft.com/office/drawing/2014/main" id="{E554CD44-0BC7-BEFF-E888-9449B453E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3</xdr:col>
      <xdr:colOff>462642</xdr:colOff>
      <xdr:row>0</xdr:row>
      <xdr:rowOff>154215</xdr:rowOff>
    </xdr:from>
    <xdr:ext cx="7592787" cy="698500"/>
    <xdr:sp macro="" textlink="">
      <xdr:nvSpPr>
        <xdr:cNvPr id="8" name="TextBox 7">
          <a:extLst>
            <a:ext uri="{FF2B5EF4-FFF2-40B4-BE49-F238E27FC236}">
              <a16:creationId xmlns:a16="http://schemas.microsoft.com/office/drawing/2014/main" id="{8F72BDB9-5F84-8990-7066-211F2C16884D}"/>
            </a:ext>
          </a:extLst>
        </xdr:cNvPr>
        <xdr:cNvSpPr txBox="1"/>
      </xdr:nvSpPr>
      <xdr:spPr>
        <a:xfrm>
          <a:off x="2285999" y="154215"/>
          <a:ext cx="7592787" cy="698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000" b="1"/>
            <a:t>Sales Insights Dashboard – Product &amp; Region Overview</a:t>
          </a:r>
          <a:endParaRPr lang="en-KE" sz="2000" b="1"/>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 Mwenda" refreshedDate="45766.598622106481" createdVersion="8" refreshedVersion="8" minRefreshableVersion="3" recordCount="825" xr:uid="{227B026C-C0A5-4950-89D7-F51A5439EA0B}">
  <cacheSource type="worksheet">
    <worksheetSource ref="A1:E1048576" sheet="Raw Data- Cleaned"/>
  </cacheSource>
  <cacheFields count="7">
    <cacheField name="Date" numFmtId="0">
      <sharedItems containsNonDate="0" containsDate="1" containsString="0" containsBlank="1" minDate="2024-01-01T00:00:00" maxDate="2024-12-31T00:00:00" count="322">
        <d v="2024-06-09T00:00:00"/>
        <d v="2024-02-27T00:00:00"/>
        <d v="2024-09-14T00:00:00"/>
        <d v="2024-08-14T00:00:00"/>
        <d v="2024-01-08T00:00:00"/>
        <d v="2024-11-12T00:00:00"/>
        <d v="2024-04-12T00:00:00"/>
        <d v="2024-07-07T00:00:00"/>
        <d v="2024-11-21T00:00:00"/>
        <d v="2024-02-28T00:00:00"/>
        <d v="2024-02-06T00:00:00"/>
        <d v="2024-03-02T00:00:00"/>
        <d v="2024-05-07T00:00:00"/>
        <d v="2024-02-15T00:00:00"/>
        <d v="2024-01-14T00:00:00"/>
        <d v="2024-08-07T00:00:00"/>
        <d v="2024-07-16T00:00:00"/>
        <d v="2024-06-06T00:00:00"/>
        <d v="2024-12-30T00:00:00"/>
        <d v="2024-09-27T00:00:00"/>
        <d v="2024-03-05T00:00:00"/>
        <d v="2024-10-03T00:00:00"/>
        <d v="2024-12-25T00:00:00"/>
        <d v="2024-07-23T00:00:00"/>
        <d v="2024-05-24T00:00:00"/>
        <d v="2024-08-28T00:00:00"/>
        <d v="2024-11-05T00:00:00"/>
        <d v="2024-05-08T00:00:00"/>
        <d v="2024-12-22T00:00:00"/>
        <d v="2024-03-12T00:00:00"/>
        <d v="2024-02-26T00:00:00"/>
        <d v="2024-05-19T00:00:00"/>
        <d v="2024-01-19T00:00:00"/>
        <d v="2024-11-06T00:00:00"/>
        <d v="2024-08-05T00:00:00"/>
        <d v="2024-05-30T00:00:00"/>
        <d v="2024-02-08T00:00:00"/>
        <d v="2024-07-15T00:00:00"/>
        <d v="2024-05-02T00:00:00"/>
        <d v="2024-06-21T00:00:00"/>
        <d v="2024-12-07T00:00:00"/>
        <d v="2024-05-20T00:00:00"/>
        <d v="2024-02-20T00:00:00"/>
        <d v="2024-09-15T00:00:00"/>
        <d v="2024-05-11T00:00:00"/>
        <d v="2024-10-04T00:00:00"/>
        <d v="2024-02-11T00:00:00"/>
        <d v="2024-05-13T00:00:00"/>
        <d v="2024-09-09T00:00:00"/>
        <d v="2024-08-26T00:00:00"/>
        <d v="2024-11-11T00:00:00"/>
        <d v="2024-02-18T00:00:00"/>
        <d v="2024-02-29T00:00:00"/>
        <d v="2024-09-06T00:00:00"/>
        <d v="2024-04-07T00:00:00"/>
        <d v="2024-07-05T00:00:00"/>
        <d v="2024-07-31T00:00:00"/>
        <d v="2024-09-02T00:00:00"/>
        <d v="2024-08-02T00:00:00"/>
        <d v="2024-06-22T00:00:00"/>
        <d v="2024-10-09T00:00:00"/>
        <d v="2024-04-26T00:00:00"/>
        <d v="2024-05-10T00:00:00"/>
        <d v="2024-12-11T00:00:00"/>
        <d v="2024-05-23T00:00:00"/>
        <d v="2024-02-04T00:00:00"/>
        <d v="2024-07-10T00:00:00"/>
        <d v="2024-08-15T00:00:00"/>
        <d v="2024-02-16T00:00:00"/>
        <d v="2024-12-14T00:00:00"/>
        <d v="2024-11-13T00:00:00"/>
        <d v="2024-10-06T00:00:00"/>
        <d v="2024-03-06T00:00:00"/>
        <d v="2024-11-07T00:00:00"/>
        <d v="2024-08-11T00:00:00"/>
        <d v="2024-10-01T00:00:00"/>
        <d v="2024-03-09T00:00:00"/>
        <d v="2024-10-05T00:00:00"/>
        <d v="2024-07-09T00:00:00"/>
        <d v="2024-12-03T00:00:00"/>
        <d v="2024-10-19T00:00:00"/>
        <d v="2024-06-11T00:00:00"/>
        <d v="2024-11-14T00:00:00"/>
        <d v="2024-07-06T00:00:00"/>
        <d v="2024-04-04T00:00:00"/>
        <d v="2024-01-09T00:00:00"/>
        <d v="2024-10-30T00:00:00"/>
        <d v="2024-08-27T00:00:00"/>
        <d v="2024-03-03T00:00:00"/>
        <d v="2024-02-03T00:00:00"/>
        <d v="2024-05-01T00:00:00"/>
        <d v="2024-02-22T00:00:00"/>
        <d v="2024-09-28T00:00:00"/>
        <d v="2024-11-30T00:00:00"/>
        <d v="2024-05-14T00:00:00"/>
        <d v="2024-06-19T00:00:00"/>
        <d v="2024-04-01T00:00:00"/>
        <d v="2024-08-23T00:00:00"/>
        <d v="2024-05-28T00:00:00"/>
        <d v="2024-02-13T00:00:00"/>
        <d v="2024-09-08T00:00:00"/>
        <d v="2024-03-18T00:00:00"/>
        <d v="2024-02-21T00:00:00"/>
        <d v="2024-08-29T00:00:00"/>
        <d v="2024-05-15T00:00:00"/>
        <d v="2024-11-25T00:00:00"/>
        <d v="2024-12-13T00:00:00"/>
        <d v="2024-10-20T00:00:00"/>
        <d v="2024-09-12T00:00:00"/>
        <d v="2024-07-21T00:00:00"/>
        <d v="2024-12-08T00:00:00"/>
        <d v="2024-05-26T00:00:00"/>
        <d v="2024-10-10T00:00:00"/>
        <d v="2024-06-18T00:00:00"/>
        <d v="2024-11-16T00:00:00"/>
        <d v="2024-06-08T00:00:00"/>
        <d v="2024-12-16T00:00:00"/>
        <d v="2024-07-24T00:00:00"/>
        <d v="2024-04-23T00:00:00"/>
        <d v="2024-04-14T00:00:00"/>
        <d v="2024-07-02T00:00:00"/>
        <d v="2024-10-29T00:00:00"/>
        <d v="2024-10-12T00:00:00"/>
        <d v="2024-09-16T00:00:00"/>
        <d v="2024-07-19T00:00:00"/>
        <d v="2024-09-24T00:00:00"/>
        <d v="2024-06-01T00:00:00"/>
        <d v="2024-04-15T00:00:00"/>
        <d v="2024-09-05T00:00:00"/>
        <d v="2024-04-24T00:00:00"/>
        <d v="2024-08-10T00:00:00"/>
        <d v="2024-06-24T00:00:00"/>
        <d v="2024-10-15T00:00:00"/>
        <d v="2024-09-11T00:00:00"/>
        <d v="2024-08-18T00:00:00"/>
        <d v="2024-10-21T00:00:00"/>
        <d v="2024-05-31T00:00:00"/>
        <d v="2024-12-29T00:00:00"/>
        <d v="2024-06-02T00:00:00"/>
        <d v="2024-11-19T00:00:00"/>
        <d v="2024-05-22T00:00:00"/>
        <d v="2024-07-08T00:00:00"/>
        <d v="2024-11-20T00:00:00"/>
        <d v="2024-01-04T00:00:00"/>
        <d v="2024-04-08T00:00:00"/>
        <d v="2024-01-16T00:00:00"/>
        <d v="2024-04-05T00:00:00"/>
        <d v="2024-04-17T00:00:00"/>
        <d v="2024-06-20T00:00:00"/>
        <d v="2024-02-19T00:00:00"/>
        <d v="2024-05-03T00:00:00"/>
        <d v="2024-09-21T00:00:00"/>
        <d v="2024-05-18T00:00:00"/>
        <d v="2024-03-29T00:00:00"/>
        <d v="2024-01-23T00:00:00"/>
        <d v="2024-05-27T00:00:00"/>
        <d v="2024-04-09T00:00:00"/>
        <d v="2024-01-22T00:00:00"/>
        <d v="2024-07-01T00:00:00"/>
        <d v="2024-06-17T00:00:00"/>
        <d v="2024-06-28T00:00:00"/>
        <d v="2024-01-02T00:00:00"/>
        <d v="2024-04-03T00:00:00"/>
        <d v="2024-11-18T00:00:00"/>
        <d v="2024-09-10T00:00:00"/>
        <d v="2024-02-02T00:00:00"/>
        <d v="2024-03-26T00:00:00"/>
        <d v="2024-01-05T00:00:00"/>
        <d v="2024-09-26T00:00:00"/>
        <d v="2024-01-12T00:00:00"/>
        <d v="2024-06-15T00:00:00"/>
        <d v="2024-12-23T00:00:00"/>
        <d v="2024-06-10T00:00:00"/>
        <d v="2024-01-13T00:00:00"/>
        <d v="2024-08-30T00:00:00"/>
        <d v="2024-03-23T00:00:00"/>
        <d v="2024-05-04T00:00:00"/>
        <d v="2024-04-25T00:00:00"/>
        <d v="2024-12-26T00:00:00"/>
        <d v="2024-11-26T00:00:00"/>
        <d v="2024-07-04T00:00:00"/>
        <d v="2024-04-22T00:00:00"/>
        <d v="2024-01-01T00:00:00"/>
        <d v="2024-09-20T00:00:00"/>
        <d v="2024-12-17T00:00:00"/>
        <d v="2024-08-20T00:00:00"/>
        <d v="2024-01-21T00:00:00"/>
        <d v="2024-03-16T00:00:00"/>
        <d v="2024-06-29T00:00:00"/>
        <d v="2024-07-12T00:00:00"/>
        <d v="2024-01-28T00:00:00"/>
        <d v="2024-12-05T00:00:00"/>
        <d v="2024-03-31T00:00:00"/>
        <d v="2024-08-24T00:00:00"/>
        <d v="2024-08-04T00:00:00"/>
        <d v="2024-12-04T00:00:00"/>
        <d v="2024-04-30T00:00:00"/>
        <d v="2024-06-23T00:00:00"/>
        <d v="2024-04-18T00:00:00"/>
        <d v="2024-08-16T00:00:00"/>
        <d v="2024-04-06T00:00:00"/>
        <d v="2024-08-17T00:00:00"/>
        <d v="2024-06-30T00:00:00"/>
        <d v="2024-02-07T00:00:00"/>
        <d v="2024-11-03T00:00:00"/>
        <d v="2024-01-15T00:00:00"/>
        <d v="2024-11-08T00:00:00"/>
        <d v="2024-05-05T00:00:00"/>
        <d v="2024-08-12T00:00:00"/>
        <d v="2024-06-25T00:00:00"/>
        <d v="2024-11-04T00:00:00"/>
        <d v="2024-06-05T00:00:00"/>
        <d v="2024-01-06T00:00:00"/>
        <d v="2024-04-21T00:00:00"/>
        <d v="2024-12-12T00:00:00"/>
        <d v="2024-09-25T00:00:00"/>
        <d v="2024-08-21T00:00:00"/>
        <d v="2024-08-01T00:00:00"/>
        <d v="2024-10-14T00:00:00"/>
        <d v="2024-02-23T00:00:00"/>
        <d v="2024-11-09T00:00:00"/>
        <d v="2024-10-08T00:00:00"/>
        <d v="2024-01-18T00:00:00"/>
        <d v="2024-11-10T00:00:00"/>
        <d v="2024-06-16T00:00:00"/>
        <d v="2024-09-17T00:00:00"/>
        <d v="2024-06-14T00:00:00"/>
        <d v="2024-08-22T00:00:00"/>
        <d v="2024-06-04T00:00:00"/>
        <d v="2024-07-26T00:00:00"/>
        <d v="2024-07-03T00:00:00"/>
        <d v="2024-07-13T00:00:00"/>
        <d v="2024-10-27T00:00:00"/>
        <d v="2024-02-14T00:00:00"/>
        <d v="2024-06-12T00:00:00"/>
        <d v="2024-03-21T00:00:00"/>
        <d v="2024-03-08T00:00:00"/>
        <d v="2024-05-06T00:00:00"/>
        <d v="2024-05-25T00:00:00"/>
        <d v="2024-12-06T00:00:00"/>
        <d v="2024-06-13T00:00:00"/>
        <d v="2024-03-22T00:00:00"/>
        <d v="2024-12-20T00:00:00"/>
        <d v="2024-01-10T00:00:00"/>
        <d v="2024-05-12T00:00:00"/>
        <d v="2024-02-12T00:00:00"/>
        <d v="2024-10-28T00:00:00"/>
        <d v="2024-07-30T00:00:00"/>
        <d v="2024-10-25T00:00:00"/>
        <d v="2024-01-17T00:00:00"/>
        <d v="2024-08-09T00:00:00"/>
        <d v="2024-04-02T00:00:00"/>
        <d v="2024-11-24T00:00:00"/>
        <d v="2024-10-24T00:00:00"/>
        <d v="2024-06-27T00:00:00"/>
        <d v="2024-11-22T00:00:00"/>
        <d v="2024-10-16T00:00:00"/>
        <d v="2024-04-13T00:00:00"/>
        <d v="2024-07-14T00:00:00"/>
        <d v="2024-09-23T00:00:00"/>
        <d v="2024-03-30T00:00:00"/>
        <d v="2024-06-26T00:00:00"/>
        <d v="2024-01-29T00:00:00"/>
        <d v="2024-04-10T00:00:00"/>
        <d v="2024-08-25T00:00:00"/>
        <d v="2024-03-20T00:00:00"/>
        <d v="2024-09-19T00:00:00"/>
        <d v="2024-10-18T00:00:00"/>
        <d v="2024-09-07T00:00:00"/>
        <d v="2024-09-30T00:00:00"/>
        <d v="2024-07-25T00:00:00"/>
        <d v="2024-12-09T00:00:00"/>
        <d v="2024-09-13T00:00:00"/>
        <d v="2024-08-08T00:00:00"/>
        <d v="2024-05-09T00:00:00"/>
        <d v="2024-05-21T00:00:00"/>
        <d v="2024-10-11T00:00:00"/>
        <d v="2024-12-10T00:00:00"/>
        <d v="2024-11-01T00:00:00"/>
        <d v="2024-12-02T00:00:00"/>
        <d v="2024-08-13T00:00:00"/>
        <d v="2024-08-03T00:00:00"/>
        <d v="2024-03-28T00:00:00"/>
        <d v="2024-11-23T00:00:00"/>
        <d v="2024-12-01T00:00:00"/>
        <d v="2024-09-03T00:00:00"/>
        <d v="2024-01-26T00:00:00"/>
        <d v="2024-02-05T00:00:00"/>
        <d v="2024-12-19T00:00:00"/>
        <d v="2024-02-17T00:00:00"/>
        <d v="2024-03-15T00:00:00"/>
        <d v="2024-09-18T00:00:00"/>
        <d v="2024-11-02T00:00:00"/>
        <d v="2024-04-27T00:00:00"/>
        <d v="2024-07-22T00:00:00"/>
        <d v="2024-05-16T00:00:00"/>
        <d v="2024-09-29T00:00:00"/>
        <d v="2024-07-20T00:00:00"/>
        <d v="2024-04-28T00:00:00"/>
        <d v="2024-10-22T00:00:00"/>
        <d v="2024-03-24T00:00:00"/>
        <d v="2024-01-20T00:00:00"/>
        <d v="2024-01-27T00:00:00"/>
        <d v="2024-11-17T00:00:00"/>
        <d v="2024-01-25T00:00:00"/>
        <d v="2024-04-29T00:00:00"/>
        <d v="2024-12-24T00:00:00"/>
        <d v="2024-04-16T00:00:00"/>
        <d v="2024-08-31T00:00:00"/>
        <d v="2024-06-03T00:00:00"/>
        <d v="2024-12-15T00:00:00"/>
        <d v="2024-03-25T00:00:00"/>
        <d v="2024-10-31T00:00:00"/>
        <d v="2024-02-10T00:00:00"/>
        <d v="2024-10-07T00:00:00"/>
        <d v="2024-05-29T00:00:00"/>
        <d v="2024-11-15T00:00:00"/>
        <d v="2024-03-10T00:00:00"/>
        <d v="2024-03-14T00:00:00"/>
        <d v="2024-01-07T00:00:00"/>
        <d v="2024-07-17T00:00:00"/>
        <m/>
      </sharedItems>
      <fieldGroup par="6"/>
    </cacheField>
    <cacheField name="Region" numFmtId="0">
      <sharedItems containsBlank="1" count="5">
        <s v="West"/>
        <s v="South"/>
        <s v="North"/>
        <s v="East"/>
        <m/>
      </sharedItems>
    </cacheField>
    <cacheField name="Product" numFmtId="0">
      <sharedItems containsBlank="1" count="4">
        <s v="Product C"/>
        <s v="Product B"/>
        <s v="Product A"/>
        <m/>
      </sharedItems>
    </cacheField>
    <cacheField name="Quantity" numFmtId="0">
      <sharedItems containsString="0" containsBlank="1" containsNumber="1" minValue="1" maxValue="49"/>
    </cacheField>
    <cacheField name="Revenue" numFmtId="0">
      <sharedItems containsString="0" containsBlank="1" containsNumber="1" minValue="11.56" maxValue="2333.6999999999998"/>
    </cacheField>
    <cacheField name="Days (Date)" numFmtId="0" databaseField="0">
      <fieldGroup base="0">
        <rangePr groupBy="days" startDate="2024-01-01T00:00:00" endDate="2024-12-3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24"/>
        </groupItems>
      </fieldGroup>
    </cacheField>
    <cacheField name="Months (Date)" numFmtId="0" databaseField="0">
      <fieldGroup base="0">
        <rangePr groupBy="months" startDate="2024-01-01T00:00:00" endDate="2024-12-31T00:00:00"/>
        <groupItems count="14">
          <s v="&lt;01/01/2024"/>
          <s v="Jan"/>
          <s v="Feb"/>
          <s v="Mar"/>
          <s v="Apr"/>
          <s v="May"/>
          <s v="Jun"/>
          <s v="Jul"/>
          <s v="Aug"/>
          <s v="Sept"/>
          <s v="Oct"/>
          <s v="Nov"/>
          <s v="Dec"/>
          <s v="&gt;31/1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x v="0"/>
    <x v="0"/>
    <x v="0"/>
    <n v="15"/>
    <n v="520.24"/>
  </r>
  <r>
    <x v="1"/>
    <x v="1"/>
    <x v="1"/>
    <n v="42"/>
    <n v="855.68"/>
  </r>
  <r>
    <x v="2"/>
    <x v="2"/>
    <x v="0"/>
    <n v="47"/>
    <n v="2130.91"/>
  </r>
  <r>
    <x v="3"/>
    <x v="3"/>
    <x v="1"/>
    <n v="49"/>
    <n v="1899.93"/>
  </r>
  <r>
    <x v="4"/>
    <x v="1"/>
    <x v="0"/>
    <n v="30"/>
    <n v="674.24"/>
  </r>
  <r>
    <x v="5"/>
    <x v="3"/>
    <x v="1"/>
    <n v="41"/>
    <n v="1400.22"/>
  </r>
  <r>
    <x v="6"/>
    <x v="3"/>
    <x v="2"/>
    <n v="28"/>
    <n v="361.85"/>
  </r>
  <r>
    <x v="7"/>
    <x v="2"/>
    <x v="2"/>
    <n v="8"/>
    <n v="206.44"/>
  </r>
  <r>
    <x v="8"/>
    <x v="2"/>
    <x v="2"/>
    <n v="1"/>
    <n v="11.56"/>
  </r>
  <r>
    <x v="9"/>
    <x v="3"/>
    <x v="0"/>
    <n v="43"/>
    <n v="1893.06"/>
  </r>
  <r>
    <x v="10"/>
    <x v="3"/>
    <x v="1"/>
    <n v="26"/>
    <n v="786.52"/>
  </r>
  <r>
    <x v="11"/>
    <x v="3"/>
    <x v="0"/>
    <n v="41"/>
    <n v="1896.02"/>
  </r>
  <r>
    <x v="12"/>
    <x v="2"/>
    <x v="0"/>
    <n v="16"/>
    <n v="362.85"/>
  </r>
  <r>
    <x v="13"/>
    <x v="0"/>
    <x v="2"/>
    <n v="4"/>
    <n v="96.76"/>
  </r>
  <r>
    <x v="14"/>
    <x v="3"/>
    <x v="0"/>
    <n v="48"/>
    <n v="599.55999999999995"/>
  </r>
  <r>
    <x v="15"/>
    <x v="1"/>
    <x v="1"/>
    <n v="26"/>
    <n v="644.61"/>
  </r>
  <r>
    <x v="16"/>
    <x v="3"/>
    <x v="1"/>
    <n v="23"/>
    <n v="961.01"/>
  </r>
  <r>
    <x v="17"/>
    <x v="1"/>
    <x v="2"/>
    <n v="35"/>
    <n v="565.79999999999995"/>
  </r>
  <r>
    <x v="18"/>
    <x v="3"/>
    <x v="1"/>
    <n v="3"/>
    <n v="89.26"/>
  </r>
  <r>
    <x v="19"/>
    <x v="2"/>
    <x v="0"/>
    <n v="23"/>
    <n v="335.59"/>
  </r>
  <r>
    <x v="20"/>
    <x v="0"/>
    <x v="0"/>
    <n v="27"/>
    <n v="1304.4100000000001"/>
  </r>
  <r>
    <x v="21"/>
    <x v="1"/>
    <x v="0"/>
    <n v="15"/>
    <n v="394.53"/>
  </r>
  <r>
    <x v="22"/>
    <x v="0"/>
    <x v="0"/>
    <n v="26"/>
    <n v="314.35000000000002"/>
  </r>
  <r>
    <x v="23"/>
    <x v="1"/>
    <x v="2"/>
    <n v="6"/>
    <n v="180.14"/>
  </r>
  <r>
    <x v="24"/>
    <x v="1"/>
    <x v="1"/>
    <n v="29"/>
    <n v="918.38"/>
  </r>
  <r>
    <x v="25"/>
    <x v="2"/>
    <x v="2"/>
    <n v="9"/>
    <n v="152.55000000000001"/>
  </r>
  <r>
    <x v="26"/>
    <x v="0"/>
    <x v="1"/>
    <n v="16"/>
    <n v="347.83"/>
  </r>
  <r>
    <x v="27"/>
    <x v="1"/>
    <x v="1"/>
    <n v="1"/>
    <n v="23.89"/>
  </r>
  <r>
    <x v="28"/>
    <x v="1"/>
    <x v="2"/>
    <n v="5"/>
    <n v="90.64"/>
  </r>
  <r>
    <x v="29"/>
    <x v="1"/>
    <x v="1"/>
    <n v="3"/>
    <n v="93.89"/>
  </r>
  <r>
    <x v="30"/>
    <x v="1"/>
    <x v="0"/>
    <n v="18"/>
    <n v="282.87"/>
  </r>
  <r>
    <x v="31"/>
    <x v="2"/>
    <x v="0"/>
    <n v="23"/>
    <n v="914.11"/>
  </r>
  <r>
    <x v="32"/>
    <x v="3"/>
    <x v="1"/>
    <n v="48"/>
    <n v="2317.06"/>
  </r>
  <r>
    <x v="33"/>
    <x v="3"/>
    <x v="2"/>
    <n v="26"/>
    <n v="559.94000000000005"/>
  </r>
  <r>
    <x v="34"/>
    <x v="2"/>
    <x v="0"/>
    <n v="30"/>
    <n v="1226.4100000000001"/>
  </r>
  <r>
    <x v="35"/>
    <x v="0"/>
    <x v="1"/>
    <n v="20"/>
    <n v="261.49"/>
  </r>
  <r>
    <x v="36"/>
    <x v="1"/>
    <x v="1"/>
    <n v="12"/>
    <n v="328.61"/>
  </r>
  <r>
    <x v="0"/>
    <x v="2"/>
    <x v="2"/>
    <n v="15"/>
    <n v="733.2"/>
  </r>
  <r>
    <x v="37"/>
    <x v="2"/>
    <x v="2"/>
    <n v="17"/>
    <n v="346.74"/>
  </r>
  <r>
    <x v="38"/>
    <x v="1"/>
    <x v="1"/>
    <n v="8"/>
    <n v="293.7"/>
  </r>
  <r>
    <x v="39"/>
    <x v="1"/>
    <x v="1"/>
    <n v="36"/>
    <n v="1019.09"/>
  </r>
  <r>
    <x v="40"/>
    <x v="1"/>
    <x v="2"/>
    <n v="5"/>
    <n v="78.16"/>
  </r>
  <r>
    <x v="41"/>
    <x v="3"/>
    <x v="2"/>
    <n v="47"/>
    <n v="978.34"/>
  </r>
  <r>
    <x v="42"/>
    <x v="1"/>
    <x v="1"/>
    <n v="37"/>
    <n v="1372.14"/>
  </r>
  <r>
    <x v="43"/>
    <x v="0"/>
    <x v="1"/>
    <n v="39"/>
    <n v="1427.38"/>
  </r>
  <r>
    <x v="44"/>
    <x v="1"/>
    <x v="1"/>
    <n v="34"/>
    <n v="1246.28"/>
  </r>
  <r>
    <x v="45"/>
    <x v="0"/>
    <x v="1"/>
    <n v="17"/>
    <n v="539.26"/>
  </r>
  <r>
    <x v="46"/>
    <x v="1"/>
    <x v="1"/>
    <n v="15"/>
    <n v="320.56"/>
  </r>
  <r>
    <x v="47"/>
    <x v="1"/>
    <x v="2"/>
    <n v="38"/>
    <n v="645.82000000000005"/>
  </r>
  <r>
    <x v="48"/>
    <x v="1"/>
    <x v="1"/>
    <n v="23"/>
    <n v="334.97"/>
  </r>
  <r>
    <x v="49"/>
    <x v="2"/>
    <x v="1"/>
    <n v="47"/>
    <n v="2333.6999999999998"/>
  </r>
  <r>
    <x v="50"/>
    <x v="1"/>
    <x v="0"/>
    <n v="17"/>
    <n v="638.12"/>
  </r>
  <r>
    <x v="51"/>
    <x v="2"/>
    <x v="1"/>
    <n v="21"/>
    <n v="311.66000000000003"/>
  </r>
  <r>
    <x v="52"/>
    <x v="1"/>
    <x v="1"/>
    <n v="9"/>
    <n v="265.56"/>
  </r>
  <r>
    <x v="53"/>
    <x v="0"/>
    <x v="1"/>
    <n v="7"/>
    <n v="284.07"/>
  </r>
  <r>
    <x v="54"/>
    <x v="0"/>
    <x v="0"/>
    <n v="43"/>
    <n v="682.78"/>
  </r>
  <r>
    <x v="55"/>
    <x v="1"/>
    <x v="2"/>
    <n v="49"/>
    <n v="1413.72"/>
  </r>
  <r>
    <x v="47"/>
    <x v="1"/>
    <x v="0"/>
    <n v="37"/>
    <n v="1269.47"/>
  </r>
  <r>
    <x v="17"/>
    <x v="1"/>
    <x v="2"/>
    <n v="15"/>
    <n v="198.11"/>
  </r>
  <r>
    <x v="56"/>
    <x v="3"/>
    <x v="1"/>
    <n v="38"/>
    <n v="1733.13"/>
  </r>
  <r>
    <x v="36"/>
    <x v="2"/>
    <x v="2"/>
    <n v="16"/>
    <n v="746.65"/>
  </r>
  <r>
    <x v="1"/>
    <x v="3"/>
    <x v="2"/>
    <n v="4"/>
    <n v="87.25"/>
  </r>
  <r>
    <x v="57"/>
    <x v="3"/>
    <x v="2"/>
    <n v="46"/>
    <n v="1973.26"/>
  </r>
  <r>
    <x v="58"/>
    <x v="0"/>
    <x v="2"/>
    <n v="44"/>
    <n v="440.24"/>
  </r>
  <r>
    <x v="59"/>
    <x v="3"/>
    <x v="0"/>
    <n v="11"/>
    <n v="430.84"/>
  </r>
  <r>
    <x v="60"/>
    <x v="2"/>
    <x v="2"/>
    <n v="3"/>
    <n v="123.76"/>
  </r>
  <r>
    <x v="61"/>
    <x v="0"/>
    <x v="1"/>
    <n v="41"/>
    <n v="971.61"/>
  </r>
  <r>
    <x v="62"/>
    <x v="2"/>
    <x v="0"/>
    <n v="22"/>
    <n v="463.6"/>
  </r>
  <r>
    <x v="63"/>
    <x v="1"/>
    <x v="2"/>
    <n v="13"/>
    <m/>
  </r>
  <r>
    <x v="64"/>
    <x v="1"/>
    <x v="1"/>
    <n v="13"/>
    <n v="400.49"/>
  </r>
  <r>
    <x v="63"/>
    <x v="1"/>
    <x v="0"/>
    <n v="41"/>
    <n v="1000.48"/>
  </r>
  <r>
    <x v="65"/>
    <x v="3"/>
    <x v="0"/>
    <n v="36"/>
    <n v="380.61"/>
  </r>
  <r>
    <x v="66"/>
    <x v="0"/>
    <x v="2"/>
    <n v="8"/>
    <n v="198.1"/>
  </r>
  <r>
    <x v="67"/>
    <x v="1"/>
    <x v="0"/>
    <n v="38"/>
    <n v="1555.18"/>
  </r>
  <r>
    <x v="68"/>
    <x v="2"/>
    <x v="2"/>
    <n v="4"/>
    <n v="42.35"/>
  </r>
  <r>
    <x v="69"/>
    <x v="0"/>
    <x v="1"/>
    <n v="2"/>
    <n v="25.01"/>
  </r>
  <r>
    <x v="70"/>
    <x v="2"/>
    <x v="1"/>
    <n v="2"/>
    <n v="64.84"/>
  </r>
  <r>
    <x v="71"/>
    <x v="2"/>
    <x v="0"/>
    <n v="16"/>
    <n v="278.61"/>
  </r>
  <r>
    <x v="72"/>
    <x v="1"/>
    <x v="1"/>
    <n v="46"/>
    <n v="1704.17"/>
  </r>
  <r>
    <x v="73"/>
    <x v="3"/>
    <x v="2"/>
    <n v="6"/>
    <n v="111.78"/>
  </r>
  <r>
    <x v="74"/>
    <x v="2"/>
    <x v="1"/>
    <n v="37"/>
    <n v="924.34"/>
  </r>
  <r>
    <x v="40"/>
    <x v="3"/>
    <x v="1"/>
    <n v="23"/>
    <n v="625.54"/>
  </r>
  <r>
    <x v="75"/>
    <x v="3"/>
    <x v="0"/>
    <n v="21"/>
    <n v="800.13"/>
  </r>
  <r>
    <x v="76"/>
    <x v="2"/>
    <x v="2"/>
    <n v="15"/>
    <n v="435.33"/>
  </r>
  <r>
    <x v="77"/>
    <x v="2"/>
    <x v="1"/>
    <n v="35"/>
    <n v="763.41"/>
  </r>
  <r>
    <x v="78"/>
    <x v="2"/>
    <x v="1"/>
    <n v="32"/>
    <n v="1475.14"/>
  </r>
  <r>
    <x v="28"/>
    <x v="1"/>
    <x v="2"/>
    <n v="18"/>
    <n v="431.15"/>
  </r>
  <r>
    <x v="79"/>
    <x v="1"/>
    <x v="0"/>
    <n v="6"/>
    <n v="197.29"/>
  </r>
  <r>
    <x v="62"/>
    <x v="0"/>
    <x v="2"/>
    <n v="15"/>
    <n v="440.82"/>
  </r>
  <r>
    <x v="80"/>
    <x v="3"/>
    <x v="1"/>
    <n v="19"/>
    <n v="860.27"/>
  </r>
  <r>
    <x v="81"/>
    <x v="0"/>
    <x v="0"/>
    <n v="31"/>
    <n v="333.7"/>
  </r>
  <r>
    <x v="82"/>
    <x v="0"/>
    <x v="2"/>
    <n v="38"/>
    <n v="1647.15"/>
  </r>
  <r>
    <x v="83"/>
    <x v="3"/>
    <x v="1"/>
    <n v="42"/>
    <n v="1085.23"/>
  </r>
  <r>
    <x v="68"/>
    <x v="0"/>
    <x v="0"/>
    <n v="11"/>
    <n v="473.75"/>
  </r>
  <r>
    <x v="15"/>
    <x v="2"/>
    <x v="1"/>
    <n v="25"/>
    <n v="321.01"/>
  </r>
  <r>
    <x v="84"/>
    <x v="3"/>
    <x v="1"/>
    <n v="41"/>
    <n v="2046.43"/>
  </r>
  <r>
    <x v="85"/>
    <x v="1"/>
    <x v="1"/>
    <n v="19"/>
    <n v="192.9"/>
  </r>
  <r>
    <x v="3"/>
    <x v="3"/>
    <x v="0"/>
    <n v="30"/>
    <n v="562.88"/>
  </r>
  <r>
    <x v="61"/>
    <x v="0"/>
    <x v="2"/>
    <n v="19"/>
    <n v="705.14"/>
  </r>
  <r>
    <x v="86"/>
    <x v="0"/>
    <x v="2"/>
    <n v="27"/>
    <n v="1214.1600000000001"/>
  </r>
  <r>
    <x v="87"/>
    <x v="0"/>
    <x v="2"/>
    <n v="28"/>
    <n v="318.83"/>
  </r>
  <r>
    <x v="69"/>
    <x v="3"/>
    <x v="2"/>
    <n v="23"/>
    <n v="439.53"/>
  </r>
  <r>
    <x v="88"/>
    <x v="1"/>
    <x v="2"/>
    <n v="2"/>
    <n v="37.43"/>
  </r>
  <r>
    <x v="89"/>
    <x v="2"/>
    <x v="2"/>
    <n v="39"/>
    <n v="818.54"/>
  </r>
  <r>
    <x v="90"/>
    <x v="2"/>
    <x v="0"/>
    <n v="48"/>
    <n v="521.9"/>
  </r>
  <r>
    <x v="27"/>
    <x v="1"/>
    <x v="0"/>
    <n v="14"/>
    <n v="639.80999999999995"/>
  </r>
  <r>
    <x v="91"/>
    <x v="0"/>
    <x v="0"/>
    <n v="47"/>
    <n v="1351.28"/>
  </r>
  <r>
    <x v="92"/>
    <x v="0"/>
    <x v="2"/>
    <n v="22"/>
    <n v="397.15"/>
  </r>
  <r>
    <x v="93"/>
    <x v="3"/>
    <x v="1"/>
    <n v="6"/>
    <n v="294.55"/>
  </r>
  <r>
    <x v="94"/>
    <x v="0"/>
    <x v="2"/>
    <n v="24.498164014687884"/>
    <n v="1004.39"/>
  </r>
  <r>
    <x v="63"/>
    <x v="0"/>
    <x v="1"/>
    <n v="22"/>
    <n v="808.9"/>
  </r>
  <r>
    <x v="95"/>
    <x v="2"/>
    <x v="0"/>
    <n v="21"/>
    <n v="588.29"/>
  </r>
  <r>
    <x v="96"/>
    <x v="0"/>
    <x v="1"/>
    <n v="7"/>
    <n v="250.83"/>
  </r>
  <r>
    <x v="97"/>
    <x v="1"/>
    <x v="0"/>
    <n v="25"/>
    <n v="1103.78"/>
  </r>
  <r>
    <x v="98"/>
    <x v="0"/>
    <x v="0"/>
    <n v="26"/>
    <n v="1001.74"/>
  </r>
  <r>
    <x v="99"/>
    <x v="1"/>
    <x v="2"/>
    <n v="47"/>
    <n v="726.81"/>
  </r>
  <r>
    <x v="100"/>
    <x v="2"/>
    <x v="2"/>
    <n v="41"/>
    <n v="799.39"/>
  </r>
  <r>
    <x v="101"/>
    <x v="3"/>
    <x v="2"/>
    <n v="21"/>
    <n v="322.79000000000002"/>
  </r>
  <r>
    <x v="102"/>
    <x v="0"/>
    <x v="0"/>
    <n v="11"/>
    <n v="384.9"/>
  </r>
  <r>
    <x v="103"/>
    <x v="3"/>
    <x v="0"/>
    <n v="21"/>
    <n v="457.48"/>
  </r>
  <r>
    <x v="104"/>
    <x v="0"/>
    <x v="2"/>
    <n v="10"/>
    <n v="156.28"/>
  </r>
  <r>
    <x v="105"/>
    <x v="0"/>
    <x v="0"/>
    <n v="37"/>
    <n v="384.69"/>
  </r>
  <r>
    <x v="106"/>
    <x v="2"/>
    <x v="1"/>
    <n v="33"/>
    <n v="610.69000000000005"/>
  </r>
  <r>
    <x v="39"/>
    <x v="0"/>
    <x v="0"/>
    <n v="36"/>
    <n v="708.33"/>
  </r>
  <r>
    <x v="6"/>
    <x v="3"/>
    <x v="0"/>
    <n v="8"/>
    <n v="367.95"/>
  </r>
  <r>
    <x v="5"/>
    <x v="0"/>
    <x v="2"/>
    <n v="14"/>
    <n v="600.41999999999996"/>
  </r>
  <r>
    <x v="107"/>
    <x v="1"/>
    <x v="2"/>
    <n v="3"/>
    <n v="137.08000000000001"/>
  </r>
  <r>
    <x v="108"/>
    <x v="2"/>
    <x v="0"/>
    <n v="2"/>
    <n v="31.37"/>
  </r>
  <r>
    <x v="109"/>
    <x v="1"/>
    <x v="0"/>
    <n v="16"/>
    <n v="737.85"/>
  </r>
  <r>
    <x v="110"/>
    <x v="0"/>
    <x v="2"/>
    <n v="36"/>
    <n v="1373.31"/>
  </r>
  <r>
    <x v="111"/>
    <x v="0"/>
    <x v="1"/>
    <n v="41"/>
    <n v="1318.09"/>
  </r>
  <r>
    <x v="112"/>
    <x v="2"/>
    <x v="1"/>
    <n v="24"/>
    <n v="361.21"/>
  </r>
  <r>
    <x v="39"/>
    <x v="3"/>
    <x v="0"/>
    <n v="10"/>
    <n v="226.25"/>
  </r>
  <r>
    <x v="34"/>
    <x v="1"/>
    <x v="2"/>
    <n v="21"/>
    <n v="930.87"/>
  </r>
  <r>
    <x v="113"/>
    <x v="0"/>
    <x v="2"/>
    <n v="37"/>
    <n v="833.75"/>
  </r>
  <r>
    <x v="39"/>
    <x v="3"/>
    <x v="2"/>
    <n v="4"/>
    <n v="144.26"/>
  </r>
  <r>
    <x v="114"/>
    <x v="0"/>
    <x v="0"/>
    <n v="1"/>
    <n v="25.51"/>
  </r>
  <r>
    <x v="115"/>
    <x v="1"/>
    <x v="0"/>
    <n v="4"/>
    <n v="141.46"/>
  </r>
  <r>
    <x v="116"/>
    <x v="2"/>
    <x v="1"/>
    <n v="10"/>
    <n v="315.48"/>
  </r>
  <r>
    <x v="18"/>
    <x v="1"/>
    <x v="2"/>
    <n v="4"/>
    <n v="117.45"/>
  </r>
  <r>
    <x v="117"/>
    <x v="2"/>
    <x v="1"/>
    <n v="42"/>
    <n v="974.76"/>
  </r>
  <r>
    <x v="77"/>
    <x v="2"/>
    <x v="2"/>
    <n v="9"/>
    <n v="437.91"/>
  </r>
  <r>
    <x v="118"/>
    <x v="2"/>
    <x v="2"/>
    <n v="34"/>
    <n v="460.5"/>
  </r>
  <r>
    <x v="76"/>
    <x v="2"/>
    <x v="0"/>
    <n v="38"/>
    <n v="474.94"/>
  </r>
  <r>
    <x v="119"/>
    <x v="2"/>
    <x v="0"/>
    <n v="49"/>
    <n v="2079.8000000000002"/>
  </r>
  <r>
    <x v="120"/>
    <x v="0"/>
    <x v="0"/>
    <n v="12"/>
    <n v="529.09"/>
  </r>
  <r>
    <x v="121"/>
    <x v="0"/>
    <x v="1"/>
    <n v="47"/>
    <n v="1331.03"/>
  </r>
  <r>
    <x v="122"/>
    <x v="2"/>
    <x v="1"/>
    <n v="46"/>
    <n v="554.09"/>
  </r>
  <r>
    <x v="123"/>
    <x v="1"/>
    <x v="1"/>
    <n v="4"/>
    <n v="78.209999999999994"/>
  </r>
  <r>
    <x v="124"/>
    <x v="1"/>
    <x v="1"/>
    <n v="19"/>
    <n v="472.52"/>
  </r>
  <r>
    <x v="14"/>
    <x v="1"/>
    <x v="1"/>
    <n v="17"/>
    <n v="183.14"/>
  </r>
  <r>
    <x v="90"/>
    <x v="2"/>
    <x v="2"/>
    <n v="48"/>
    <n v="747.26"/>
  </r>
  <r>
    <x v="125"/>
    <x v="1"/>
    <x v="0"/>
    <n v="20"/>
    <n v="984.95"/>
  </r>
  <r>
    <x v="126"/>
    <x v="2"/>
    <x v="0"/>
    <n v="22"/>
    <n v="753.09"/>
  </r>
  <r>
    <x v="127"/>
    <x v="2"/>
    <x v="2"/>
    <n v="13"/>
    <n v="582.70000000000005"/>
  </r>
  <r>
    <x v="128"/>
    <x v="1"/>
    <x v="0"/>
    <n v="17"/>
    <n v="446.83"/>
  </r>
  <r>
    <x v="129"/>
    <x v="2"/>
    <x v="1"/>
    <n v="31"/>
    <n v="1126.5899999999999"/>
  </r>
  <r>
    <x v="127"/>
    <x v="1"/>
    <x v="0"/>
    <n v="40"/>
    <n v="1266.25"/>
  </r>
  <r>
    <x v="125"/>
    <x v="1"/>
    <x v="1"/>
    <n v="9"/>
    <n v="339.31"/>
  </r>
  <r>
    <x v="130"/>
    <x v="3"/>
    <x v="1"/>
    <n v="19"/>
    <n v="818.91"/>
  </r>
  <r>
    <x v="131"/>
    <x v="0"/>
    <x v="1"/>
    <n v="20"/>
    <n v="419.79"/>
  </r>
  <r>
    <x v="81"/>
    <x v="1"/>
    <x v="2"/>
    <n v="45"/>
    <n v="1148.7"/>
  </r>
  <r>
    <x v="132"/>
    <x v="2"/>
    <x v="1"/>
    <n v="35"/>
    <n v="833.31"/>
  </r>
  <r>
    <x v="90"/>
    <x v="2"/>
    <x v="0"/>
    <n v="18"/>
    <n v="737.27"/>
  </r>
  <r>
    <x v="63"/>
    <x v="2"/>
    <x v="2"/>
    <n v="35"/>
    <n v="1500.29"/>
  </r>
  <r>
    <x v="133"/>
    <x v="3"/>
    <x v="2"/>
    <n v="20"/>
    <n v="674.58"/>
  </r>
  <r>
    <x v="16"/>
    <x v="1"/>
    <x v="1"/>
    <n v="16"/>
    <n v="351.95"/>
  </r>
  <r>
    <x v="134"/>
    <x v="1"/>
    <x v="1"/>
    <n v="2"/>
    <n v="39.19"/>
  </r>
  <r>
    <x v="96"/>
    <x v="3"/>
    <x v="1"/>
    <n v="35"/>
    <n v="631.91"/>
  </r>
  <r>
    <x v="51"/>
    <x v="0"/>
    <x v="0"/>
    <n v="44"/>
    <n v="881.7"/>
  </r>
  <r>
    <x v="29"/>
    <x v="1"/>
    <x v="1"/>
    <n v="1"/>
    <n v="31.86"/>
  </r>
  <r>
    <x v="135"/>
    <x v="3"/>
    <x v="2"/>
    <n v="44"/>
    <n v="2042.96"/>
  </r>
  <r>
    <x v="136"/>
    <x v="2"/>
    <x v="1"/>
    <n v="25"/>
    <n v="668.79"/>
  </r>
  <r>
    <x v="134"/>
    <x v="2"/>
    <x v="2"/>
    <n v="36"/>
    <m/>
  </r>
  <r>
    <x v="137"/>
    <x v="3"/>
    <x v="2"/>
    <n v="46"/>
    <n v="1008.42"/>
  </r>
  <r>
    <x v="35"/>
    <x v="1"/>
    <x v="1"/>
    <n v="33"/>
    <m/>
  </r>
  <r>
    <x v="138"/>
    <x v="2"/>
    <x v="1"/>
    <n v="36"/>
    <n v="423.22"/>
  </r>
  <r>
    <x v="139"/>
    <x v="2"/>
    <x v="2"/>
    <n v="17"/>
    <n v="202.74"/>
  </r>
  <r>
    <x v="140"/>
    <x v="3"/>
    <x v="2"/>
    <n v="7"/>
    <n v="104.82"/>
  </r>
  <r>
    <x v="40"/>
    <x v="3"/>
    <x v="0"/>
    <n v="7"/>
    <n v="157.13999999999999"/>
  </r>
  <r>
    <x v="60"/>
    <x v="1"/>
    <x v="2"/>
    <n v="14"/>
    <n v="674.83"/>
  </r>
  <r>
    <x v="24"/>
    <x v="3"/>
    <x v="0"/>
    <n v="36"/>
    <n v="861.26"/>
  </r>
  <r>
    <x v="141"/>
    <x v="2"/>
    <x v="2"/>
    <n v="49"/>
    <n v="1235.6199999999999"/>
  </r>
  <r>
    <x v="91"/>
    <x v="3"/>
    <x v="2"/>
    <n v="7"/>
    <n v="292"/>
  </r>
  <r>
    <x v="142"/>
    <x v="1"/>
    <x v="2"/>
    <n v="30"/>
    <n v="394.76"/>
  </r>
  <r>
    <x v="143"/>
    <x v="2"/>
    <x v="0"/>
    <n v="30"/>
    <n v="1324.75"/>
  </r>
  <r>
    <x v="113"/>
    <x v="0"/>
    <x v="2"/>
    <n v="16"/>
    <n v="435.83"/>
  </r>
  <r>
    <x v="144"/>
    <x v="3"/>
    <x v="1"/>
    <n v="36"/>
    <n v="975.59"/>
  </r>
  <r>
    <x v="28"/>
    <x v="2"/>
    <x v="0"/>
    <n v="12"/>
    <n v="128.43"/>
  </r>
  <r>
    <x v="79"/>
    <x v="1"/>
    <x v="0"/>
    <n v="38"/>
    <n v="1556.3"/>
  </r>
  <r>
    <x v="145"/>
    <x v="2"/>
    <x v="2"/>
    <n v="32"/>
    <n v="882.11"/>
  </r>
  <r>
    <x v="86"/>
    <x v="1"/>
    <x v="1"/>
    <n v="11"/>
    <n v="528.23"/>
  </r>
  <r>
    <x v="146"/>
    <x v="3"/>
    <x v="2"/>
    <n v="13"/>
    <n v="559.51"/>
  </r>
  <r>
    <x v="36"/>
    <x v="0"/>
    <x v="1"/>
    <n v="2"/>
    <n v="82.03"/>
  </r>
  <r>
    <x v="39"/>
    <x v="2"/>
    <x v="1"/>
    <n v="29"/>
    <n v="789.41"/>
  </r>
  <r>
    <x v="147"/>
    <x v="2"/>
    <x v="2"/>
    <n v="37"/>
    <n v="798.08"/>
  </r>
  <r>
    <x v="11"/>
    <x v="3"/>
    <x v="2"/>
    <n v="25"/>
    <n v="884.67"/>
  </r>
  <r>
    <x v="106"/>
    <x v="1"/>
    <x v="1"/>
    <n v="19"/>
    <n v="777.42"/>
  </r>
  <r>
    <x v="133"/>
    <x v="1"/>
    <x v="1"/>
    <n v="17"/>
    <n v="726.96"/>
  </r>
  <r>
    <x v="132"/>
    <x v="2"/>
    <x v="2"/>
    <n v="35"/>
    <n v="1174.22"/>
  </r>
  <r>
    <x v="12"/>
    <x v="1"/>
    <x v="2"/>
    <n v="37"/>
    <n v="821.86"/>
  </r>
  <r>
    <x v="148"/>
    <x v="3"/>
    <x v="1"/>
    <n v="16"/>
    <n v="352.81"/>
  </r>
  <r>
    <x v="149"/>
    <x v="0"/>
    <x v="0"/>
    <n v="30"/>
    <n v="923.26"/>
  </r>
  <r>
    <x v="150"/>
    <x v="0"/>
    <x v="0"/>
    <n v="40"/>
    <n v="1234.31"/>
  </r>
  <r>
    <x v="151"/>
    <x v="0"/>
    <x v="2"/>
    <n v="27"/>
    <n v="1140.92"/>
  </r>
  <r>
    <x v="152"/>
    <x v="3"/>
    <x v="0"/>
    <n v="42"/>
    <n v="729.5"/>
  </r>
  <r>
    <x v="153"/>
    <x v="0"/>
    <x v="0"/>
    <n v="34"/>
    <n v="1114.3499999999999"/>
  </r>
  <r>
    <x v="154"/>
    <x v="3"/>
    <x v="1"/>
    <n v="46"/>
    <n v="2097.86"/>
  </r>
  <r>
    <x v="155"/>
    <x v="0"/>
    <x v="2"/>
    <n v="20"/>
    <n v="275.08999999999997"/>
  </r>
  <r>
    <x v="153"/>
    <x v="0"/>
    <x v="0"/>
    <n v="14"/>
    <n v="504.55"/>
  </r>
  <r>
    <x v="146"/>
    <x v="2"/>
    <x v="1"/>
    <n v="22"/>
    <n v="679.87"/>
  </r>
  <r>
    <x v="90"/>
    <x v="1"/>
    <x v="0"/>
    <n v="20"/>
    <n v="797.96"/>
  </r>
  <r>
    <x v="156"/>
    <x v="1"/>
    <x v="2"/>
    <n v="29"/>
    <n v="1376.71"/>
  </r>
  <r>
    <x v="99"/>
    <x v="0"/>
    <x v="2"/>
    <n v="11"/>
    <n v="121.95"/>
  </r>
  <r>
    <x v="144"/>
    <x v="2"/>
    <x v="0"/>
    <n v="14"/>
    <n v="180.5"/>
  </r>
  <r>
    <x v="157"/>
    <x v="2"/>
    <x v="0"/>
    <n v="48"/>
    <n v="1151.05"/>
  </r>
  <r>
    <x v="144"/>
    <x v="3"/>
    <x v="1"/>
    <n v="18"/>
    <n v="809.06"/>
  </r>
  <r>
    <x v="158"/>
    <x v="2"/>
    <x v="0"/>
    <n v="49"/>
    <n v="632.89"/>
  </r>
  <r>
    <x v="159"/>
    <x v="2"/>
    <x v="0"/>
    <n v="9"/>
    <n v="121.35"/>
  </r>
  <r>
    <x v="104"/>
    <x v="3"/>
    <x v="2"/>
    <n v="5"/>
    <n v="187.4"/>
  </r>
  <r>
    <x v="160"/>
    <x v="3"/>
    <x v="1"/>
    <n v="15"/>
    <n v="394.55"/>
  </r>
  <r>
    <x v="161"/>
    <x v="2"/>
    <x v="1"/>
    <n v="2"/>
    <n v="90.23"/>
  </r>
  <r>
    <x v="162"/>
    <x v="0"/>
    <x v="2"/>
    <n v="13"/>
    <n v="586.09"/>
  </r>
  <r>
    <x v="142"/>
    <x v="2"/>
    <x v="1"/>
    <n v="46"/>
    <n v="1522.19"/>
  </r>
  <r>
    <x v="163"/>
    <x v="3"/>
    <x v="2"/>
    <n v="23"/>
    <n v="240.77"/>
  </r>
  <r>
    <x v="48"/>
    <x v="1"/>
    <x v="1"/>
    <n v="29"/>
    <n v="1149.45"/>
  </r>
  <r>
    <x v="70"/>
    <x v="1"/>
    <x v="1"/>
    <n v="17"/>
    <n v="353.77"/>
  </r>
  <r>
    <x v="111"/>
    <x v="3"/>
    <x v="1"/>
    <n v="28"/>
    <n v="922.35"/>
  </r>
  <r>
    <x v="66"/>
    <x v="0"/>
    <x v="1"/>
    <n v="31"/>
    <n v="952.27"/>
  </r>
  <r>
    <x v="164"/>
    <x v="3"/>
    <x v="1"/>
    <n v="35"/>
    <n v="360.73"/>
  </r>
  <r>
    <x v="165"/>
    <x v="2"/>
    <x v="0"/>
    <n v="8"/>
    <n v="232.59"/>
  </r>
  <r>
    <x v="130"/>
    <x v="3"/>
    <x v="2"/>
    <n v="31"/>
    <n v="1090.6500000000001"/>
  </r>
  <r>
    <x v="166"/>
    <x v="2"/>
    <x v="1"/>
    <n v="39"/>
    <n v="1379.26"/>
  </r>
  <r>
    <x v="167"/>
    <x v="2"/>
    <x v="2"/>
    <n v="16"/>
    <n v="742.36"/>
  </r>
  <r>
    <x v="140"/>
    <x v="1"/>
    <x v="2"/>
    <n v="35"/>
    <n v="385.63"/>
  </r>
  <r>
    <x v="144"/>
    <x v="3"/>
    <x v="1"/>
    <n v="45"/>
    <n v="1515.05"/>
  </r>
  <r>
    <x v="35"/>
    <x v="3"/>
    <x v="0"/>
    <n v="19"/>
    <n v="701.45"/>
  </r>
  <r>
    <x v="168"/>
    <x v="1"/>
    <x v="2"/>
    <n v="24.498164014687884"/>
    <n v="2040.23"/>
  </r>
  <r>
    <x v="160"/>
    <x v="1"/>
    <x v="1"/>
    <n v="3"/>
    <n v="118.79"/>
  </r>
  <r>
    <x v="32"/>
    <x v="1"/>
    <x v="1"/>
    <n v="21"/>
    <m/>
  </r>
  <r>
    <x v="15"/>
    <x v="1"/>
    <x v="1"/>
    <n v="26"/>
    <n v="644.61"/>
  </r>
  <r>
    <x v="136"/>
    <x v="1"/>
    <x v="1"/>
    <n v="8"/>
    <n v="201.73"/>
  </r>
  <r>
    <x v="169"/>
    <x v="0"/>
    <x v="2"/>
    <n v="24"/>
    <n v="811.33"/>
  </r>
  <r>
    <x v="170"/>
    <x v="0"/>
    <x v="0"/>
    <n v="27"/>
    <n v="1114.3699999999999"/>
  </r>
  <r>
    <x v="171"/>
    <x v="1"/>
    <x v="1"/>
    <n v="42"/>
    <n v="908.05"/>
  </r>
  <r>
    <x v="118"/>
    <x v="1"/>
    <x v="0"/>
    <n v="15"/>
    <n v="657.36"/>
  </r>
  <r>
    <x v="172"/>
    <x v="1"/>
    <x v="0"/>
    <n v="7"/>
    <n v="88.26"/>
  </r>
  <r>
    <x v="173"/>
    <x v="0"/>
    <x v="1"/>
    <n v="42"/>
    <n v="1463.16"/>
  </r>
  <r>
    <x v="174"/>
    <x v="3"/>
    <x v="2"/>
    <n v="11"/>
    <n v="540.80999999999995"/>
  </r>
  <r>
    <x v="115"/>
    <x v="1"/>
    <x v="1"/>
    <n v="32"/>
    <n v="893.85"/>
  </r>
  <r>
    <x v="102"/>
    <x v="2"/>
    <x v="0"/>
    <n v="14"/>
    <n v="538.73"/>
  </r>
  <r>
    <x v="29"/>
    <x v="1"/>
    <x v="1"/>
    <n v="1"/>
    <n v="31.86"/>
  </r>
  <r>
    <x v="175"/>
    <x v="2"/>
    <x v="2"/>
    <n v="37"/>
    <n v="381.61"/>
  </r>
  <r>
    <x v="176"/>
    <x v="3"/>
    <x v="0"/>
    <n v="21"/>
    <n v="591.36"/>
  </r>
  <r>
    <x v="88"/>
    <x v="3"/>
    <x v="2"/>
    <n v="26"/>
    <n v="494.4"/>
  </r>
  <r>
    <x v="116"/>
    <x v="2"/>
    <x v="1"/>
    <n v="45"/>
    <n v="1071.3499999999999"/>
  </r>
  <r>
    <x v="177"/>
    <x v="2"/>
    <x v="2"/>
    <n v="49"/>
    <n v="1687.13"/>
  </r>
  <r>
    <x v="78"/>
    <x v="3"/>
    <x v="2"/>
    <n v="31"/>
    <n v="1401.39"/>
  </r>
  <r>
    <x v="178"/>
    <x v="2"/>
    <x v="0"/>
    <n v="34"/>
    <n v="1496.47"/>
  </r>
  <r>
    <x v="179"/>
    <x v="2"/>
    <x v="1"/>
    <n v="6"/>
    <n v="291.20999999999998"/>
  </r>
  <r>
    <x v="97"/>
    <x v="3"/>
    <x v="2"/>
    <n v="6"/>
    <n v="96.3"/>
  </r>
  <r>
    <x v="180"/>
    <x v="1"/>
    <x v="2"/>
    <n v="5"/>
    <n v="122.92"/>
  </r>
  <r>
    <x v="181"/>
    <x v="0"/>
    <x v="2"/>
    <n v="2"/>
    <n v="80.319999999999993"/>
  </r>
  <r>
    <x v="182"/>
    <x v="1"/>
    <x v="2"/>
    <n v="4"/>
    <n v="106.18"/>
  </r>
  <r>
    <x v="165"/>
    <x v="1"/>
    <x v="2"/>
    <n v="39"/>
    <n v="1925.21"/>
  </r>
  <r>
    <x v="3"/>
    <x v="1"/>
    <x v="2"/>
    <n v="10"/>
    <n v="306.33999999999997"/>
  </r>
  <r>
    <x v="22"/>
    <x v="3"/>
    <x v="0"/>
    <n v="33"/>
    <n v="346.64"/>
  </r>
  <r>
    <x v="124"/>
    <x v="2"/>
    <x v="2"/>
    <n v="20"/>
    <n v="884.56"/>
  </r>
  <r>
    <x v="35"/>
    <x v="1"/>
    <x v="1"/>
    <n v="29"/>
    <n v="930.9"/>
  </r>
  <r>
    <x v="183"/>
    <x v="3"/>
    <x v="0"/>
    <n v="39"/>
    <n v="929.57"/>
  </r>
  <r>
    <x v="184"/>
    <x v="2"/>
    <x v="2"/>
    <n v="39"/>
    <n v="1281.96"/>
  </r>
  <r>
    <x v="185"/>
    <x v="0"/>
    <x v="0"/>
    <n v="45"/>
    <n v="1132.3699999999999"/>
  </r>
  <r>
    <x v="57"/>
    <x v="2"/>
    <x v="0"/>
    <n v="31"/>
    <n v="920.48"/>
  </r>
  <r>
    <x v="58"/>
    <x v="2"/>
    <x v="2"/>
    <n v="14"/>
    <n v="369.39"/>
  </r>
  <r>
    <x v="81"/>
    <x v="2"/>
    <x v="1"/>
    <n v="24"/>
    <n v="544.88"/>
  </r>
  <r>
    <x v="20"/>
    <x v="3"/>
    <x v="1"/>
    <n v="15"/>
    <n v="329.64"/>
  </r>
  <r>
    <x v="37"/>
    <x v="2"/>
    <x v="2"/>
    <n v="28"/>
    <n v="1154.02"/>
  </r>
  <r>
    <x v="115"/>
    <x v="2"/>
    <x v="2"/>
    <n v="20"/>
    <n v="790.88"/>
  </r>
  <r>
    <x v="63"/>
    <x v="2"/>
    <x v="2"/>
    <n v="35"/>
    <n v="1500.29"/>
  </r>
  <r>
    <x v="186"/>
    <x v="0"/>
    <x v="1"/>
    <n v="13"/>
    <n v="571.99"/>
  </r>
  <r>
    <x v="15"/>
    <x v="0"/>
    <x v="0"/>
    <n v="45"/>
    <n v="928.05"/>
  </r>
  <r>
    <x v="187"/>
    <x v="2"/>
    <x v="1"/>
    <n v="45"/>
    <n v="2087.02"/>
  </r>
  <r>
    <x v="113"/>
    <x v="3"/>
    <x v="1"/>
    <n v="19"/>
    <n v="437.08"/>
  </r>
  <r>
    <x v="188"/>
    <x v="1"/>
    <x v="1"/>
    <n v="14"/>
    <n v="651.44000000000005"/>
  </r>
  <r>
    <x v="189"/>
    <x v="0"/>
    <x v="2"/>
    <n v="3"/>
    <n v="91.52"/>
  </r>
  <r>
    <x v="190"/>
    <x v="3"/>
    <x v="1"/>
    <n v="32"/>
    <n v="610.79"/>
  </r>
  <r>
    <x v="69"/>
    <x v="1"/>
    <x v="2"/>
    <n v="30"/>
    <n v="1018.77"/>
  </r>
  <r>
    <x v="191"/>
    <x v="1"/>
    <x v="2"/>
    <n v="45"/>
    <n v="459.91"/>
  </r>
  <r>
    <x v="0"/>
    <x v="1"/>
    <x v="1"/>
    <n v="43"/>
    <n v="1348.42"/>
  </r>
  <r>
    <x v="192"/>
    <x v="3"/>
    <x v="0"/>
    <n v="27"/>
    <n v="965.68"/>
  </r>
  <r>
    <x v="71"/>
    <x v="0"/>
    <x v="2"/>
    <n v="1"/>
    <n v="33.1"/>
  </r>
  <r>
    <x v="63"/>
    <x v="3"/>
    <x v="2"/>
    <n v="2"/>
    <n v="28.34"/>
  </r>
  <r>
    <x v="112"/>
    <x v="2"/>
    <x v="1"/>
    <n v="23"/>
    <n v="692.84"/>
  </r>
  <r>
    <x v="130"/>
    <x v="2"/>
    <x v="0"/>
    <n v="19"/>
    <n v="628.66999999999996"/>
  </r>
  <r>
    <x v="64"/>
    <x v="2"/>
    <x v="1"/>
    <n v="34"/>
    <n v="869.7"/>
  </r>
  <r>
    <x v="141"/>
    <x v="3"/>
    <x v="1"/>
    <n v="43"/>
    <n v="1909.44"/>
  </r>
  <r>
    <x v="193"/>
    <x v="0"/>
    <x v="1"/>
    <n v="8"/>
    <n v="278.61"/>
  </r>
  <r>
    <x v="7"/>
    <x v="3"/>
    <x v="0"/>
    <n v="21"/>
    <n v="555.32000000000005"/>
  </r>
  <r>
    <x v="194"/>
    <x v="3"/>
    <x v="2"/>
    <n v="18"/>
    <n v="523.03"/>
  </r>
  <r>
    <x v="171"/>
    <x v="1"/>
    <x v="2"/>
    <n v="24"/>
    <n v="738.27"/>
  </r>
  <r>
    <x v="195"/>
    <x v="3"/>
    <x v="2"/>
    <n v="22"/>
    <n v="283.16000000000003"/>
  </r>
  <r>
    <x v="180"/>
    <x v="0"/>
    <x v="2"/>
    <n v="46"/>
    <n v="491.18"/>
  </r>
  <r>
    <x v="196"/>
    <x v="0"/>
    <x v="1"/>
    <n v="33"/>
    <n v="1479.99"/>
  </r>
  <r>
    <x v="190"/>
    <x v="3"/>
    <x v="0"/>
    <n v="37"/>
    <n v="1675.98"/>
  </r>
  <r>
    <x v="197"/>
    <x v="3"/>
    <x v="1"/>
    <n v="16"/>
    <n v="622.6"/>
  </r>
  <r>
    <x v="91"/>
    <x v="2"/>
    <x v="0"/>
    <n v="47"/>
    <n v="567.67999999999995"/>
  </r>
  <r>
    <x v="73"/>
    <x v="2"/>
    <x v="0"/>
    <n v="45"/>
    <n v="995.25"/>
  </r>
  <r>
    <x v="86"/>
    <x v="0"/>
    <x v="2"/>
    <n v="27"/>
    <n v="1214.1600000000001"/>
  </r>
  <r>
    <x v="41"/>
    <x v="0"/>
    <x v="1"/>
    <n v="22"/>
    <n v="403.82"/>
  </r>
  <r>
    <x v="198"/>
    <x v="2"/>
    <x v="0"/>
    <n v="29"/>
    <n v="604.83000000000004"/>
  </r>
  <r>
    <x v="108"/>
    <x v="1"/>
    <x v="0"/>
    <n v="49"/>
    <n v="2025.07"/>
  </r>
  <r>
    <x v="103"/>
    <x v="2"/>
    <x v="0"/>
    <n v="46"/>
    <n v="1403"/>
  </r>
  <r>
    <x v="177"/>
    <x v="3"/>
    <x v="0"/>
    <n v="6"/>
    <n v="88.93"/>
  </r>
  <r>
    <x v="136"/>
    <x v="3"/>
    <x v="2"/>
    <n v="37"/>
    <n v="1807.87"/>
  </r>
  <r>
    <x v="199"/>
    <x v="0"/>
    <x v="2"/>
    <n v="39"/>
    <n v="480.62"/>
  </r>
  <r>
    <x v="21"/>
    <x v="1"/>
    <x v="2"/>
    <n v="36"/>
    <n v="1028.06"/>
  </r>
  <r>
    <x v="200"/>
    <x v="3"/>
    <x v="0"/>
    <n v="5"/>
    <n v="249.09"/>
  </r>
  <r>
    <x v="201"/>
    <x v="0"/>
    <x v="1"/>
    <n v="25"/>
    <n v="964.03"/>
  </r>
  <r>
    <x v="189"/>
    <x v="1"/>
    <x v="2"/>
    <n v="42"/>
    <n v="1148.81"/>
  </r>
  <r>
    <x v="76"/>
    <x v="2"/>
    <x v="2"/>
    <n v="43"/>
    <n v="846.12"/>
  </r>
  <r>
    <x v="181"/>
    <x v="3"/>
    <x v="0"/>
    <n v="22"/>
    <n v="1027.9100000000001"/>
  </r>
  <r>
    <x v="131"/>
    <x v="2"/>
    <x v="0"/>
    <n v="7"/>
    <n v="310.12"/>
  </r>
  <r>
    <x v="6"/>
    <x v="3"/>
    <x v="2"/>
    <n v="32"/>
    <n v="468.66"/>
  </r>
  <r>
    <x v="69"/>
    <x v="2"/>
    <x v="2"/>
    <n v="14"/>
    <n v="589.45000000000005"/>
  </r>
  <r>
    <x v="15"/>
    <x v="3"/>
    <x v="0"/>
    <n v="23"/>
    <n v="344.84"/>
  </r>
  <r>
    <x v="111"/>
    <x v="2"/>
    <x v="1"/>
    <n v="38"/>
    <n v="786.74"/>
  </r>
  <r>
    <x v="53"/>
    <x v="1"/>
    <x v="1"/>
    <n v="6"/>
    <n v="99.78"/>
  </r>
  <r>
    <x v="202"/>
    <x v="2"/>
    <x v="2"/>
    <n v="39"/>
    <n v="554.37"/>
  </r>
  <r>
    <x v="124"/>
    <x v="0"/>
    <x v="2"/>
    <n v="24"/>
    <n v="725"/>
  </r>
  <r>
    <x v="107"/>
    <x v="2"/>
    <x v="2"/>
    <n v="15"/>
    <n v="268.86"/>
  </r>
  <r>
    <x v="21"/>
    <x v="1"/>
    <x v="0"/>
    <n v="15"/>
    <n v="394.53"/>
  </r>
  <r>
    <x v="60"/>
    <x v="3"/>
    <x v="0"/>
    <n v="48"/>
    <n v="1843.67"/>
  </r>
  <r>
    <x v="64"/>
    <x v="1"/>
    <x v="1"/>
    <n v="22"/>
    <n v="820.7"/>
  </r>
  <r>
    <x v="109"/>
    <x v="0"/>
    <x v="1"/>
    <n v="21"/>
    <n v="451.42"/>
  </r>
  <r>
    <x v="148"/>
    <x v="3"/>
    <x v="1"/>
    <n v="10"/>
    <n v="164.89"/>
  </r>
  <r>
    <x v="100"/>
    <x v="3"/>
    <x v="1"/>
    <n v="6"/>
    <n v="278.31"/>
  </r>
  <r>
    <x v="19"/>
    <x v="3"/>
    <x v="2"/>
    <n v="46"/>
    <n v="2127.84"/>
  </r>
  <r>
    <x v="203"/>
    <x v="2"/>
    <x v="0"/>
    <n v="2"/>
    <n v="92.61"/>
  </r>
  <r>
    <x v="131"/>
    <x v="2"/>
    <x v="0"/>
    <n v="7"/>
    <n v="310.12"/>
  </r>
  <r>
    <x v="163"/>
    <x v="1"/>
    <x v="1"/>
    <n v="2"/>
    <n v="30.75"/>
  </r>
  <r>
    <x v="204"/>
    <x v="1"/>
    <x v="0"/>
    <n v="9"/>
    <n v="148.19999999999999"/>
  </r>
  <r>
    <x v="74"/>
    <x v="2"/>
    <x v="1"/>
    <n v="16"/>
    <n v="457.02"/>
  </r>
  <r>
    <x v="60"/>
    <x v="1"/>
    <x v="0"/>
    <n v="8"/>
    <n v="380.26"/>
  </r>
  <r>
    <x v="1"/>
    <x v="1"/>
    <x v="0"/>
    <n v="2"/>
    <n v="66.44"/>
  </r>
  <r>
    <x v="205"/>
    <x v="0"/>
    <x v="1"/>
    <n v="15"/>
    <n v="432.7"/>
  </r>
  <r>
    <x v="206"/>
    <x v="3"/>
    <x v="1"/>
    <n v="30"/>
    <n v="536.30999999999995"/>
  </r>
  <r>
    <x v="207"/>
    <x v="1"/>
    <x v="2"/>
    <n v="29"/>
    <n v="570.6"/>
  </r>
  <r>
    <x v="64"/>
    <x v="3"/>
    <x v="2"/>
    <n v="21"/>
    <n v="640.39"/>
  </r>
  <r>
    <x v="55"/>
    <x v="3"/>
    <x v="2"/>
    <n v="34"/>
    <n v="1328.27"/>
  </r>
  <r>
    <x v="50"/>
    <x v="1"/>
    <x v="2"/>
    <n v="19"/>
    <n v="775.32"/>
  </r>
  <r>
    <x v="208"/>
    <x v="2"/>
    <x v="0"/>
    <n v="44"/>
    <n v="1226.82"/>
  </r>
  <r>
    <x v="88"/>
    <x v="0"/>
    <x v="2"/>
    <n v="32"/>
    <n v="952.59"/>
  </r>
  <r>
    <x v="209"/>
    <x v="0"/>
    <x v="2"/>
    <n v="8"/>
    <n v="273.12"/>
  </r>
  <r>
    <x v="166"/>
    <x v="1"/>
    <x v="2"/>
    <n v="32"/>
    <n v="1433.56"/>
  </r>
  <r>
    <x v="199"/>
    <x v="3"/>
    <x v="2"/>
    <n v="22"/>
    <n v="721.2"/>
  </r>
  <r>
    <x v="210"/>
    <x v="0"/>
    <x v="1"/>
    <n v="34"/>
    <n v="1674.56"/>
  </r>
  <r>
    <x v="211"/>
    <x v="2"/>
    <x v="0"/>
    <n v="13"/>
    <n v="407.18"/>
  </r>
  <r>
    <x v="212"/>
    <x v="0"/>
    <x v="1"/>
    <n v="45"/>
    <n v="2145.11"/>
  </r>
  <r>
    <x v="111"/>
    <x v="0"/>
    <x v="1"/>
    <n v="41"/>
    <n v="1318.09"/>
  </r>
  <r>
    <x v="213"/>
    <x v="2"/>
    <x v="0"/>
    <n v="24"/>
    <n v="1153.3699999999999"/>
  </r>
  <r>
    <x v="22"/>
    <x v="0"/>
    <x v="1"/>
    <n v="34"/>
    <n v="1158.6199999999999"/>
  </r>
  <r>
    <x v="214"/>
    <x v="1"/>
    <x v="0"/>
    <n v="44"/>
    <n v="1772.87"/>
  </r>
  <r>
    <x v="215"/>
    <x v="0"/>
    <x v="0"/>
    <n v="24.498164014687884"/>
    <n v="1220.18"/>
  </r>
  <r>
    <x v="48"/>
    <x v="0"/>
    <x v="1"/>
    <n v="10"/>
    <n v="431.39"/>
  </r>
  <r>
    <x v="216"/>
    <x v="1"/>
    <x v="2"/>
    <n v="32"/>
    <n v="1426.64"/>
  </r>
  <r>
    <x v="217"/>
    <x v="3"/>
    <x v="0"/>
    <n v="5"/>
    <n v="161.94999999999999"/>
  </r>
  <r>
    <x v="218"/>
    <x v="3"/>
    <x v="0"/>
    <n v="9"/>
    <n v="339.3"/>
  </r>
  <r>
    <x v="122"/>
    <x v="0"/>
    <x v="1"/>
    <n v="13"/>
    <n v="401.16"/>
  </r>
  <r>
    <x v="219"/>
    <x v="0"/>
    <x v="2"/>
    <n v="24"/>
    <n v="1001.42"/>
  </r>
  <r>
    <x v="49"/>
    <x v="3"/>
    <x v="2"/>
    <n v="33"/>
    <n v="1156.6300000000001"/>
  </r>
  <r>
    <x v="191"/>
    <x v="1"/>
    <x v="2"/>
    <n v="28"/>
    <n v="1160.6300000000001"/>
  </r>
  <r>
    <x v="220"/>
    <x v="0"/>
    <x v="1"/>
    <n v="15"/>
    <n v="234.33"/>
  </r>
  <r>
    <x v="221"/>
    <x v="2"/>
    <x v="0"/>
    <n v="9"/>
    <n v="221.65"/>
  </r>
  <r>
    <x v="42"/>
    <x v="0"/>
    <x v="1"/>
    <n v="47"/>
    <n v="597.22"/>
  </r>
  <r>
    <x v="16"/>
    <x v="2"/>
    <x v="1"/>
    <n v="13"/>
    <n v="601.74"/>
  </r>
  <r>
    <x v="222"/>
    <x v="1"/>
    <x v="0"/>
    <n v="31"/>
    <n v="675.85"/>
  </r>
  <r>
    <x v="156"/>
    <x v="1"/>
    <x v="2"/>
    <n v="24"/>
    <n v="1069.01"/>
  </r>
  <r>
    <x v="223"/>
    <x v="0"/>
    <x v="1"/>
    <n v="10"/>
    <n v="348.97"/>
  </r>
  <r>
    <x v="224"/>
    <x v="3"/>
    <x v="1"/>
    <n v="25"/>
    <n v="1092.71"/>
  </r>
  <r>
    <x v="119"/>
    <x v="0"/>
    <x v="0"/>
    <n v="16"/>
    <n v="650.30999999999995"/>
  </r>
  <r>
    <x v="225"/>
    <x v="1"/>
    <x v="0"/>
    <n v="49"/>
    <n v="1353.03"/>
  </r>
  <r>
    <x v="194"/>
    <x v="3"/>
    <x v="0"/>
    <n v="32"/>
    <n v="617.45000000000005"/>
  </r>
  <r>
    <x v="15"/>
    <x v="2"/>
    <x v="0"/>
    <n v="22"/>
    <n v="988.02"/>
  </r>
  <r>
    <x v="180"/>
    <x v="1"/>
    <x v="1"/>
    <n v="27"/>
    <n v="414.53"/>
  </r>
  <r>
    <x v="161"/>
    <x v="1"/>
    <x v="2"/>
    <n v="1"/>
    <n v="36.090000000000003"/>
  </r>
  <r>
    <x v="8"/>
    <x v="1"/>
    <x v="2"/>
    <n v="1"/>
    <n v="43.25"/>
  </r>
  <r>
    <x v="226"/>
    <x v="3"/>
    <x v="1"/>
    <n v="36"/>
    <n v="1394.4"/>
  </r>
  <r>
    <x v="227"/>
    <x v="3"/>
    <x v="2"/>
    <n v="22"/>
    <n v="261.23"/>
  </r>
  <r>
    <x v="228"/>
    <x v="2"/>
    <x v="2"/>
    <n v="3"/>
    <n v="60.91"/>
  </r>
  <r>
    <x v="163"/>
    <x v="3"/>
    <x v="2"/>
    <n v="25"/>
    <n v="808.64"/>
  </r>
  <r>
    <x v="220"/>
    <x v="2"/>
    <x v="2"/>
    <n v="32"/>
    <n v="1105.4100000000001"/>
  </r>
  <r>
    <x v="141"/>
    <x v="1"/>
    <x v="2"/>
    <n v="3"/>
    <n v="66.47"/>
  </r>
  <r>
    <x v="19"/>
    <x v="1"/>
    <x v="0"/>
    <n v="13"/>
    <n v="184.85"/>
  </r>
  <r>
    <x v="21"/>
    <x v="3"/>
    <x v="0"/>
    <n v="16"/>
    <n v="567.29999999999995"/>
  </r>
  <r>
    <x v="76"/>
    <x v="2"/>
    <x v="1"/>
    <n v="37"/>
    <n v="1545.43"/>
  </r>
  <r>
    <x v="229"/>
    <x v="0"/>
    <x v="1"/>
    <n v="15"/>
    <n v="234.01"/>
  </r>
  <r>
    <x v="182"/>
    <x v="2"/>
    <x v="2"/>
    <n v="29"/>
    <n v="805.09"/>
  </r>
  <r>
    <x v="15"/>
    <x v="0"/>
    <x v="1"/>
    <n v="45"/>
    <n v="989.64"/>
  </r>
  <r>
    <x v="160"/>
    <x v="0"/>
    <x v="2"/>
    <n v="39"/>
    <n v="1893.87"/>
  </r>
  <r>
    <x v="230"/>
    <x v="2"/>
    <x v="2"/>
    <n v="44"/>
    <n v="669.95"/>
  </r>
  <r>
    <x v="231"/>
    <x v="3"/>
    <x v="0"/>
    <n v="35"/>
    <n v="1333.16"/>
  </r>
  <r>
    <x v="232"/>
    <x v="1"/>
    <x v="0"/>
    <n v="21"/>
    <n v="794.56"/>
  </r>
  <r>
    <x v="141"/>
    <x v="1"/>
    <x v="0"/>
    <n v="21"/>
    <n v="630.52"/>
  </r>
  <r>
    <x v="62"/>
    <x v="1"/>
    <x v="2"/>
    <n v="12"/>
    <n v="244.88"/>
  </r>
  <r>
    <x v="74"/>
    <x v="1"/>
    <x v="1"/>
    <n v="6"/>
    <n v="248.45"/>
  </r>
  <r>
    <x v="233"/>
    <x v="0"/>
    <x v="2"/>
    <n v="4"/>
    <n v="149.81"/>
  </r>
  <r>
    <x v="42"/>
    <x v="2"/>
    <x v="1"/>
    <n v="36"/>
    <n v="805.5"/>
  </r>
  <r>
    <x v="234"/>
    <x v="0"/>
    <x v="1"/>
    <n v="40"/>
    <n v="505.62"/>
  </r>
  <r>
    <x v="235"/>
    <x v="1"/>
    <x v="2"/>
    <n v="36"/>
    <n v="1449.72"/>
  </r>
  <r>
    <x v="181"/>
    <x v="2"/>
    <x v="0"/>
    <n v="17"/>
    <n v="182.24"/>
  </r>
  <r>
    <x v="229"/>
    <x v="1"/>
    <x v="0"/>
    <n v="14"/>
    <n v="362.33"/>
  </r>
  <r>
    <x v="121"/>
    <x v="2"/>
    <x v="2"/>
    <n v="42"/>
    <n v="1615.69"/>
  </r>
  <r>
    <x v="236"/>
    <x v="3"/>
    <x v="1"/>
    <n v="21"/>
    <n v="305.62"/>
  </r>
  <r>
    <x v="117"/>
    <x v="1"/>
    <x v="1"/>
    <n v="44"/>
    <n v="1230.8599999999999"/>
  </r>
  <r>
    <x v="237"/>
    <x v="0"/>
    <x v="1"/>
    <n v="9"/>
    <n v="189.14"/>
  </r>
  <r>
    <x v="38"/>
    <x v="1"/>
    <x v="1"/>
    <n v="8"/>
    <n v="293.7"/>
  </r>
  <r>
    <x v="22"/>
    <x v="1"/>
    <x v="0"/>
    <n v="18"/>
    <n v="327.51"/>
  </r>
  <r>
    <x v="13"/>
    <x v="2"/>
    <x v="0"/>
    <n v="30"/>
    <n v="1469.03"/>
  </r>
  <r>
    <x v="234"/>
    <x v="1"/>
    <x v="0"/>
    <n v="21"/>
    <n v="303.67"/>
  </r>
  <r>
    <x v="238"/>
    <x v="3"/>
    <x v="1"/>
    <n v="37"/>
    <n v="1416.33"/>
  </r>
  <r>
    <x v="207"/>
    <x v="0"/>
    <x v="1"/>
    <n v="9"/>
    <n v="245.78"/>
  </r>
  <r>
    <x v="239"/>
    <x v="3"/>
    <x v="1"/>
    <n v="1"/>
    <n v="49.24"/>
  </r>
  <r>
    <x v="240"/>
    <x v="2"/>
    <x v="1"/>
    <n v="1"/>
    <n v="48.56"/>
  </r>
  <r>
    <x v="241"/>
    <x v="2"/>
    <x v="2"/>
    <n v="18"/>
    <n v="826.96"/>
  </r>
  <r>
    <x v="179"/>
    <x v="3"/>
    <x v="2"/>
    <n v="40"/>
    <n v="1220.25"/>
  </r>
  <r>
    <x v="66"/>
    <x v="0"/>
    <x v="0"/>
    <n v="14"/>
    <n v="488.51"/>
  </r>
  <r>
    <x v="242"/>
    <x v="3"/>
    <x v="0"/>
    <n v="4"/>
    <n v="99.39"/>
  </r>
  <r>
    <x v="24"/>
    <x v="3"/>
    <x v="2"/>
    <n v="40"/>
    <n v="1526.17"/>
  </r>
  <r>
    <x v="111"/>
    <x v="0"/>
    <x v="2"/>
    <n v="22"/>
    <n v="635.79"/>
  </r>
  <r>
    <x v="48"/>
    <x v="2"/>
    <x v="1"/>
    <n v="29"/>
    <n v="367.07"/>
  </r>
  <r>
    <x v="53"/>
    <x v="1"/>
    <x v="1"/>
    <n v="21"/>
    <n v="534.69000000000005"/>
  </r>
  <r>
    <x v="3"/>
    <x v="2"/>
    <x v="0"/>
    <n v="25"/>
    <n v="1058.24"/>
  </r>
  <r>
    <x v="219"/>
    <x v="2"/>
    <x v="1"/>
    <n v="21"/>
    <n v="535.91"/>
  </r>
  <r>
    <x v="190"/>
    <x v="0"/>
    <x v="0"/>
    <n v="24"/>
    <n v="355.4"/>
  </r>
  <r>
    <x v="64"/>
    <x v="3"/>
    <x v="2"/>
    <n v="5"/>
    <n v="156.68"/>
  </r>
  <r>
    <x v="243"/>
    <x v="3"/>
    <x v="1"/>
    <n v="40"/>
    <n v="1218.04"/>
  </r>
  <r>
    <x v="205"/>
    <x v="2"/>
    <x v="1"/>
    <n v="22"/>
    <m/>
  </r>
  <r>
    <x v="218"/>
    <x v="2"/>
    <x v="1"/>
    <n v="4"/>
    <n v="52.2"/>
  </r>
  <r>
    <x v="244"/>
    <x v="1"/>
    <x v="1"/>
    <n v="19"/>
    <n v="887.29"/>
  </r>
  <r>
    <x v="245"/>
    <x v="1"/>
    <x v="0"/>
    <n v="36"/>
    <n v="761.41"/>
  </r>
  <r>
    <x v="28"/>
    <x v="1"/>
    <x v="2"/>
    <n v="18"/>
    <n v="431.15"/>
  </r>
  <r>
    <x v="19"/>
    <x v="0"/>
    <x v="2"/>
    <n v="13"/>
    <n v="146.1"/>
  </r>
  <r>
    <x v="62"/>
    <x v="0"/>
    <x v="0"/>
    <n v="44"/>
    <n v="579.76"/>
  </r>
  <r>
    <x v="246"/>
    <x v="2"/>
    <x v="1"/>
    <n v="31"/>
    <n v="1098.76"/>
  </r>
  <r>
    <x v="111"/>
    <x v="2"/>
    <x v="2"/>
    <n v="18"/>
    <n v="777.09"/>
  </r>
  <r>
    <x v="40"/>
    <x v="3"/>
    <x v="1"/>
    <n v="4"/>
    <n v="141.22999999999999"/>
  </r>
  <r>
    <x v="177"/>
    <x v="1"/>
    <x v="0"/>
    <n v="6"/>
    <n v="243.86"/>
  </r>
  <r>
    <x v="63"/>
    <x v="1"/>
    <x v="2"/>
    <n v="29"/>
    <n v="822.72"/>
  </r>
  <r>
    <x v="247"/>
    <x v="3"/>
    <x v="2"/>
    <n v="48"/>
    <n v="482.6"/>
  </r>
  <r>
    <x v="248"/>
    <x v="3"/>
    <x v="2"/>
    <n v="28"/>
    <n v="1174.19"/>
  </r>
  <r>
    <x v="249"/>
    <x v="2"/>
    <x v="0"/>
    <n v="34"/>
    <n v="909.77"/>
  </r>
  <r>
    <x v="250"/>
    <x v="1"/>
    <x v="1"/>
    <n v="25"/>
    <n v="350.64"/>
  </r>
  <r>
    <x v="251"/>
    <x v="0"/>
    <x v="0"/>
    <n v="13"/>
    <n v="521.78"/>
  </r>
  <r>
    <x v="60"/>
    <x v="1"/>
    <x v="0"/>
    <n v="8"/>
    <n v="380.26"/>
  </r>
  <r>
    <x v="103"/>
    <x v="0"/>
    <x v="2"/>
    <n v="42"/>
    <n v="1039.43"/>
  </r>
  <r>
    <x v="213"/>
    <x v="1"/>
    <x v="0"/>
    <n v="24"/>
    <n v="275.25"/>
  </r>
  <r>
    <x v="167"/>
    <x v="1"/>
    <x v="2"/>
    <n v="45"/>
    <n v="2070.15"/>
  </r>
  <r>
    <x v="132"/>
    <x v="1"/>
    <x v="1"/>
    <n v="16"/>
    <n v="257.35000000000002"/>
  </r>
  <r>
    <x v="252"/>
    <x v="0"/>
    <x v="2"/>
    <n v="22"/>
    <n v="808.74"/>
  </r>
  <r>
    <x v="55"/>
    <x v="2"/>
    <x v="0"/>
    <n v="44"/>
    <n v="552.01"/>
  </r>
  <r>
    <x v="253"/>
    <x v="3"/>
    <x v="1"/>
    <n v="23"/>
    <n v="810.8"/>
  </r>
  <r>
    <x v="124"/>
    <x v="1"/>
    <x v="1"/>
    <n v="19"/>
    <n v="472.52"/>
  </r>
  <r>
    <x v="254"/>
    <x v="2"/>
    <x v="2"/>
    <n v="7"/>
    <n v="170.18"/>
  </r>
  <r>
    <x v="114"/>
    <x v="3"/>
    <x v="0"/>
    <n v="38"/>
    <n v="1732.95"/>
  </r>
  <r>
    <x v="90"/>
    <x v="2"/>
    <x v="0"/>
    <n v="48"/>
    <n v="521.9"/>
  </r>
  <r>
    <x v="209"/>
    <x v="1"/>
    <x v="2"/>
    <n v="13"/>
    <n v="430.72"/>
  </r>
  <r>
    <x v="46"/>
    <x v="3"/>
    <x v="2"/>
    <n v="28"/>
    <n v="794.38"/>
  </r>
  <r>
    <x v="12"/>
    <x v="2"/>
    <x v="0"/>
    <n v="18"/>
    <n v="894.83"/>
  </r>
  <r>
    <x v="186"/>
    <x v="1"/>
    <x v="0"/>
    <n v="26"/>
    <n v="621.24"/>
  </r>
  <r>
    <x v="26"/>
    <x v="2"/>
    <x v="0"/>
    <n v="26"/>
    <n v="729.29"/>
  </r>
  <r>
    <x v="21"/>
    <x v="1"/>
    <x v="0"/>
    <n v="2"/>
    <n v="60.59"/>
  </r>
  <r>
    <x v="255"/>
    <x v="3"/>
    <x v="0"/>
    <n v="35"/>
    <n v="356.11"/>
  </r>
  <r>
    <x v="256"/>
    <x v="0"/>
    <x v="1"/>
    <n v="10"/>
    <n v="295.56"/>
  </r>
  <r>
    <x v="257"/>
    <x v="0"/>
    <x v="2"/>
    <n v="18"/>
    <n v="551.92999999999995"/>
  </r>
  <r>
    <x v="220"/>
    <x v="1"/>
    <x v="2"/>
    <n v="43"/>
    <n v="1476.67"/>
  </r>
  <r>
    <x v="122"/>
    <x v="2"/>
    <x v="1"/>
    <n v="33"/>
    <n v="416.72"/>
  </r>
  <r>
    <x v="258"/>
    <x v="2"/>
    <x v="2"/>
    <n v="32"/>
    <n v="1402.78"/>
  </r>
  <r>
    <x v="219"/>
    <x v="0"/>
    <x v="2"/>
    <n v="34"/>
    <n v="399.49"/>
  </r>
  <r>
    <x v="239"/>
    <x v="1"/>
    <x v="1"/>
    <n v="28"/>
    <n v="570.69000000000005"/>
  </r>
  <r>
    <x v="259"/>
    <x v="1"/>
    <x v="2"/>
    <n v="11"/>
    <n v="533.62"/>
  </r>
  <r>
    <x v="260"/>
    <x v="0"/>
    <x v="2"/>
    <n v="19"/>
    <n v="931.77"/>
  </r>
  <r>
    <x v="106"/>
    <x v="2"/>
    <x v="1"/>
    <n v="39"/>
    <n v="1648.87"/>
  </r>
  <r>
    <x v="261"/>
    <x v="3"/>
    <x v="2"/>
    <n v="17"/>
    <n v="799.94"/>
  </r>
  <r>
    <x v="75"/>
    <x v="3"/>
    <x v="1"/>
    <n v="42"/>
    <n v="1159.94"/>
  </r>
  <r>
    <x v="262"/>
    <x v="2"/>
    <x v="2"/>
    <n v="18"/>
    <n v="719.15"/>
  </r>
  <r>
    <x v="195"/>
    <x v="2"/>
    <x v="0"/>
    <n v="44"/>
    <n v="597.15"/>
  </r>
  <r>
    <x v="100"/>
    <x v="3"/>
    <x v="0"/>
    <n v="7"/>
    <n v="300.19"/>
  </r>
  <r>
    <x v="260"/>
    <x v="1"/>
    <x v="1"/>
    <n v="32"/>
    <n v="1304.22"/>
  </r>
  <r>
    <x v="263"/>
    <x v="3"/>
    <x v="1"/>
    <n v="25"/>
    <n v="972.71"/>
  </r>
  <r>
    <x v="264"/>
    <x v="2"/>
    <x v="1"/>
    <n v="8"/>
    <n v="382.09"/>
  </r>
  <r>
    <x v="260"/>
    <x v="2"/>
    <x v="1"/>
    <n v="40"/>
    <n v="1584.76"/>
  </r>
  <r>
    <x v="229"/>
    <x v="3"/>
    <x v="0"/>
    <n v="36"/>
    <n v="653.41999999999996"/>
  </r>
  <r>
    <x v="126"/>
    <x v="2"/>
    <x v="0"/>
    <n v="30"/>
    <n v="706.63"/>
  </r>
  <r>
    <x v="265"/>
    <x v="2"/>
    <x v="2"/>
    <n v="37"/>
    <n v="664.84"/>
  </r>
  <r>
    <x v="91"/>
    <x v="0"/>
    <x v="1"/>
    <n v="21"/>
    <n v="845.22"/>
  </r>
  <r>
    <x v="266"/>
    <x v="0"/>
    <x v="2"/>
    <n v="2"/>
    <n v="76.209999999999994"/>
  </r>
  <r>
    <x v="151"/>
    <x v="2"/>
    <x v="2"/>
    <n v="7"/>
    <n v="318.82"/>
  </r>
  <r>
    <x v="267"/>
    <x v="2"/>
    <x v="0"/>
    <n v="43"/>
    <n v="2091.6"/>
  </r>
  <r>
    <x v="219"/>
    <x v="3"/>
    <x v="0"/>
    <n v="29"/>
    <n v="861.72"/>
  </r>
  <r>
    <x v="64"/>
    <x v="1"/>
    <x v="1"/>
    <n v="40"/>
    <n v="1332.49"/>
  </r>
  <r>
    <x v="268"/>
    <x v="2"/>
    <x v="1"/>
    <n v="6"/>
    <n v="119.18"/>
  </r>
  <r>
    <x v="269"/>
    <x v="3"/>
    <x v="2"/>
    <n v="34"/>
    <n v="900"/>
  </r>
  <r>
    <x v="12"/>
    <x v="3"/>
    <x v="0"/>
    <n v="19"/>
    <n v="510.75"/>
  </r>
  <r>
    <x v="100"/>
    <x v="1"/>
    <x v="1"/>
    <n v="17"/>
    <n v="364.33"/>
  </r>
  <r>
    <x v="84"/>
    <x v="1"/>
    <x v="1"/>
    <n v="35"/>
    <n v="993.53"/>
  </r>
  <r>
    <x v="107"/>
    <x v="0"/>
    <x v="2"/>
    <n v="16"/>
    <n v="667.26"/>
  </r>
  <r>
    <x v="133"/>
    <x v="3"/>
    <x v="2"/>
    <n v="44"/>
    <n v="2190.88"/>
  </r>
  <r>
    <x v="161"/>
    <x v="3"/>
    <x v="1"/>
    <n v="30"/>
    <n v="1295.27"/>
  </r>
  <r>
    <x v="270"/>
    <x v="3"/>
    <x v="0"/>
    <n v="37"/>
    <n v="835.24"/>
  </r>
  <r>
    <x v="264"/>
    <x v="0"/>
    <x v="2"/>
    <n v="10"/>
    <n v="268.73"/>
  </r>
  <r>
    <x v="52"/>
    <x v="0"/>
    <x v="2"/>
    <n v="18"/>
    <n v="510.14"/>
  </r>
  <r>
    <x v="212"/>
    <x v="2"/>
    <x v="2"/>
    <n v="6"/>
    <n v="221.79"/>
  </r>
  <r>
    <x v="59"/>
    <x v="2"/>
    <x v="2"/>
    <n v="44"/>
    <n v="1074.01"/>
  </r>
  <r>
    <x v="63"/>
    <x v="1"/>
    <x v="2"/>
    <n v="13"/>
    <m/>
  </r>
  <r>
    <x v="134"/>
    <x v="1"/>
    <x v="0"/>
    <n v="26"/>
    <n v="899.91"/>
  </r>
  <r>
    <x v="140"/>
    <x v="0"/>
    <x v="0"/>
    <n v="7"/>
    <n v="167.42"/>
  </r>
  <r>
    <x v="271"/>
    <x v="0"/>
    <x v="2"/>
    <n v="37"/>
    <n v="1338.18"/>
  </r>
  <r>
    <x v="54"/>
    <x v="3"/>
    <x v="2"/>
    <n v="45"/>
    <n v="881.12"/>
  </r>
  <r>
    <x v="272"/>
    <x v="3"/>
    <x v="2"/>
    <n v="5"/>
    <n v="90.09"/>
  </r>
  <r>
    <x v="115"/>
    <x v="3"/>
    <x v="1"/>
    <n v="30"/>
    <n v="656.69"/>
  </r>
  <r>
    <x v="81"/>
    <x v="1"/>
    <x v="2"/>
    <n v="7"/>
    <n v="330.89"/>
  </r>
  <r>
    <x v="199"/>
    <x v="3"/>
    <x v="0"/>
    <n v="49"/>
    <n v="602.99"/>
  </r>
  <r>
    <x v="36"/>
    <x v="2"/>
    <x v="0"/>
    <n v="24"/>
    <n v="655.5"/>
  </r>
  <r>
    <x v="273"/>
    <x v="2"/>
    <x v="0"/>
    <n v="24.498164014687884"/>
    <n v="395.79"/>
  </r>
  <r>
    <x v="147"/>
    <x v="0"/>
    <x v="0"/>
    <n v="39"/>
    <n v="1695.78"/>
  </r>
  <r>
    <x v="179"/>
    <x v="3"/>
    <x v="0"/>
    <n v="43"/>
    <n v="905.01"/>
  </r>
  <r>
    <x v="274"/>
    <x v="0"/>
    <x v="0"/>
    <n v="8"/>
    <n v="170.09"/>
  </r>
  <r>
    <x v="83"/>
    <x v="3"/>
    <x v="1"/>
    <n v="29"/>
    <n v="1129.81"/>
  </r>
  <r>
    <x v="85"/>
    <x v="2"/>
    <x v="1"/>
    <n v="26"/>
    <n v="1202.3900000000001"/>
  </r>
  <r>
    <x v="275"/>
    <x v="2"/>
    <x v="0"/>
    <n v="37"/>
    <n v="598.6"/>
  </r>
  <r>
    <x v="235"/>
    <x v="3"/>
    <x v="1"/>
    <n v="35"/>
    <n v="1697.93"/>
  </r>
  <r>
    <x v="204"/>
    <x v="3"/>
    <x v="2"/>
    <n v="4"/>
    <n v="193.78"/>
  </r>
  <r>
    <x v="276"/>
    <x v="1"/>
    <x v="1"/>
    <n v="1"/>
    <n v="41.62"/>
  </r>
  <r>
    <x v="128"/>
    <x v="3"/>
    <x v="1"/>
    <n v="45"/>
    <n v="1308.42"/>
  </r>
  <r>
    <x v="185"/>
    <x v="2"/>
    <x v="1"/>
    <n v="40"/>
    <n v="1436.51"/>
  </r>
  <r>
    <x v="183"/>
    <x v="3"/>
    <x v="0"/>
    <n v="45"/>
    <n v="492.03"/>
  </r>
  <r>
    <x v="111"/>
    <x v="1"/>
    <x v="1"/>
    <n v="25"/>
    <n v="364.49"/>
  </r>
  <r>
    <x v="276"/>
    <x v="2"/>
    <x v="0"/>
    <n v="14"/>
    <n v="676.17"/>
  </r>
  <r>
    <x v="63"/>
    <x v="0"/>
    <x v="1"/>
    <n v="22"/>
    <n v="808.9"/>
  </r>
  <r>
    <x v="132"/>
    <x v="1"/>
    <x v="1"/>
    <n v="47"/>
    <n v="578.75"/>
  </r>
  <r>
    <x v="34"/>
    <x v="0"/>
    <x v="0"/>
    <n v="42"/>
    <n v="1425.24"/>
  </r>
  <r>
    <x v="218"/>
    <x v="1"/>
    <x v="0"/>
    <n v="22"/>
    <n v="283.11"/>
  </r>
  <r>
    <x v="71"/>
    <x v="1"/>
    <x v="0"/>
    <n v="31"/>
    <n v="1118.8399999999999"/>
  </r>
  <r>
    <x v="10"/>
    <x v="1"/>
    <x v="2"/>
    <n v="32"/>
    <n v="783.26"/>
  </r>
  <r>
    <x v="277"/>
    <x v="3"/>
    <x v="0"/>
    <n v="46"/>
    <n v="874.58"/>
  </r>
  <r>
    <x v="54"/>
    <x v="3"/>
    <x v="2"/>
    <n v="42"/>
    <n v="2005.42"/>
  </r>
  <r>
    <x v="155"/>
    <x v="0"/>
    <x v="2"/>
    <n v="14"/>
    <n v="373.24"/>
  </r>
  <r>
    <x v="79"/>
    <x v="1"/>
    <x v="0"/>
    <n v="4"/>
    <n v="85.94"/>
  </r>
  <r>
    <x v="278"/>
    <x v="1"/>
    <x v="0"/>
    <n v="31"/>
    <n v="1356.13"/>
  </r>
  <r>
    <x v="270"/>
    <x v="0"/>
    <x v="0"/>
    <n v="30"/>
    <n v="1477.37"/>
  </r>
  <r>
    <x v="279"/>
    <x v="0"/>
    <x v="2"/>
    <n v="27"/>
    <n v="1170.8800000000001"/>
  </r>
  <r>
    <x v="274"/>
    <x v="0"/>
    <x v="2"/>
    <n v="31"/>
    <n v="325.38"/>
  </r>
  <r>
    <x v="100"/>
    <x v="3"/>
    <x v="2"/>
    <n v="10"/>
    <n v="492.47"/>
  </r>
  <r>
    <x v="123"/>
    <x v="0"/>
    <x v="0"/>
    <n v="26"/>
    <m/>
  </r>
  <r>
    <x v="207"/>
    <x v="3"/>
    <x v="1"/>
    <n v="12"/>
    <n v="145.13"/>
  </r>
  <r>
    <x v="144"/>
    <x v="3"/>
    <x v="1"/>
    <n v="42"/>
    <n v="601.48"/>
  </r>
  <r>
    <x v="55"/>
    <x v="3"/>
    <x v="2"/>
    <n v="13"/>
    <n v="463.05"/>
  </r>
  <r>
    <x v="178"/>
    <x v="0"/>
    <x v="2"/>
    <n v="39"/>
    <n v="1643.43"/>
  </r>
  <r>
    <x v="146"/>
    <x v="0"/>
    <x v="1"/>
    <n v="40"/>
    <n v="1042.8499999999999"/>
  </r>
  <r>
    <x v="70"/>
    <x v="1"/>
    <x v="1"/>
    <n v="6"/>
    <n v="127.21"/>
  </r>
  <r>
    <x v="2"/>
    <x v="0"/>
    <x v="2"/>
    <n v="48"/>
    <n v="972.54"/>
  </r>
  <r>
    <x v="121"/>
    <x v="3"/>
    <x v="1"/>
    <n v="35"/>
    <n v="903.18"/>
  </r>
  <r>
    <x v="50"/>
    <x v="3"/>
    <x v="1"/>
    <n v="4"/>
    <n v="127.27"/>
  </r>
  <r>
    <x v="280"/>
    <x v="1"/>
    <x v="2"/>
    <n v="46"/>
    <n v="462.88"/>
  </r>
  <r>
    <x v="83"/>
    <x v="3"/>
    <x v="2"/>
    <n v="21"/>
    <n v="649.65"/>
  </r>
  <r>
    <x v="65"/>
    <x v="2"/>
    <x v="2"/>
    <n v="16"/>
    <n v="265.41000000000003"/>
  </r>
  <r>
    <x v="281"/>
    <x v="0"/>
    <x v="2"/>
    <n v="18"/>
    <n v="299.49"/>
  </r>
  <r>
    <x v="78"/>
    <x v="2"/>
    <x v="1"/>
    <n v="25"/>
    <n v="1234.99"/>
  </r>
  <r>
    <x v="156"/>
    <x v="1"/>
    <x v="0"/>
    <n v="46"/>
    <n v="1118.3800000000001"/>
  </r>
  <r>
    <x v="99"/>
    <x v="3"/>
    <x v="0"/>
    <n v="4"/>
    <n v="73.709999999999994"/>
  </r>
  <r>
    <x v="255"/>
    <x v="0"/>
    <x v="2"/>
    <n v="9"/>
    <n v="398.58"/>
  </r>
  <r>
    <x v="72"/>
    <x v="2"/>
    <x v="0"/>
    <n v="7"/>
    <n v="192.36"/>
  </r>
  <r>
    <x v="184"/>
    <x v="1"/>
    <x v="1"/>
    <n v="11"/>
    <n v="474.43"/>
  </r>
  <r>
    <x v="90"/>
    <x v="1"/>
    <x v="1"/>
    <n v="8"/>
    <n v="365.4"/>
  </r>
  <r>
    <x v="148"/>
    <x v="1"/>
    <x v="0"/>
    <n v="4"/>
    <n v="160.19"/>
  </r>
  <r>
    <x v="40"/>
    <x v="0"/>
    <x v="0"/>
    <n v="21"/>
    <n v="399.86"/>
  </r>
  <r>
    <x v="263"/>
    <x v="3"/>
    <x v="1"/>
    <n v="35"/>
    <n v="1596.36"/>
  </r>
  <r>
    <x v="282"/>
    <x v="0"/>
    <x v="0"/>
    <n v="28"/>
    <n v="907.39"/>
  </r>
  <r>
    <x v="283"/>
    <x v="1"/>
    <x v="1"/>
    <n v="19"/>
    <n v="925.02"/>
  </r>
  <r>
    <x v="65"/>
    <x v="1"/>
    <x v="1"/>
    <n v="47"/>
    <n v="1461.51"/>
  </r>
  <r>
    <x v="138"/>
    <x v="0"/>
    <x v="0"/>
    <n v="19"/>
    <n v="738.83"/>
  </r>
  <r>
    <x v="284"/>
    <x v="0"/>
    <x v="2"/>
    <n v="10"/>
    <n v="457.24"/>
  </r>
  <r>
    <x v="219"/>
    <x v="0"/>
    <x v="2"/>
    <n v="44"/>
    <n v="638.14"/>
  </r>
  <r>
    <x v="185"/>
    <x v="3"/>
    <x v="0"/>
    <n v="41"/>
    <n v="1703.05"/>
  </r>
  <r>
    <x v="207"/>
    <x v="3"/>
    <x v="2"/>
    <n v="21"/>
    <n v="1044.83"/>
  </r>
  <r>
    <x v="285"/>
    <x v="1"/>
    <x v="0"/>
    <n v="33"/>
    <n v="750.9"/>
  </r>
  <r>
    <x v="261"/>
    <x v="1"/>
    <x v="0"/>
    <n v="22"/>
    <n v="930.3"/>
  </r>
  <r>
    <x v="169"/>
    <x v="0"/>
    <x v="1"/>
    <n v="41"/>
    <n v="424.54"/>
  </r>
  <r>
    <x v="182"/>
    <x v="1"/>
    <x v="2"/>
    <n v="20"/>
    <n v="369.6"/>
  </r>
  <r>
    <x v="228"/>
    <x v="0"/>
    <x v="1"/>
    <n v="34"/>
    <n v="1261.46"/>
  </r>
  <r>
    <x v="286"/>
    <x v="3"/>
    <x v="0"/>
    <n v="4"/>
    <n v="133.15"/>
  </r>
  <r>
    <x v="224"/>
    <x v="1"/>
    <x v="0"/>
    <n v="3"/>
    <n v="73.05"/>
  </r>
  <r>
    <x v="287"/>
    <x v="2"/>
    <x v="2"/>
    <n v="3"/>
    <n v="108.14"/>
  </r>
  <r>
    <x v="150"/>
    <x v="3"/>
    <x v="1"/>
    <n v="18"/>
    <n v="425.08"/>
  </r>
  <r>
    <x v="194"/>
    <x v="2"/>
    <x v="2"/>
    <n v="32"/>
    <n v="533.70000000000005"/>
  </r>
  <r>
    <x v="20"/>
    <x v="0"/>
    <x v="1"/>
    <n v="22"/>
    <n v="918.07"/>
  </r>
  <r>
    <x v="100"/>
    <x v="3"/>
    <x v="0"/>
    <n v="45"/>
    <n v="1886.25"/>
  </r>
  <r>
    <x v="66"/>
    <x v="0"/>
    <x v="2"/>
    <n v="49"/>
    <n v="567.34"/>
  </r>
  <r>
    <x v="173"/>
    <x v="0"/>
    <x v="0"/>
    <n v="21"/>
    <n v="548.41"/>
  </r>
  <r>
    <x v="90"/>
    <x v="3"/>
    <x v="0"/>
    <n v="15"/>
    <n v="182.6"/>
  </r>
  <r>
    <x v="154"/>
    <x v="0"/>
    <x v="2"/>
    <n v="20"/>
    <n v="809.44"/>
  </r>
  <r>
    <x v="43"/>
    <x v="1"/>
    <x v="0"/>
    <n v="21"/>
    <n v="306.54000000000002"/>
  </r>
  <r>
    <x v="58"/>
    <x v="1"/>
    <x v="0"/>
    <n v="12"/>
    <n v="474.18"/>
  </r>
  <r>
    <x v="288"/>
    <x v="1"/>
    <x v="2"/>
    <n v="27"/>
    <n v="957.85"/>
  </r>
  <r>
    <x v="144"/>
    <x v="3"/>
    <x v="1"/>
    <n v="12"/>
    <n v="440.91"/>
  </r>
  <r>
    <x v="144"/>
    <x v="1"/>
    <x v="1"/>
    <n v="30"/>
    <m/>
  </r>
  <r>
    <x v="289"/>
    <x v="0"/>
    <x v="0"/>
    <n v="11"/>
    <n v="384.3"/>
  </r>
  <r>
    <x v="290"/>
    <x v="2"/>
    <x v="0"/>
    <n v="35"/>
    <n v="1180.99"/>
  </r>
  <r>
    <x v="71"/>
    <x v="0"/>
    <x v="1"/>
    <n v="28"/>
    <n v="944.9"/>
  </r>
  <r>
    <x v="191"/>
    <x v="2"/>
    <x v="0"/>
    <n v="46"/>
    <n v="1642.9"/>
  </r>
  <r>
    <x v="280"/>
    <x v="0"/>
    <x v="2"/>
    <n v="16"/>
    <n v="281.67"/>
  </r>
  <r>
    <x v="85"/>
    <x v="0"/>
    <x v="1"/>
    <n v="18"/>
    <n v="231.07"/>
  </r>
  <r>
    <x v="58"/>
    <x v="2"/>
    <x v="1"/>
    <n v="31"/>
    <n v="1124.4100000000001"/>
  </r>
  <r>
    <x v="156"/>
    <x v="3"/>
    <x v="1"/>
    <n v="36"/>
    <n v="1606.43"/>
  </r>
  <r>
    <x v="291"/>
    <x v="3"/>
    <x v="0"/>
    <n v="17"/>
    <n v="383.5"/>
  </r>
  <r>
    <x v="292"/>
    <x v="0"/>
    <x v="2"/>
    <n v="4"/>
    <n v="66.52"/>
  </r>
  <r>
    <x v="257"/>
    <x v="0"/>
    <x v="1"/>
    <n v="9"/>
    <n v="250.71"/>
  </r>
  <r>
    <x v="293"/>
    <x v="0"/>
    <x v="1"/>
    <n v="28"/>
    <n v="1265.95"/>
  </r>
  <r>
    <x v="272"/>
    <x v="2"/>
    <x v="0"/>
    <n v="34"/>
    <n v="1334.84"/>
  </r>
  <r>
    <x v="209"/>
    <x v="3"/>
    <x v="2"/>
    <n v="40"/>
    <n v="1916.3"/>
  </r>
  <r>
    <x v="27"/>
    <x v="2"/>
    <x v="0"/>
    <n v="15"/>
    <n v="740.11"/>
  </r>
  <r>
    <x v="294"/>
    <x v="1"/>
    <x v="1"/>
    <n v="23"/>
    <n v="366.89"/>
  </r>
  <r>
    <x v="219"/>
    <x v="1"/>
    <x v="2"/>
    <n v="49"/>
    <n v="2213.98"/>
  </r>
  <r>
    <x v="115"/>
    <x v="3"/>
    <x v="0"/>
    <n v="8"/>
    <n v="115.43"/>
  </r>
  <r>
    <x v="295"/>
    <x v="1"/>
    <x v="2"/>
    <n v="49"/>
    <n v="1804.64"/>
  </r>
  <r>
    <x v="182"/>
    <x v="1"/>
    <x v="2"/>
    <n v="10"/>
    <n v="483.17"/>
  </r>
  <r>
    <x v="208"/>
    <x v="0"/>
    <x v="2"/>
    <n v="9"/>
    <n v="325.14"/>
  </r>
  <r>
    <x v="86"/>
    <x v="1"/>
    <x v="1"/>
    <n v="39"/>
    <n v="1166.5899999999999"/>
  </r>
  <r>
    <x v="296"/>
    <x v="1"/>
    <x v="1"/>
    <n v="12"/>
    <n v="314.45"/>
  </r>
  <r>
    <x v="130"/>
    <x v="0"/>
    <x v="2"/>
    <n v="32"/>
    <n v="1069.9100000000001"/>
  </r>
  <r>
    <x v="185"/>
    <x v="0"/>
    <x v="0"/>
    <n v="32"/>
    <n v="1188.7"/>
  </r>
  <r>
    <x v="48"/>
    <x v="3"/>
    <x v="2"/>
    <n v="33"/>
    <n v="361.15"/>
  </r>
  <r>
    <x v="155"/>
    <x v="0"/>
    <x v="0"/>
    <n v="8"/>
    <n v="361.27"/>
  </r>
  <r>
    <x v="157"/>
    <x v="1"/>
    <x v="1"/>
    <n v="18"/>
    <n v="464.09"/>
  </r>
  <r>
    <x v="69"/>
    <x v="3"/>
    <x v="2"/>
    <n v="13"/>
    <n v="135.27000000000001"/>
  </r>
  <r>
    <x v="213"/>
    <x v="2"/>
    <x v="2"/>
    <n v="27"/>
    <n v="685.27"/>
  </r>
  <r>
    <x v="91"/>
    <x v="3"/>
    <x v="0"/>
    <n v="28"/>
    <n v="1180.43"/>
  </r>
  <r>
    <x v="134"/>
    <x v="3"/>
    <x v="2"/>
    <n v="10"/>
    <n v="234.08"/>
  </r>
  <r>
    <x v="297"/>
    <x v="1"/>
    <x v="1"/>
    <n v="31"/>
    <n v="885.27"/>
  </r>
  <r>
    <x v="36"/>
    <x v="2"/>
    <x v="2"/>
    <n v="45"/>
    <n v="1320.13"/>
  </r>
  <r>
    <x v="258"/>
    <x v="3"/>
    <x v="0"/>
    <n v="36"/>
    <n v="1736.52"/>
  </r>
  <r>
    <x v="244"/>
    <x v="0"/>
    <x v="2"/>
    <n v="23"/>
    <n v="918.75"/>
  </r>
  <r>
    <x v="18"/>
    <x v="3"/>
    <x v="2"/>
    <n v="33"/>
    <n v="1132.43"/>
  </r>
  <r>
    <x v="36"/>
    <x v="0"/>
    <x v="0"/>
    <n v="13"/>
    <n v="390.21"/>
  </r>
  <r>
    <x v="298"/>
    <x v="3"/>
    <x v="0"/>
    <n v="48"/>
    <n v="1389.71"/>
  </r>
  <r>
    <x v="99"/>
    <x v="0"/>
    <x v="2"/>
    <n v="45"/>
    <n v="952.7"/>
  </r>
  <r>
    <x v="278"/>
    <x v="0"/>
    <x v="2"/>
    <n v="39"/>
    <n v="1327.68"/>
  </r>
  <r>
    <x v="113"/>
    <x v="3"/>
    <x v="0"/>
    <n v="5"/>
    <n v="126.84"/>
  </r>
  <r>
    <x v="195"/>
    <x v="2"/>
    <x v="1"/>
    <n v="10"/>
    <n v="113.45"/>
  </r>
  <r>
    <x v="102"/>
    <x v="1"/>
    <x v="2"/>
    <n v="2"/>
    <n v="88.67"/>
  </r>
  <r>
    <x v="242"/>
    <x v="1"/>
    <x v="0"/>
    <n v="21"/>
    <n v="1036.57"/>
  </r>
  <r>
    <x v="277"/>
    <x v="2"/>
    <x v="0"/>
    <n v="28"/>
    <n v="634.77"/>
  </r>
  <r>
    <x v="235"/>
    <x v="3"/>
    <x v="2"/>
    <n v="8"/>
    <n v="366.08"/>
  </r>
  <r>
    <x v="185"/>
    <x v="0"/>
    <x v="1"/>
    <n v="44"/>
    <n v="513.96"/>
  </r>
  <r>
    <x v="194"/>
    <x v="1"/>
    <x v="1"/>
    <n v="44"/>
    <n v="1556.87"/>
  </r>
  <r>
    <x v="256"/>
    <x v="1"/>
    <x v="0"/>
    <n v="11"/>
    <n v="541.53"/>
  </r>
  <r>
    <x v="299"/>
    <x v="1"/>
    <x v="0"/>
    <n v="42"/>
    <n v="1723.03"/>
  </r>
  <r>
    <x v="300"/>
    <x v="3"/>
    <x v="0"/>
    <n v="47"/>
    <n v="1074.4100000000001"/>
  </r>
  <r>
    <x v="223"/>
    <x v="1"/>
    <x v="2"/>
    <n v="38"/>
    <n v="1864.74"/>
  </r>
  <r>
    <x v="88"/>
    <x v="3"/>
    <x v="1"/>
    <n v="24"/>
    <n v="433.94"/>
  </r>
  <r>
    <x v="297"/>
    <x v="0"/>
    <x v="0"/>
    <n v="2"/>
    <n v="23.85"/>
  </r>
  <r>
    <x v="115"/>
    <x v="2"/>
    <x v="2"/>
    <n v="39"/>
    <n v="939.7"/>
  </r>
  <r>
    <x v="94"/>
    <x v="1"/>
    <x v="2"/>
    <n v="4"/>
    <n v="168.58"/>
  </r>
  <r>
    <x v="96"/>
    <x v="3"/>
    <x v="2"/>
    <n v="21"/>
    <n v="463.96"/>
  </r>
  <r>
    <x v="122"/>
    <x v="2"/>
    <x v="2"/>
    <n v="49"/>
    <n v="2311.29"/>
  </r>
  <r>
    <x v="43"/>
    <x v="0"/>
    <x v="1"/>
    <n v="35"/>
    <n v="1007.98"/>
  </r>
  <r>
    <x v="58"/>
    <x v="2"/>
    <x v="2"/>
    <n v="24.498164014687884"/>
    <n v="73.099999999999994"/>
  </r>
  <r>
    <x v="164"/>
    <x v="2"/>
    <x v="2"/>
    <n v="24"/>
    <n v="600.32000000000005"/>
  </r>
  <r>
    <x v="268"/>
    <x v="1"/>
    <x v="1"/>
    <n v="21"/>
    <n v="1016.93"/>
  </r>
  <r>
    <x v="246"/>
    <x v="3"/>
    <x v="1"/>
    <n v="25"/>
    <n v="926.82"/>
  </r>
  <r>
    <x v="238"/>
    <x v="1"/>
    <x v="1"/>
    <n v="15"/>
    <n v="715.63"/>
  </r>
  <r>
    <x v="11"/>
    <x v="3"/>
    <x v="2"/>
    <n v="26"/>
    <n v="332.43"/>
  </r>
  <r>
    <x v="237"/>
    <x v="0"/>
    <x v="2"/>
    <n v="41"/>
    <n v="1324.64"/>
  </r>
  <r>
    <x v="113"/>
    <x v="3"/>
    <x v="1"/>
    <n v="45"/>
    <n v="1460.2"/>
  </r>
  <r>
    <x v="263"/>
    <x v="3"/>
    <x v="1"/>
    <n v="38"/>
    <n v="1603.46"/>
  </r>
  <r>
    <x v="187"/>
    <x v="2"/>
    <x v="2"/>
    <n v="46"/>
    <n v="686.17"/>
  </r>
  <r>
    <x v="144"/>
    <x v="2"/>
    <x v="2"/>
    <n v="35"/>
    <n v="856.59"/>
  </r>
  <r>
    <x v="250"/>
    <x v="0"/>
    <x v="2"/>
    <n v="36"/>
    <n v="708.45"/>
  </r>
  <r>
    <x v="17"/>
    <x v="0"/>
    <x v="2"/>
    <n v="25"/>
    <n v="661.02"/>
  </r>
  <r>
    <x v="208"/>
    <x v="1"/>
    <x v="1"/>
    <n v="13"/>
    <n v="180.2"/>
  </r>
  <r>
    <x v="66"/>
    <x v="1"/>
    <x v="2"/>
    <n v="44"/>
    <n v="1434.98"/>
  </r>
  <r>
    <x v="191"/>
    <x v="2"/>
    <x v="2"/>
    <n v="48"/>
    <n v="1460.03"/>
  </r>
  <r>
    <x v="183"/>
    <x v="3"/>
    <x v="1"/>
    <n v="2"/>
    <n v="31.43"/>
  </r>
  <r>
    <x v="74"/>
    <x v="1"/>
    <x v="1"/>
    <n v="44"/>
    <n v="1838.35"/>
  </r>
  <r>
    <x v="170"/>
    <x v="2"/>
    <x v="0"/>
    <n v="19"/>
    <n v="541.34"/>
  </r>
  <r>
    <x v="173"/>
    <x v="2"/>
    <x v="2"/>
    <n v="40"/>
    <n v="1528.94"/>
  </r>
  <r>
    <x v="142"/>
    <x v="2"/>
    <x v="1"/>
    <n v="5"/>
    <n v="71.849999999999994"/>
  </r>
  <r>
    <x v="287"/>
    <x v="2"/>
    <x v="0"/>
    <n v="39"/>
    <n v="650.29999999999995"/>
  </r>
  <r>
    <x v="240"/>
    <x v="2"/>
    <x v="2"/>
    <n v="5"/>
    <n v="72.2"/>
  </r>
  <r>
    <x v="181"/>
    <x v="3"/>
    <x v="2"/>
    <n v="23"/>
    <n v="510.37"/>
  </r>
  <r>
    <x v="263"/>
    <x v="2"/>
    <x v="0"/>
    <n v="26"/>
    <n v="426.43"/>
  </r>
  <r>
    <x v="297"/>
    <x v="1"/>
    <x v="2"/>
    <n v="29"/>
    <n v="460.87"/>
  </r>
  <r>
    <x v="194"/>
    <x v="3"/>
    <x v="1"/>
    <n v="10"/>
    <n v="131.06"/>
  </r>
  <r>
    <x v="66"/>
    <x v="2"/>
    <x v="2"/>
    <n v="9"/>
    <n v="129.96"/>
  </r>
  <r>
    <x v="165"/>
    <x v="0"/>
    <x v="1"/>
    <n v="14"/>
    <n v="213.63"/>
  </r>
  <r>
    <x v="84"/>
    <x v="2"/>
    <x v="2"/>
    <n v="20"/>
    <n v="690.06"/>
  </r>
  <r>
    <x v="122"/>
    <x v="0"/>
    <x v="2"/>
    <n v="36"/>
    <n v="1359.58"/>
  </r>
  <r>
    <x v="18"/>
    <x v="3"/>
    <x v="1"/>
    <n v="35"/>
    <n v="1593.77"/>
  </r>
  <r>
    <x v="125"/>
    <x v="1"/>
    <x v="1"/>
    <n v="9"/>
    <n v="339.31"/>
  </r>
  <r>
    <x v="137"/>
    <x v="3"/>
    <x v="0"/>
    <n v="15"/>
    <n v="574.70000000000005"/>
  </r>
  <r>
    <x v="188"/>
    <x v="1"/>
    <x v="1"/>
    <n v="14"/>
    <n v="651.44000000000005"/>
  </r>
  <r>
    <x v="234"/>
    <x v="2"/>
    <x v="1"/>
    <n v="31"/>
    <n v="956.41"/>
  </r>
  <r>
    <x v="301"/>
    <x v="2"/>
    <x v="1"/>
    <n v="36"/>
    <n v="565.34"/>
  </r>
  <r>
    <x v="105"/>
    <x v="3"/>
    <x v="0"/>
    <n v="49"/>
    <n v="2066.6999999999998"/>
  </r>
  <r>
    <x v="74"/>
    <x v="3"/>
    <x v="0"/>
    <n v="5"/>
    <n v="158.13999999999999"/>
  </r>
  <r>
    <x v="302"/>
    <x v="0"/>
    <x v="2"/>
    <n v="1"/>
    <n v="42.85"/>
  </r>
  <r>
    <x v="79"/>
    <x v="1"/>
    <x v="0"/>
    <n v="4"/>
    <n v="85.94"/>
  </r>
  <r>
    <x v="240"/>
    <x v="1"/>
    <x v="2"/>
    <n v="5"/>
    <n v="62.44"/>
  </r>
  <r>
    <x v="303"/>
    <x v="1"/>
    <x v="2"/>
    <n v="28"/>
    <n v="661.48"/>
  </r>
  <r>
    <x v="43"/>
    <x v="3"/>
    <x v="2"/>
    <n v="14"/>
    <n v="366.4"/>
  </r>
  <r>
    <x v="106"/>
    <x v="2"/>
    <x v="2"/>
    <n v="11"/>
    <n v="399.24"/>
  </r>
  <r>
    <x v="1"/>
    <x v="0"/>
    <x v="0"/>
    <n v="10"/>
    <n v="149.19999999999999"/>
  </r>
  <r>
    <x v="143"/>
    <x v="1"/>
    <x v="0"/>
    <n v="13"/>
    <n v="329.6"/>
  </r>
  <r>
    <x v="55"/>
    <x v="3"/>
    <x v="2"/>
    <n v="13"/>
    <n v="463.05"/>
  </r>
  <r>
    <x v="293"/>
    <x v="0"/>
    <x v="2"/>
    <n v="46"/>
    <n v="844.9"/>
  </r>
  <r>
    <x v="254"/>
    <x v="1"/>
    <x v="2"/>
    <n v="40"/>
    <n v="1500.36"/>
  </r>
  <r>
    <x v="64"/>
    <x v="3"/>
    <x v="2"/>
    <n v="3"/>
    <n v="93.71"/>
  </r>
  <r>
    <x v="239"/>
    <x v="3"/>
    <x v="1"/>
    <n v="39"/>
    <n v="507.94"/>
  </r>
  <r>
    <x v="259"/>
    <x v="2"/>
    <x v="2"/>
    <n v="36"/>
    <n v="998.47"/>
  </r>
  <r>
    <x v="304"/>
    <x v="3"/>
    <x v="1"/>
    <n v="22"/>
    <n v="943.83"/>
  </r>
  <r>
    <x v="305"/>
    <x v="2"/>
    <x v="0"/>
    <n v="12"/>
    <n v="351.38"/>
  </r>
  <r>
    <x v="42"/>
    <x v="3"/>
    <x v="2"/>
    <n v="5"/>
    <n v="155.93"/>
  </r>
  <r>
    <x v="204"/>
    <x v="3"/>
    <x v="0"/>
    <n v="33"/>
    <n v="898.16"/>
  </r>
  <r>
    <x v="306"/>
    <x v="3"/>
    <x v="0"/>
    <n v="4"/>
    <n v="81.650000000000006"/>
  </r>
  <r>
    <x v="68"/>
    <x v="1"/>
    <x v="1"/>
    <n v="8"/>
    <n v="168.25"/>
  </r>
  <r>
    <x v="305"/>
    <x v="1"/>
    <x v="0"/>
    <n v="29"/>
    <n v="1173.81"/>
  </r>
  <r>
    <x v="126"/>
    <x v="2"/>
    <x v="0"/>
    <n v="30"/>
    <n v="706.63"/>
  </r>
  <r>
    <x v="307"/>
    <x v="0"/>
    <x v="2"/>
    <n v="9"/>
    <n v="140.13"/>
  </r>
  <r>
    <x v="60"/>
    <x v="2"/>
    <x v="2"/>
    <n v="3"/>
    <n v="123.76"/>
  </r>
  <r>
    <x v="290"/>
    <x v="3"/>
    <x v="0"/>
    <n v="11"/>
    <n v="324.56"/>
  </r>
  <r>
    <x v="112"/>
    <x v="1"/>
    <x v="2"/>
    <n v="42"/>
    <n v="1857.64"/>
  </r>
  <r>
    <x v="148"/>
    <x v="2"/>
    <x v="0"/>
    <n v="21"/>
    <n v="669.18"/>
  </r>
  <r>
    <x v="308"/>
    <x v="1"/>
    <x v="0"/>
    <n v="36"/>
    <n v="477.68"/>
  </r>
  <r>
    <x v="181"/>
    <x v="3"/>
    <x v="2"/>
    <n v="38"/>
    <n v="694.63"/>
  </r>
  <r>
    <x v="0"/>
    <x v="2"/>
    <x v="2"/>
    <n v="47"/>
    <n v="838.66"/>
  </r>
  <r>
    <x v="309"/>
    <x v="1"/>
    <x v="1"/>
    <n v="35"/>
    <n v="778.84"/>
  </r>
  <r>
    <x v="87"/>
    <x v="0"/>
    <x v="1"/>
    <n v="36"/>
    <n v="1290.9000000000001"/>
  </r>
  <r>
    <x v="310"/>
    <x v="0"/>
    <x v="1"/>
    <n v="49"/>
    <m/>
  </r>
  <r>
    <x v="185"/>
    <x v="1"/>
    <x v="0"/>
    <n v="6"/>
    <n v="121.05"/>
  </r>
  <r>
    <x v="34"/>
    <x v="3"/>
    <x v="2"/>
    <n v="43"/>
    <n v="1225.8"/>
  </r>
  <r>
    <x v="136"/>
    <x v="3"/>
    <x v="1"/>
    <n v="28"/>
    <n v="981.78"/>
  </r>
  <r>
    <x v="146"/>
    <x v="2"/>
    <x v="0"/>
    <n v="43"/>
    <n v="2074.4"/>
  </r>
  <r>
    <x v="242"/>
    <x v="2"/>
    <x v="0"/>
    <n v="30"/>
    <n v="637.21"/>
  </r>
  <r>
    <x v="262"/>
    <x v="0"/>
    <x v="0"/>
    <n v="8"/>
    <n v="200.74"/>
  </r>
  <r>
    <x v="124"/>
    <x v="0"/>
    <x v="2"/>
    <n v="24"/>
    <n v="725"/>
  </r>
  <r>
    <x v="193"/>
    <x v="1"/>
    <x v="2"/>
    <n v="35"/>
    <n v="548.76"/>
  </r>
  <r>
    <x v="296"/>
    <x v="0"/>
    <x v="1"/>
    <n v="21"/>
    <n v="872.75"/>
  </r>
  <r>
    <x v="125"/>
    <x v="3"/>
    <x v="2"/>
    <n v="46"/>
    <n v="552.41999999999996"/>
  </r>
  <r>
    <x v="76"/>
    <x v="1"/>
    <x v="1"/>
    <n v="12"/>
    <n v="476.73"/>
  </r>
  <r>
    <x v="43"/>
    <x v="1"/>
    <x v="2"/>
    <n v="44"/>
    <n v="527.96"/>
  </r>
  <r>
    <x v="278"/>
    <x v="2"/>
    <x v="2"/>
    <n v="31"/>
    <n v="1435.79"/>
  </r>
  <r>
    <x v="311"/>
    <x v="2"/>
    <x v="2"/>
    <n v="24.498164014687884"/>
    <n v="1367.44"/>
  </r>
  <r>
    <x v="141"/>
    <x v="2"/>
    <x v="0"/>
    <n v="27"/>
    <n v="1337.08"/>
  </r>
  <r>
    <x v="193"/>
    <x v="2"/>
    <x v="1"/>
    <n v="20"/>
    <n v="618.66"/>
  </r>
  <r>
    <x v="306"/>
    <x v="3"/>
    <x v="0"/>
    <n v="22"/>
    <n v="695.9"/>
  </r>
  <r>
    <x v="285"/>
    <x v="1"/>
    <x v="0"/>
    <n v="24"/>
    <n v="1165.47"/>
  </r>
  <r>
    <x v="312"/>
    <x v="0"/>
    <x v="1"/>
    <n v="23"/>
    <n v="695.02"/>
  </r>
  <r>
    <x v="1"/>
    <x v="0"/>
    <x v="2"/>
    <n v="17"/>
    <n v="691.95"/>
  </r>
  <r>
    <x v="10"/>
    <x v="0"/>
    <x v="2"/>
    <n v="32"/>
    <n v="1225.07"/>
  </r>
  <r>
    <x v="79"/>
    <x v="3"/>
    <x v="0"/>
    <n v="25"/>
    <n v="1210.1400000000001"/>
  </r>
  <r>
    <x v="48"/>
    <x v="0"/>
    <x v="1"/>
    <n v="10"/>
    <n v="431.39"/>
  </r>
  <r>
    <x v="94"/>
    <x v="3"/>
    <x v="1"/>
    <n v="2"/>
    <n v="59.48"/>
  </r>
  <r>
    <x v="125"/>
    <x v="1"/>
    <x v="1"/>
    <n v="23"/>
    <n v="498.84"/>
  </r>
  <r>
    <x v="313"/>
    <x v="1"/>
    <x v="1"/>
    <n v="30"/>
    <n v="651.97"/>
  </r>
  <r>
    <x v="313"/>
    <x v="0"/>
    <x v="0"/>
    <n v="27"/>
    <n v="360.14"/>
  </r>
  <r>
    <x v="1"/>
    <x v="2"/>
    <x v="1"/>
    <n v="21"/>
    <n v="617.9"/>
  </r>
  <r>
    <x v="290"/>
    <x v="3"/>
    <x v="0"/>
    <n v="42"/>
    <n v="891.55"/>
  </r>
  <r>
    <x v="188"/>
    <x v="1"/>
    <x v="0"/>
    <n v="21"/>
    <n v="627.22"/>
  </r>
  <r>
    <x v="271"/>
    <x v="3"/>
    <x v="0"/>
    <n v="9"/>
    <n v="189.69"/>
  </r>
  <r>
    <x v="63"/>
    <x v="2"/>
    <x v="0"/>
    <n v="24"/>
    <n v="859.04"/>
  </r>
  <r>
    <x v="141"/>
    <x v="1"/>
    <x v="1"/>
    <n v="16"/>
    <n v="462.26"/>
  </r>
  <r>
    <x v="253"/>
    <x v="3"/>
    <x v="1"/>
    <n v="23"/>
    <n v="810.8"/>
  </r>
  <r>
    <x v="65"/>
    <x v="1"/>
    <x v="1"/>
    <n v="49"/>
    <n v="2150.2399999999998"/>
  </r>
  <r>
    <x v="144"/>
    <x v="1"/>
    <x v="1"/>
    <n v="25"/>
    <n v="963.95"/>
  </r>
  <r>
    <x v="194"/>
    <x v="1"/>
    <x v="0"/>
    <n v="16"/>
    <n v="285.33"/>
  </r>
  <r>
    <x v="91"/>
    <x v="2"/>
    <x v="0"/>
    <n v="26"/>
    <n v="996.03"/>
  </r>
  <r>
    <x v="314"/>
    <x v="1"/>
    <x v="2"/>
    <n v="5"/>
    <n v="147.19999999999999"/>
  </r>
  <r>
    <x v="219"/>
    <x v="2"/>
    <x v="0"/>
    <n v="42"/>
    <n v="976.66"/>
  </r>
  <r>
    <x v="315"/>
    <x v="3"/>
    <x v="2"/>
    <n v="38"/>
    <n v="1426.18"/>
  </r>
  <r>
    <x v="146"/>
    <x v="0"/>
    <x v="2"/>
    <n v="3"/>
    <n v="80.709999999999994"/>
  </r>
  <r>
    <x v="81"/>
    <x v="0"/>
    <x v="0"/>
    <n v="24"/>
    <n v="868.12"/>
  </r>
  <r>
    <x v="316"/>
    <x v="0"/>
    <x v="0"/>
    <n v="11"/>
    <n v="311.64999999999998"/>
  </r>
  <r>
    <x v="243"/>
    <x v="1"/>
    <x v="2"/>
    <n v="11"/>
    <n v="285.12"/>
  </r>
  <r>
    <x v="183"/>
    <x v="2"/>
    <x v="0"/>
    <n v="31"/>
    <n v="1331.5"/>
  </r>
  <r>
    <x v="164"/>
    <x v="1"/>
    <x v="2"/>
    <n v="3"/>
    <n v="102.08"/>
  </r>
  <r>
    <x v="317"/>
    <x v="3"/>
    <x v="2"/>
    <n v="25"/>
    <n v="1011.04"/>
  </r>
  <r>
    <x v="108"/>
    <x v="2"/>
    <x v="0"/>
    <n v="2"/>
    <n v="31.37"/>
  </r>
  <r>
    <x v="255"/>
    <x v="0"/>
    <x v="0"/>
    <n v="41"/>
    <n v="1789.97"/>
  </r>
  <r>
    <x v="183"/>
    <x v="3"/>
    <x v="1"/>
    <n v="8"/>
    <n v="162.76"/>
  </r>
  <r>
    <x v="172"/>
    <x v="2"/>
    <x v="1"/>
    <n v="41"/>
    <n v="1140.69"/>
  </r>
  <r>
    <x v="125"/>
    <x v="2"/>
    <x v="2"/>
    <n v="36"/>
    <n v="961.58"/>
  </r>
  <r>
    <x v="86"/>
    <x v="3"/>
    <x v="0"/>
    <n v="6"/>
    <n v="224.78"/>
  </r>
  <r>
    <x v="56"/>
    <x v="2"/>
    <x v="2"/>
    <n v="42"/>
    <n v="2040.32"/>
  </r>
  <r>
    <x v="313"/>
    <x v="0"/>
    <x v="0"/>
    <n v="47"/>
    <n v="2190.37"/>
  </r>
  <r>
    <x v="104"/>
    <x v="3"/>
    <x v="1"/>
    <n v="49"/>
    <n v="736.08"/>
  </r>
  <r>
    <x v="289"/>
    <x v="1"/>
    <x v="1"/>
    <n v="10"/>
    <n v="367.17"/>
  </r>
  <r>
    <x v="92"/>
    <x v="2"/>
    <x v="1"/>
    <n v="4"/>
    <n v="194.16"/>
  </r>
  <r>
    <x v="86"/>
    <x v="1"/>
    <x v="2"/>
    <n v="43"/>
    <n v="508.52"/>
  </r>
  <r>
    <x v="315"/>
    <x v="2"/>
    <x v="1"/>
    <n v="5"/>
    <n v="196.16"/>
  </r>
  <r>
    <x v="103"/>
    <x v="3"/>
    <x v="0"/>
    <n v="17"/>
    <n v="325.2"/>
  </r>
  <r>
    <x v="318"/>
    <x v="1"/>
    <x v="1"/>
    <n v="23"/>
    <n v="457.08"/>
  </r>
  <r>
    <x v="22"/>
    <x v="3"/>
    <x v="1"/>
    <n v="2"/>
    <n v="47.45"/>
  </r>
  <r>
    <x v="232"/>
    <x v="0"/>
    <x v="2"/>
    <n v="42"/>
    <n v="1617.92"/>
  </r>
  <r>
    <x v="60"/>
    <x v="0"/>
    <x v="2"/>
    <n v="47"/>
    <n v="1953.19"/>
  </r>
  <r>
    <x v="312"/>
    <x v="3"/>
    <x v="0"/>
    <n v="20"/>
    <n v="469.88"/>
  </r>
  <r>
    <x v="319"/>
    <x v="0"/>
    <x v="0"/>
    <n v="24.498164014687884"/>
    <n v="548.95000000000005"/>
  </r>
  <r>
    <x v="100"/>
    <x v="2"/>
    <x v="2"/>
    <n v="10"/>
    <n v="480.31"/>
  </r>
  <r>
    <x v="40"/>
    <x v="0"/>
    <x v="0"/>
    <n v="10"/>
    <n v="111.01"/>
  </r>
  <r>
    <x v="24"/>
    <x v="3"/>
    <x v="2"/>
    <n v="20"/>
    <n v="704.74"/>
  </r>
  <r>
    <x v="65"/>
    <x v="1"/>
    <x v="1"/>
    <n v="34"/>
    <n v="960.48"/>
  </r>
  <r>
    <x v="201"/>
    <x v="1"/>
    <x v="1"/>
    <n v="30"/>
    <n v="679.52"/>
  </r>
  <r>
    <x v="187"/>
    <x v="1"/>
    <x v="0"/>
    <n v="3"/>
    <n v="130.72"/>
  </r>
  <r>
    <x v="301"/>
    <x v="3"/>
    <x v="2"/>
    <n v="46"/>
    <n v="1997.28"/>
  </r>
  <r>
    <x v="167"/>
    <x v="1"/>
    <x v="2"/>
    <n v="33"/>
    <n v="577.38"/>
  </r>
  <r>
    <x v="71"/>
    <x v="1"/>
    <x v="0"/>
    <n v="8"/>
    <n v="351.03"/>
  </r>
  <r>
    <x v="287"/>
    <x v="0"/>
    <x v="0"/>
    <n v="25"/>
    <n v="1205.1199999999999"/>
  </r>
  <r>
    <x v="100"/>
    <x v="2"/>
    <x v="1"/>
    <n v="40"/>
    <n v="988.46"/>
  </r>
  <r>
    <x v="320"/>
    <x v="0"/>
    <x v="2"/>
    <n v="32"/>
    <n v="982.33"/>
  </r>
  <r>
    <x v="321"/>
    <x v="4"/>
    <x v="3"/>
    <m/>
    <m/>
  </r>
  <r>
    <x v="321"/>
    <x v="4"/>
    <x v="3"/>
    <m/>
    <m/>
  </r>
  <r>
    <x v="321"/>
    <x v="4"/>
    <x v="3"/>
    <m/>
    <m/>
  </r>
  <r>
    <x v="321"/>
    <x v="4"/>
    <x v="3"/>
    <m/>
    <m/>
  </r>
  <r>
    <x v="321"/>
    <x v="4"/>
    <x v="3"/>
    <m/>
    <m/>
  </r>
  <r>
    <x v="321"/>
    <x v="4"/>
    <x v="3"/>
    <m/>
    <m/>
  </r>
  <r>
    <x v="321"/>
    <x v="4"/>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450816-5B54-4231-804B-275B234C5ED9}" name="PivotTable7" cacheId="12"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53:B58" firstHeaderRow="1" firstDataRow="1" firstDataCol="1"/>
  <pivotFields count="7">
    <pivotField showAll="0">
      <items count="323">
        <item x="182"/>
        <item x="161"/>
        <item x="143"/>
        <item x="167"/>
        <item x="212"/>
        <item x="319"/>
        <item x="4"/>
        <item x="85"/>
        <item x="243"/>
        <item x="169"/>
        <item x="173"/>
        <item x="14"/>
        <item x="205"/>
        <item x="145"/>
        <item x="249"/>
        <item x="222"/>
        <item x="32"/>
        <item x="301"/>
        <item x="186"/>
        <item x="157"/>
        <item x="154"/>
        <item x="304"/>
        <item x="286"/>
        <item x="302"/>
        <item x="190"/>
        <item x="262"/>
        <item x="165"/>
        <item x="89"/>
        <item x="65"/>
        <item x="287"/>
        <item x="10"/>
        <item x="203"/>
        <item x="36"/>
        <item x="313"/>
        <item x="46"/>
        <item x="245"/>
        <item x="99"/>
        <item x="233"/>
        <item x="13"/>
        <item x="68"/>
        <item x="289"/>
        <item x="51"/>
        <item x="149"/>
        <item x="42"/>
        <item x="102"/>
        <item x="91"/>
        <item x="219"/>
        <item x="30"/>
        <item x="1"/>
        <item x="9"/>
        <item x="52"/>
        <item x="11"/>
        <item x="88"/>
        <item x="20"/>
        <item x="72"/>
        <item x="236"/>
        <item x="76"/>
        <item x="317"/>
        <item x="29"/>
        <item x="318"/>
        <item x="290"/>
        <item x="187"/>
        <item x="101"/>
        <item x="265"/>
        <item x="235"/>
        <item x="241"/>
        <item x="175"/>
        <item x="300"/>
        <item x="311"/>
        <item x="166"/>
        <item x="282"/>
        <item x="153"/>
        <item x="260"/>
        <item x="192"/>
        <item x="96"/>
        <item x="251"/>
        <item x="162"/>
        <item x="84"/>
        <item x="146"/>
        <item x="200"/>
        <item x="54"/>
        <item x="144"/>
        <item x="156"/>
        <item x="263"/>
        <item x="6"/>
        <item x="257"/>
        <item x="119"/>
        <item x="127"/>
        <item x="307"/>
        <item x="147"/>
        <item x="198"/>
        <item x="213"/>
        <item x="181"/>
        <item x="118"/>
        <item x="129"/>
        <item x="177"/>
        <item x="61"/>
        <item x="293"/>
        <item x="298"/>
        <item x="305"/>
        <item x="196"/>
        <item x="90"/>
        <item x="38"/>
        <item x="150"/>
        <item x="176"/>
        <item x="207"/>
        <item x="237"/>
        <item x="12"/>
        <item x="27"/>
        <item x="274"/>
        <item x="62"/>
        <item x="44"/>
        <item x="244"/>
        <item x="47"/>
        <item x="94"/>
        <item x="104"/>
        <item x="295"/>
        <item x="152"/>
        <item x="31"/>
        <item x="41"/>
        <item x="275"/>
        <item x="140"/>
        <item x="64"/>
        <item x="24"/>
        <item x="238"/>
        <item x="111"/>
        <item x="155"/>
        <item x="98"/>
        <item x="315"/>
        <item x="35"/>
        <item x="136"/>
        <item x="126"/>
        <item x="138"/>
        <item x="309"/>
        <item x="228"/>
        <item x="211"/>
        <item x="17"/>
        <item x="115"/>
        <item x="0"/>
        <item x="172"/>
        <item x="81"/>
        <item x="234"/>
        <item x="240"/>
        <item x="226"/>
        <item x="170"/>
        <item x="224"/>
        <item x="159"/>
        <item x="113"/>
        <item x="95"/>
        <item x="148"/>
        <item x="39"/>
        <item x="59"/>
        <item x="197"/>
        <item x="131"/>
        <item x="209"/>
        <item x="261"/>
        <item x="254"/>
        <item x="160"/>
        <item x="188"/>
        <item x="202"/>
        <item x="158"/>
        <item x="120"/>
        <item x="230"/>
        <item x="180"/>
        <item x="55"/>
        <item x="83"/>
        <item x="7"/>
        <item x="141"/>
        <item x="78"/>
        <item x="66"/>
        <item x="189"/>
        <item x="231"/>
        <item x="258"/>
        <item x="37"/>
        <item x="16"/>
        <item x="320"/>
        <item x="124"/>
        <item x="297"/>
        <item x="109"/>
        <item x="294"/>
        <item x="23"/>
        <item x="117"/>
        <item x="270"/>
        <item x="229"/>
        <item x="247"/>
        <item x="56"/>
        <item x="217"/>
        <item x="58"/>
        <item x="281"/>
        <item x="194"/>
        <item x="34"/>
        <item x="15"/>
        <item x="273"/>
        <item x="250"/>
        <item x="130"/>
        <item x="74"/>
        <item x="208"/>
        <item x="280"/>
        <item x="3"/>
        <item x="67"/>
        <item x="199"/>
        <item x="201"/>
        <item x="134"/>
        <item x="185"/>
        <item x="216"/>
        <item x="227"/>
        <item x="97"/>
        <item x="193"/>
        <item x="264"/>
        <item x="49"/>
        <item x="87"/>
        <item x="25"/>
        <item x="103"/>
        <item x="174"/>
        <item x="308"/>
        <item x="57"/>
        <item x="285"/>
        <item x="128"/>
        <item x="53"/>
        <item x="268"/>
        <item x="100"/>
        <item x="48"/>
        <item x="164"/>
        <item x="133"/>
        <item x="108"/>
        <item x="272"/>
        <item x="2"/>
        <item x="43"/>
        <item x="123"/>
        <item x="225"/>
        <item x="291"/>
        <item x="266"/>
        <item x="183"/>
        <item x="151"/>
        <item x="259"/>
        <item x="125"/>
        <item x="215"/>
        <item x="168"/>
        <item x="19"/>
        <item x="92"/>
        <item x="296"/>
        <item x="269"/>
        <item x="75"/>
        <item x="21"/>
        <item x="45"/>
        <item x="77"/>
        <item x="71"/>
        <item x="314"/>
        <item x="221"/>
        <item x="60"/>
        <item x="112"/>
        <item x="276"/>
        <item x="122"/>
        <item x="218"/>
        <item x="132"/>
        <item x="256"/>
        <item x="267"/>
        <item x="80"/>
        <item x="107"/>
        <item x="135"/>
        <item x="299"/>
        <item x="253"/>
        <item x="248"/>
        <item x="232"/>
        <item x="246"/>
        <item x="121"/>
        <item x="86"/>
        <item x="312"/>
        <item x="278"/>
        <item x="292"/>
        <item x="204"/>
        <item x="210"/>
        <item x="26"/>
        <item x="33"/>
        <item x="73"/>
        <item x="206"/>
        <item x="220"/>
        <item x="223"/>
        <item x="50"/>
        <item x="5"/>
        <item x="70"/>
        <item x="82"/>
        <item x="316"/>
        <item x="114"/>
        <item x="303"/>
        <item x="163"/>
        <item x="139"/>
        <item x="142"/>
        <item x="8"/>
        <item x="255"/>
        <item x="283"/>
        <item x="252"/>
        <item x="105"/>
        <item x="179"/>
        <item x="93"/>
        <item x="284"/>
        <item x="279"/>
        <item x="79"/>
        <item x="195"/>
        <item x="191"/>
        <item x="239"/>
        <item x="40"/>
        <item x="110"/>
        <item x="271"/>
        <item x="277"/>
        <item x="63"/>
        <item x="214"/>
        <item x="106"/>
        <item x="69"/>
        <item x="310"/>
        <item x="116"/>
        <item x="184"/>
        <item x="288"/>
        <item x="242"/>
        <item x="28"/>
        <item x="171"/>
        <item x="306"/>
        <item x="22"/>
        <item x="178"/>
        <item x="137"/>
        <item x="18"/>
        <item x="321"/>
        <item t="default"/>
      </items>
    </pivotField>
    <pivotField axis="axisRow" showAll="0">
      <items count="6">
        <item x="3"/>
        <item x="2"/>
        <item x="1"/>
        <item x="0"/>
        <item h="1" x="4"/>
        <item t="default"/>
      </items>
    </pivotField>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t="grand">
      <x/>
    </i>
  </rowItems>
  <colItems count="1">
    <i/>
  </colItems>
  <dataFields count="1">
    <dataField name="Sum of Quantity" fld="3" baseField="0" baseItem="0"/>
  </dataFields>
  <chartFormats count="5">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 count="1" selected="0">
            <x v="0"/>
          </reference>
        </references>
      </pivotArea>
    </chartFormat>
    <chartFormat chart="2" format="3">
      <pivotArea type="data" outline="0" fieldPosition="0">
        <references count="2">
          <reference field="4294967294" count="1" selected="0">
            <x v="0"/>
          </reference>
          <reference field="1" count="1" selected="0">
            <x v="1"/>
          </reference>
        </references>
      </pivotArea>
    </chartFormat>
    <chartFormat chart="2" format="4">
      <pivotArea type="data" outline="0" fieldPosition="0">
        <references count="2">
          <reference field="4294967294" count="1" selected="0">
            <x v="0"/>
          </reference>
          <reference field="1" count="1" selected="0">
            <x v="2"/>
          </reference>
        </references>
      </pivotArea>
    </chartFormat>
    <chartFormat chart="2" format="5">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BE33C5-3C97-4C72-B7B0-8B16670035C0}" name="PivotTable5" cacheId="12"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45:B49" firstHeaderRow="1" firstDataRow="1" firstDataCol="1"/>
  <pivotFields count="7">
    <pivotField showAll="0">
      <items count="323">
        <item x="182"/>
        <item x="161"/>
        <item x="143"/>
        <item x="167"/>
        <item x="212"/>
        <item x="319"/>
        <item x="4"/>
        <item x="85"/>
        <item x="243"/>
        <item x="169"/>
        <item x="173"/>
        <item x="14"/>
        <item x="205"/>
        <item x="145"/>
        <item x="249"/>
        <item x="222"/>
        <item x="32"/>
        <item x="301"/>
        <item x="186"/>
        <item x="157"/>
        <item x="154"/>
        <item x="304"/>
        <item x="286"/>
        <item x="302"/>
        <item x="190"/>
        <item x="262"/>
        <item x="165"/>
        <item x="89"/>
        <item x="65"/>
        <item x="287"/>
        <item x="10"/>
        <item x="203"/>
        <item x="36"/>
        <item x="313"/>
        <item x="46"/>
        <item x="245"/>
        <item x="99"/>
        <item x="233"/>
        <item x="13"/>
        <item x="68"/>
        <item x="289"/>
        <item x="51"/>
        <item x="149"/>
        <item x="42"/>
        <item x="102"/>
        <item x="91"/>
        <item x="219"/>
        <item x="30"/>
        <item x="1"/>
        <item x="9"/>
        <item x="52"/>
        <item x="11"/>
        <item x="88"/>
        <item x="20"/>
        <item x="72"/>
        <item x="236"/>
        <item x="76"/>
        <item x="317"/>
        <item x="29"/>
        <item x="318"/>
        <item x="290"/>
        <item x="187"/>
        <item x="101"/>
        <item x="265"/>
        <item x="235"/>
        <item x="241"/>
        <item x="175"/>
        <item x="300"/>
        <item x="311"/>
        <item x="166"/>
        <item x="282"/>
        <item x="153"/>
        <item x="260"/>
        <item x="192"/>
        <item x="96"/>
        <item x="251"/>
        <item x="162"/>
        <item x="84"/>
        <item x="146"/>
        <item x="200"/>
        <item x="54"/>
        <item x="144"/>
        <item x="156"/>
        <item x="263"/>
        <item x="6"/>
        <item x="257"/>
        <item x="119"/>
        <item x="127"/>
        <item x="307"/>
        <item x="147"/>
        <item x="198"/>
        <item x="213"/>
        <item x="181"/>
        <item x="118"/>
        <item x="129"/>
        <item x="177"/>
        <item x="61"/>
        <item x="293"/>
        <item x="298"/>
        <item x="305"/>
        <item x="196"/>
        <item x="90"/>
        <item x="38"/>
        <item x="150"/>
        <item x="176"/>
        <item x="207"/>
        <item x="237"/>
        <item x="12"/>
        <item x="27"/>
        <item x="274"/>
        <item x="62"/>
        <item x="44"/>
        <item x="244"/>
        <item x="47"/>
        <item x="94"/>
        <item x="104"/>
        <item x="295"/>
        <item x="152"/>
        <item x="31"/>
        <item x="41"/>
        <item x="275"/>
        <item x="140"/>
        <item x="64"/>
        <item x="24"/>
        <item x="238"/>
        <item x="111"/>
        <item x="155"/>
        <item x="98"/>
        <item x="315"/>
        <item x="35"/>
        <item x="136"/>
        <item x="126"/>
        <item x="138"/>
        <item x="309"/>
        <item x="228"/>
        <item x="211"/>
        <item x="17"/>
        <item x="115"/>
        <item x="0"/>
        <item x="172"/>
        <item x="81"/>
        <item x="234"/>
        <item x="240"/>
        <item x="226"/>
        <item x="170"/>
        <item x="224"/>
        <item x="159"/>
        <item x="113"/>
        <item x="95"/>
        <item x="148"/>
        <item x="39"/>
        <item x="59"/>
        <item x="197"/>
        <item x="131"/>
        <item x="209"/>
        <item x="261"/>
        <item x="254"/>
        <item x="160"/>
        <item x="188"/>
        <item x="202"/>
        <item x="158"/>
        <item x="120"/>
        <item x="230"/>
        <item x="180"/>
        <item x="55"/>
        <item x="83"/>
        <item x="7"/>
        <item x="141"/>
        <item x="78"/>
        <item x="66"/>
        <item x="189"/>
        <item x="231"/>
        <item x="258"/>
        <item x="37"/>
        <item x="16"/>
        <item x="320"/>
        <item x="124"/>
        <item x="297"/>
        <item x="109"/>
        <item x="294"/>
        <item x="23"/>
        <item x="117"/>
        <item x="270"/>
        <item x="229"/>
        <item x="247"/>
        <item x="56"/>
        <item x="217"/>
        <item x="58"/>
        <item x="281"/>
        <item x="194"/>
        <item x="34"/>
        <item x="15"/>
        <item x="273"/>
        <item x="250"/>
        <item x="130"/>
        <item x="74"/>
        <item x="208"/>
        <item x="280"/>
        <item x="3"/>
        <item x="67"/>
        <item x="199"/>
        <item x="201"/>
        <item x="134"/>
        <item x="185"/>
        <item x="216"/>
        <item x="227"/>
        <item x="97"/>
        <item x="193"/>
        <item x="264"/>
        <item x="49"/>
        <item x="87"/>
        <item x="25"/>
        <item x="103"/>
        <item x="174"/>
        <item x="308"/>
        <item x="57"/>
        <item x="285"/>
        <item x="128"/>
        <item x="53"/>
        <item x="268"/>
        <item x="100"/>
        <item x="48"/>
        <item x="164"/>
        <item x="133"/>
        <item x="108"/>
        <item x="272"/>
        <item x="2"/>
        <item x="43"/>
        <item x="123"/>
        <item x="225"/>
        <item x="291"/>
        <item x="266"/>
        <item x="183"/>
        <item x="151"/>
        <item x="259"/>
        <item x="125"/>
        <item x="215"/>
        <item x="168"/>
        <item x="19"/>
        <item x="92"/>
        <item x="296"/>
        <item x="269"/>
        <item x="75"/>
        <item x="21"/>
        <item x="45"/>
        <item x="77"/>
        <item x="71"/>
        <item x="314"/>
        <item x="221"/>
        <item x="60"/>
        <item x="112"/>
        <item x="276"/>
        <item x="122"/>
        <item x="218"/>
        <item x="132"/>
        <item x="256"/>
        <item x="267"/>
        <item x="80"/>
        <item x="107"/>
        <item x="135"/>
        <item x="299"/>
        <item x="253"/>
        <item x="248"/>
        <item x="232"/>
        <item x="246"/>
        <item x="121"/>
        <item x="86"/>
        <item x="312"/>
        <item x="278"/>
        <item x="292"/>
        <item x="204"/>
        <item x="210"/>
        <item x="26"/>
        <item x="33"/>
        <item x="73"/>
        <item x="206"/>
        <item x="220"/>
        <item x="223"/>
        <item x="50"/>
        <item x="5"/>
        <item x="70"/>
        <item x="82"/>
        <item x="316"/>
        <item x="114"/>
        <item x="303"/>
        <item x="163"/>
        <item x="139"/>
        <item x="142"/>
        <item x="8"/>
        <item x="255"/>
        <item x="283"/>
        <item x="252"/>
        <item x="105"/>
        <item x="179"/>
        <item x="93"/>
        <item x="284"/>
        <item x="279"/>
        <item x="79"/>
        <item x="195"/>
        <item x="191"/>
        <item x="239"/>
        <item x="40"/>
        <item x="110"/>
        <item x="271"/>
        <item x="277"/>
        <item x="63"/>
        <item x="214"/>
        <item x="106"/>
        <item x="69"/>
        <item x="310"/>
        <item x="116"/>
        <item x="184"/>
        <item x="288"/>
        <item x="242"/>
        <item x="28"/>
        <item x="171"/>
        <item x="306"/>
        <item x="22"/>
        <item x="178"/>
        <item x="137"/>
        <item x="18"/>
        <item x="321"/>
        <item t="default"/>
      </items>
    </pivotField>
    <pivotField showAll="0">
      <items count="6">
        <item x="3"/>
        <item x="2"/>
        <item x="1"/>
        <item x="0"/>
        <item h="1" x="4"/>
        <item t="default"/>
      </items>
    </pivotField>
    <pivotField axis="axisRow" showAll="0">
      <items count="5">
        <item x="2"/>
        <item x="1"/>
        <item x="0"/>
        <item h="1" x="3"/>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dataFields count="1">
    <dataField name="Sum of Revenue" fld="4"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4F4724-4540-44D6-AF7A-F1281A565E6F}" name="PivotTable4" cacheId="12"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28:B42" firstHeaderRow="1" firstDataRow="1" firstDataCol="1"/>
  <pivotFields count="7">
    <pivotField axis="axisRow" showAll="0">
      <items count="323">
        <item x="182"/>
        <item x="161"/>
        <item x="143"/>
        <item x="167"/>
        <item x="212"/>
        <item x="319"/>
        <item x="4"/>
        <item x="85"/>
        <item x="243"/>
        <item x="169"/>
        <item x="173"/>
        <item x="14"/>
        <item x="205"/>
        <item x="145"/>
        <item x="249"/>
        <item x="222"/>
        <item x="32"/>
        <item x="301"/>
        <item x="186"/>
        <item x="157"/>
        <item x="154"/>
        <item x="304"/>
        <item x="286"/>
        <item x="302"/>
        <item x="190"/>
        <item x="262"/>
        <item x="165"/>
        <item x="89"/>
        <item x="65"/>
        <item x="287"/>
        <item x="10"/>
        <item x="203"/>
        <item x="36"/>
        <item x="313"/>
        <item x="46"/>
        <item x="245"/>
        <item x="99"/>
        <item x="233"/>
        <item x="13"/>
        <item x="68"/>
        <item x="289"/>
        <item x="51"/>
        <item x="149"/>
        <item x="42"/>
        <item x="102"/>
        <item x="91"/>
        <item x="219"/>
        <item x="30"/>
        <item x="1"/>
        <item x="9"/>
        <item x="52"/>
        <item x="11"/>
        <item x="88"/>
        <item x="20"/>
        <item x="72"/>
        <item x="236"/>
        <item x="76"/>
        <item x="317"/>
        <item x="29"/>
        <item x="318"/>
        <item x="290"/>
        <item x="187"/>
        <item x="101"/>
        <item x="265"/>
        <item x="235"/>
        <item x="241"/>
        <item x="175"/>
        <item x="300"/>
        <item x="311"/>
        <item x="166"/>
        <item x="282"/>
        <item x="153"/>
        <item x="260"/>
        <item x="192"/>
        <item x="96"/>
        <item x="251"/>
        <item x="162"/>
        <item x="84"/>
        <item x="146"/>
        <item x="200"/>
        <item x="54"/>
        <item x="144"/>
        <item x="156"/>
        <item x="263"/>
        <item x="6"/>
        <item x="257"/>
        <item x="119"/>
        <item x="127"/>
        <item x="307"/>
        <item x="147"/>
        <item x="198"/>
        <item x="213"/>
        <item x="181"/>
        <item x="118"/>
        <item x="129"/>
        <item x="177"/>
        <item x="61"/>
        <item x="293"/>
        <item x="298"/>
        <item x="305"/>
        <item x="196"/>
        <item x="90"/>
        <item x="38"/>
        <item x="150"/>
        <item x="176"/>
        <item x="207"/>
        <item x="237"/>
        <item x="12"/>
        <item x="27"/>
        <item x="274"/>
        <item x="62"/>
        <item x="44"/>
        <item x="244"/>
        <item x="47"/>
        <item x="94"/>
        <item x="104"/>
        <item x="295"/>
        <item x="152"/>
        <item x="31"/>
        <item x="41"/>
        <item x="275"/>
        <item x="140"/>
        <item x="64"/>
        <item x="24"/>
        <item x="238"/>
        <item x="111"/>
        <item x="155"/>
        <item x="98"/>
        <item x="315"/>
        <item x="35"/>
        <item x="136"/>
        <item x="126"/>
        <item x="138"/>
        <item x="309"/>
        <item x="228"/>
        <item x="211"/>
        <item x="17"/>
        <item x="115"/>
        <item x="0"/>
        <item x="172"/>
        <item x="81"/>
        <item x="234"/>
        <item x="240"/>
        <item x="226"/>
        <item x="170"/>
        <item x="224"/>
        <item x="159"/>
        <item x="113"/>
        <item x="95"/>
        <item x="148"/>
        <item x="39"/>
        <item x="59"/>
        <item x="197"/>
        <item x="131"/>
        <item x="209"/>
        <item x="261"/>
        <item x="254"/>
        <item x="160"/>
        <item x="188"/>
        <item x="202"/>
        <item x="158"/>
        <item x="120"/>
        <item x="230"/>
        <item x="180"/>
        <item x="55"/>
        <item x="83"/>
        <item x="7"/>
        <item x="141"/>
        <item x="78"/>
        <item x="66"/>
        <item x="189"/>
        <item x="231"/>
        <item x="258"/>
        <item x="37"/>
        <item x="16"/>
        <item x="320"/>
        <item x="124"/>
        <item x="297"/>
        <item x="109"/>
        <item x="294"/>
        <item x="23"/>
        <item x="117"/>
        <item x="270"/>
        <item x="229"/>
        <item x="247"/>
        <item x="56"/>
        <item x="217"/>
        <item x="58"/>
        <item x="281"/>
        <item x="194"/>
        <item x="34"/>
        <item x="15"/>
        <item x="273"/>
        <item x="250"/>
        <item x="130"/>
        <item x="74"/>
        <item x="208"/>
        <item x="280"/>
        <item x="3"/>
        <item x="67"/>
        <item x="199"/>
        <item x="201"/>
        <item x="134"/>
        <item x="185"/>
        <item x="216"/>
        <item x="227"/>
        <item x="97"/>
        <item x="193"/>
        <item x="264"/>
        <item x="49"/>
        <item x="87"/>
        <item x="25"/>
        <item x="103"/>
        <item x="174"/>
        <item x="308"/>
        <item x="57"/>
        <item x="285"/>
        <item x="128"/>
        <item x="53"/>
        <item x="268"/>
        <item x="100"/>
        <item x="48"/>
        <item x="164"/>
        <item x="133"/>
        <item x="108"/>
        <item x="272"/>
        <item x="2"/>
        <item x="43"/>
        <item x="123"/>
        <item x="225"/>
        <item x="291"/>
        <item x="266"/>
        <item x="183"/>
        <item x="151"/>
        <item x="259"/>
        <item x="125"/>
        <item x="215"/>
        <item x="168"/>
        <item x="19"/>
        <item x="92"/>
        <item x="296"/>
        <item x="269"/>
        <item x="75"/>
        <item x="21"/>
        <item x="45"/>
        <item x="77"/>
        <item x="71"/>
        <item x="314"/>
        <item x="221"/>
        <item x="60"/>
        <item x="112"/>
        <item x="276"/>
        <item x="122"/>
        <item x="218"/>
        <item x="132"/>
        <item x="256"/>
        <item x="267"/>
        <item x="80"/>
        <item x="107"/>
        <item x="135"/>
        <item x="299"/>
        <item x="253"/>
        <item x="248"/>
        <item x="232"/>
        <item x="246"/>
        <item x="121"/>
        <item x="86"/>
        <item x="312"/>
        <item x="278"/>
        <item x="292"/>
        <item x="204"/>
        <item x="210"/>
        <item x="26"/>
        <item x="33"/>
        <item x="73"/>
        <item x="206"/>
        <item x="220"/>
        <item x="223"/>
        <item x="50"/>
        <item x="5"/>
        <item x="70"/>
        <item x="82"/>
        <item x="316"/>
        <item x="114"/>
        <item x="303"/>
        <item x="163"/>
        <item x="139"/>
        <item x="142"/>
        <item x="8"/>
        <item x="255"/>
        <item x="283"/>
        <item x="252"/>
        <item x="105"/>
        <item x="179"/>
        <item x="93"/>
        <item x="284"/>
        <item x="279"/>
        <item x="79"/>
        <item x="195"/>
        <item x="191"/>
        <item x="239"/>
        <item x="40"/>
        <item x="110"/>
        <item x="271"/>
        <item x="277"/>
        <item x="63"/>
        <item x="214"/>
        <item x="106"/>
        <item x="69"/>
        <item x="310"/>
        <item x="116"/>
        <item x="184"/>
        <item x="288"/>
        <item x="242"/>
        <item x="28"/>
        <item x="171"/>
        <item x="306"/>
        <item x="22"/>
        <item x="178"/>
        <item x="137"/>
        <item x="18"/>
        <item x="321"/>
        <item t="default"/>
      </items>
    </pivotField>
    <pivotField showAll="0"/>
    <pivotField showAll="0"/>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6"/>
    <field x="5"/>
    <field x="0"/>
  </rowFields>
  <rowItems count="14">
    <i>
      <x/>
    </i>
    <i>
      <x v="1"/>
    </i>
    <i>
      <x v="2"/>
    </i>
    <i>
      <x v="3"/>
    </i>
    <i>
      <x v="4"/>
    </i>
    <i>
      <x v="5"/>
    </i>
    <i>
      <x v="6"/>
    </i>
    <i>
      <x v="7"/>
    </i>
    <i>
      <x v="8"/>
    </i>
    <i>
      <x v="9"/>
    </i>
    <i>
      <x v="10"/>
    </i>
    <i>
      <x v="11"/>
    </i>
    <i>
      <x v="12"/>
    </i>
    <i t="grand">
      <x/>
    </i>
  </rowItems>
  <colItems count="1">
    <i/>
  </colItems>
  <dataFields count="1">
    <dataField name="Sum of Revenue" fld="4"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0FE43F-3984-4D7E-9A51-42696C7A9930}" name="PivotTable3" cacheId="12"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21:B25" firstHeaderRow="1" firstDataRow="1" firstDataCol="1"/>
  <pivotFields count="7">
    <pivotField showAll="0">
      <items count="323">
        <item x="182"/>
        <item x="161"/>
        <item x="143"/>
        <item x="167"/>
        <item x="212"/>
        <item x="319"/>
        <item x="4"/>
        <item x="85"/>
        <item x="243"/>
        <item x="169"/>
        <item x="173"/>
        <item x="14"/>
        <item x="205"/>
        <item x="145"/>
        <item x="249"/>
        <item x="222"/>
        <item x="32"/>
        <item x="301"/>
        <item x="186"/>
        <item x="157"/>
        <item x="154"/>
        <item x="304"/>
        <item x="286"/>
        <item x="302"/>
        <item x="190"/>
        <item x="262"/>
        <item x="165"/>
        <item x="89"/>
        <item x="65"/>
        <item x="287"/>
        <item x="10"/>
        <item x="203"/>
        <item x="36"/>
        <item x="313"/>
        <item x="46"/>
        <item x="245"/>
        <item x="99"/>
        <item x="233"/>
        <item x="13"/>
        <item x="68"/>
        <item x="289"/>
        <item x="51"/>
        <item x="149"/>
        <item x="42"/>
        <item x="102"/>
        <item x="91"/>
        <item x="219"/>
        <item x="30"/>
        <item x="1"/>
        <item x="9"/>
        <item x="52"/>
        <item x="11"/>
        <item x="88"/>
        <item x="20"/>
        <item x="72"/>
        <item x="236"/>
        <item x="76"/>
        <item x="317"/>
        <item x="29"/>
        <item x="318"/>
        <item x="290"/>
        <item x="187"/>
        <item x="101"/>
        <item x="265"/>
        <item x="235"/>
        <item x="241"/>
        <item x="175"/>
        <item x="300"/>
        <item x="311"/>
        <item x="166"/>
        <item x="282"/>
        <item x="153"/>
        <item x="260"/>
        <item x="192"/>
        <item x="96"/>
        <item x="251"/>
        <item x="162"/>
        <item x="84"/>
        <item x="146"/>
        <item x="200"/>
        <item x="54"/>
        <item x="144"/>
        <item x="156"/>
        <item x="263"/>
        <item x="6"/>
        <item x="257"/>
        <item x="119"/>
        <item x="127"/>
        <item x="307"/>
        <item x="147"/>
        <item x="198"/>
        <item x="213"/>
        <item x="181"/>
        <item x="118"/>
        <item x="129"/>
        <item x="177"/>
        <item x="61"/>
        <item x="293"/>
        <item x="298"/>
        <item x="305"/>
        <item x="196"/>
        <item x="90"/>
        <item x="38"/>
        <item x="150"/>
        <item x="176"/>
        <item x="207"/>
        <item x="237"/>
        <item x="12"/>
        <item x="27"/>
        <item x="274"/>
        <item x="62"/>
        <item x="44"/>
        <item x="244"/>
        <item x="47"/>
        <item x="94"/>
        <item x="104"/>
        <item x="295"/>
        <item x="152"/>
        <item x="31"/>
        <item x="41"/>
        <item x="275"/>
        <item x="140"/>
        <item x="64"/>
        <item x="24"/>
        <item x="238"/>
        <item x="111"/>
        <item x="155"/>
        <item x="98"/>
        <item x="315"/>
        <item x="35"/>
        <item x="136"/>
        <item x="126"/>
        <item x="138"/>
        <item x="309"/>
        <item x="228"/>
        <item x="211"/>
        <item x="17"/>
        <item x="115"/>
        <item x="0"/>
        <item x="172"/>
        <item x="81"/>
        <item x="234"/>
        <item x="240"/>
        <item x="226"/>
        <item x="170"/>
        <item x="224"/>
        <item x="159"/>
        <item x="113"/>
        <item x="95"/>
        <item x="148"/>
        <item x="39"/>
        <item x="59"/>
        <item x="197"/>
        <item x="131"/>
        <item x="209"/>
        <item x="261"/>
        <item x="254"/>
        <item x="160"/>
        <item x="188"/>
        <item x="202"/>
        <item x="158"/>
        <item x="120"/>
        <item x="230"/>
        <item x="180"/>
        <item x="55"/>
        <item x="83"/>
        <item x="7"/>
        <item x="141"/>
        <item x="78"/>
        <item x="66"/>
        <item x="189"/>
        <item x="231"/>
        <item x="258"/>
        <item x="37"/>
        <item x="16"/>
        <item x="320"/>
        <item x="124"/>
        <item x="297"/>
        <item x="109"/>
        <item x="294"/>
        <item x="23"/>
        <item x="117"/>
        <item x="270"/>
        <item x="229"/>
        <item x="247"/>
        <item x="56"/>
        <item x="217"/>
        <item x="58"/>
        <item x="281"/>
        <item x="194"/>
        <item x="34"/>
        <item x="15"/>
        <item x="273"/>
        <item x="250"/>
        <item x="130"/>
        <item x="74"/>
        <item x="208"/>
        <item x="280"/>
        <item x="3"/>
        <item x="67"/>
        <item x="199"/>
        <item x="201"/>
        <item x="134"/>
        <item x="185"/>
        <item x="216"/>
        <item x="227"/>
        <item x="97"/>
        <item x="193"/>
        <item x="264"/>
        <item x="49"/>
        <item x="87"/>
        <item x="25"/>
        <item x="103"/>
        <item x="174"/>
        <item x="308"/>
        <item x="57"/>
        <item x="285"/>
        <item x="128"/>
        <item x="53"/>
        <item x="268"/>
        <item x="100"/>
        <item x="48"/>
        <item x="164"/>
        <item x="133"/>
        <item x="108"/>
        <item x="272"/>
        <item x="2"/>
        <item x="43"/>
        <item x="123"/>
        <item x="225"/>
        <item x="291"/>
        <item x="266"/>
        <item x="183"/>
        <item x="151"/>
        <item x="259"/>
        <item x="125"/>
        <item x="215"/>
        <item x="168"/>
        <item x="19"/>
        <item x="92"/>
        <item x="296"/>
        <item x="269"/>
        <item x="75"/>
        <item x="21"/>
        <item x="45"/>
        <item x="77"/>
        <item x="71"/>
        <item x="314"/>
        <item x="221"/>
        <item x="60"/>
        <item x="112"/>
        <item x="276"/>
        <item x="122"/>
        <item x="218"/>
        <item x="132"/>
        <item x="256"/>
        <item x="267"/>
        <item x="80"/>
        <item x="107"/>
        <item x="135"/>
        <item x="299"/>
        <item x="253"/>
        <item x="248"/>
        <item x="232"/>
        <item x="246"/>
        <item x="121"/>
        <item x="86"/>
        <item x="312"/>
        <item x="278"/>
        <item x="292"/>
        <item x="204"/>
        <item x="210"/>
        <item x="26"/>
        <item x="33"/>
        <item x="73"/>
        <item x="206"/>
        <item x="220"/>
        <item x="223"/>
        <item x="50"/>
        <item x="5"/>
        <item x="70"/>
        <item x="82"/>
        <item x="316"/>
        <item x="114"/>
        <item x="303"/>
        <item x="163"/>
        <item x="139"/>
        <item x="142"/>
        <item x="8"/>
        <item x="255"/>
        <item x="283"/>
        <item x="252"/>
        <item x="105"/>
        <item x="179"/>
        <item x="93"/>
        <item x="284"/>
        <item x="279"/>
        <item x="79"/>
        <item x="195"/>
        <item x="191"/>
        <item x="239"/>
        <item x="40"/>
        <item x="110"/>
        <item x="271"/>
        <item x="277"/>
        <item x="63"/>
        <item x="214"/>
        <item x="106"/>
        <item x="69"/>
        <item x="310"/>
        <item x="116"/>
        <item x="184"/>
        <item x="288"/>
        <item x="242"/>
        <item x="28"/>
        <item x="171"/>
        <item x="306"/>
        <item x="22"/>
        <item x="178"/>
        <item x="137"/>
        <item x="18"/>
        <item x="321"/>
        <item t="default"/>
      </items>
    </pivotField>
    <pivotField showAll="0"/>
    <pivotField axis="axisRow" showAll="0">
      <items count="5">
        <item x="2"/>
        <item x="1"/>
        <item x="0"/>
        <item h="1" x="3"/>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dataFields count="1">
    <dataField name="Sum of Quantity" fld="3" baseField="0" baseItem="0"/>
  </dataFields>
  <chartFormats count="4">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2"/>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6F6A0E-443F-430B-AC2C-CE4BBC031572}" name="PivotTable2" cacheId="12"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A12:B17" firstHeaderRow="1" firstDataRow="1" firstDataCol="1"/>
  <pivotFields count="7">
    <pivotField showAll="0">
      <items count="323">
        <item x="182"/>
        <item x="161"/>
        <item x="143"/>
        <item x="167"/>
        <item x="212"/>
        <item x="319"/>
        <item x="4"/>
        <item x="85"/>
        <item x="243"/>
        <item x="169"/>
        <item x="173"/>
        <item x="14"/>
        <item x="205"/>
        <item x="145"/>
        <item x="249"/>
        <item x="222"/>
        <item x="32"/>
        <item x="301"/>
        <item x="186"/>
        <item x="157"/>
        <item x="154"/>
        <item x="304"/>
        <item x="286"/>
        <item x="302"/>
        <item x="190"/>
        <item x="262"/>
        <item x="165"/>
        <item x="89"/>
        <item x="65"/>
        <item x="287"/>
        <item x="10"/>
        <item x="203"/>
        <item x="36"/>
        <item x="313"/>
        <item x="46"/>
        <item x="245"/>
        <item x="99"/>
        <item x="233"/>
        <item x="13"/>
        <item x="68"/>
        <item x="289"/>
        <item x="51"/>
        <item x="149"/>
        <item x="42"/>
        <item x="102"/>
        <item x="91"/>
        <item x="219"/>
        <item x="30"/>
        <item x="1"/>
        <item x="9"/>
        <item x="52"/>
        <item x="11"/>
        <item x="88"/>
        <item x="20"/>
        <item x="72"/>
        <item x="236"/>
        <item x="76"/>
        <item x="317"/>
        <item x="29"/>
        <item x="318"/>
        <item x="290"/>
        <item x="187"/>
        <item x="101"/>
        <item x="265"/>
        <item x="235"/>
        <item x="241"/>
        <item x="175"/>
        <item x="300"/>
        <item x="311"/>
        <item x="166"/>
        <item x="282"/>
        <item x="153"/>
        <item x="260"/>
        <item x="192"/>
        <item x="96"/>
        <item x="251"/>
        <item x="162"/>
        <item x="84"/>
        <item x="146"/>
        <item x="200"/>
        <item x="54"/>
        <item x="144"/>
        <item x="156"/>
        <item x="263"/>
        <item x="6"/>
        <item x="257"/>
        <item x="119"/>
        <item x="127"/>
        <item x="307"/>
        <item x="147"/>
        <item x="198"/>
        <item x="213"/>
        <item x="181"/>
        <item x="118"/>
        <item x="129"/>
        <item x="177"/>
        <item x="61"/>
        <item x="293"/>
        <item x="298"/>
        <item x="305"/>
        <item x="196"/>
        <item x="90"/>
        <item x="38"/>
        <item x="150"/>
        <item x="176"/>
        <item x="207"/>
        <item x="237"/>
        <item x="12"/>
        <item x="27"/>
        <item x="274"/>
        <item x="62"/>
        <item x="44"/>
        <item x="244"/>
        <item x="47"/>
        <item x="94"/>
        <item x="104"/>
        <item x="295"/>
        <item x="152"/>
        <item x="31"/>
        <item x="41"/>
        <item x="275"/>
        <item x="140"/>
        <item x="64"/>
        <item x="24"/>
        <item x="238"/>
        <item x="111"/>
        <item x="155"/>
        <item x="98"/>
        <item x="315"/>
        <item x="35"/>
        <item x="136"/>
        <item x="126"/>
        <item x="138"/>
        <item x="309"/>
        <item x="228"/>
        <item x="211"/>
        <item x="17"/>
        <item x="115"/>
        <item x="0"/>
        <item x="172"/>
        <item x="81"/>
        <item x="234"/>
        <item x="240"/>
        <item x="226"/>
        <item x="170"/>
        <item x="224"/>
        <item x="159"/>
        <item x="113"/>
        <item x="95"/>
        <item x="148"/>
        <item x="39"/>
        <item x="59"/>
        <item x="197"/>
        <item x="131"/>
        <item x="209"/>
        <item x="261"/>
        <item x="254"/>
        <item x="160"/>
        <item x="188"/>
        <item x="202"/>
        <item x="158"/>
        <item x="120"/>
        <item x="230"/>
        <item x="180"/>
        <item x="55"/>
        <item x="83"/>
        <item x="7"/>
        <item x="141"/>
        <item x="78"/>
        <item x="66"/>
        <item x="189"/>
        <item x="231"/>
        <item x="258"/>
        <item x="37"/>
        <item x="16"/>
        <item x="320"/>
        <item x="124"/>
        <item x="297"/>
        <item x="109"/>
        <item x="294"/>
        <item x="23"/>
        <item x="117"/>
        <item x="270"/>
        <item x="229"/>
        <item x="247"/>
        <item x="56"/>
        <item x="217"/>
        <item x="58"/>
        <item x="281"/>
        <item x="194"/>
        <item x="34"/>
        <item x="15"/>
        <item x="273"/>
        <item x="250"/>
        <item x="130"/>
        <item x="74"/>
        <item x="208"/>
        <item x="280"/>
        <item x="3"/>
        <item x="67"/>
        <item x="199"/>
        <item x="201"/>
        <item x="134"/>
        <item x="185"/>
        <item x="216"/>
        <item x="227"/>
        <item x="97"/>
        <item x="193"/>
        <item x="264"/>
        <item x="49"/>
        <item x="87"/>
        <item x="25"/>
        <item x="103"/>
        <item x="174"/>
        <item x="308"/>
        <item x="57"/>
        <item x="285"/>
        <item x="128"/>
        <item x="53"/>
        <item x="268"/>
        <item x="100"/>
        <item x="48"/>
        <item x="164"/>
        <item x="133"/>
        <item x="108"/>
        <item x="272"/>
        <item x="2"/>
        <item x="43"/>
        <item x="123"/>
        <item x="225"/>
        <item x="291"/>
        <item x="266"/>
        <item x="183"/>
        <item x="151"/>
        <item x="259"/>
        <item x="125"/>
        <item x="215"/>
        <item x="168"/>
        <item x="19"/>
        <item x="92"/>
        <item x="296"/>
        <item x="269"/>
        <item x="75"/>
        <item x="21"/>
        <item x="45"/>
        <item x="77"/>
        <item x="71"/>
        <item x="314"/>
        <item x="221"/>
        <item x="60"/>
        <item x="112"/>
        <item x="276"/>
        <item x="122"/>
        <item x="218"/>
        <item x="132"/>
        <item x="256"/>
        <item x="267"/>
        <item x="80"/>
        <item x="107"/>
        <item x="135"/>
        <item x="299"/>
        <item x="253"/>
        <item x="248"/>
        <item x="232"/>
        <item x="246"/>
        <item x="121"/>
        <item x="86"/>
        <item x="312"/>
        <item x="278"/>
        <item x="292"/>
        <item x="204"/>
        <item x="210"/>
        <item x="26"/>
        <item x="33"/>
        <item x="73"/>
        <item x="206"/>
        <item x="220"/>
        <item x="223"/>
        <item x="50"/>
        <item x="5"/>
        <item x="70"/>
        <item x="82"/>
        <item x="316"/>
        <item x="114"/>
        <item x="303"/>
        <item x="163"/>
        <item x="139"/>
        <item x="142"/>
        <item x="8"/>
        <item x="255"/>
        <item x="283"/>
        <item x="252"/>
        <item x="105"/>
        <item x="179"/>
        <item x="93"/>
        <item x="284"/>
        <item x="279"/>
        <item x="79"/>
        <item x="195"/>
        <item x="191"/>
        <item x="239"/>
        <item x="40"/>
        <item x="110"/>
        <item x="271"/>
        <item x="277"/>
        <item x="63"/>
        <item x="214"/>
        <item x="106"/>
        <item x="69"/>
        <item x="310"/>
        <item x="116"/>
        <item x="184"/>
        <item x="288"/>
        <item x="242"/>
        <item x="28"/>
        <item x="171"/>
        <item x="306"/>
        <item x="22"/>
        <item x="178"/>
        <item x="137"/>
        <item x="18"/>
        <item x="321"/>
        <item t="default"/>
      </items>
    </pivotField>
    <pivotField axis="axisRow" showAll="0">
      <items count="6">
        <item x="3"/>
        <item x="2"/>
        <item x="1"/>
        <item x="0"/>
        <item h="1" x="4"/>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t="grand">
      <x/>
    </i>
  </rowItems>
  <colItems count="1">
    <i/>
  </colItems>
  <dataFields count="1">
    <dataField name="Sum of Revenue" fld="4" baseField="0" baseItem="0"/>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2"/>
          </reference>
        </references>
      </pivotArea>
    </chartFormat>
    <chartFormat chart="1" format="5">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A5B8B8-103B-4C88-B959-00202B155853}" name="PivotTable1" cacheId="12"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F8" firstHeaderRow="1" firstDataRow="2" firstDataCol="1"/>
  <pivotFields count="7">
    <pivotField showAll="0">
      <items count="323">
        <item x="182"/>
        <item x="161"/>
        <item x="143"/>
        <item x="167"/>
        <item x="212"/>
        <item x="319"/>
        <item x="4"/>
        <item x="85"/>
        <item x="243"/>
        <item x="169"/>
        <item x="173"/>
        <item x="14"/>
        <item x="205"/>
        <item x="145"/>
        <item x="249"/>
        <item x="222"/>
        <item x="32"/>
        <item x="301"/>
        <item x="186"/>
        <item x="157"/>
        <item x="154"/>
        <item x="304"/>
        <item x="286"/>
        <item x="302"/>
        <item x="190"/>
        <item x="262"/>
        <item x="165"/>
        <item x="89"/>
        <item x="65"/>
        <item x="287"/>
        <item x="10"/>
        <item x="203"/>
        <item x="36"/>
        <item x="313"/>
        <item x="46"/>
        <item x="245"/>
        <item x="99"/>
        <item x="233"/>
        <item x="13"/>
        <item x="68"/>
        <item x="289"/>
        <item x="51"/>
        <item x="149"/>
        <item x="42"/>
        <item x="102"/>
        <item x="91"/>
        <item x="219"/>
        <item x="30"/>
        <item x="1"/>
        <item x="9"/>
        <item x="52"/>
        <item x="11"/>
        <item x="88"/>
        <item x="20"/>
        <item x="72"/>
        <item x="236"/>
        <item x="76"/>
        <item x="317"/>
        <item x="29"/>
        <item x="318"/>
        <item x="290"/>
        <item x="187"/>
        <item x="101"/>
        <item x="265"/>
        <item x="235"/>
        <item x="241"/>
        <item x="175"/>
        <item x="300"/>
        <item x="311"/>
        <item x="166"/>
        <item x="282"/>
        <item x="153"/>
        <item x="260"/>
        <item x="192"/>
        <item x="96"/>
        <item x="251"/>
        <item x="162"/>
        <item x="84"/>
        <item x="146"/>
        <item x="200"/>
        <item x="54"/>
        <item x="144"/>
        <item x="156"/>
        <item x="263"/>
        <item x="6"/>
        <item x="257"/>
        <item x="119"/>
        <item x="127"/>
        <item x="307"/>
        <item x="147"/>
        <item x="198"/>
        <item x="213"/>
        <item x="181"/>
        <item x="118"/>
        <item x="129"/>
        <item x="177"/>
        <item x="61"/>
        <item x="293"/>
        <item x="298"/>
        <item x="305"/>
        <item x="196"/>
        <item x="90"/>
        <item x="38"/>
        <item x="150"/>
        <item x="176"/>
        <item x="207"/>
        <item x="237"/>
        <item x="12"/>
        <item x="27"/>
        <item x="274"/>
        <item x="62"/>
        <item x="44"/>
        <item x="244"/>
        <item x="47"/>
        <item x="94"/>
        <item x="104"/>
        <item x="295"/>
        <item x="152"/>
        <item x="31"/>
        <item x="41"/>
        <item x="275"/>
        <item x="140"/>
        <item x="64"/>
        <item x="24"/>
        <item x="238"/>
        <item x="111"/>
        <item x="155"/>
        <item x="98"/>
        <item x="315"/>
        <item x="35"/>
        <item x="136"/>
        <item x="126"/>
        <item x="138"/>
        <item x="309"/>
        <item x="228"/>
        <item x="211"/>
        <item x="17"/>
        <item x="115"/>
        <item x="0"/>
        <item x="172"/>
        <item x="81"/>
        <item x="234"/>
        <item x="240"/>
        <item x="226"/>
        <item x="170"/>
        <item x="224"/>
        <item x="159"/>
        <item x="113"/>
        <item x="95"/>
        <item x="148"/>
        <item x="39"/>
        <item x="59"/>
        <item x="197"/>
        <item x="131"/>
        <item x="209"/>
        <item x="261"/>
        <item x="254"/>
        <item x="160"/>
        <item x="188"/>
        <item x="202"/>
        <item x="158"/>
        <item x="120"/>
        <item x="230"/>
        <item x="180"/>
        <item x="55"/>
        <item x="83"/>
        <item x="7"/>
        <item x="141"/>
        <item x="78"/>
        <item x="66"/>
        <item x="189"/>
        <item x="231"/>
        <item x="258"/>
        <item x="37"/>
        <item x="16"/>
        <item x="320"/>
        <item x="124"/>
        <item x="297"/>
        <item x="109"/>
        <item x="294"/>
        <item x="23"/>
        <item x="117"/>
        <item x="270"/>
        <item x="229"/>
        <item x="247"/>
        <item x="56"/>
        <item x="217"/>
        <item x="58"/>
        <item x="281"/>
        <item x="194"/>
        <item x="34"/>
        <item x="15"/>
        <item x="273"/>
        <item x="250"/>
        <item x="130"/>
        <item x="74"/>
        <item x="208"/>
        <item x="280"/>
        <item x="3"/>
        <item x="67"/>
        <item x="199"/>
        <item x="201"/>
        <item x="134"/>
        <item x="185"/>
        <item x="216"/>
        <item x="227"/>
        <item x="97"/>
        <item x="193"/>
        <item x="264"/>
        <item x="49"/>
        <item x="87"/>
        <item x="25"/>
        <item x="103"/>
        <item x="174"/>
        <item x="308"/>
        <item x="57"/>
        <item x="285"/>
        <item x="128"/>
        <item x="53"/>
        <item x="268"/>
        <item x="100"/>
        <item x="48"/>
        <item x="164"/>
        <item x="133"/>
        <item x="108"/>
        <item x="272"/>
        <item x="2"/>
        <item x="43"/>
        <item x="123"/>
        <item x="225"/>
        <item x="291"/>
        <item x="266"/>
        <item x="183"/>
        <item x="151"/>
        <item x="259"/>
        <item x="125"/>
        <item x="215"/>
        <item x="168"/>
        <item x="19"/>
        <item x="92"/>
        <item x="296"/>
        <item x="269"/>
        <item x="75"/>
        <item x="21"/>
        <item x="45"/>
        <item x="77"/>
        <item x="71"/>
        <item x="314"/>
        <item x="221"/>
        <item x="60"/>
        <item x="112"/>
        <item x="276"/>
        <item x="122"/>
        <item x="218"/>
        <item x="132"/>
        <item x="256"/>
        <item x="267"/>
        <item x="80"/>
        <item x="107"/>
        <item x="135"/>
        <item x="299"/>
        <item x="253"/>
        <item x="248"/>
        <item x="232"/>
        <item x="246"/>
        <item x="121"/>
        <item x="86"/>
        <item x="312"/>
        <item x="278"/>
        <item x="292"/>
        <item x="204"/>
        <item x="210"/>
        <item x="26"/>
        <item x="33"/>
        <item x="73"/>
        <item x="206"/>
        <item x="220"/>
        <item x="223"/>
        <item x="50"/>
        <item x="5"/>
        <item x="70"/>
        <item x="82"/>
        <item x="316"/>
        <item x="114"/>
        <item x="303"/>
        <item x="163"/>
        <item x="139"/>
        <item x="142"/>
        <item x="8"/>
        <item x="255"/>
        <item x="283"/>
        <item x="252"/>
        <item x="105"/>
        <item x="179"/>
        <item x="93"/>
        <item x="284"/>
        <item x="279"/>
        <item x="79"/>
        <item x="195"/>
        <item x="191"/>
        <item x="239"/>
        <item x="40"/>
        <item x="110"/>
        <item x="271"/>
        <item x="277"/>
        <item x="63"/>
        <item x="214"/>
        <item x="106"/>
        <item x="69"/>
        <item x="310"/>
        <item x="116"/>
        <item x="184"/>
        <item x="288"/>
        <item x="242"/>
        <item x="28"/>
        <item x="171"/>
        <item x="306"/>
        <item x="22"/>
        <item x="178"/>
        <item x="137"/>
        <item x="18"/>
        <item x="321"/>
        <item t="default"/>
      </items>
    </pivotField>
    <pivotField axis="axisCol" showAll="0">
      <items count="6">
        <item x="3"/>
        <item x="2"/>
        <item x="1"/>
        <item x="0"/>
        <item x="4"/>
        <item t="default"/>
      </items>
    </pivotField>
    <pivotField axis="axisRow" showAll="0">
      <items count="5">
        <item x="2"/>
        <item x="1"/>
        <item x="0"/>
        <item h="1" x="3"/>
        <item t="default"/>
      </items>
    </pivotField>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Fields count="1">
    <field x="1"/>
  </colFields>
  <colItems count="5">
    <i>
      <x/>
    </i>
    <i>
      <x v="1"/>
    </i>
    <i>
      <x v="2"/>
    </i>
    <i>
      <x v="3"/>
    </i>
    <i t="grand">
      <x/>
    </i>
  </colItems>
  <dataFields count="1">
    <dataField name="Sum of Revenue" fld="4" baseField="0" baseItem="0"/>
  </dataFields>
  <chartFormats count="4">
    <chartFormat chart="4" format="12" series="1">
      <pivotArea type="data" outline="0" fieldPosition="0">
        <references count="2">
          <reference field="4294967294" count="1" selected="0">
            <x v="0"/>
          </reference>
          <reference field="1" count="1" selected="0">
            <x v="0"/>
          </reference>
        </references>
      </pivotArea>
    </chartFormat>
    <chartFormat chart="4" format="13" series="1">
      <pivotArea type="data" outline="0" fieldPosition="0">
        <references count="2">
          <reference field="4294967294" count="1" selected="0">
            <x v="0"/>
          </reference>
          <reference field="1" count="1" selected="0">
            <x v="1"/>
          </reference>
        </references>
      </pivotArea>
    </chartFormat>
    <chartFormat chart="4" format="14" series="1">
      <pivotArea type="data" outline="0" fieldPosition="0">
        <references count="2">
          <reference field="4294967294" count="1" selected="0">
            <x v="0"/>
          </reference>
          <reference field="1" count="1" selected="0">
            <x v="2"/>
          </reference>
        </references>
      </pivotArea>
    </chartFormat>
    <chartFormat chart="4" format="15"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B4314B-CC5F-432E-8DDD-5E4D855E929A}" name="Table1" displayName="Table1" ref="A1:E1048570" totalsRowShown="0" headerRowDxfId="4" headerRowBorderDxfId="5" tableBorderDxfId="6">
  <autoFilter ref="A1:E1048570" xr:uid="{83B4314B-CC5F-432E-8DDD-5E4D855E929A}"/>
  <tableColumns count="5">
    <tableColumn id="1" xr3:uid="{22720EEC-59D1-4B2F-B82A-C708DC7AD885}" name="Date"/>
    <tableColumn id="2" xr3:uid="{420D1FB8-8111-4D78-9F01-BA70CB1EDA01}" name="Region"/>
    <tableColumn id="3" xr3:uid="{356B4491-20D5-4F19-A74F-6B922E3B2A79}" name="Product"/>
    <tableColumn id="4" xr3:uid="{415CF404-A0A8-41F2-AD21-61518F9C60C8}" name="Quantity"/>
    <tableColumn id="5" xr3:uid="{E120BF5C-F5F1-4363-B92D-CC3560DF3F2C}" name="Revenu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9"/>
  <sheetViews>
    <sheetView topLeftCell="B1" workbookViewId="0">
      <selection activeCell="E2" sqref="E2:E1048570"/>
    </sheetView>
  </sheetViews>
  <sheetFormatPr defaultRowHeight="14.5" x14ac:dyDescent="0.35"/>
  <cols>
    <col min="1" max="1" width="33.453125" customWidth="1"/>
    <col min="2" max="2" width="22.26953125" customWidth="1"/>
    <col min="3" max="3" width="15.1796875" customWidth="1"/>
    <col min="4" max="4" width="32.7265625" customWidth="1"/>
    <col min="5" max="5" width="52.90625" customWidth="1"/>
  </cols>
  <sheetData>
    <row r="1" spans="1:21" x14ac:dyDescent="0.35">
      <c r="A1" s="2" t="s">
        <v>0</v>
      </c>
      <c r="B1" s="2" t="s">
        <v>1</v>
      </c>
      <c r="C1" s="2" t="s">
        <v>2</v>
      </c>
      <c r="D1" s="2" t="s">
        <v>3</v>
      </c>
      <c r="E1" s="2" t="s">
        <v>4</v>
      </c>
    </row>
    <row r="2" spans="1:21" x14ac:dyDescent="0.35">
      <c r="A2" s="1">
        <v>45452</v>
      </c>
      <c r="B2" t="s">
        <v>5</v>
      </c>
      <c r="C2" t="s">
        <v>9</v>
      </c>
      <c r="D2">
        <v>15</v>
      </c>
      <c r="E2">
        <v>520.24</v>
      </c>
    </row>
    <row r="3" spans="1:21" x14ac:dyDescent="0.35">
      <c r="A3" s="1">
        <v>45349</v>
      </c>
      <c r="B3" t="s">
        <v>6</v>
      </c>
      <c r="C3" t="s">
        <v>10</v>
      </c>
      <c r="D3">
        <v>42</v>
      </c>
      <c r="E3">
        <v>855.68</v>
      </c>
    </row>
    <row r="4" spans="1:21" x14ac:dyDescent="0.35">
      <c r="A4" s="1">
        <v>45549</v>
      </c>
      <c r="B4" t="s">
        <v>7</v>
      </c>
      <c r="C4" t="s">
        <v>9</v>
      </c>
      <c r="D4">
        <v>47</v>
      </c>
      <c r="E4">
        <v>2130.91</v>
      </c>
    </row>
    <row r="5" spans="1:21" x14ac:dyDescent="0.35">
      <c r="A5" s="1">
        <v>45518</v>
      </c>
      <c r="B5" t="s">
        <v>8</v>
      </c>
      <c r="C5" t="s">
        <v>10</v>
      </c>
      <c r="D5">
        <v>49</v>
      </c>
      <c r="E5">
        <v>1899.93</v>
      </c>
    </row>
    <row r="6" spans="1:21" x14ac:dyDescent="0.35">
      <c r="A6" s="1">
        <v>45299</v>
      </c>
      <c r="B6" t="s">
        <v>6</v>
      </c>
      <c r="C6" t="s">
        <v>9</v>
      </c>
      <c r="D6">
        <v>30</v>
      </c>
      <c r="E6">
        <v>674.24</v>
      </c>
    </row>
    <row r="7" spans="1:21" x14ac:dyDescent="0.35">
      <c r="A7" s="1">
        <v>45608</v>
      </c>
      <c r="B7" t="s">
        <v>8</v>
      </c>
      <c r="C7" t="s">
        <v>10</v>
      </c>
      <c r="D7">
        <v>41</v>
      </c>
      <c r="E7">
        <v>1400.22</v>
      </c>
    </row>
    <row r="8" spans="1:21" x14ac:dyDescent="0.35">
      <c r="A8" s="1">
        <v>45394</v>
      </c>
      <c r="B8" t="s">
        <v>8</v>
      </c>
      <c r="C8" t="s">
        <v>11</v>
      </c>
      <c r="D8">
        <v>28</v>
      </c>
      <c r="E8">
        <v>361.85</v>
      </c>
      <c r="U8" t="s">
        <v>2</v>
      </c>
    </row>
    <row r="9" spans="1:21" x14ac:dyDescent="0.35">
      <c r="A9" s="1">
        <v>45480</v>
      </c>
      <c r="B9" t="s">
        <v>7</v>
      </c>
      <c r="C9" t="s">
        <v>11</v>
      </c>
      <c r="D9">
        <v>8</v>
      </c>
      <c r="E9">
        <v>206.44</v>
      </c>
    </row>
    <row r="10" spans="1:21" x14ac:dyDescent="0.35">
      <c r="A10" s="1">
        <v>45617</v>
      </c>
      <c r="B10" t="s">
        <v>7</v>
      </c>
      <c r="C10" t="s">
        <v>11</v>
      </c>
      <c r="D10">
        <v>1</v>
      </c>
      <c r="E10">
        <v>11.56</v>
      </c>
    </row>
    <row r="11" spans="1:21" x14ac:dyDescent="0.35">
      <c r="A11" s="1">
        <v>45350</v>
      </c>
      <c r="B11" t="s">
        <v>8</v>
      </c>
      <c r="C11" t="s">
        <v>9</v>
      </c>
      <c r="D11">
        <v>43</v>
      </c>
      <c r="E11">
        <v>1893.06</v>
      </c>
    </row>
    <row r="12" spans="1:21" x14ac:dyDescent="0.35">
      <c r="A12" s="1">
        <v>45328</v>
      </c>
      <c r="B12" t="s">
        <v>8</v>
      </c>
      <c r="C12" t="s">
        <v>10</v>
      </c>
      <c r="D12">
        <v>26</v>
      </c>
      <c r="E12">
        <v>786.52</v>
      </c>
    </row>
    <row r="13" spans="1:21" x14ac:dyDescent="0.35">
      <c r="A13" s="1">
        <v>45353</v>
      </c>
      <c r="B13" t="s">
        <v>8</v>
      </c>
      <c r="C13" t="s">
        <v>9</v>
      </c>
      <c r="D13">
        <v>41</v>
      </c>
      <c r="E13">
        <v>1896.02</v>
      </c>
    </row>
    <row r="14" spans="1:21" x14ac:dyDescent="0.35">
      <c r="A14" s="1">
        <v>45419</v>
      </c>
      <c r="B14" t="s">
        <v>7</v>
      </c>
      <c r="C14" t="s">
        <v>9</v>
      </c>
      <c r="D14">
        <v>16</v>
      </c>
      <c r="E14">
        <v>362.85</v>
      </c>
    </row>
    <row r="15" spans="1:21" x14ac:dyDescent="0.35">
      <c r="A15" s="1">
        <v>45337</v>
      </c>
      <c r="B15" t="s">
        <v>5</v>
      </c>
      <c r="C15" t="s">
        <v>11</v>
      </c>
      <c r="D15">
        <v>4</v>
      </c>
      <c r="E15">
        <v>96.76</v>
      </c>
    </row>
    <row r="16" spans="1:21" x14ac:dyDescent="0.35">
      <c r="A16" s="1">
        <v>45305</v>
      </c>
      <c r="B16" t="s">
        <v>8</v>
      </c>
      <c r="C16" t="s">
        <v>9</v>
      </c>
      <c r="D16">
        <v>48</v>
      </c>
      <c r="E16">
        <v>599.55999999999995</v>
      </c>
    </row>
    <row r="17" spans="1:5" x14ac:dyDescent="0.35">
      <c r="A17" s="1">
        <v>45511</v>
      </c>
      <c r="B17" t="s">
        <v>6</v>
      </c>
      <c r="C17" t="s">
        <v>10</v>
      </c>
      <c r="D17">
        <v>26</v>
      </c>
      <c r="E17">
        <v>644.61</v>
      </c>
    </row>
    <row r="18" spans="1:5" x14ac:dyDescent="0.35">
      <c r="A18" s="1">
        <v>45489</v>
      </c>
      <c r="B18" t="s">
        <v>8</v>
      </c>
      <c r="C18" t="s">
        <v>10</v>
      </c>
      <c r="D18">
        <v>23</v>
      </c>
      <c r="E18">
        <v>961.01</v>
      </c>
    </row>
    <row r="19" spans="1:5" x14ac:dyDescent="0.35">
      <c r="A19" s="1">
        <v>45449</v>
      </c>
      <c r="B19" t="s">
        <v>6</v>
      </c>
      <c r="C19" t="s">
        <v>11</v>
      </c>
      <c r="D19">
        <v>35</v>
      </c>
      <c r="E19">
        <v>565.79999999999995</v>
      </c>
    </row>
    <row r="20" spans="1:5" x14ac:dyDescent="0.35">
      <c r="A20" s="1">
        <v>45656</v>
      </c>
      <c r="B20" t="s">
        <v>8</v>
      </c>
      <c r="C20" t="s">
        <v>10</v>
      </c>
      <c r="D20">
        <v>3</v>
      </c>
      <c r="E20">
        <v>89.26</v>
      </c>
    </row>
    <row r="21" spans="1:5" x14ac:dyDescent="0.35">
      <c r="A21" s="1">
        <v>45562</v>
      </c>
      <c r="B21" t="s">
        <v>7</v>
      </c>
      <c r="C21" t="s">
        <v>9</v>
      </c>
      <c r="D21">
        <v>23</v>
      </c>
      <c r="E21">
        <v>335.59</v>
      </c>
    </row>
    <row r="22" spans="1:5" x14ac:dyDescent="0.35">
      <c r="A22" s="1">
        <v>45356</v>
      </c>
      <c r="B22" t="s">
        <v>5</v>
      </c>
      <c r="C22" t="s">
        <v>9</v>
      </c>
      <c r="D22">
        <v>27</v>
      </c>
      <c r="E22">
        <v>1304.4100000000001</v>
      </c>
    </row>
    <row r="23" spans="1:5" x14ac:dyDescent="0.35">
      <c r="A23" s="1">
        <v>45568</v>
      </c>
      <c r="B23" t="s">
        <v>6</v>
      </c>
      <c r="C23" t="s">
        <v>9</v>
      </c>
      <c r="D23">
        <v>15</v>
      </c>
      <c r="E23">
        <v>394.53</v>
      </c>
    </row>
    <row r="24" spans="1:5" x14ac:dyDescent="0.35">
      <c r="A24" s="1">
        <v>45651</v>
      </c>
      <c r="B24" t="s">
        <v>5</v>
      </c>
      <c r="C24" t="s">
        <v>9</v>
      </c>
      <c r="D24">
        <v>26</v>
      </c>
      <c r="E24">
        <v>314.35000000000002</v>
      </c>
    </row>
    <row r="25" spans="1:5" x14ac:dyDescent="0.35">
      <c r="A25" s="1">
        <v>45496</v>
      </c>
      <c r="B25" t="s">
        <v>6</v>
      </c>
      <c r="C25" t="s">
        <v>11</v>
      </c>
      <c r="D25">
        <v>6</v>
      </c>
      <c r="E25">
        <v>180.14</v>
      </c>
    </row>
    <row r="26" spans="1:5" x14ac:dyDescent="0.35">
      <c r="A26" s="1">
        <v>45436</v>
      </c>
      <c r="B26" t="s">
        <v>6</v>
      </c>
      <c r="C26" t="s">
        <v>10</v>
      </c>
      <c r="D26">
        <v>29</v>
      </c>
      <c r="E26">
        <v>918.38</v>
      </c>
    </row>
    <row r="27" spans="1:5" x14ac:dyDescent="0.35">
      <c r="A27" s="1">
        <v>45532</v>
      </c>
      <c r="B27" t="s">
        <v>7</v>
      </c>
      <c r="C27" t="s">
        <v>11</v>
      </c>
      <c r="D27">
        <v>9</v>
      </c>
      <c r="E27">
        <v>152.55000000000001</v>
      </c>
    </row>
    <row r="28" spans="1:5" x14ac:dyDescent="0.35">
      <c r="A28" s="1">
        <v>45601</v>
      </c>
      <c r="B28" t="s">
        <v>5</v>
      </c>
      <c r="C28" t="s">
        <v>10</v>
      </c>
      <c r="D28">
        <v>16</v>
      </c>
      <c r="E28">
        <v>347.83</v>
      </c>
    </row>
    <row r="29" spans="1:5" x14ac:dyDescent="0.35">
      <c r="A29" s="1">
        <v>45420</v>
      </c>
      <c r="B29" t="s">
        <v>6</v>
      </c>
      <c r="C29" t="s">
        <v>10</v>
      </c>
      <c r="D29">
        <v>1</v>
      </c>
      <c r="E29">
        <v>23.89</v>
      </c>
    </row>
    <row r="30" spans="1:5" x14ac:dyDescent="0.35">
      <c r="A30" s="1">
        <v>45648</v>
      </c>
      <c r="B30" t="s">
        <v>6</v>
      </c>
      <c r="C30" t="s">
        <v>11</v>
      </c>
      <c r="D30">
        <v>5</v>
      </c>
      <c r="E30">
        <v>90.64</v>
      </c>
    </row>
    <row r="31" spans="1:5" x14ac:dyDescent="0.35">
      <c r="A31" s="1">
        <v>45363</v>
      </c>
      <c r="B31" t="s">
        <v>6</v>
      </c>
      <c r="C31" t="s">
        <v>10</v>
      </c>
      <c r="D31">
        <v>3</v>
      </c>
      <c r="E31">
        <v>93.89</v>
      </c>
    </row>
    <row r="32" spans="1:5" x14ac:dyDescent="0.35">
      <c r="A32" s="1">
        <v>45348</v>
      </c>
      <c r="B32" t="s">
        <v>6</v>
      </c>
      <c r="C32" t="s">
        <v>9</v>
      </c>
      <c r="D32">
        <v>18</v>
      </c>
      <c r="E32">
        <v>282.87</v>
      </c>
    </row>
    <row r="33" spans="1:5" x14ac:dyDescent="0.35">
      <c r="A33" s="1">
        <v>45431</v>
      </c>
      <c r="B33" t="s">
        <v>7</v>
      </c>
      <c r="C33" t="s">
        <v>9</v>
      </c>
      <c r="D33">
        <v>23</v>
      </c>
      <c r="E33">
        <v>914.11</v>
      </c>
    </row>
    <row r="34" spans="1:5" x14ac:dyDescent="0.35">
      <c r="A34" s="1">
        <v>45310</v>
      </c>
      <c r="B34" t="s">
        <v>8</v>
      </c>
      <c r="C34" t="s">
        <v>10</v>
      </c>
      <c r="D34">
        <v>48</v>
      </c>
      <c r="E34">
        <v>2317.06</v>
      </c>
    </row>
    <row r="35" spans="1:5" x14ac:dyDescent="0.35">
      <c r="A35" s="1">
        <v>45602</v>
      </c>
      <c r="B35" t="s">
        <v>8</v>
      </c>
      <c r="C35" t="s">
        <v>11</v>
      </c>
      <c r="D35">
        <v>26</v>
      </c>
      <c r="E35">
        <v>559.94000000000005</v>
      </c>
    </row>
    <row r="36" spans="1:5" x14ac:dyDescent="0.35">
      <c r="A36" s="1">
        <v>45509</v>
      </c>
      <c r="B36" t="s">
        <v>7</v>
      </c>
      <c r="C36" t="s">
        <v>9</v>
      </c>
      <c r="D36">
        <v>30</v>
      </c>
      <c r="E36">
        <v>1226.4100000000001</v>
      </c>
    </row>
    <row r="37" spans="1:5" x14ac:dyDescent="0.35">
      <c r="A37" s="1">
        <v>45442</v>
      </c>
      <c r="B37" t="s">
        <v>5</v>
      </c>
      <c r="C37" t="s">
        <v>10</v>
      </c>
      <c r="D37">
        <v>20</v>
      </c>
      <c r="E37">
        <v>261.49</v>
      </c>
    </row>
    <row r="38" spans="1:5" x14ac:dyDescent="0.35">
      <c r="A38" s="1">
        <v>45330</v>
      </c>
      <c r="B38" t="s">
        <v>6</v>
      </c>
      <c r="C38" t="s">
        <v>10</v>
      </c>
      <c r="D38">
        <v>12</v>
      </c>
      <c r="E38">
        <v>328.61</v>
      </c>
    </row>
    <row r="39" spans="1:5" x14ac:dyDescent="0.35">
      <c r="A39" s="1">
        <v>45452</v>
      </c>
      <c r="B39" t="s">
        <v>7</v>
      </c>
      <c r="C39" t="s">
        <v>11</v>
      </c>
      <c r="D39">
        <v>15</v>
      </c>
      <c r="E39">
        <v>733.2</v>
      </c>
    </row>
    <row r="40" spans="1:5" x14ac:dyDescent="0.35">
      <c r="A40" s="1">
        <v>45488</v>
      </c>
      <c r="B40" t="s">
        <v>7</v>
      </c>
      <c r="C40" t="s">
        <v>11</v>
      </c>
      <c r="D40">
        <v>17</v>
      </c>
      <c r="E40">
        <v>346.74</v>
      </c>
    </row>
    <row r="41" spans="1:5" x14ac:dyDescent="0.35">
      <c r="A41" s="1">
        <v>45414</v>
      </c>
      <c r="B41" t="s">
        <v>6</v>
      </c>
      <c r="C41" t="s">
        <v>10</v>
      </c>
      <c r="D41">
        <v>8</v>
      </c>
      <c r="E41">
        <v>293.7</v>
      </c>
    </row>
    <row r="42" spans="1:5" x14ac:dyDescent="0.35">
      <c r="A42" s="1">
        <v>45464</v>
      </c>
      <c r="B42" t="s">
        <v>6</v>
      </c>
      <c r="C42" t="s">
        <v>10</v>
      </c>
      <c r="D42">
        <v>36</v>
      </c>
      <c r="E42">
        <v>1019.09</v>
      </c>
    </row>
    <row r="43" spans="1:5" x14ac:dyDescent="0.35">
      <c r="A43" s="1">
        <v>45633</v>
      </c>
      <c r="B43" t="s">
        <v>6</v>
      </c>
      <c r="C43" t="s">
        <v>11</v>
      </c>
      <c r="D43">
        <v>5</v>
      </c>
      <c r="E43">
        <v>78.16</v>
      </c>
    </row>
    <row r="44" spans="1:5" x14ac:dyDescent="0.35">
      <c r="A44" s="1">
        <v>45432</v>
      </c>
      <c r="B44" t="s">
        <v>8</v>
      </c>
      <c r="C44" t="s">
        <v>11</v>
      </c>
      <c r="D44">
        <v>47</v>
      </c>
      <c r="E44">
        <v>978.34</v>
      </c>
    </row>
    <row r="45" spans="1:5" x14ac:dyDescent="0.35">
      <c r="A45" s="1">
        <v>45342</v>
      </c>
      <c r="B45" t="s">
        <v>6</v>
      </c>
      <c r="C45" t="s">
        <v>10</v>
      </c>
      <c r="D45">
        <v>37</v>
      </c>
      <c r="E45">
        <v>1372.14</v>
      </c>
    </row>
    <row r="46" spans="1:5" x14ac:dyDescent="0.35">
      <c r="A46" s="1">
        <v>45550</v>
      </c>
      <c r="B46" t="s">
        <v>5</v>
      </c>
      <c r="C46" t="s">
        <v>10</v>
      </c>
      <c r="D46">
        <v>39</v>
      </c>
      <c r="E46">
        <v>1427.38</v>
      </c>
    </row>
    <row r="47" spans="1:5" x14ac:dyDescent="0.35">
      <c r="A47" s="1">
        <v>45423</v>
      </c>
      <c r="B47" t="s">
        <v>6</v>
      </c>
      <c r="C47" t="s">
        <v>10</v>
      </c>
      <c r="D47">
        <v>34</v>
      </c>
      <c r="E47">
        <v>1246.28</v>
      </c>
    </row>
    <row r="48" spans="1:5" x14ac:dyDescent="0.35">
      <c r="A48" s="1">
        <v>45569</v>
      </c>
      <c r="B48" t="s">
        <v>5</v>
      </c>
      <c r="C48" t="s">
        <v>10</v>
      </c>
      <c r="D48">
        <v>17</v>
      </c>
      <c r="E48">
        <v>539.26</v>
      </c>
    </row>
    <row r="49" spans="1:5" x14ac:dyDescent="0.35">
      <c r="A49" s="1">
        <v>45333</v>
      </c>
      <c r="B49" t="s">
        <v>6</v>
      </c>
      <c r="C49" t="s">
        <v>10</v>
      </c>
      <c r="D49">
        <v>15</v>
      </c>
      <c r="E49">
        <v>320.56</v>
      </c>
    </row>
    <row r="50" spans="1:5" x14ac:dyDescent="0.35">
      <c r="A50" s="1">
        <v>45425</v>
      </c>
      <c r="B50" t="s">
        <v>6</v>
      </c>
      <c r="C50" t="s">
        <v>11</v>
      </c>
      <c r="D50">
        <v>38</v>
      </c>
      <c r="E50">
        <v>645.82000000000005</v>
      </c>
    </row>
    <row r="51" spans="1:5" x14ac:dyDescent="0.35">
      <c r="A51" s="1">
        <v>45544</v>
      </c>
      <c r="B51" t="s">
        <v>6</v>
      </c>
      <c r="C51" t="s">
        <v>10</v>
      </c>
      <c r="D51">
        <v>23</v>
      </c>
      <c r="E51">
        <v>334.97</v>
      </c>
    </row>
    <row r="52" spans="1:5" x14ac:dyDescent="0.35">
      <c r="A52" s="1">
        <v>45530</v>
      </c>
      <c r="B52" t="s">
        <v>7</v>
      </c>
      <c r="C52" t="s">
        <v>10</v>
      </c>
      <c r="D52">
        <v>47</v>
      </c>
      <c r="E52">
        <v>2333.6999999999998</v>
      </c>
    </row>
    <row r="53" spans="1:5" x14ac:dyDescent="0.35">
      <c r="A53" s="1">
        <v>45607</v>
      </c>
      <c r="B53" t="s">
        <v>6</v>
      </c>
      <c r="C53" t="s">
        <v>9</v>
      </c>
      <c r="D53">
        <v>17</v>
      </c>
      <c r="E53">
        <v>638.12</v>
      </c>
    </row>
    <row r="54" spans="1:5" x14ac:dyDescent="0.35">
      <c r="A54" s="1">
        <v>45340</v>
      </c>
      <c r="B54" t="s">
        <v>7</v>
      </c>
      <c r="C54" t="s">
        <v>10</v>
      </c>
      <c r="D54">
        <v>21</v>
      </c>
      <c r="E54">
        <v>311.66000000000003</v>
      </c>
    </row>
    <row r="55" spans="1:5" x14ac:dyDescent="0.35">
      <c r="A55" s="1">
        <v>45351</v>
      </c>
      <c r="B55" t="s">
        <v>6</v>
      </c>
      <c r="C55" t="s">
        <v>10</v>
      </c>
      <c r="D55">
        <v>9</v>
      </c>
      <c r="E55">
        <v>265.56</v>
      </c>
    </row>
    <row r="56" spans="1:5" x14ac:dyDescent="0.35">
      <c r="A56" s="1">
        <v>45541</v>
      </c>
      <c r="B56" t="s">
        <v>5</v>
      </c>
      <c r="C56" t="s">
        <v>10</v>
      </c>
      <c r="D56">
        <v>7</v>
      </c>
      <c r="E56">
        <v>284.07</v>
      </c>
    </row>
    <row r="57" spans="1:5" x14ac:dyDescent="0.35">
      <c r="A57" s="1">
        <v>45389</v>
      </c>
      <c r="B57" t="s">
        <v>5</v>
      </c>
      <c r="C57" t="s">
        <v>9</v>
      </c>
      <c r="D57">
        <v>43</v>
      </c>
      <c r="E57">
        <v>682.78</v>
      </c>
    </row>
    <row r="58" spans="1:5" x14ac:dyDescent="0.35">
      <c r="A58" s="1">
        <v>45478</v>
      </c>
      <c r="B58" t="s">
        <v>6</v>
      </c>
      <c r="C58" t="s">
        <v>11</v>
      </c>
      <c r="D58">
        <v>49</v>
      </c>
      <c r="E58">
        <v>1413.72</v>
      </c>
    </row>
    <row r="59" spans="1:5" x14ac:dyDescent="0.35">
      <c r="A59" s="1">
        <v>45425</v>
      </c>
      <c r="B59" t="s">
        <v>6</v>
      </c>
      <c r="C59" t="s">
        <v>9</v>
      </c>
      <c r="D59">
        <v>37</v>
      </c>
      <c r="E59">
        <v>1269.47</v>
      </c>
    </row>
    <row r="60" spans="1:5" x14ac:dyDescent="0.35">
      <c r="A60" s="1">
        <v>45449</v>
      </c>
      <c r="B60" t="s">
        <v>6</v>
      </c>
      <c r="C60" t="s">
        <v>11</v>
      </c>
      <c r="D60">
        <v>15</v>
      </c>
      <c r="E60">
        <v>198.11</v>
      </c>
    </row>
    <row r="61" spans="1:5" x14ac:dyDescent="0.35">
      <c r="A61" s="1">
        <v>45504</v>
      </c>
      <c r="B61" t="s">
        <v>8</v>
      </c>
      <c r="C61" t="s">
        <v>10</v>
      </c>
      <c r="D61">
        <v>38</v>
      </c>
      <c r="E61">
        <v>1733.13</v>
      </c>
    </row>
    <row r="62" spans="1:5" x14ac:dyDescent="0.35">
      <c r="A62" s="1">
        <v>45330</v>
      </c>
      <c r="B62" t="s">
        <v>7</v>
      </c>
      <c r="C62" t="s">
        <v>11</v>
      </c>
      <c r="D62">
        <v>16</v>
      </c>
      <c r="E62">
        <v>746.65</v>
      </c>
    </row>
    <row r="63" spans="1:5" x14ac:dyDescent="0.35">
      <c r="A63" s="1">
        <v>45349</v>
      </c>
      <c r="B63" t="s">
        <v>8</v>
      </c>
      <c r="C63" t="s">
        <v>11</v>
      </c>
      <c r="D63">
        <v>4</v>
      </c>
      <c r="E63">
        <v>87.25</v>
      </c>
    </row>
    <row r="64" spans="1:5" x14ac:dyDescent="0.35">
      <c r="A64" s="1">
        <v>45537</v>
      </c>
      <c r="B64" t="s">
        <v>8</v>
      </c>
      <c r="C64" t="s">
        <v>11</v>
      </c>
      <c r="D64">
        <v>46</v>
      </c>
      <c r="E64">
        <v>1973.26</v>
      </c>
    </row>
    <row r="65" spans="1:5" x14ac:dyDescent="0.35">
      <c r="A65" s="1">
        <v>45506</v>
      </c>
      <c r="B65" t="s">
        <v>5</v>
      </c>
      <c r="C65" t="s">
        <v>11</v>
      </c>
      <c r="D65">
        <v>44</v>
      </c>
      <c r="E65">
        <v>440.24</v>
      </c>
    </row>
    <row r="66" spans="1:5" x14ac:dyDescent="0.35">
      <c r="A66" s="1">
        <v>45465</v>
      </c>
      <c r="B66" t="s">
        <v>8</v>
      </c>
      <c r="C66" t="s">
        <v>9</v>
      </c>
      <c r="D66">
        <v>11</v>
      </c>
      <c r="E66">
        <v>430.84</v>
      </c>
    </row>
    <row r="67" spans="1:5" x14ac:dyDescent="0.35">
      <c r="A67" s="1">
        <v>45574</v>
      </c>
      <c r="B67" t="s">
        <v>7</v>
      </c>
      <c r="C67" t="s">
        <v>11</v>
      </c>
      <c r="D67">
        <v>3</v>
      </c>
      <c r="E67">
        <v>123.76</v>
      </c>
    </row>
    <row r="68" spans="1:5" x14ac:dyDescent="0.35">
      <c r="A68" s="1">
        <v>45408</v>
      </c>
      <c r="B68" t="s">
        <v>5</v>
      </c>
      <c r="C68" t="s">
        <v>10</v>
      </c>
      <c r="D68">
        <v>41</v>
      </c>
      <c r="E68">
        <v>971.61</v>
      </c>
    </row>
    <row r="69" spans="1:5" x14ac:dyDescent="0.35">
      <c r="A69" s="1">
        <v>45422</v>
      </c>
      <c r="B69" t="s">
        <v>7</v>
      </c>
      <c r="C69" t="s">
        <v>9</v>
      </c>
      <c r="D69">
        <v>22</v>
      </c>
      <c r="E69">
        <v>463.6</v>
      </c>
    </row>
    <row r="70" spans="1:5" x14ac:dyDescent="0.35">
      <c r="A70" s="1">
        <v>45637</v>
      </c>
      <c r="B70" t="s">
        <v>6</v>
      </c>
      <c r="C70" t="s">
        <v>11</v>
      </c>
      <c r="D70">
        <v>13</v>
      </c>
    </row>
    <row r="71" spans="1:5" x14ac:dyDescent="0.35">
      <c r="A71" s="1">
        <v>45435</v>
      </c>
      <c r="B71" t="s">
        <v>6</v>
      </c>
      <c r="C71" t="s">
        <v>10</v>
      </c>
      <c r="D71">
        <v>13</v>
      </c>
      <c r="E71">
        <v>400.49</v>
      </c>
    </row>
    <row r="72" spans="1:5" x14ac:dyDescent="0.35">
      <c r="A72" s="1">
        <v>45637</v>
      </c>
      <c r="B72" t="s">
        <v>6</v>
      </c>
      <c r="C72" t="s">
        <v>9</v>
      </c>
      <c r="D72">
        <v>41</v>
      </c>
      <c r="E72">
        <v>1000.48</v>
      </c>
    </row>
    <row r="73" spans="1:5" x14ac:dyDescent="0.35">
      <c r="A73" s="1">
        <v>45326</v>
      </c>
      <c r="B73" t="s">
        <v>8</v>
      </c>
      <c r="C73" t="s">
        <v>9</v>
      </c>
      <c r="D73">
        <v>36</v>
      </c>
      <c r="E73">
        <v>380.61</v>
      </c>
    </row>
    <row r="74" spans="1:5" x14ac:dyDescent="0.35">
      <c r="A74" s="1">
        <v>45483</v>
      </c>
      <c r="B74" t="s">
        <v>5</v>
      </c>
      <c r="C74" t="s">
        <v>11</v>
      </c>
      <c r="D74">
        <v>8</v>
      </c>
      <c r="E74">
        <v>198.1</v>
      </c>
    </row>
    <row r="75" spans="1:5" x14ac:dyDescent="0.35">
      <c r="A75" s="1">
        <v>45519</v>
      </c>
      <c r="B75" t="s">
        <v>6</v>
      </c>
      <c r="C75" t="s">
        <v>9</v>
      </c>
      <c r="D75">
        <v>38</v>
      </c>
      <c r="E75">
        <v>1555.18</v>
      </c>
    </row>
    <row r="76" spans="1:5" x14ac:dyDescent="0.35">
      <c r="A76" s="1">
        <v>45338</v>
      </c>
      <c r="B76" t="s">
        <v>7</v>
      </c>
      <c r="C76" t="s">
        <v>11</v>
      </c>
      <c r="D76">
        <v>4</v>
      </c>
      <c r="E76">
        <v>42.35</v>
      </c>
    </row>
    <row r="77" spans="1:5" x14ac:dyDescent="0.35">
      <c r="A77" s="1">
        <v>45640</v>
      </c>
      <c r="B77" t="s">
        <v>5</v>
      </c>
      <c r="C77" t="s">
        <v>10</v>
      </c>
      <c r="D77">
        <v>2</v>
      </c>
      <c r="E77">
        <v>25.01</v>
      </c>
    </row>
    <row r="78" spans="1:5" x14ac:dyDescent="0.35">
      <c r="A78" s="1">
        <v>45609</v>
      </c>
      <c r="B78" t="s">
        <v>7</v>
      </c>
      <c r="C78" t="s">
        <v>10</v>
      </c>
      <c r="D78">
        <v>2</v>
      </c>
      <c r="E78">
        <v>64.84</v>
      </c>
    </row>
    <row r="79" spans="1:5" x14ac:dyDescent="0.35">
      <c r="A79" s="1">
        <v>45571</v>
      </c>
      <c r="B79" t="s">
        <v>7</v>
      </c>
      <c r="C79" t="s">
        <v>9</v>
      </c>
      <c r="D79">
        <v>16</v>
      </c>
      <c r="E79">
        <v>278.61</v>
      </c>
    </row>
    <row r="80" spans="1:5" x14ac:dyDescent="0.35">
      <c r="A80" s="1">
        <v>45357</v>
      </c>
      <c r="B80" t="s">
        <v>6</v>
      </c>
      <c r="C80" t="s">
        <v>10</v>
      </c>
      <c r="D80">
        <v>46</v>
      </c>
      <c r="E80">
        <v>1704.17</v>
      </c>
    </row>
    <row r="81" spans="1:5" x14ac:dyDescent="0.35">
      <c r="A81" s="1">
        <v>45603</v>
      </c>
      <c r="B81" t="s">
        <v>8</v>
      </c>
      <c r="C81" t="s">
        <v>11</v>
      </c>
      <c r="D81">
        <v>6</v>
      </c>
      <c r="E81">
        <v>111.78</v>
      </c>
    </row>
    <row r="82" spans="1:5" x14ac:dyDescent="0.35">
      <c r="A82" s="1">
        <v>45515</v>
      </c>
      <c r="B82" t="s">
        <v>7</v>
      </c>
      <c r="C82" t="s">
        <v>10</v>
      </c>
      <c r="D82">
        <v>37</v>
      </c>
      <c r="E82">
        <v>924.34</v>
      </c>
    </row>
    <row r="83" spans="1:5" x14ac:dyDescent="0.35">
      <c r="A83" s="1">
        <v>45633</v>
      </c>
      <c r="B83" t="s">
        <v>8</v>
      </c>
      <c r="C83" t="s">
        <v>10</v>
      </c>
      <c r="D83">
        <v>23</v>
      </c>
      <c r="E83">
        <v>625.54</v>
      </c>
    </row>
    <row r="84" spans="1:5" x14ac:dyDescent="0.35">
      <c r="A84" s="1">
        <v>45566</v>
      </c>
      <c r="B84" t="s">
        <v>8</v>
      </c>
      <c r="C84" t="s">
        <v>9</v>
      </c>
      <c r="D84">
        <v>21</v>
      </c>
      <c r="E84">
        <v>800.13</v>
      </c>
    </row>
    <row r="85" spans="1:5" x14ac:dyDescent="0.35">
      <c r="A85" s="1">
        <v>45360</v>
      </c>
      <c r="B85" t="s">
        <v>7</v>
      </c>
      <c r="C85" t="s">
        <v>11</v>
      </c>
      <c r="D85">
        <v>15</v>
      </c>
      <c r="E85">
        <v>435.33</v>
      </c>
    </row>
    <row r="86" spans="1:5" x14ac:dyDescent="0.35">
      <c r="A86" s="1">
        <v>45570</v>
      </c>
      <c r="B86" t="s">
        <v>7</v>
      </c>
      <c r="C86" t="s">
        <v>10</v>
      </c>
      <c r="D86">
        <v>35</v>
      </c>
      <c r="E86">
        <v>763.41</v>
      </c>
    </row>
    <row r="87" spans="1:5" x14ac:dyDescent="0.35">
      <c r="A87" s="1">
        <v>45482</v>
      </c>
      <c r="B87" t="s">
        <v>7</v>
      </c>
      <c r="C87" t="s">
        <v>10</v>
      </c>
      <c r="D87">
        <v>32</v>
      </c>
      <c r="E87">
        <v>1475.14</v>
      </c>
    </row>
    <row r="88" spans="1:5" x14ac:dyDescent="0.35">
      <c r="A88" s="1">
        <v>45648</v>
      </c>
      <c r="B88" t="s">
        <v>6</v>
      </c>
      <c r="C88" t="s">
        <v>11</v>
      </c>
      <c r="D88">
        <v>18</v>
      </c>
      <c r="E88">
        <v>431.15</v>
      </c>
    </row>
    <row r="89" spans="1:5" x14ac:dyDescent="0.35">
      <c r="A89" s="1">
        <v>45629</v>
      </c>
      <c r="B89" t="s">
        <v>6</v>
      </c>
      <c r="C89" t="s">
        <v>9</v>
      </c>
      <c r="D89">
        <v>6</v>
      </c>
      <c r="E89">
        <v>197.29</v>
      </c>
    </row>
    <row r="90" spans="1:5" x14ac:dyDescent="0.35">
      <c r="A90" s="1">
        <v>45422</v>
      </c>
      <c r="B90" t="s">
        <v>5</v>
      </c>
      <c r="C90" t="s">
        <v>11</v>
      </c>
      <c r="D90">
        <v>15</v>
      </c>
      <c r="E90">
        <v>440.82</v>
      </c>
    </row>
    <row r="91" spans="1:5" x14ac:dyDescent="0.35">
      <c r="A91" s="1">
        <v>45584</v>
      </c>
      <c r="B91" t="s">
        <v>8</v>
      </c>
      <c r="C91" t="s">
        <v>10</v>
      </c>
      <c r="D91">
        <v>19</v>
      </c>
      <c r="E91">
        <v>860.27</v>
      </c>
    </row>
    <row r="92" spans="1:5" x14ac:dyDescent="0.35">
      <c r="A92" s="1">
        <v>45454</v>
      </c>
      <c r="B92" t="s">
        <v>5</v>
      </c>
      <c r="C92" t="s">
        <v>9</v>
      </c>
      <c r="D92">
        <v>31</v>
      </c>
      <c r="E92">
        <v>333.7</v>
      </c>
    </row>
    <row r="93" spans="1:5" x14ac:dyDescent="0.35">
      <c r="A93" s="1">
        <v>45610</v>
      </c>
      <c r="B93" t="s">
        <v>5</v>
      </c>
      <c r="C93" t="s">
        <v>11</v>
      </c>
      <c r="D93">
        <v>38</v>
      </c>
      <c r="E93">
        <v>1647.15</v>
      </c>
    </row>
    <row r="94" spans="1:5" x14ac:dyDescent="0.35">
      <c r="A94" s="1">
        <v>45479</v>
      </c>
      <c r="B94" t="s">
        <v>8</v>
      </c>
      <c r="C94" t="s">
        <v>10</v>
      </c>
      <c r="D94">
        <v>42</v>
      </c>
      <c r="E94">
        <v>1085.23</v>
      </c>
    </row>
    <row r="95" spans="1:5" x14ac:dyDescent="0.35">
      <c r="A95" s="1">
        <v>45338</v>
      </c>
      <c r="B95" t="s">
        <v>5</v>
      </c>
      <c r="C95" t="s">
        <v>9</v>
      </c>
      <c r="D95">
        <v>11</v>
      </c>
      <c r="E95">
        <v>473.75</v>
      </c>
    </row>
    <row r="96" spans="1:5" x14ac:dyDescent="0.35">
      <c r="A96" s="1">
        <v>45511</v>
      </c>
      <c r="B96" t="s">
        <v>7</v>
      </c>
      <c r="C96" t="s">
        <v>10</v>
      </c>
      <c r="D96">
        <v>25</v>
      </c>
      <c r="E96">
        <v>321.01</v>
      </c>
    </row>
    <row r="97" spans="1:5" x14ac:dyDescent="0.35">
      <c r="A97" s="1">
        <v>45386</v>
      </c>
      <c r="B97" t="s">
        <v>8</v>
      </c>
      <c r="C97" t="s">
        <v>10</v>
      </c>
      <c r="D97">
        <v>41</v>
      </c>
      <c r="E97">
        <v>2046.43</v>
      </c>
    </row>
    <row r="98" spans="1:5" x14ac:dyDescent="0.35">
      <c r="A98" s="1">
        <v>45300</v>
      </c>
      <c r="B98" t="s">
        <v>6</v>
      </c>
      <c r="C98" t="s">
        <v>10</v>
      </c>
      <c r="D98">
        <v>19</v>
      </c>
      <c r="E98">
        <v>192.9</v>
      </c>
    </row>
    <row r="99" spans="1:5" x14ac:dyDescent="0.35">
      <c r="A99" s="1">
        <v>45518</v>
      </c>
      <c r="B99" t="s">
        <v>8</v>
      </c>
      <c r="C99" t="s">
        <v>9</v>
      </c>
      <c r="D99">
        <v>30</v>
      </c>
      <c r="E99">
        <v>562.88</v>
      </c>
    </row>
    <row r="100" spans="1:5" x14ac:dyDescent="0.35">
      <c r="A100" s="1">
        <v>45408</v>
      </c>
      <c r="B100" t="s">
        <v>5</v>
      </c>
      <c r="C100" t="s">
        <v>11</v>
      </c>
      <c r="D100">
        <v>19</v>
      </c>
      <c r="E100">
        <v>705.14</v>
      </c>
    </row>
    <row r="101" spans="1:5" x14ac:dyDescent="0.35">
      <c r="A101" s="1">
        <v>45595</v>
      </c>
      <c r="B101" t="s">
        <v>5</v>
      </c>
      <c r="C101" t="s">
        <v>11</v>
      </c>
      <c r="D101">
        <v>27</v>
      </c>
      <c r="E101">
        <v>1214.1600000000001</v>
      </c>
    </row>
    <row r="102" spans="1:5" x14ac:dyDescent="0.35">
      <c r="A102" s="1">
        <v>45531</v>
      </c>
      <c r="B102" t="s">
        <v>5</v>
      </c>
      <c r="C102" t="s">
        <v>11</v>
      </c>
      <c r="D102">
        <v>28</v>
      </c>
      <c r="E102">
        <v>318.83</v>
      </c>
    </row>
    <row r="103" spans="1:5" x14ac:dyDescent="0.35">
      <c r="A103" s="1">
        <v>45640</v>
      </c>
      <c r="B103" t="s">
        <v>8</v>
      </c>
      <c r="C103" t="s">
        <v>11</v>
      </c>
      <c r="D103">
        <v>23</v>
      </c>
      <c r="E103">
        <v>439.53</v>
      </c>
    </row>
    <row r="104" spans="1:5" x14ac:dyDescent="0.35">
      <c r="A104" s="1">
        <v>45354</v>
      </c>
      <c r="B104" t="s">
        <v>6</v>
      </c>
      <c r="C104" t="s">
        <v>11</v>
      </c>
      <c r="D104">
        <v>2</v>
      </c>
      <c r="E104">
        <v>37.43</v>
      </c>
    </row>
    <row r="105" spans="1:5" x14ac:dyDescent="0.35">
      <c r="A105" s="1">
        <v>45325</v>
      </c>
      <c r="B105" t="s">
        <v>7</v>
      </c>
      <c r="C105" t="s">
        <v>11</v>
      </c>
      <c r="D105">
        <v>39</v>
      </c>
      <c r="E105">
        <v>818.54</v>
      </c>
    </row>
    <row r="106" spans="1:5" x14ac:dyDescent="0.35">
      <c r="A106" s="1">
        <v>45413</v>
      </c>
      <c r="B106" t="s">
        <v>7</v>
      </c>
      <c r="C106" t="s">
        <v>9</v>
      </c>
      <c r="D106">
        <v>48</v>
      </c>
      <c r="E106">
        <v>521.9</v>
      </c>
    </row>
    <row r="107" spans="1:5" x14ac:dyDescent="0.35">
      <c r="A107" s="1">
        <v>45420</v>
      </c>
      <c r="B107" t="s">
        <v>6</v>
      </c>
      <c r="C107" t="s">
        <v>9</v>
      </c>
      <c r="D107">
        <v>14</v>
      </c>
      <c r="E107">
        <v>639.80999999999995</v>
      </c>
    </row>
    <row r="108" spans="1:5" x14ac:dyDescent="0.35">
      <c r="A108" s="1">
        <v>45344</v>
      </c>
      <c r="B108" t="s">
        <v>5</v>
      </c>
      <c r="C108" t="s">
        <v>9</v>
      </c>
      <c r="D108">
        <v>47</v>
      </c>
      <c r="E108">
        <v>1351.28</v>
      </c>
    </row>
    <row r="109" spans="1:5" x14ac:dyDescent="0.35">
      <c r="A109" s="1">
        <v>45563</v>
      </c>
      <c r="B109" t="s">
        <v>5</v>
      </c>
      <c r="C109" t="s">
        <v>11</v>
      </c>
      <c r="D109">
        <v>22</v>
      </c>
      <c r="E109">
        <v>397.15</v>
      </c>
    </row>
    <row r="110" spans="1:5" x14ac:dyDescent="0.35">
      <c r="A110" s="1">
        <v>45626</v>
      </c>
      <c r="B110" t="s">
        <v>8</v>
      </c>
      <c r="C110" t="s">
        <v>10</v>
      </c>
      <c r="D110">
        <v>6</v>
      </c>
      <c r="E110">
        <v>294.55</v>
      </c>
    </row>
    <row r="111" spans="1:5" x14ac:dyDescent="0.35">
      <c r="A111" s="1">
        <v>45426</v>
      </c>
      <c r="B111" t="s">
        <v>5</v>
      </c>
      <c r="C111" t="s">
        <v>11</v>
      </c>
      <c r="D111">
        <v>24.498164014687884</v>
      </c>
      <c r="E111">
        <v>1004.39</v>
      </c>
    </row>
    <row r="112" spans="1:5" x14ac:dyDescent="0.35">
      <c r="A112" s="1">
        <v>45637</v>
      </c>
      <c r="B112" t="s">
        <v>5</v>
      </c>
      <c r="C112" t="s">
        <v>10</v>
      </c>
      <c r="D112">
        <v>22</v>
      </c>
      <c r="E112">
        <v>808.9</v>
      </c>
    </row>
    <row r="113" spans="1:5" x14ac:dyDescent="0.35">
      <c r="A113" s="1">
        <v>45462</v>
      </c>
      <c r="B113" t="s">
        <v>7</v>
      </c>
      <c r="C113" t="s">
        <v>9</v>
      </c>
      <c r="D113">
        <v>21</v>
      </c>
      <c r="E113">
        <v>588.29</v>
      </c>
    </row>
    <row r="114" spans="1:5" x14ac:dyDescent="0.35">
      <c r="A114" s="1">
        <v>45383</v>
      </c>
      <c r="B114" t="s">
        <v>5</v>
      </c>
      <c r="C114" t="s">
        <v>10</v>
      </c>
      <c r="D114">
        <v>7</v>
      </c>
      <c r="E114">
        <v>250.83</v>
      </c>
    </row>
    <row r="115" spans="1:5" x14ac:dyDescent="0.35">
      <c r="A115" s="1">
        <v>45527</v>
      </c>
      <c r="B115" t="s">
        <v>6</v>
      </c>
      <c r="C115" t="s">
        <v>9</v>
      </c>
      <c r="D115">
        <v>25</v>
      </c>
      <c r="E115">
        <v>1103.78</v>
      </c>
    </row>
    <row r="116" spans="1:5" x14ac:dyDescent="0.35">
      <c r="A116" s="1">
        <v>45440</v>
      </c>
      <c r="B116" t="s">
        <v>5</v>
      </c>
      <c r="C116" t="s">
        <v>9</v>
      </c>
      <c r="D116">
        <v>26</v>
      </c>
      <c r="E116">
        <v>1001.74</v>
      </c>
    </row>
    <row r="117" spans="1:5" x14ac:dyDescent="0.35">
      <c r="A117" s="1">
        <v>45335</v>
      </c>
      <c r="B117" t="s">
        <v>6</v>
      </c>
      <c r="C117" t="s">
        <v>11</v>
      </c>
      <c r="D117">
        <v>47</v>
      </c>
      <c r="E117">
        <v>726.81</v>
      </c>
    </row>
    <row r="118" spans="1:5" x14ac:dyDescent="0.35">
      <c r="A118" s="1">
        <v>45543</v>
      </c>
      <c r="B118" t="s">
        <v>7</v>
      </c>
      <c r="C118" t="s">
        <v>11</v>
      </c>
      <c r="D118">
        <v>41</v>
      </c>
      <c r="E118">
        <v>799.39</v>
      </c>
    </row>
    <row r="119" spans="1:5" x14ac:dyDescent="0.35">
      <c r="A119" s="1">
        <v>45369</v>
      </c>
      <c r="B119" t="s">
        <v>8</v>
      </c>
      <c r="C119" t="s">
        <v>11</v>
      </c>
      <c r="D119">
        <v>21</v>
      </c>
      <c r="E119">
        <v>322.79000000000002</v>
      </c>
    </row>
    <row r="120" spans="1:5" x14ac:dyDescent="0.35">
      <c r="A120" s="1">
        <v>45343</v>
      </c>
      <c r="B120" t="s">
        <v>5</v>
      </c>
      <c r="C120" t="s">
        <v>9</v>
      </c>
      <c r="D120">
        <v>11</v>
      </c>
      <c r="E120">
        <v>384.9</v>
      </c>
    </row>
    <row r="121" spans="1:5" x14ac:dyDescent="0.35">
      <c r="A121" s="1">
        <v>45533</v>
      </c>
      <c r="B121" t="s">
        <v>8</v>
      </c>
      <c r="C121" t="s">
        <v>9</v>
      </c>
      <c r="D121">
        <v>21</v>
      </c>
      <c r="E121">
        <v>457.48</v>
      </c>
    </row>
    <row r="122" spans="1:5" x14ac:dyDescent="0.35">
      <c r="A122" s="1">
        <v>45427</v>
      </c>
      <c r="B122" t="s">
        <v>5</v>
      </c>
      <c r="C122" t="s">
        <v>11</v>
      </c>
      <c r="D122">
        <v>10</v>
      </c>
      <c r="E122">
        <v>156.28</v>
      </c>
    </row>
    <row r="123" spans="1:5" x14ac:dyDescent="0.35">
      <c r="A123" s="1">
        <v>45621</v>
      </c>
      <c r="B123" t="s">
        <v>5</v>
      </c>
      <c r="C123" t="s">
        <v>9</v>
      </c>
      <c r="D123">
        <v>37</v>
      </c>
      <c r="E123">
        <v>384.69</v>
      </c>
    </row>
    <row r="124" spans="1:5" x14ac:dyDescent="0.35">
      <c r="A124" s="1">
        <v>45639</v>
      </c>
      <c r="B124" t="s">
        <v>7</v>
      </c>
      <c r="C124" t="s">
        <v>10</v>
      </c>
      <c r="D124">
        <v>33</v>
      </c>
      <c r="E124">
        <v>610.69000000000005</v>
      </c>
    </row>
    <row r="125" spans="1:5" x14ac:dyDescent="0.35">
      <c r="A125" s="1">
        <v>45464</v>
      </c>
      <c r="B125" t="s">
        <v>5</v>
      </c>
      <c r="C125" t="s">
        <v>9</v>
      </c>
      <c r="D125">
        <v>36</v>
      </c>
      <c r="E125">
        <v>708.33</v>
      </c>
    </row>
    <row r="126" spans="1:5" x14ac:dyDescent="0.35">
      <c r="A126" s="1">
        <v>45394</v>
      </c>
      <c r="B126" t="s">
        <v>8</v>
      </c>
      <c r="C126" t="s">
        <v>9</v>
      </c>
      <c r="D126">
        <v>8</v>
      </c>
      <c r="E126">
        <v>367.95</v>
      </c>
    </row>
    <row r="127" spans="1:5" x14ac:dyDescent="0.35">
      <c r="A127" s="1">
        <v>45608</v>
      </c>
      <c r="B127" t="s">
        <v>5</v>
      </c>
      <c r="C127" t="s">
        <v>11</v>
      </c>
      <c r="D127">
        <v>14</v>
      </c>
      <c r="E127">
        <v>600.41999999999996</v>
      </c>
    </row>
    <row r="128" spans="1:5" x14ac:dyDescent="0.35">
      <c r="A128" s="1">
        <v>45585</v>
      </c>
      <c r="B128" t="s">
        <v>6</v>
      </c>
      <c r="C128" t="s">
        <v>11</v>
      </c>
      <c r="D128">
        <v>3</v>
      </c>
      <c r="E128">
        <v>137.08000000000001</v>
      </c>
    </row>
    <row r="129" spans="1:5" x14ac:dyDescent="0.35">
      <c r="A129" s="1">
        <v>45547</v>
      </c>
      <c r="B129" t="s">
        <v>7</v>
      </c>
      <c r="C129" t="s">
        <v>9</v>
      </c>
      <c r="D129">
        <v>2</v>
      </c>
      <c r="E129">
        <v>31.37</v>
      </c>
    </row>
    <row r="130" spans="1:5" x14ac:dyDescent="0.35">
      <c r="A130" s="1">
        <v>45494</v>
      </c>
      <c r="B130" t="s">
        <v>6</v>
      </c>
      <c r="C130" t="s">
        <v>9</v>
      </c>
      <c r="D130">
        <v>16</v>
      </c>
      <c r="E130">
        <v>737.85</v>
      </c>
    </row>
    <row r="131" spans="1:5" x14ac:dyDescent="0.35">
      <c r="A131" s="1">
        <v>45634</v>
      </c>
      <c r="B131" t="s">
        <v>5</v>
      </c>
      <c r="C131" t="s">
        <v>11</v>
      </c>
      <c r="D131">
        <v>36</v>
      </c>
      <c r="E131">
        <v>1373.31</v>
      </c>
    </row>
    <row r="132" spans="1:5" x14ac:dyDescent="0.35">
      <c r="A132" s="1">
        <v>45438</v>
      </c>
      <c r="B132" t="s">
        <v>5</v>
      </c>
      <c r="C132" t="s">
        <v>10</v>
      </c>
      <c r="D132">
        <v>41</v>
      </c>
      <c r="E132">
        <v>1318.09</v>
      </c>
    </row>
    <row r="133" spans="1:5" x14ac:dyDescent="0.35">
      <c r="A133" s="1">
        <v>45575</v>
      </c>
      <c r="B133" t="s">
        <v>7</v>
      </c>
      <c r="C133" t="s">
        <v>10</v>
      </c>
      <c r="D133">
        <v>24</v>
      </c>
      <c r="E133">
        <v>361.21</v>
      </c>
    </row>
    <row r="134" spans="1:5" x14ac:dyDescent="0.35">
      <c r="A134" s="1">
        <v>45464</v>
      </c>
      <c r="B134" t="s">
        <v>8</v>
      </c>
      <c r="C134" t="s">
        <v>9</v>
      </c>
      <c r="D134">
        <v>10</v>
      </c>
      <c r="E134">
        <v>226.25</v>
      </c>
    </row>
    <row r="135" spans="1:5" x14ac:dyDescent="0.35">
      <c r="A135" s="1">
        <v>45509</v>
      </c>
      <c r="B135" t="s">
        <v>6</v>
      </c>
      <c r="C135" t="s">
        <v>11</v>
      </c>
      <c r="D135">
        <v>21</v>
      </c>
      <c r="E135">
        <v>930.87</v>
      </c>
    </row>
    <row r="136" spans="1:5" x14ac:dyDescent="0.35">
      <c r="A136" s="1">
        <v>45461</v>
      </c>
      <c r="B136" t="s">
        <v>5</v>
      </c>
      <c r="C136" t="s">
        <v>11</v>
      </c>
      <c r="D136">
        <v>37</v>
      </c>
      <c r="E136">
        <v>833.75</v>
      </c>
    </row>
    <row r="137" spans="1:5" x14ac:dyDescent="0.35">
      <c r="A137" s="1">
        <v>45464</v>
      </c>
      <c r="B137" t="s">
        <v>8</v>
      </c>
      <c r="C137" t="s">
        <v>11</v>
      </c>
      <c r="D137">
        <v>4</v>
      </c>
      <c r="E137">
        <v>144.26</v>
      </c>
    </row>
    <row r="138" spans="1:5" x14ac:dyDescent="0.35">
      <c r="A138" s="1">
        <v>45612</v>
      </c>
      <c r="B138" t="s">
        <v>5</v>
      </c>
      <c r="C138" t="s">
        <v>9</v>
      </c>
      <c r="D138">
        <v>1</v>
      </c>
      <c r="E138">
        <v>25.51</v>
      </c>
    </row>
    <row r="139" spans="1:5" x14ac:dyDescent="0.35">
      <c r="A139" s="1">
        <v>45451</v>
      </c>
      <c r="B139" t="s">
        <v>6</v>
      </c>
      <c r="C139" t="s">
        <v>9</v>
      </c>
      <c r="D139">
        <v>4</v>
      </c>
      <c r="E139">
        <v>141.46</v>
      </c>
    </row>
    <row r="140" spans="1:5" x14ac:dyDescent="0.35">
      <c r="A140" s="1">
        <v>45642</v>
      </c>
      <c r="B140" t="s">
        <v>7</v>
      </c>
      <c r="C140" t="s">
        <v>10</v>
      </c>
      <c r="D140">
        <v>10</v>
      </c>
      <c r="E140">
        <v>315.48</v>
      </c>
    </row>
    <row r="141" spans="1:5" x14ac:dyDescent="0.35">
      <c r="A141" s="1">
        <v>45656</v>
      </c>
      <c r="B141" t="s">
        <v>6</v>
      </c>
      <c r="C141" t="s">
        <v>11</v>
      </c>
      <c r="D141">
        <v>4</v>
      </c>
      <c r="E141">
        <v>117.45</v>
      </c>
    </row>
    <row r="142" spans="1:5" x14ac:dyDescent="0.35">
      <c r="A142" s="1">
        <v>45497</v>
      </c>
      <c r="B142" t="s">
        <v>7</v>
      </c>
      <c r="C142" t="s">
        <v>10</v>
      </c>
      <c r="D142">
        <v>42</v>
      </c>
      <c r="E142">
        <v>974.76</v>
      </c>
    </row>
    <row r="143" spans="1:5" x14ac:dyDescent="0.35">
      <c r="A143" s="1">
        <v>45570</v>
      </c>
      <c r="B143" t="s">
        <v>7</v>
      </c>
      <c r="C143" t="s">
        <v>11</v>
      </c>
      <c r="D143">
        <v>9</v>
      </c>
      <c r="E143">
        <v>437.91</v>
      </c>
    </row>
    <row r="144" spans="1:5" x14ac:dyDescent="0.35">
      <c r="A144" s="1">
        <v>45405</v>
      </c>
      <c r="B144" t="s">
        <v>7</v>
      </c>
      <c r="C144" t="s">
        <v>11</v>
      </c>
      <c r="D144">
        <v>34</v>
      </c>
      <c r="E144">
        <v>460.5</v>
      </c>
    </row>
    <row r="145" spans="1:5" x14ac:dyDescent="0.35">
      <c r="A145" s="1">
        <v>45360</v>
      </c>
      <c r="B145" t="s">
        <v>7</v>
      </c>
      <c r="C145" t="s">
        <v>9</v>
      </c>
      <c r="D145">
        <v>38</v>
      </c>
      <c r="E145">
        <v>474.94</v>
      </c>
    </row>
    <row r="146" spans="1:5" x14ac:dyDescent="0.35">
      <c r="A146" s="1">
        <v>45396</v>
      </c>
      <c r="B146" t="s">
        <v>7</v>
      </c>
      <c r="C146" t="s">
        <v>9</v>
      </c>
      <c r="D146">
        <v>49</v>
      </c>
      <c r="E146">
        <v>2079.8000000000002</v>
      </c>
    </row>
    <row r="147" spans="1:5" x14ac:dyDescent="0.35">
      <c r="A147" s="1">
        <v>45475</v>
      </c>
      <c r="B147" t="s">
        <v>5</v>
      </c>
      <c r="C147" t="s">
        <v>9</v>
      </c>
      <c r="D147">
        <v>12</v>
      </c>
      <c r="E147">
        <v>529.09</v>
      </c>
    </row>
    <row r="148" spans="1:5" x14ac:dyDescent="0.35">
      <c r="A148" s="1">
        <v>45594</v>
      </c>
      <c r="B148" t="s">
        <v>5</v>
      </c>
      <c r="C148" t="s">
        <v>10</v>
      </c>
      <c r="D148">
        <v>47</v>
      </c>
      <c r="E148">
        <v>1331.03</v>
      </c>
    </row>
    <row r="149" spans="1:5" x14ac:dyDescent="0.35">
      <c r="A149" s="1">
        <v>45577</v>
      </c>
      <c r="B149" t="s">
        <v>7</v>
      </c>
      <c r="C149" t="s">
        <v>10</v>
      </c>
      <c r="D149">
        <v>46</v>
      </c>
      <c r="E149">
        <v>554.09</v>
      </c>
    </row>
    <row r="150" spans="1:5" x14ac:dyDescent="0.35">
      <c r="A150" s="1">
        <v>45551</v>
      </c>
      <c r="B150" t="s">
        <v>6</v>
      </c>
      <c r="C150" t="s">
        <v>10</v>
      </c>
      <c r="D150">
        <v>4</v>
      </c>
      <c r="E150">
        <v>78.209999999999994</v>
      </c>
    </row>
    <row r="151" spans="1:5" x14ac:dyDescent="0.35">
      <c r="A151" s="1">
        <v>45492</v>
      </c>
      <c r="B151" t="s">
        <v>6</v>
      </c>
      <c r="C151" t="s">
        <v>10</v>
      </c>
      <c r="D151">
        <v>19</v>
      </c>
      <c r="E151">
        <v>472.52</v>
      </c>
    </row>
    <row r="152" spans="1:5" x14ac:dyDescent="0.35">
      <c r="A152" s="1">
        <v>45305</v>
      </c>
      <c r="B152" t="s">
        <v>6</v>
      </c>
      <c r="C152" t="s">
        <v>10</v>
      </c>
      <c r="D152">
        <v>17</v>
      </c>
      <c r="E152">
        <v>183.14</v>
      </c>
    </row>
    <row r="153" spans="1:5" x14ac:dyDescent="0.35">
      <c r="A153" s="1">
        <v>45413</v>
      </c>
      <c r="B153" t="s">
        <v>7</v>
      </c>
      <c r="C153" t="s">
        <v>11</v>
      </c>
      <c r="D153">
        <v>48</v>
      </c>
      <c r="E153">
        <v>747.26</v>
      </c>
    </row>
    <row r="154" spans="1:5" x14ac:dyDescent="0.35">
      <c r="A154" s="1">
        <v>45559</v>
      </c>
      <c r="B154" t="s">
        <v>6</v>
      </c>
      <c r="C154" t="s">
        <v>9</v>
      </c>
      <c r="D154">
        <v>20</v>
      </c>
      <c r="E154">
        <v>984.95</v>
      </c>
    </row>
    <row r="155" spans="1:5" x14ac:dyDescent="0.35">
      <c r="A155" s="1">
        <v>45444</v>
      </c>
      <c r="B155" t="s">
        <v>7</v>
      </c>
      <c r="C155" t="s">
        <v>9</v>
      </c>
      <c r="D155">
        <v>22</v>
      </c>
      <c r="E155">
        <v>753.09</v>
      </c>
    </row>
    <row r="156" spans="1:5" x14ac:dyDescent="0.35">
      <c r="A156" s="1">
        <v>45397</v>
      </c>
      <c r="B156" t="s">
        <v>7</v>
      </c>
      <c r="C156" t="s">
        <v>11</v>
      </c>
      <c r="D156">
        <v>13</v>
      </c>
      <c r="E156">
        <v>582.70000000000005</v>
      </c>
    </row>
    <row r="157" spans="1:5" x14ac:dyDescent="0.35">
      <c r="A157" s="1">
        <v>45540</v>
      </c>
      <c r="B157" t="s">
        <v>6</v>
      </c>
      <c r="C157" t="s">
        <v>9</v>
      </c>
      <c r="D157">
        <v>17</v>
      </c>
      <c r="E157">
        <v>446.83</v>
      </c>
    </row>
    <row r="158" spans="1:5" x14ac:dyDescent="0.35">
      <c r="A158" s="1">
        <v>45406</v>
      </c>
      <c r="B158" t="s">
        <v>7</v>
      </c>
      <c r="C158" t="s">
        <v>10</v>
      </c>
      <c r="D158">
        <v>31</v>
      </c>
      <c r="E158">
        <v>1126.5899999999999</v>
      </c>
    </row>
    <row r="159" spans="1:5" x14ac:dyDescent="0.35">
      <c r="A159" s="1">
        <v>45397</v>
      </c>
      <c r="B159" t="s">
        <v>6</v>
      </c>
      <c r="C159" t="s">
        <v>9</v>
      </c>
      <c r="D159">
        <v>40</v>
      </c>
      <c r="E159">
        <v>1266.25</v>
      </c>
    </row>
    <row r="160" spans="1:5" x14ac:dyDescent="0.35">
      <c r="A160" s="1">
        <v>45559</v>
      </c>
      <c r="B160" t="s">
        <v>6</v>
      </c>
      <c r="C160" t="s">
        <v>10</v>
      </c>
      <c r="D160">
        <v>9</v>
      </c>
      <c r="E160">
        <v>339.31</v>
      </c>
    </row>
    <row r="161" spans="1:5" x14ac:dyDescent="0.35">
      <c r="A161" s="1">
        <v>45514</v>
      </c>
      <c r="B161" t="s">
        <v>8</v>
      </c>
      <c r="C161" t="s">
        <v>10</v>
      </c>
      <c r="D161">
        <v>19</v>
      </c>
      <c r="E161">
        <v>818.91</v>
      </c>
    </row>
    <row r="162" spans="1:5" x14ac:dyDescent="0.35">
      <c r="A162" s="1">
        <v>45467</v>
      </c>
      <c r="B162" t="s">
        <v>5</v>
      </c>
      <c r="C162" t="s">
        <v>10</v>
      </c>
      <c r="D162">
        <v>20</v>
      </c>
      <c r="E162">
        <v>419.79</v>
      </c>
    </row>
    <row r="163" spans="1:5" x14ac:dyDescent="0.35">
      <c r="A163" s="1">
        <v>45454</v>
      </c>
      <c r="B163" t="s">
        <v>6</v>
      </c>
      <c r="C163" t="s">
        <v>11</v>
      </c>
      <c r="D163">
        <v>45</v>
      </c>
      <c r="E163">
        <v>1148.7</v>
      </c>
    </row>
    <row r="164" spans="1:5" x14ac:dyDescent="0.35">
      <c r="A164" s="1">
        <v>45580</v>
      </c>
      <c r="B164" t="s">
        <v>7</v>
      </c>
      <c r="C164" t="s">
        <v>10</v>
      </c>
      <c r="D164">
        <v>35</v>
      </c>
      <c r="E164">
        <v>833.31</v>
      </c>
    </row>
    <row r="165" spans="1:5" x14ac:dyDescent="0.35">
      <c r="A165" s="1">
        <v>45413</v>
      </c>
      <c r="B165" t="s">
        <v>7</v>
      </c>
      <c r="C165" t="s">
        <v>9</v>
      </c>
      <c r="D165">
        <v>18</v>
      </c>
      <c r="E165">
        <v>737.27</v>
      </c>
    </row>
    <row r="166" spans="1:5" x14ac:dyDescent="0.35">
      <c r="A166" s="1">
        <v>45637</v>
      </c>
      <c r="B166" t="s">
        <v>7</v>
      </c>
      <c r="C166" t="s">
        <v>11</v>
      </c>
      <c r="D166">
        <v>35</v>
      </c>
      <c r="E166">
        <v>1500.29</v>
      </c>
    </row>
    <row r="167" spans="1:5" x14ac:dyDescent="0.35">
      <c r="A167" s="1">
        <v>45546</v>
      </c>
      <c r="B167" t="s">
        <v>8</v>
      </c>
      <c r="C167" t="s">
        <v>11</v>
      </c>
      <c r="D167">
        <v>20</v>
      </c>
      <c r="E167">
        <v>674.58</v>
      </c>
    </row>
    <row r="168" spans="1:5" x14ac:dyDescent="0.35">
      <c r="A168" s="1">
        <v>45489</v>
      </c>
      <c r="B168" t="s">
        <v>6</v>
      </c>
      <c r="C168" t="s">
        <v>10</v>
      </c>
      <c r="D168">
        <v>16</v>
      </c>
      <c r="E168">
        <v>351.95</v>
      </c>
    </row>
    <row r="169" spans="1:5" x14ac:dyDescent="0.35">
      <c r="A169" s="1">
        <v>45522</v>
      </c>
      <c r="B169" t="s">
        <v>6</v>
      </c>
      <c r="C169" t="s">
        <v>10</v>
      </c>
      <c r="D169">
        <v>2</v>
      </c>
      <c r="E169">
        <v>39.19</v>
      </c>
    </row>
    <row r="170" spans="1:5" x14ac:dyDescent="0.35">
      <c r="A170" s="1">
        <v>45383</v>
      </c>
      <c r="B170" t="s">
        <v>8</v>
      </c>
      <c r="C170" t="s">
        <v>10</v>
      </c>
      <c r="D170">
        <v>35</v>
      </c>
      <c r="E170">
        <v>631.91</v>
      </c>
    </row>
    <row r="171" spans="1:5" x14ac:dyDescent="0.35">
      <c r="A171" s="1">
        <v>45340</v>
      </c>
      <c r="B171" t="s">
        <v>5</v>
      </c>
      <c r="C171" t="s">
        <v>9</v>
      </c>
      <c r="D171">
        <v>44</v>
      </c>
      <c r="E171">
        <v>881.7</v>
      </c>
    </row>
    <row r="172" spans="1:5" x14ac:dyDescent="0.35">
      <c r="A172" s="1">
        <v>45363</v>
      </c>
      <c r="B172" t="s">
        <v>6</v>
      </c>
      <c r="C172" t="s">
        <v>10</v>
      </c>
      <c r="D172">
        <v>1</v>
      </c>
      <c r="E172">
        <v>31.86</v>
      </c>
    </row>
    <row r="173" spans="1:5" x14ac:dyDescent="0.35">
      <c r="A173" s="1">
        <v>45586</v>
      </c>
      <c r="B173" t="s">
        <v>8</v>
      </c>
      <c r="C173" t="s">
        <v>11</v>
      </c>
      <c r="D173">
        <v>44</v>
      </c>
      <c r="E173">
        <v>2042.96</v>
      </c>
    </row>
    <row r="174" spans="1:5" x14ac:dyDescent="0.35">
      <c r="A174" s="1">
        <v>45443</v>
      </c>
      <c r="B174" t="s">
        <v>7</v>
      </c>
      <c r="C174" t="s">
        <v>10</v>
      </c>
      <c r="D174">
        <v>25</v>
      </c>
      <c r="E174">
        <v>668.79</v>
      </c>
    </row>
    <row r="175" spans="1:5" x14ac:dyDescent="0.35">
      <c r="A175" s="1">
        <v>45522</v>
      </c>
      <c r="B175" t="s">
        <v>7</v>
      </c>
      <c r="C175" t="s">
        <v>11</v>
      </c>
      <c r="D175">
        <v>36</v>
      </c>
    </row>
    <row r="176" spans="1:5" x14ac:dyDescent="0.35">
      <c r="A176" s="1">
        <v>45655</v>
      </c>
      <c r="B176" t="s">
        <v>8</v>
      </c>
      <c r="C176" t="s">
        <v>11</v>
      </c>
      <c r="D176">
        <v>46</v>
      </c>
      <c r="E176">
        <v>1008.42</v>
      </c>
    </row>
    <row r="177" spans="1:5" x14ac:dyDescent="0.35">
      <c r="A177" s="1">
        <v>45442</v>
      </c>
      <c r="B177" t="s">
        <v>6</v>
      </c>
      <c r="C177" t="s">
        <v>10</v>
      </c>
      <c r="D177">
        <v>33</v>
      </c>
    </row>
    <row r="178" spans="1:5" x14ac:dyDescent="0.35">
      <c r="A178" s="1">
        <v>45445</v>
      </c>
      <c r="B178" t="s">
        <v>7</v>
      </c>
      <c r="C178" t="s">
        <v>10</v>
      </c>
      <c r="D178">
        <v>36</v>
      </c>
      <c r="E178">
        <v>423.22</v>
      </c>
    </row>
    <row r="179" spans="1:5" x14ac:dyDescent="0.35">
      <c r="A179" s="1">
        <v>45615</v>
      </c>
      <c r="B179" t="s">
        <v>7</v>
      </c>
      <c r="C179" t="s">
        <v>11</v>
      </c>
      <c r="D179">
        <v>17</v>
      </c>
      <c r="E179">
        <v>202.74</v>
      </c>
    </row>
    <row r="180" spans="1:5" x14ac:dyDescent="0.35">
      <c r="A180" s="1">
        <v>45434</v>
      </c>
      <c r="B180" t="s">
        <v>8</v>
      </c>
      <c r="C180" t="s">
        <v>11</v>
      </c>
      <c r="D180">
        <v>7</v>
      </c>
      <c r="E180">
        <v>104.82</v>
      </c>
    </row>
    <row r="181" spans="1:5" x14ac:dyDescent="0.35">
      <c r="A181" s="1">
        <v>45633</v>
      </c>
      <c r="B181" t="s">
        <v>8</v>
      </c>
      <c r="C181" t="s">
        <v>9</v>
      </c>
      <c r="D181">
        <v>7</v>
      </c>
      <c r="E181">
        <v>157.13999999999999</v>
      </c>
    </row>
    <row r="182" spans="1:5" x14ac:dyDescent="0.35">
      <c r="A182" s="1">
        <v>45574</v>
      </c>
      <c r="B182" t="s">
        <v>6</v>
      </c>
      <c r="C182" t="s">
        <v>11</v>
      </c>
      <c r="D182">
        <v>14</v>
      </c>
      <c r="E182">
        <v>674.83</v>
      </c>
    </row>
    <row r="183" spans="1:5" x14ac:dyDescent="0.35">
      <c r="A183" s="1">
        <v>45436</v>
      </c>
      <c r="B183" t="s">
        <v>8</v>
      </c>
      <c r="C183" t="s">
        <v>9</v>
      </c>
      <c r="D183">
        <v>36</v>
      </c>
      <c r="E183">
        <v>861.26</v>
      </c>
    </row>
    <row r="184" spans="1:5" x14ac:dyDescent="0.35">
      <c r="A184" s="1">
        <v>45481</v>
      </c>
      <c r="B184" t="s">
        <v>7</v>
      </c>
      <c r="C184" t="s">
        <v>11</v>
      </c>
      <c r="D184">
        <v>49</v>
      </c>
      <c r="E184">
        <v>1235.6199999999999</v>
      </c>
    </row>
    <row r="185" spans="1:5" x14ac:dyDescent="0.35">
      <c r="A185" s="1">
        <v>45344</v>
      </c>
      <c r="B185" t="s">
        <v>8</v>
      </c>
      <c r="C185" t="s">
        <v>11</v>
      </c>
      <c r="D185">
        <v>7</v>
      </c>
      <c r="E185">
        <v>292</v>
      </c>
    </row>
    <row r="186" spans="1:5" x14ac:dyDescent="0.35">
      <c r="A186" s="1">
        <v>45616</v>
      </c>
      <c r="B186" t="s">
        <v>6</v>
      </c>
      <c r="C186" t="s">
        <v>11</v>
      </c>
      <c r="D186">
        <v>30</v>
      </c>
      <c r="E186">
        <v>394.76</v>
      </c>
    </row>
    <row r="187" spans="1:5" x14ac:dyDescent="0.35">
      <c r="A187" s="1">
        <v>45295</v>
      </c>
      <c r="B187" t="s">
        <v>7</v>
      </c>
      <c r="C187" t="s">
        <v>9</v>
      </c>
      <c r="D187">
        <v>30</v>
      </c>
      <c r="E187">
        <v>1324.75</v>
      </c>
    </row>
    <row r="188" spans="1:5" x14ac:dyDescent="0.35">
      <c r="A188" s="1">
        <v>45461</v>
      </c>
      <c r="B188" t="s">
        <v>5</v>
      </c>
      <c r="C188" t="s">
        <v>11</v>
      </c>
      <c r="D188">
        <v>16</v>
      </c>
      <c r="E188">
        <v>435.83</v>
      </c>
    </row>
    <row r="189" spans="1:5" x14ac:dyDescent="0.35">
      <c r="A189" s="1">
        <v>45390</v>
      </c>
      <c r="B189" t="s">
        <v>8</v>
      </c>
      <c r="C189" t="s">
        <v>10</v>
      </c>
      <c r="D189">
        <v>36</v>
      </c>
      <c r="E189">
        <v>975.59</v>
      </c>
    </row>
    <row r="190" spans="1:5" x14ac:dyDescent="0.35">
      <c r="A190" s="1">
        <v>45648</v>
      </c>
      <c r="B190" t="s">
        <v>7</v>
      </c>
      <c r="C190" t="s">
        <v>9</v>
      </c>
      <c r="D190">
        <v>12</v>
      </c>
      <c r="E190">
        <v>128.43</v>
      </c>
    </row>
    <row r="191" spans="1:5" x14ac:dyDescent="0.35">
      <c r="A191" s="1">
        <v>45629</v>
      </c>
      <c r="B191" t="s">
        <v>6</v>
      </c>
      <c r="C191" t="s">
        <v>9</v>
      </c>
      <c r="D191">
        <v>38</v>
      </c>
      <c r="E191">
        <v>1556.3</v>
      </c>
    </row>
    <row r="192" spans="1:5" x14ac:dyDescent="0.35">
      <c r="A192" s="1">
        <v>45307</v>
      </c>
      <c r="B192" t="s">
        <v>7</v>
      </c>
      <c r="C192" t="s">
        <v>11</v>
      </c>
      <c r="D192">
        <v>32</v>
      </c>
      <c r="E192">
        <v>882.11</v>
      </c>
    </row>
    <row r="193" spans="1:5" x14ac:dyDescent="0.35">
      <c r="A193" s="1">
        <v>45595</v>
      </c>
      <c r="B193" t="s">
        <v>6</v>
      </c>
      <c r="C193" t="s">
        <v>10</v>
      </c>
      <c r="D193">
        <v>11</v>
      </c>
      <c r="E193">
        <v>528.23</v>
      </c>
    </row>
    <row r="194" spans="1:5" x14ac:dyDescent="0.35">
      <c r="A194" s="1">
        <v>45387</v>
      </c>
      <c r="B194" t="s">
        <v>8</v>
      </c>
      <c r="C194" t="s">
        <v>11</v>
      </c>
      <c r="D194">
        <v>13</v>
      </c>
      <c r="E194">
        <v>559.51</v>
      </c>
    </row>
    <row r="195" spans="1:5" x14ac:dyDescent="0.35">
      <c r="A195" s="1">
        <v>45330</v>
      </c>
      <c r="B195" t="s">
        <v>5</v>
      </c>
      <c r="C195" t="s">
        <v>10</v>
      </c>
      <c r="D195">
        <v>2</v>
      </c>
      <c r="E195">
        <v>82.03</v>
      </c>
    </row>
    <row r="196" spans="1:5" x14ac:dyDescent="0.35">
      <c r="A196" s="1">
        <v>45464</v>
      </c>
      <c r="B196" t="s">
        <v>7</v>
      </c>
      <c r="C196" t="s">
        <v>10</v>
      </c>
      <c r="D196">
        <v>29</v>
      </c>
      <c r="E196">
        <v>789.41</v>
      </c>
    </row>
    <row r="197" spans="1:5" x14ac:dyDescent="0.35">
      <c r="A197" s="1">
        <v>45399</v>
      </c>
      <c r="B197" t="s">
        <v>7</v>
      </c>
      <c r="C197" t="s">
        <v>11</v>
      </c>
      <c r="D197">
        <v>37</v>
      </c>
      <c r="E197">
        <v>798.08</v>
      </c>
    </row>
    <row r="198" spans="1:5" x14ac:dyDescent="0.35">
      <c r="A198" s="1">
        <v>45353</v>
      </c>
      <c r="B198" t="s">
        <v>8</v>
      </c>
      <c r="C198" t="s">
        <v>11</v>
      </c>
      <c r="D198">
        <v>25</v>
      </c>
      <c r="E198">
        <v>884.67</v>
      </c>
    </row>
    <row r="199" spans="1:5" x14ac:dyDescent="0.35">
      <c r="A199" s="1">
        <v>45639</v>
      </c>
      <c r="B199" t="s">
        <v>6</v>
      </c>
      <c r="C199" t="s">
        <v>10</v>
      </c>
      <c r="D199">
        <v>19</v>
      </c>
      <c r="E199">
        <v>777.42</v>
      </c>
    </row>
    <row r="200" spans="1:5" x14ac:dyDescent="0.35">
      <c r="A200" s="1">
        <v>45546</v>
      </c>
      <c r="B200" t="s">
        <v>6</v>
      </c>
      <c r="C200" t="s">
        <v>10</v>
      </c>
      <c r="D200">
        <v>17</v>
      </c>
      <c r="E200">
        <v>726.96</v>
      </c>
    </row>
    <row r="201" spans="1:5" x14ac:dyDescent="0.35">
      <c r="A201" s="1">
        <v>45580</v>
      </c>
      <c r="B201" t="s">
        <v>7</v>
      </c>
      <c r="C201" t="s">
        <v>11</v>
      </c>
      <c r="D201">
        <v>35</v>
      </c>
      <c r="E201">
        <v>1174.22</v>
      </c>
    </row>
    <row r="202" spans="1:5" x14ac:dyDescent="0.35">
      <c r="A202" s="1">
        <v>45419</v>
      </c>
      <c r="B202" t="s">
        <v>6</v>
      </c>
      <c r="C202" t="s">
        <v>11</v>
      </c>
      <c r="D202">
        <v>37</v>
      </c>
      <c r="E202">
        <v>821.86</v>
      </c>
    </row>
    <row r="203" spans="1:5" x14ac:dyDescent="0.35">
      <c r="A203" s="1">
        <v>45463</v>
      </c>
      <c r="B203" t="s">
        <v>8</v>
      </c>
      <c r="C203" t="s">
        <v>10</v>
      </c>
      <c r="D203">
        <v>16</v>
      </c>
      <c r="E203">
        <v>352.81</v>
      </c>
    </row>
    <row r="204" spans="1:5" x14ac:dyDescent="0.35">
      <c r="A204" s="1">
        <v>45341</v>
      </c>
      <c r="B204" t="s">
        <v>5</v>
      </c>
      <c r="C204" t="s">
        <v>9</v>
      </c>
      <c r="D204">
        <v>30</v>
      </c>
      <c r="E204">
        <v>923.26</v>
      </c>
    </row>
    <row r="205" spans="1:5" x14ac:dyDescent="0.35">
      <c r="A205" s="1">
        <v>45415</v>
      </c>
      <c r="B205" t="s">
        <v>5</v>
      </c>
      <c r="C205" t="s">
        <v>9</v>
      </c>
      <c r="D205">
        <v>40</v>
      </c>
      <c r="E205">
        <v>1234.31</v>
      </c>
    </row>
    <row r="206" spans="1:5" x14ac:dyDescent="0.35">
      <c r="A206" s="1">
        <v>45556</v>
      </c>
      <c r="B206" t="s">
        <v>5</v>
      </c>
      <c r="C206" t="s">
        <v>11</v>
      </c>
      <c r="D206">
        <v>27</v>
      </c>
      <c r="E206">
        <v>1140.92</v>
      </c>
    </row>
    <row r="207" spans="1:5" x14ac:dyDescent="0.35">
      <c r="A207" s="1">
        <v>45430</v>
      </c>
      <c r="B207" t="s">
        <v>8</v>
      </c>
      <c r="C207" t="s">
        <v>9</v>
      </c>
      <c r="D207">
        <v>42</v>
      </c>
      <c r="E207">
        <v>729.5</v>
      </c>
    </row>
    <row r="208" spans="1:5" x14ac:dyDescent="0.35">
      <c r="A208" s="1">
        <v>45380</v>
      </c>
      <c r="B208" t="s">
        <v>5</v>
      </c>
      <c r="C208" t="s">
        <v>9</v>
      </c>
      <c r="D208">
        <v>34</v>
      </c>
      <c r="E208">
        <v>1114.3499999999999</v>
      </c>
    </row>
    <row r="209" spans="1:5" x14ac:dyDescent="0.35">
      <c r="A209" s="1">
        <v>45314</v>
      </c>
      <c r="B209" t="s">
        <v>8</v>
      </c>
      <c r="C209" t="s">
        <v>10</v>
      </c>
      <c r="D209">
        <v>46</v>
      </c>
      <c r="E209">
        <v>2097.86</v>
      </c>
    </row>
    <row r="210" spans="1:5" x14ac:dyDescent="0.35">
      <c r="A210" s="1">
        <v>45439</v>
      </c>
      <c r="B210" t="s">
        <v>5</v>
      </c>
      <c r="C210" t="s">
        <v>11</v>
      </c>
      <c r="D210">
        <v>20</v>
      </c>
      <c r="E210">
        <v>275.08999999999997</v>
      </c>
    </row>
    <row r="211" spans="1:5" x14ac:dyDescent="0.35">
      <c r="A211" s="1">
        <v>45380</v>
      </c>
      <c r="B211" t="s">
        <v>5</v>
      </c>
      <c r="C211" t="s">
        <v>9</v>
      </c>
      <c r="D211">
        <v>14</v>
      </c>
      <c r="E211">
        <v>504.55</v>
      </c>
    </row>
    <row r="212" spans="1:5" x14ac:dyDescent="0.35">
      <c r="A212" s="1">
        <v>45387</v>
      </c>
      <c r="B212" t="s">
        <v>7</v>
      </c>
      <c r="C212" t="s">
        <v>10</v>
      </c>
      <c r="D212">
        <v>22</v>
      </c>
      <c r="E212">
        <v>679.87</v>
      </c>
    </row>
    <row r="213" spans="1:5" x14ac:dyDescent="0.35">
      <c r="A213" s="1">
        <v>45413</v>
      </c>
      <c r="B213" t="s">
        <v>6</v>
      </c>
      <c r="C213" t="s">
        <v>9</v>
      </c>
      <c r="D213">
        <v>20</v>
      </c>
      <c r="E213">
        <v>797.96</v>
      </c>
    </row>
    <row r="214" spans="1:5" x14ac:dyDescent="0.35">
      <c r="A214" s="1">
        <v>45391</v>
      </c>
      <c r="B214" t="s">
        <v>6</v>
      </c>
      <c r="C214" t="s">
        <v>11</v>
      </c>
      <c r="D214">
        <v>29</v>
      </c>
      <c r="E214">
        <v>1376.71</v>
      </c>
    </row>
    <row r="215" spans="1:5" x14ac:dyDescent="0.35">
      <c r="A215" s="1">
        <v>45335</v>
      </c>
      <c r="B215" t="s">
        <v>5</v>
      </c>
      <c r="C215" t="s">
        <v>11</v>
      </c>
      <c r="D215">
        <v>11</v>
      </c>
      <c r="E215">
        <v>121.95</v>
      </c>
    </row>
    <row r="216" spans="1:5" x14ac:dyDescent="0.35">
      <c r="A216" s="1">
        <v>45390</v>
      </c>
      <c r="B216" t="s">
        <v>7</v>
      </c>
      <c r="C216" t="s">
        <v>9</v>
      </c>
      <c r="D216">
        <v>14</v>
      </c>
      <c r="E216">
        <v>180.5</v>
      </c>
    </row>
    <row r="217" spans="1:5" x14ac:dyDescent="0.35">
      <c r="A217" s="1">
        <v>45313</v>
      </c>
      <c r="B217" t="s">
        <v>7</v>
      </c>
      <c r="C217" t="s">
        <v>9</v>
      </c>
      <c r="D217">
        <v>48</v>
      </c>
      <c r="E217">
        <v>1151.05</v>
      </c>
    </row>
    <row r="218" spans="1:5" x14ac:dyDescent="0.35">
      <c r="A218" s="1">
        <v>45390</v>
      </c>
      <c r="B218" t="s">
        <v>8</v>
      </c>
      <c r="C218" t="s">
        <v>10</v>
      </c>
      <c r="D218">
        <v>18</v>
      </c>
      <c r="E218">
        <v>809.06</v>
      </c>
    </row>
    <row r="219" spans="1:5" x14ac:dyDescent="0.35">
      <c r="A219" s="1">
        <v>45474</v>
      </c>
      <c r="B219" t="s">
        <v>7</v>
      </c>
      <c r="C219" t="s">
        <v>9</v>
      </c>
      <c r="D219">
        <v>49</v>
      </c>
      <c r="E219">
        <v>632.89</v>
      </c>
    </row>
    <row r="220" spans="1:5" x14ac:dyDescent="0.35">
      <c r="A220" s="1">
        <v>45460</v>
      </c>
      <c r="B220" t="s">
        <v>7</v>
      </c>
      <c r="C220" t="s">
        <v>9</v>
      </c>
      <c r="D220">
        <v>9</v>
      </c>
      <c r="E220">
        <v>121.35</v>
      </c>
    </row>
    <row r="221" spans="1:5" x14ac:dyDescent="0.35">
      <c r="A221" s="1">
        <v>45427</v>
      </c>
      <c r="B221" t="s">
        <v>8</v>
      </c>
      <c r="C221" t="s">
        <v>11</v>
      </c>
      <c r="D221">
        <v>5</v>
      </c>
      <c r="E221">
        <v>187.4</v>
      </c>
    </row>
    <row r="222" spans="1:5" x14ac:dyDescent="0.35">
      <c r="A222" s="1">
        <v>45471</v>
      </c>
      <c r="B222" t="s">
        <v>8</v>
      </c>
      <c r="C222" t="s">
        <v>10</v>
      </c>
      <c r="D222">
        <v>15</v>
      </c>
      <c r="E222">
        <v>394.55</v>
      </c>
    </row>
    <row r="223" spans="1:5" x14ac:dyDescent="0.35">
      <c r="A223" s="1">
        <v>45293</v>
      </c>
      <c r="B223" t="s">
        <v>7</v>
      </c>
      <c r="C223" t="s">
        <v>10</v>
      </c>
      <c r="D223">
        <v>2</v>
      </c>
      <c r="E223">
        <v>90.23</v>
      </c>
    </row>
    <row r="224" spans="1:5" x14ac:dyDescent="0.35">
      <c r="A224" s="1">
        <v>45385</v>
      </c>
      <c r="B224" t="s">
        <v>5</v>
      </c>
      <c r="C224" t="s">
        <v>11</v>
      </c>
      <c r="D224">
        <v>13</v>
      </c>
      <c r="E224">
        <v>586.09</v>
      </c>
    </row>
    <row r="225" spans="1:5" x14ac:dyDescent="0.35">
      <c r="A225" s="1">
        <v>45616</v>
      </c>
      <c r="B225" t="s">
        <v>7</v>
      </c>
      <c r="C225" t="s">
        <v>10</v>
      </c>
      <c r="D225">
        <v>46</v>
      </c>
      <c r="E225">
        <v>1522.19</v>
      </c>
    </row>
    <row r="226" spans="1:5" x14ac:dyDescent="0.35">
      <c r="A226" s="1">
        <v>45614</v>
      </c>
      <c r="B226" t="s">
        <v>8</v>
      </c>
      <c r="C226" t="s">
        <v>11</v>
      </c>
      <c r="D226">
        <v>23</v>
      </c>
      <c r="E226">
        <v>240.77</v>
      </c>
    </row>
    <row r="227" spans="1:5" x14ac:dyDescent="0.35">
      <c r="A227" s="1">
        <v>45544</v>
      </c>
      <c r="B227" t="s">
        <v>6</v>
      </c>
      <c r="C227" t="s">
        <v>10</v>
      </c>
      <c r="D227">
        <v>29</v>
      </c>
      <c r="E227">
        <v>1149.45</v>
      </c>
    </row>
    <row r="228" spans="1:5" x14ac:dyDescent="0.35">
      <c r="A228" s="1">
        <v>45609</v>
      </c>
      <c r="B228" t="s">
        <v>6</v>
      </c>
      <c r="C228" t="s">
        <v>10</v>
      </c>
      <c r="D228">
        <v>17</v>
      </c>
      <c r="E228">
        <v>353.77</v>
      </c>
    </row>
    <row r="229" spans="1:5" x14ac:dyDescent="0.35">
      <c r="A229" s="1">
        <v>45438</v>
      </c>
      <c r="B229" t="s">
        <v>8</v>
      </c>
      <c r="C229" t="s">
        <v>10</v>
      </c>
      <c r="D229">
        <v>28</v>
      </c>
      <c r="E229">
        <v>922.35</v>
      </c>
    </row>
    <row r="230" spans="1:5" x14ac:dyDescent="0.35">
      <c r="A230" s="1">
        <v>45483</v>
      </c>
      <c r="B230" t="s">
        <v>5</v>
      </c>
      <c r="C230" t="s">
        <v>10</v>
      </c>
      <c r="D230">
        <v>31</v>
      </c>
      <c r="E230">
        <v>952.27</v>
      </c>
    </row>
    <row r="231" spans="1:5" x14ac:dyDescent="0.35">
      <c r="A231" s="1">
        <v>45545</v>
      </c>
      <c r="B231" t="s">
        <v>8</v>
      </c>
      <c r="C231" t="s">
        <v>10</v>
      </c>
      <c r="D231">
        <v>35</v>
      </c>
      <c r="E231">
        <v>360.73</v>
      </c>
    </row>
    <row r="232" spans="1:5" x14ac:dyDescent="0.35">
      <c r="A232" s="1">
        <v>45324</v>
      </c>
      <c r="B232" t="s">
        <v>7</v>
      </c>
      <c r="C232" t="s">
        <v>9</v>
      </c>
      <c r="D232">
        <v>8</v>
      </c>
      <c r="E232">
        <v>232.59</v>
      </c>
    </row>
    <row r="233" spans="1:5" x14ac:dyDescent="0.35">
      <c r="A233" s="1">
        <v>45514</v>
      </c>
      <c r="B233" t="s">
        <v>8</v>
      </c>
      <c r="C233" t="s">
        <v>11</v>
      </c>
      <c r="D233">
        <v>31</v>
      </c>
      <c r="E233">
        <v>1090.6500000000001</v>
      </c>
    </row>
    <row r="234" spans="1:5" x14ac:dyDescent="0.35">
      <c r="A234" s="1">
        <v>45377</v>
      </c>
      <c r="B234" t="s">
        <v>7</v>
      </c>
      <c r="C234" t="s">
        <v>10</v>
      </c>
      <c r="D234">
        <v>39</v>
      </c>
      <c r="E234">
        <v>1379.26</v>
      </c>
    </row>
    <row r="235" spans="1:5" x14ac:dyDescent="0.35">
      <c r="A235" s="1">
        <v>45296</v>
      </c>
      <c r="B235" t="s">
        <v>7</v>
      </c>
      <c r="C235" t="s">
        <v>11</v>
      </c>
      <c r="D235">
        <v>16</v>
      </c>
      <c r="E235">
        <v>742.36</v>
      </c>
    </row>
    <row r="236" spans="1:5" x14ac:dyDescent="0.35">
      <c r="A236" s="1">
        <v>45434</v>
      </c>
      <c r="B236" t="s">
        <v>6</v>
      </c>
      <c r="C236" t="s">
        <v>11</v>
      </c>
      <c r="D236">
        <v>35</v>
      </c>
      <c r="E236">
        <v>385.63</v>
      </c>
    </row>
    <row r="237" spans="1:5" x14ac:dyDescent="0.35">
      <c r="A237" s="1">
        <v>45390</v>
      </c>
      <c r="B237" t="s">
        <v>8</v>
      </c>
      <c r="C237" t="s">
        <v>10</v>
      </c>
      <c r="D237">
        <v>45</v>
      </c>
      <c r="E237">
        <v>1515.05</v>
      </c>
    </row>
    <row r="238" spans="1:5" x14ac:dyDescent="0.35">
      <c r="A238" s="1">
        <v>45442</v>
      </c>
      <c r="B238" t="s">
        <v>8</v>
      </c>
      <c r="C238" t="s">
        <v>9</v>
      </c>
      <c r="D238">
        <v>19</v>
      </c>
      <c r="E238">
        <v>701.45</v>
      </c>
    </row>
    <row r="239" spans="1:5" x14ac:dyDescent="0.35">
      <c r="A239" s="1">
        <v>45561</v>
      </c>
      <c r="B239" t="s">
        <v>6</v>
      </c>
      <c r="C239" t="s">
        <v>11</v>
      </c>
      <c r="D239">
        <v>24.498164014687884</v>
      </c>
      <c r="E239">
        <v>2040.23</v>
      </c>
    </row>
    <row r="240" spans="1:5" x14ac:dyDescent="0.35">
      <c r="A240" s="1">
        <v>45471</v>
      </c>
      <c r="B240" t="s">
        <v>6</v>
      </c>
      <c r="C240" t="s">
        <v>10</v>
      </c>
      <c r="D240">
        <v>3</v>
      </c>
      <c r="E240">
        <v>118.79</v>
      </c>
    </row>
    <row r="241" spans="1:5" x14ac:dyDescent="0.35">
      <c r="A241" s="1">
        <v>45310</v>
      </c>
      <c r="B241" t="s">
        <v>6</v>
      </c>
      <c r="C241" t="s">
        <v>10</v>
      </c>
      <c r="D241">
        <v>21</v>
      </c>
    </row>
    <row r="242" spans="1:5" x14ac:dyDescent="0.35">
      <c r="A242" s="1">
        <v>45511</v>
      </c>
      <c r="B242" t="s">
        <v>6</v>
      </c>
      <c r="C242" t="s">
        <v>10</v>
      </c>
      <c r="D242">
        <v>26</v>
      </c>
      <c r="E242">
        <v>644.61</v>
      </c>
    </row>
    <row r="243" spans="1:5" x14ac:dyDescent="0.35">
      <c r="A243" s="1">
        <v>45443</v>
      </c>
      <c r="B243" t="s">
        <v>6</v>
      </c>
      <c r="C243" t="s">
        <v>10</v>
      </c>
      <c r="D243">
        <v>8</v>
      </c>
      <c r="E243">
        <v>201.73</v>
      </c>
    </row>
    <row r="244" spans="1:5" x14ac:dyDescent="0.35">
      <c r="A244" s="1">
        <v>45303</v>
      </c>
      <c r="B244" t="s">
        <v>5</v>
      </c>
      <c r="C244" t="s">
        <v>11</v>
      </c>
      <c r="D244">
        <v>24</v>
      </c>
      <c r="E244">
        <v>811.33</v>
      </c>
    </row>
    <row r="245" spans="1:5" x14ac:dyDescent="0.35">
      <c r="A245" s="1">
        <v>45458</v>
      </c>
      <c r="B245" t="s">
        <v>5</v>
      </c>
      <c r="C245" t="s">
        <v>9</v>
      </c>
      <c r="D245">
        <v>27</v>
      </c>
      <c r="E245">
        <v>1114.3699999999999</v>
      </c>
    </row>
    <row r="246" spans="1:5" x14ac:dyDescent="0.35">
      <c r="A246" s="1">
        <v>45649</v>
      </c>
      <c r="B246" t="s">
        <v>6</v>
      </c>
      <c r="C246" t="s">
        <v>10</v>
      </c>
      <c r="D246">
        <v>42</v>
      </c>
      <c r="E246">
        <v>908.05</v>
      </c>
    </row>
    <row r="247" spans="1:5" x14ac:dyDescent="0.35">
      <c r="A247" s="1">
        <v>45405</v>
      </c>
      <c r="B247" t="s">
        <v>6</v>
      </c>
      <c r="C247" t="s">
        <v>9</v>
      </c>
      <c r="D247">
        <v>15</v>
      </c>
      <c r="E247">
        <v>657.36</v>
      </c>
    </row>
    <row r="248" spans="1:5" x14ac:dyDescent="0.35">
      <c r="A248" s="1">
        <v>45453</v>
      </c>
      <c r="B248" t="s">
        <v>6</v>
      </c>
      <c r="C248" t="s">
        <v>9</v>
      </c>
      <c r="D248">
        <v>7</v>
      </c>
      <c r="E248">
        <v>88.26</v>
      </c>
    </row>
    <row r="249" spans="1:5" x14ac:dyDescent="0.35">
      <c r="A249" s="1">
        <v>45304</v>
      </c>
      <c r="B249" t="s">
        <v>5</v>
      </c>
      <c r="C249" t="s">
        <v>10</v>
      </c>
      <c r="D249">
        <v>42</v>
      </c>
      <c r="E249">
        <v>1463.16</v>
      </c>
    </row>
    <row r="250" spans="1:5" x14ac:dyDescent="0.35">
      <c r="A250" s="1">
        <v>45534</v>
      </c>
      <c r="B250" t="s">
        <v>8</v>
      </c>
      <c r="C250" t="s">
        <v>11</v>
      </c>
      <c r="D250">
        <v>11</v>
      </c>
      <c r="E250">
        <v>540.80999999999995</v>
      </c>
    </row>
    <row r="251" spans="1:5" x14ac:dyDescent="0.35">
      <c r="A251" s="1">
        <v>45451</v>
      </c>
      <c r="B251" t="s">
        <v>6</v>
      </c>
      <c r="C251" t="s">
        <v>10</v>
      </c>
      <c r="D251">
        <v>32</v>
      </c>
      <c r="E251">
        <v>893.85</v>
      </c>
    </row>
    <row r="252" spans="1:5" x14ac:dyDescent="0.35">
      <c r="A252" s="1">
        <v>45343</v>
      </c>
      <c r="B252" t="s">
        <v>7</v>
      </c>
      <c r="C252" t="s">
        <v>9</v>
      </c>
      <c r="D252">
        <v>14</v>
      </c>
      <c r="E252">
        <v>538.73</v>
      </c>
    </row>
    <row r="253" spans="1:5" x14ac:dyDescent="0.35">
      <c r="A253" s="1">
        <v>45363</v>
      </c>
      <c r="B253" t="s">
        <v>6</v>
      </c>
      <c r="C253" t="s">
        <v>10</v>
      </c>
      <c r="D253">
        <v>1</v>
      </c>
      <c r="E253">
        <v>31.86</v>
      </c>
    </row>
    <row r="254" spans="1:5" x14ac:dyDescent="0.35">
      <c r="A254" s="1">
        <v>45374</v>
      </c>
      <c r="B254" t="s">
        <v>7</v>
      </c>
      <c r="C254" t="s">
        <v>11</v>
      </c>
      <c r="D254">
        <v>37</v>
      </c>
      <c r="E254">
        <v>381.61</v>
      </c>
    </row>
    <row r="255" spans="1:5" x14ac:dyDescent="0.35">
      <c r="A255" s="1">
        <v>45416</v>
      </c>
      <c r="B255" t="s">
        <v>8</v>
      </c>
      <c r="C255" t="s">
        <v>9</v>
      </c>
      <c r="D255">
        <v>21</v>
      </c>
      <c r="E255">
        <v>591.36</v>
      </c>
    </row>
    <row r="256" spans="1:5" x14ac:dyDescent="0.35">
      <c r="A256" s="1">
        <v>45354</v>
      </c>
      <c r="B256" t="s">
        <v>8</v>
      </c>
      <c r="C256" t="s">
        <v>11</v>
      </c>
      <c r="D256">
        <v>26</v>
      </c>
      <c r="E256">
        <v>494.4</v>
      </c>
    </row>
    <row r="257" spans="1:5" x14ac:dyDescent="0.35">
      <c r="A257" s="1">
        <v>45642</v>
      </c>
      <c r="B257" t="s">
        <v>7</v>
      </c>
      <c r="C257" t="s">
        <v>10</v>
      </c>
      <c r="D257">
        <v>45</v>
      </c>
      <c r="E257">
        <v>1071.3499999999999</v>
      </c>
    </row>
    <row r="258" spans="1:5" x14ac:dyDescent="0.35">
      <c r="A258" s="1">
        <v>45407</v>
      </c>
      <c r="B258" t="s">
        <v>7</v>
      </c>
      <c r="C258" t="s">
        <v>11</v>
      </c>
      <c r="D258">
        <v>49</v>
      </c>
      <c r="E258">
        <v>1687.13</v>
      </c>
    </row>
    <row r="259" spans="1:5" x14ac:dyDescent="0.35">
      <c r="A259" s="1">
        <v>45482</v>
      </c>
      <c r="B259" t="s">
        <v>8</v>
      </c>
      <c r="C259" t="s">
        <v>11</v>
      </c>
      <c r="D259">
        <v>31</v>
      </c>
      <c r="E259">
        <v>1401.39</v>
      </c>
    </row>
    <row r="260" spans="1:5" x14ac:dyDescent="0.35">
      <c r="A260" s="1">
        <v>45652</v>
      </c>
      <c r="B260" t="s">
        <v>7</v>
      </c>
      <c r="C260" t="s">
        <v>9</v>
      </c>
      <c r="D260">
        <v>34</v>
      </c>
      <c r="E260">
        <v>1496.47</v>
      </c>
    </row>
    <row r="261" spans="1:5" x14ac:dyDescent="0.35">
      <c r="A261" s="1">
        <v>45622</v>
      </c>
      <c r="B261" t="s">
        <v>7</v>
      </c>
      <c r="C261" t="s">
        <v>10</v>
      </c>
      <c r="D261">
        <v>6</v>
      </c>
      <c r="E261">
        <v>291.20999999999998</v>
      </c>
    </row>
    <row r="262" spans="1:5" x14ac:dyDescent="0.35">
      <c r="A262" s="1">
        <v>45527</v>
      </c>
      <c r="B262" t="s">
        <v>8</v>
      </c>
      <c r="C262" t="s">
        <v>11</v>
      </c>
      <c r="D262">
        <v>6</v>
      </c>
      <c r="E262">
        <v>96.3</v>
      </c>
    </row>
    <row r="263" spans="1:5" x14ac:dyDescent="0.35">
      <c r="A263" s="1">
        <v>45477</v>
      </c>
      <c r="B263" t="s">
        <v>6</v>
      </c>
      <c r="C263" t="s">
        <v>11</v>
      </c>
      <c r="D263">
        <v>5</v>
      </c>
      <c r="E263">
        <v>122.92</v>
      </c>
    </row>
    <row r="264" spans="1:5" x14ac:dyDescent="0.35">
      <c r="A264" s="1">
        <v>45404</v>
      </c>
      <c r="B264" t="s">
        <v>5</v>
      </c>
      <c r="C264" t="s">
        <v>11</v>
      </c>
      <c r="D264">
        <v>2</v>
      </c>
      <c r="E264">
        <v>80.319999999999993</v>
      </c>
    </row>
    <row r="265" spans="1:5" x14ac:dyDescent="0.35">
      <c r="A265" s="1">
        <v>45292</v>
      </c>
      <c r="B265" t="s">
        <v>6</v>
      </c>
      <c r="C265" t="s">
        <v>11</v>
      </c>
      <c r="D265">
        <v>4</v>
      </c>
      <c r="E265">
        <v>106.18</v>
      </c>
    </row>
    <row r="266" spans="1:5" x14ac:dyDescent="0.35">
      <c r="A266" s="1">
        <v>45324</v>
      </c>
      <c r="B266" t="s">
        <v>6</v>
      </c>
      <c r="C266" t="s">
        <v>11</v>
      </c>
      <c r="D266">
        <v>39</v>
      </c>
      <c r="E266">
        <v>1925.21</v>
      </c>
    </row>
    <row r="267" spans="1:5" x14ac:dyDescent="0.35">
      <c r="A267" s="1">
        <v>45518</v>
      </c>
      <c r="B267" t="s">
        <v>6</v>
      </c>
      <c r="C267" t="s">
        <v>11</v>
      </c>
      <c r="D267">
        <v>10</v>
      </c>
      <c r="E267">
        <v>306.33999999999997</v>
      </c>
    </row>
    <row r="268" spans="1:5" x14ac:dyDescent="0.35">
      <c r="A268" s="1">
        <v>45651</v>
      </c>
      <c r="B268" t="s">
        <v>8</v>
      </c>
      <c r="C268" t="s">
        <v>9</v>
      </c>
      <c r="D268">
        <v>33</v>
      </c>
      <c r="E268">
        <v>346.64</v>
      </c>
    </row>
    <row r="269" spans="1:5" x14ac:dyDescent="0.35">
      <c r="A269" s="1">
        <v>45492</v>
      </c>
      <c r="B269" t="s">
        <v>7</v>
      </c>
      <c r="C269" t="s">
        <v>11</v>
      </c>
      <c r="D269">
        <v>20</v>
      </c>
      <c r="E269">
        <v>884.56</v>
      </c>
    </row>
    <row r="270" spans="1:5" x14ac:dyDescent="0.35">
      <c r="A270" s="1">
        <v>45442</v>
      </c>
      <c r="B270" t="s">
        <v>6</v>
      </c>
      <c r="C270" t="s">
        <v>10</v>
      </c>
      <c r="D270">
        <v>29</v>
      </c>
      <c r="E270">
        <v>930.9</v>
      </c>
    </row>
    <row r="271" spans="1:5" x14ac:dyDescent="0.35">
      <c r="A271" s="1">
        <v>45555</v>
      </c>
      <c r="B271" t="s">
        <v>8</v>
      </c>
      <c r="C271" t="s">
        <v>9</v>
      </c>
      <c r="D271">
        <v>39</v>
      </c>
      <c r="E271">
        <v>929.57</v>
      </c>
    </row>
    <row r="272" spans="1:5" x14ac:dyDescent="0.35">
      <c r="A272" s="1">
        <v>45643</v>
      </c>
      <c r="B272" t="s">
        <v>7</v>
      </c>
      <c r="C272" t="s">
        <v>11</v>
      </c>
      <c r="D272">
        <v>39</v>
      </c>
      <c r="E272">
        <v>1281.96</v>
      </c>
    </row>
    <row r="273" spans="1:5" x14ac:dyDescent="0.35">
      <c r="A273" s="1">
        <v>45524</v>
      </c>
      <c r="B273" t="s">
        <v>5</v>
      </c>
      <c r="C273" t="s">
        <v>9</v>
      </c>
      <c r="D273">
        <v>45</v>
      </c>
      <c r="E273">
        <v>1132.3699999999999</v>
      </c>
    </row>
    <row r="274" spans="1:5" x14ac:dyDescent="0.35">
      <c r="A274" s="1">
        <v>45537</v>
      </c>
      <c r="B274" t="s">
        <v>7</v>
      </c>
      <c r="C274" t="s">
        <v>9</v>
      </c>
      <c r="D274">
        <v>31</v>
      </c>
      <c r="E274">
        <v>920.48</v>
      </c>
    </row>
    <row r="275" spans="1:5" x14ac:dyDescent="0.35">
      <c r="A275" s="1">
        <v>45506</v>
      </c>
      <c r="B275" t="s">
        <v>7</v>
      </c>
      <c r="C275" t="s">
        <v>11</v>
      </c>
      <c r="D275">
        <v>14</v>
      </c>
      <c r="E275">
        <v>369.39</v>
      </c>
    </row>
    <row r="276" spans="1:5" x14ac:dyDescent="0.35">
      <c r="A276" s="1">
        <v>45454</v>
      </c>
      <c r="B276" t="s">
        <v>7</v>
      </c>
      <c r="C276" t="s">
        <v>10</v>
      </c>
      <c r="D276">
        <v>24</v>
      </c>
      <c r="E276">
        <v>544.88</v>
      </c>
    </row>
    <row r="277" spans="1:5" x14ac:dyDescent="0.35">
      <c r="A277" s="1">
        <v>45356</v>
      </c>
      <c r="B277" t="s">
        <v>8</v>
      </c>
      <c r="C277" t="s">
        <v>10</v>
      </c>
      <c r="D277">
        <v>15</v>
      </c>
      <c r="E277">
        <v>329.64</v>
      </c>
    </row>
    <row r="278" spans="1:5" x14ac:dyDescent="0.35">
      <c r="A278" s="1">
        <v>45488</v>
      </c>
      <c r="B278" t="s">
        <v>7</v>
      </c>
      <c r="C278" t="s">
        <v>11</v>
      </c>
      <c r="D278">
        <v>28</v>
      </c>
      <c r="E278">
        <v>1154.02</v>
      </c>
    </row>
    <row r="279" spans="1:5" x14ac:dyDescent="0.35">
      <c r="A279" s="1">
        <v>45451</v>
      </c>
      <c r="B279" t="s">
        <v>7</v>
      </c>
      <c r="C279" t="s">
        <v>11</v>
      </c>
      <c r="D279">
        <v>20</v>
      </c>
      <c r="E279">
        <v>790.88</v>
      </c>
    </row>
    <row r="280" spans="1:5" x14ac:dyDescent="0.35">
      <c r="A280" s="1">
        <v>45637</v>
      </c>
      <c r="B280" t="s">
        <v>7</v>
      </c>
      <c r="C280" t="s">
        <v>11</v>
      </c>
      <c r="D280">
        <v>35</v>
      </c>
      <c r="E280">
        <v>1500.29</v>
      </c>
    </row>
    <row r="281" spans="1:5" x14ac:dyDescent="0.35">
      <c r="A281" s="1">
        <v>45312</v>
      </c>
      <c r="B281" t="s">
        <v>5</v>
      </c>
      <c r="C281" t="s">
        <v>10</v>
      </c>
      <c r="D281">
        <v>13</v>
      </c>
      <c r="E281">
        <v>571.99</v>
      </c>
    </row>
    <row r="282" spans="1:5" x14ac:dyDescent="0.35">
      <c r="A282" s="1">
        <v>45511</v>
      </c>
      <c r="B282" t="s">
        <v>5</v>
      </c>
      <c r="C282" t="s">
        <v>9</v>
      </c>
      <c r="D282">
        <v>45</v>
      </c>
      <c r="E282">
        <v>928.05</v>
      </c>
    </row>
    <row r="283" spans="1:5" x14ac:dyDescent="0.35">
      <c r="A283" s="1">
        <v>45367</v>
      </c>
      <c r="B283" t="s">
        <v>7</v>
      </c>
      <c r="C283" t="s">
        <v>10</v>
      </c>
      <c r="D283">
        <v>45</v>
      </c>
      <c r="E283">
        <v>2087.02</v>
      </c>
    </row>
    <row r="284" spans="1:5" x14ac:dyDescent="0.35">
      <c r="A284" s="1">
        <v>45461</v>
      </c>
      <c r="B284" t="s">
        <v>8</v>
      </c>
      <c r="C284" t="s">
        <v>10</v>
      </c>
      <c r="D284">
        <v>19</v>
      </c>
      <c r="E284">
        <v>437.08</v>
      </c>
    </row>
    <row r="285" spans="1:5" x14ac:dyDescent="0.35">
      <c r="A285" s="1">
        <v>45472</v>
      </c>
      <c r="B285" t="s">
        <v>6</v>
      </c>
      <c r="C285" t="s">
        <v>10</v>
      </c>
      <c r="D285">
        <v>14</v>
      </c>
      <c r="E285">
        <v>651.44000000000005</v>
      </c>
    </row>
    <row r="286" spans="1:5" x14ac:dyDescent="0.35">
      <c r="A286" s="1">
        <v>45485</v>
      </c>
      <c r="B286" t="s">
        <v>5</v>
      </c>
      <c r="C286" t="s">
        <v>11</v>
      </c>
      <c r="D286">
        <v>3</v>
      </c>
      <c r="E286">
        <v>91.52</v>
      </c>
    </row>
    <row r="287" spans="1:5" x14ac:dyDescent="0.35">
      <c r="A287" s="1">
        <v>45319</v>
      </c>
      <c r="B287" t="s">
        <v>8</v>
      </c>
      <c r="C287" t="s">
        <v>10</v>
      </c>
      <c r="D287">
        <v>32</v>
      </c>
      <c r="E287">
        <v>610.79</v>
      </c>
    </row>
    <row r="288" spans="1:5" x14ac:dyDescent="0.35">
      <c r="A288" s="1">
        <v>45640</v>
      </c>
      <c r="B288" t="s">
        <v>6</v>
      </c>
      <c r="C288" t="s">
        <v>11</v>
      </c>
      <c r="D288">
        <v>30</v>
      </c>
      <c r="E288">
        <v>1018.77</v>
      </c>
    </row>
    <row r="289" spans="1:5" x14ac:dyDescent="0.35">
      <c r="A289" s="1">
        <v>45631</v>
      </c>
      <c r="B289" t="s">
        <v>6</v>
      </c>
      <c r="C289" t="s">
        <v>11</v>
      </c>
      <c r="D289">
        <v>45</v>
      </c>
      <c r="E289">
        <v>459.91</v>
      </c>
    </row>
    <row r="290" spans="1:5" x14ac:dyDescent="0.35">
      <c r="A290" s="1">
        <v>45452</v>
      </c>
      <c r="B290" t="s">
        <v>6</v>
      </c>
      <c r="C290" t="s">
        <v>10</v>
      </c>
      <c r="D290">
        <v>43</v>
      </c>
      <c r="E290">
        <v>1348.42</v>
      </c>
    </row>
    <row r="291" spans="1:5" x14ac:dyDescent="0.35">
      <c r="A291" s="1">
        <v>45382</v>
      </c>
      <c r="B291" t="s">
        <v>8</v>
      </c>
      <c r="C291" t="s">
        <v>9</v>
      </c>
      <c r="D291">
        <v>27</v>
      </c>
      <c r="E291">
        <v>965.68</v>
      </c>
    </row>
    <row r="292" spans="1:5" x14ac:dyDescent="0.35">
      <c r="A292" s="1">
        <v>45571</v>
      </c>
      <c r="B292" t="s">
        <v>5</v>
      </c>
      <c r="C292" t="s">
        <v>11</v>
      </c>
      <c r="D292">
        <v>1</v>
      </c>
      <c r="E292">
        <v>33.1</v>
      </c>
    </row>
    <row r="293" spans="1:5" x14ac:dyDescent="0.35">
      <c r="A293" s="1">
        <v>45637</v>
      </c>
      <c r="B293" t="s">
        <v>8</v>
      </c>
      <c r="C293" t="s">
        <v>11</v>
      </c>
      <c r="D293">
        <v>2</v>
      </c>
      <c r="E293">
        <v>28.34</v>
      </c>
    </row>
    <row r="294" spans="1:5" x14ac:dyDescent="0.35">
      <c r="A294" s="1">
        <v>45575</v>
      </c>
      <c r="B294" t="s">
        <v>7</v>
      </c>
      <c r="C294" t="s">
        <v>10</v>
      </c>
      <c r="D294">
        <v>23</v>
      </c>
      <c r="E294">
        <v>692.84</v>
      </c>
    </row>
    <row r="295" spans="1:5" x14ac:dyDescent="0.35">
      <c r="A295" s="1">
        <v>45514</v>
      </c>
      <c r="B295" t="s">
        <v>7</v>
      </c>
      <c r="C295" t="s">
        <v>9</v>
      </c>
      <c r="D295">
        <v>19</v>
      </c>
      <c r="E295">
        <v>628.66999999999996</v>
      </c>
    </row>
    <row r="296" spans="1:5" x14ac:dyDescent="0.35">
      <c r="A296" s="1">
        <v>45435</v>
      </c>
      <c r="B296" t="s">
        <v>7</v>
      </c>
      <c r="C296" t="s">
        <v>10</v>
      </c>
      <c r="D296">
        <v>34</v>
      </c>
      <c r="E296">
        <v>869.7</v>
      </c>
    </row>
    <row r="297" spans="1:5" x14ac:dyDescent="0.35">
      <c r="A297" s="1">
        <v>45481</v>
      </c>
      <c r="B297" t="s">
        <v>8</v>
      </c>
      <c r="C297" t="s">
        <v>10</v>
      </c>
      <c r="D297">
        <v>43</v>
      </c>
      <c r="E297">
        <v>1909.44</v>
      </c>
    </row>
    <row r="298" spans="1:5" x14ac:dyDescent="0.35">
      <c r="A298" s="1">
        <v>45528</v>
      </c>
      <c r="B298" t="s">
        <v>5</v>
      </c>
      <c r="C298" t="s">
        <v>10</v>
      </c>
      <c r="D298">
        <v>8</v>
      </c>
      <c r="E298">
        <v>278.61</v>
      </c>
    </row>
    <row r="299" spans="1:5" x14ac:dyDescent="0.35">
      <c r="A299" s="1">
        <v>45480</v>
      </c>
      <c r="B299" t="s">
        <v>8</v>
      </c>
      <c r="C299" t="s">
        <v>9</v>
      </c>
      <c r="D299">
        <v>21</v>
      </c>
      <c r="E299">
        <v>555.32000000000005</v>
      </c>
    </row>
    <row r="300" spans="1:5" x14ac:dyDescent="0.35">
      <c r="A300" s="1">
        <v>45508</v>
      </c>
      <c r="B300" t="s">
        <v>8</v>
      </c>
      <c r="C300" t="s">
        <v>11</v>
      </c>
      <c r="D300">
        <v>18</v>
      </c>
      <c r="E300">
        <v>523.03</v>
      </c>
    </row>
    <row r="301" spans="1:5" x14ac:dyDescent="0.35">
      <c r="A301" s="1">
        <v>45649</v>
      </c>
      <c r="B301" t="s">
        <v>6</v>
      </c>
      <c r="C301" t="s">
        <v>11</v>
      </c>
      <c r="D301">
        <v>24</v>
      </c>
      <c r="E301">
        <v>738.27</v>
      </c>
    </row>
    <row r="302" spans="1:5" x14ac:dyDescent="0.35">
      <c r="A302" s="1">
        <v>45630</v>
      </c>
      <c r="B302" t="s">
        <v>8</v>
      </c>
      <c r="C302" t="s">
        <v>11</v>
      </c>
      <c r="D302">
        <v>22</v>
      </c>
      <c r="E302">
        <v>283.16000000000003</v>
      </c>
    </row>
    <row r="303" spans="1:5" x14ac:dyDescent="0.35">
      <c r="A303" s="1">
        <v>45477</v>
      </c>
      <c r="B303" t="s">
        <v>5</v>
      </c>
      <c r="C303" t="s">
        <v>11</v>
      </c>
      <c r="D303">
        <v>46</v>
      </c>
      <c r="E303">
        <v>491.18</v>
      </c>
    </row>
    <row r="304" spans="1:5" x14ac:dyDescent="0.35">
      <c r="A304" s="1">
        <v>45412</v>
      </c>
      <c r="B304" t="s">
        <v>5</v>
      </c>
      <c r="C304" t="s">
        <v>10</v>
      </c>
      <c r="D304">
        <v>33</v>
      </c>
      <c r="E304">
        <v>1479.99</v>
      </c>
    </row>
    <row r="305" spans="1:5" x14ac:dyDescent="0.35">
      <c r="A305" s="1">
        <v>45319</v>
      </c>
      <c r="B305" t="s">
        <v>8</v>
      </c>
      <c r="C305" t="s">
        <v>9</v>
      </c>
      <c r="D305">
        <v>37</v>
      </c>
      <c r="E305">
        <v>1675.98</v>
      </c>
    </row>
    <row r="306" spans="1:5" x14ac:dyDescent="0.35">
      <c r="A306" s="1">
        <v>45466</v>
      </c>
      <c r="B306" t="s">
        <v>8</v>
      </c>
      <c r="C306" t="s">
        <v>10</v>
      </c>
      <c r="D306">
        <v>16</v>
      </c>
      <c r="E306">
        <v>622.6</v>
      </c>
    </row>
    <row r="307" spans="1:5" x14ac:dyDescent="0.35">
      <c r="A307" s="1">
        <v>45344</v>
      </c>
      <c r="B307" t="s">
        <v>7</v>
      </c>
      <c r="C307" t="s">
        <v>9</v>
      </c>
      <c r="D307">
        <v>47</v>
      </c>
      <c r="E307">
        <v>567.67999999999995</v>
      </c>
    </row>
    <row r="308" spans="1:5" x14ac:dyDescent="0.35">
      <c r="A308" s="1">
        <v>45603</v>
      </c>
      <c r="B308" t="s">
        <v>7</v>
      </c>
      <c r="C308" t="s">
        <v>9</v>
      </c>
      <c r="D308">
        <v>45</v>
      </c>
      <c r="E308">
        <v>995.25</v>
      </c>
    </row>
    <row r="309" spans="1:5" x14ac:dyDescent="0.35">
      <c r="A309" s="1">
        <v>45595</v>
      </c>
      <c r="B309" t="s">
        <v>5</v>
      </c>
      <c r="C309" t="s">
        <v>11</v>
      </c>
      <c r="D309">
        <v>27</v>
      </c>
      <c r="E309">
        <v>1214.1600000000001</v>
      </c>
    </row>
    <row r="310" spans="1:5" x14ac:dyDescent="0.35">
      <c r="A310" s="1">
        <v>45432</v>
      </c>
      <c r="B310" t="s">
        <v>5</v>
      </c>
      <c r="C310" t="s">
        <v>10</v>
      </c>
      <c r="D310">
        <v>22</v>
      </c>
      <c r="E310">
        <v>403.82</v>
      </c>
    </row>
    <row r="311" spans="1:5" x14ac:dyDescent="0.35">
      <c r="A311" s="1">
        <v>45400</v>
      </c>
      <c r="B311" t="s">
        <v>7</v>
      </c>
      <c r="C311" t="s">
        <v>9</v>
      </c>
      <c r="D311">
        <v>29</v>
      </c>
      <c r="E311">
        <v>604.83000000000004</v>
      </c>
    </row>
    <row r="312" spans="1:5" x14ac:dyDescent="0.35">
      <c r="A312" s="1">
        <v>45547</v>
      </c>
      <c r="B312" t="s">
        <v>6</v>
      </c>
      <c r="C312" t="s">
        <v>9</v>
      </c>
      <c r="D312">
        <v>49</v>
      </c>
      <c r="E312">
        <v>2025.07</v>
      </c>
    </row>
    <row r="313" spans="1:5" x14ac:dyDescent="0.35">
      <c r="A313" s="1">
        <v>45533</v>
      </c>
      <c r="B313" t="s">
        <v>7</v>
      </c>
      <c r="C313" t="s">
        <v>9</v>
      </c>
      <c r="D313">
        <v>46</v>
      </c>
      <c r="E313">
        <v>1403</v>
      </c>
    </row>
    <row r="314" spans="1:5" x14ac:dyDescent="0.35">
      <c r="A314" s="1">
        <v>45407</v>
      </c>
      <c r="B314" t="s">
        <v>8</v>
      </c>
      <c r="C314" t="s">
        <v>9</v>
      </c>
      <c r="D314">
        <v>6</v>
      </c>
      <c r="E314">
        <v>88.93</v>
      </c>
    </row>
    <row r="315" spans="1:5" x14ac:dyDescent="0.35">
      <c r="A315" s="1">
        <v>45443</v>
      </c>
      <c r="B315" t="s">
        <v>8</v>
      </c>
      <c r="C315" t="s">
        <v>11</v>
      </c>
      <c r="D315">
        <v>37</v>
      </c>
      <c r="E315">
        <v>1807.87</v>
      </c>
    </row>
    <row r="316" spans="1:5" x14ac:dyDescent="0.35">
      <c r="A316" s="1">
        <v>45520</v>
      </c>
      <c r="B316" t="s">
        <v>5</v>
      </c>
      <c r="C316" t="s">
        <v>11</v>
      </c>
      <c r="D316">
        <v>39</v>
      </c>
      <c r="E316">
        <v>480.62</v>
      </c>
    </row>
    <row r="317" spans="1:5" x14ac:dyDescent="0.35">
      <c r="A317" s="1">
        <v>45568</v>
      </c>
      <c r="B317" t="s">
        <v>6</v>
      </c>
      <c r="C317" t="s">
        <v>11</v>
      </c>
      <c r="D317">
        <v>36</v>
      </c>
      <c r="E317">
        <v>1028.06</v>
      </c>
    </row>
    <row r="318" spans="1:5" x14ac:dyDescent="0.35">
      <c r="A318" s="1">
        <v>45388</v>
      </c>
      <c r="B318" t="s">
        <v>8</v>
      </c>
      <c r="C318" t="s">
        <v>9</v>
      </c>
      <c r="D318">
        <v>5</v>
      </c>
      <c r="E318">
        <v>249.09</v>
      </c>
    </row>
    <row r="319" spans="1:5" x14ac:dyDescent="0.35">
      <c r="A319" s="1">
        <v>45521</v>
      </c>
      <c r="B319" t="s">
        <v>5</v>
      </c>
      <c r="C319" t="s">
        <v>10</v>
      </c>
      <c r="D319">
        <v>25</v>
      </c>
      <c r="E319">
        <v>964.03</v>
      </c>
    </row>
    <row r="320" spans="1:5" x14ac:dyDescent="0.35">
      <c r="A320" s="1">
        <v>45485</v>
      </c>
      <c r="B320" t="s">
        <v>6</v>
      </c>
      <c r="C320" t="s">
        <v>11</v>
      </c>
      <c r="D320">
        <v>42</v>
      </c>
      <c r="E320">
        <v>1148.81</v>
      </c>
    </row>
    <row r="321" spans="1:5" x14ac:dyDescent="0.35">
      <c r="A321" s="1">
        <v>45360</v>
      </c>
      <c r="B321" t="s">
        <v>7</v>
      </c>
      <c r="C321" t="s">
        <v>11</v>
      </c>
      <c r="D321">
        <v>43</v>
      </c>
      <c r="E321">
        <v>846.12</v>
      </c>
    </row>
    <row r="322" spans="1:5" x14ac:dyDescent="0.35">
      <c r="A322" s="1">
        <v>45404</v>
      </c>
      <c r="B322" t="s">
        <v>8</v>
      </c>
      <c r="C322" t="s">
        <v>9</v>
      </c>
      <c r="D322">
        <v>22</v>
      </c>
      <c r="E322">
        <v>1027.9100000000001</v>
      </c>
    </row>
    <row r="323" spans="1:5" x14ac:dyDescent="0.35">
      <c r="A323" s="1">
        <v>45467</v>
      </c>
      <c r="B323" t="s">
        <v>7</v>
      </c>
      <c r="C323" t="s">
        <v>9</v>
      </c>
      <c r="D323">
        <v>7</v>
      </c>
      <c r="E323">
        <v>310.12</v>
      </c>
    </row>
    <row r="324" spans="1:5" x14ac:dyDescent="0.35">
      <c r="A324" s="1">
        <v>45394</v>
      </c>
      <c r="B324" t="s">
        <v>8</v>
      </c>
      <c r="C324" t="s">
        <v>11</v>
      </c>
      <c r="D324">
        <v>32</v>
      </c>
      <c r="E324">
        <v>468.66</v>
      </c>
    </row>
    <row r="325" spans="1:5" x14ac:dyDescent="0.35">
      <c r="A325" s="1">
        <v>45640</v>
      </c>
      <c r="B325" t="s">
        <v>7</v>
      </c>
      <c r="C325" t="s">
        <v>11</v>
      </c>
      <c r="D325">
        <v>14</v>
      </c>
      <c r="E325">
        <v>589.45000000000005</v>
      </c>
    </row>
    <row r="326" spans="1:5" x14ac:dyDescent="0.35">
      <c r="A326" s="1">
        <v>45511</v>
      </c>
      <c r="B326" t="s">
        <v>8</v>
      </c>
      <c r="C326" t="s">
        <v>9</v>
      </c>
      <c r="D326">
        <v>23</v>
      </c>
      <c r="E326">
        <v>344.84</v>
      </c>
    </row>
    <row r="327" spans="1:5" x14ac:dyDescent="0.35">
      <c r="A327" s="1">
        <v>45438</v>
      </c>
      <c r="B327" t="s">
        <v>7</v>
      </c>
      <c r="C327" t="s">
        <v>10</v>
      </c>
      <c r="D327">
        <v>38</v>
      </c>
      <c r="E327">
        <v>786.74</v>
      </c>
    </row>
    <row r="328" spans="1:5" x14ac:dyDescent="0.35">
      <c r="A328" s="1">
        <v>45541</v>
      </c>
      <c r="B328" t="s">
        <v>6</v>
      </c>
      <c r="C328" t="s">
        <v>10</v>
      </c>
      <c r="D328">
        <v>6</v>
      </c>
      <c r="E328">
        <v>99.78</v>
      </c>
    </row>
    <row r="329" spans="1:5" x14ac:dyDescent="0.35">
      <c r="A329" s="1">
        <v>45473</v>
      </c>
      <c r="B329" t="s">
        <v>7</v>
      </c>
      <c r="C329" t="s">
        <v>11</v>
      </c>
      <c r="D329">
        <v>39</v>
      </c>
      <c r="E329">
        <v>554.37</v>
      </c>
    </row>
    <row r="330" spans="1:5" x14ac:dyDescent="0.35">
      <c r="A330" s="1">
        <v>45492</v>
      </c>
      <c r="B330" t="s">
        <v>5</v>
      </c>
      <c r="C330" t="s">
        <v>11</v>
      </c>
      <c r="D330">
        <v>24</v>
      </c>
      <c r="E330">
        <v>725</v>
      </c>
    </row>
    <row r="331" spans="1:5" x14ac:dyDescent="0.35">
      <c r="A331" s="1">
        <v>45585</v>
      </c>
      <c r="B331" t="s">
        <v>7</v>
      </c>
      <c r="C331" t="s">
        <v>11</v>
      </c>
      <c r="D331">
        <v>15</v>
      </c>
      <c r="E331">
        <v>268.86</v>
      </c>
    </row>
    <row r="332" spans="1:5" x14ac:dyDescent="0.35">
      <c r="A332" s="1">
        <v>45568</v>
      </c>
      <c r="B332" t="s">
        <v>6</v>
      </c>
      <c r="C332" t="s">
        <v>9</v>
      </c>
      <c r="D332">
        <v>15</v>
      </c>
      <c r="E332">
        <v>394.53</v>
      </c>
    </row>
    <row r="333" spans="1:5" x14ac:dyDescent="0.35">
      <c r="A333" s="1">
        <v>45574</v>
      </c>
      <c r="B333" t="s">
        <v>8</v>
      </c>
      <c r="C333" t="s">
        <v>9</v>
      </c>
      <c r="D333">
        <v>48</v>
      </c>
      <c r="E333">
        <v>1843.67</v>
      </c>
    </row>
    <row r="334" spans="1:5" x14ac:dyDescent="0.35">
      <c r="A334" s="1">
        <v>45435</v>
      </c>
      <c r="B334" t="s">
        <v>6</v>
      </c>
      <c r="C334" t="s">
        <v>10</v>
      </c>
      <c r="D334">
        <v>22</v>
      </c>
      <c r="E334">
        <v>820.7</v>
      </c>
    </row>
    <row r="335" spans="1:5" x14ac:dyDescent="0.35">
      <c r="A335" s="1">
        <v>45494</v>
      </c>
      <c r="B335" t="s">
        <v>5</v>
      </c>
      <c r="C335" t="s">
        <v>10</v>
      </c>
      <c r="D335">
        <v>21</v>
      </c>
      <c r="E335">
        <v>451.42</v>
      </c>
    </row>
    <row r="336" spans="1:5" x14ac:dyDescent="0.35">
      <c r="A336" s="1">
        <v>45463</v>
      </c>
      <c r="B336" t="s">
        <v>8</v>
      </c>
      <c r="C336" t="s">
        <v>10</v>
      </c>
      <c r="D336">
        <v>10</v>
      </c>
      <c r="E336">
        <v>164.89</v>
      </c>
    </row>
    <row r="337" spans="1:5" x14ac:dyDescent="0.35">
      <c r="A337" s="1">
        <v>45543</v>
      </c>
      <c r="B337" t="s">
        <v>8</v>
      </c>
      <c r="C337" t="s">
        <v>10</v>
      </c>
      <c r="D337">
        <v>6</v>
      </c>
      <c r="E337">
        <v>278.31</v>
      </c>
    </row>
    <row r="338" spans="1:5" x14ac:dyDescent="0.35">
      <c r="A338" s="1">
        <v>45562</v>
      </c>
      <c r="B338" t="s">
        <v>8</v>
      </c>
      <c r="C338" t="s">
        <v>11</v>
      </c>
      <c r="D338">
        <v>46</v>
      </c>
      <c r="E338">
        <v>2127.84</v>
      </c>
    </row>
    <row r="339" spans="1:5" x14ac:dyDescent="0.35">
      <c r="A339" s="1">
        <v>45329</v>
      </c>
      <c r="B339" t="s">
        <v>7</v>
      </c>
      <c r="C339" t="s">
        <v>9</v>
      </c>
      <c r="D339">
        <v>2</v>
      </c>
      <c r="E339">
        <v>92.61</v>
      </c>
    </row>
    <row r="340" spans="1:5" x14ac:dyDescent="0.35">
      <c r="A340" s="1">
        <v>45467</v>
      </c>
      <c r="B340" t="s">
        <v>7</v>
      </c>
      <c r="C340" t="s">
        <v>9</v>
      </c>
      <c r="D340">
        <v>7</v>
      </c>
      <c r="E340">
        <v>310.12</v>
      </c>
    </row>
    <row r="341" spans="1:5" x14ac:dyDescent="0.35">
      <c r="A341" s="1">
        <v>45614</v>
      </c>
      <c r="B341" t="s">
        <v>6</v>
      </c>
      <c r="C341" t="s">
        <v>10</v>
      </c>
      <c r="D341">
        <v>2</v>
      </c>
      <c r="E341">
        <v>30.75</v>
      </c>
    </row>
    <row r="342" spans="1:5" x14ac:dyDescent="0.35">
      <c r="A342" s="1">
        <v>45599</v>
      </c>
      <c r="B342" t="s">
        <v>6</v>
      </c>
      <c r="C342" t="s">
        <v>9</v>
      </c>
      <c r="D342">
        <v>9</v>
      </c>
      <c r="E342">
        <v>148.19999999999999</v>
      </c>
    </row>
    <row r="343" spans="1:5" x14ac:dyDescent="0.35">
      <c r="A343" s="1">
        <v>45515</v>
      </c>
      <c r="B343" t="s">
        <v>7</v>
      </c>
      <c r="C343" t="s">
        <v>10</v>
      </c>
      <c r="D343">
        <v>16</v>
      </c>
      <c r="E343">
        <v>457.02</v>
      </c>
    </row>
    <row r="344" spans="1:5" x14ac:dyDescent="0.35">
      <c r="A344" s="1">
        <v>45574</v>
      </c>
      <c r="B344" t="s">
        <v>6</v>
      </c>
      <c r="C344" t="s">
        <v>9</v>
      </c>
      <c r="D344">
        <v>8</v>
      </c>
      <c r="E344">
        <v>380.26</v>
      </c>
    </row>
    <row r="345" spans="1:5" x14ac:dyDescent="0.35">
      <c r="A345" s="1">
        <v>45349</v>
      </c>
      <c r="B345" t="s">
        <v>6</v>
      </c>
      <c r="C345" t="s">
        <v>9</v>
      </c>
      <c r="D345">
        <v>2</v>
      </c>
      <c r="E345">
        <v>66.44</v>
      </c>
    </row>
    <row r="346" spans="1:5" x14ac:dyDescent="0.35">
      <c r="A346" s="1">
        <v>45306</v>
      </c>
      <c r="B346" t="s">
        <v>5</v>
      </c>
      <c r="C346" t="s">
        <v>10</v>
      </c>
      <c r="D346">
        <v>15</v>
      </c>
      <c r="E346">
        <v>432.7</v>
      </c>
    </row>
    <row r="347" spans="1:5" x14ac:dyDescent="0.35">
      <c r="A347" s="1">
        <v>45604</v>
      </c>
      <c r="B347" t="s">
        <v>8</v>
      </c>
      <c r="C347" t="s">
        <v>10</v>
      </c>
      <c r="D347">
        <v>30</v>
      </c>
      <c r="E347">
        <v>536.30999999999995</v>
      </c>
    </row>
    <row r="348" spans="1:5" x14ac:dyDescent="0.35">
      <c r="A348" s="1">
        <v>45417</v>
      </c>
      <c r="B348" t="s">
        <v>6</v>
      </c>
      <c r="C348" t="s">
        <v>11</v>
      </c>
      <c r="D348">
        <v>29</v>
      </c>
      <c r="E348">
        <v>570.6</v>
      </c>
    </row>
    <row r="349" spans="1:5" x14ac:dyDescent="0.35">
      <c r="A349" s="1">
        <v>45435</v>
      </c>
      <c r="B349" t="s">
        <v>8</v>
      </c>
      <c r="C349" t="s">
        <v>11</v>
      </c>
      <c r="D349">
        <v>21</v>
      </c>
      <c r="E349">
        <v>640.39</v>
      </c>
    </row>
    <row r="350" spans="1:5" x14ac:dyDescent="0.35">
      <c r="A350" s="1">
        <v>45478</v>
      </c>
      <c r="B350" t="s">
        <v>8</v>
      </c>
      <c r="C350" t="s">
        <v>11</v>
      </c>
      <c r="D350">
        <v>34</v>
      </c>
      <c r="E350">
        <v>1328.27</v>
      </c>
    </row>
    <row r="351" spans="1:5" x14ac:dyDescent="0.35">
      <c r="A351" s="1">
        <v>45607</v>
      </c>
      <c r="B351" t="s">
        <v>6</v>
      </c>
      <c r="C351" t="s">
        <v>11</v>
      </c>
      <c r="D351">
        <v>19</v>
      </c>
      <c r="E351">
        <v>775.32</v>
      </c>
    </row>
    <row r="352" spans="1:5" x14ac:dyDescent="0.35">
      <c r="A352" s="1">
        <v>45516</v>
      </c>
      <c r="B352" t="s">
        <v>7</v>
      </c>
      <c r="C352" t="s">
        <v>9</v>
      </c>
      <c r="D352">
        <v>44</v>
      </c>
      <c r="E352">
        <v>1226.82</v>
      </c>
    </row>
    <row r="353" spans="1:5" x14ac:dyDescent="0.35">
      <c r="A353" s="1">
        <v>45354</v>
      </c>
      <c r="B353" t="s">
        <v>5</v>
      </c>
      <c r="C353" t="s">
        <v>11</v>
      </c>
      <c r="D353">
        <v>32</v>
      </c>
      <c r="E353">
        <v>952.59</v>
      </c>
    </row>
    <row r="354" spans="1:5" x14ac:dyDescent="0.35">
      <c r="A354" s="1">
        <v>45468</v>
      </c>
      <c r="B354" t="s">
        <v>5</v>
      </c>
      <c r="C354" t="s">
        <v>11</v>
      </c>
      <c r="D354">
        <v>8</v>
      </c>
      <c r="E354">
        <v>273.12</v>
      </c>
    </row>
    <row r="355" spans="1:5" x14ac:dyDescent="0.35">
      <c r="A355" s="1">
        <v>45377</v>
      </c>
      <c r="B355" t="s">
        <v>6</v>
      </c>
      <c r="C355" t="s">
        <v>11</v>
      </c>
      <c r="D355">
        <v>32</v>
      </c>
      <c r="E355">
        <v>1433.56</v>
      </c>
    </row>
    <row r="356" spans="1:5" x14ac:dyDescent="0.35">
      <c r="A356" s="1">
        <v>45520</v>
      </c>
      <c r="B356" t="s">
        <v>8</v>
      </c>
      <c r="C356" t="s">
        <v>11</v>
      </c>
      <c r="D356">
        <v>22</v>
      </c>
      <c r="E356">
        <v>721.2</v>
      </c>
    </row>
    <row r="357" spans="1:5" x14ac:dyDescent="0.35">
      <c r="A357" s="1">
        <v>45600</v>
      </c>
      <c r="B357" t="s">
        <v>5</v>
      </c>
      <c r="C357" t="s">
        <v>10</v>
      </c>
      <c r="D357">
        <v>34</v>
      </c>
      <c r="E357">
        <v>1674.56</v>
      </c>
    </row>
    <row r="358" spans="1:5" x14ac:dyDescent="0.35">
      <c r="A358" s="1">
        <v>45448</v>
      </c>
      <c r="B358" t="s">
        <v>7</v>
      </c>
      <c r="C358" t="s">
        <v>9</v>
      </c>
      <c r="D358">
        <v>13</v>
      </c>
      <c r="E358">
        <v>407.18</v>
      </c>
    </row>
    <row r="359" spans="1:5" x14ac:dyDescent="0.35">
      <c r="A359" s="1">
        <v>45297</v>
      </c>
      <c r="B359" t="s">
        <v>5</v>
      </c>
      <c r="C359" t="s">
        <v>10</v>
      </c>
      <c r="D359">
        <v>45</v>
      </c>
      <c r="E359">
        <v>2145.11</v>
      </c>
    </row>
    <row r="360" spans="1:5" x14ac:dyDescent="0.35">
      <c r="A360" s="1">
        <v>45438</v>
      </c>
      <c r="B360" t="s">
        <v>5</v>
      </c>
      <c r="C360" t="s">
        <v>10</v>
      </c>
      <c r="D360">
        <v>41</v>
      </c>
      <c r="E360">
        <v>1318.09</v>
      </c>
    </row>
    <row r="361" spans="1:5" x14ac:dyDescent="0.35">
      <c r="A361" s="1">
        <v>45403</v>
      </c>
      <c r="B361" t="s">
        <v>7</v>
      </c>
      <c r="C361" t="s">
        <v>9</v>
      </c>
      <c r="D361">
        <v>24</v>
      </c>
      <c r="E361">
        <v>1153.3699999999999</v>
      </c>
    </row>
    <row r="362" spans="1:5" x14ac:dyDescent="0.35">
      <c r="A362" s="1">
        <v>45651</v>
      </c>
      <c r="B362" t="s">
        <v>5</v>
      </c>
      <c r="C362" t="s">
        <v>10</v>
      </c>
      <c r="D362">
        <v>34</v>
      </c>
      <c r="E362">
        <v>1158.6199999999999</v>
      </c>
    </row>
    <row r="363" spans="1:5" x14ac:dyDescent="0.35">
      <c r="A363" s="1">
        <v>45638</v>
      </c>
      <c r="B363" t="s">
        <v>6</v>
      </c>
      <c r="C363" t="s">
        <v>9</v>
      </c>
      <c r="D363">
        <v>44</v>
      </c>
      <c r="E363">
        <v>1772.87</v>
      </c>
    </row>
    <row r="364" spans="1:5" x14ac:dyDescent="0.35">
      <c r="A364" s="1">
        <v>45560</v>
      </c>
      <c r="B364" t="s">
        <v>5</v>
      </c>
      <c r="C364" t="s">
        <v>9</v>
      </c>
      <c r="D364">
        <v>24.498164014687884</v>
      </c>
      <c r="E364">
        <v>1220.18</v>
      </c>
    </row>
    <row r="365" spans="1:5" x14ac:dyDescent="0.35">
      <c r="A365" s="1">
        <v>45544</v>
      </c>
      <c r="B365" t="s">
        <v>5</v>
      </c>
      <c r="C365" t="s">
        <v>10</v>
      </c>
      <c r="D365">
        <v>10</v>
      </c>
      <c r="E365">
        <v>431.39</v>
      </c>
    </row>
    <row r="366" spans="1:5" x14ac:dyDescent="0.35">
      <c r="A366" s="1">
        <v>45525</v>
      </c>
      <c r="B366" t="s">
        <v>6</v>
      </c>
      <c r="C366" t="s">
        <v>11</v>
      </c>
      <c r="D366">
        <v>32</v>
      </c>
      <c r="E366">
        <v>1426.64</v>
      </c>
    </row>
    <row r="367" spans="1:5" x14ac:dyDescent="0.35">
      <c r="A367" s="1">
        <v>45505</v>
      </c>
      <c r="B367" t="s">
        <v>8</v>
      </c>
      <c r="C367" t="s">
        <v>9</v>
      </c>
      <c r="D367">
        <v>5</v>
      </c>
      <c r="E367">
        <v>161.94999999999999</v>
      </c>
    </row>
    <row r="368" spans="1:5" x14ac:dyDescent="0.35">
      <c r="A368" s="1">
        <v>45579</v>
      </c>
      <c r="B368" t="s">
        <v>8</v>
      </c>
      <c r="C368" t="s">
        <v>9</v>
      </c>
      <c r="D368">
        <v>9</v>
      </c>
      <c r="E368">
        <v>339.3</v>
      </c>
    </row>
    <row r="369" spans="1:5" x14ac:dyDescent="0.35">
      <c r="A369" s="1">
        <v>45577</v>
      </c>
      <c r="B369" t="s">
        <v>5</v>
      </c>
      <c r="C369" t="s">
        <v>10</v>
      </c>
      <c r="D369">
        <v>13</v>
      </c>
      <c r="E369">
        <v>401.16</v>
      </c>
    </row>
    <row r="370" spans="1:5" x14ac:dyDescent="0.35">
      <c r="A370" s="1">
        <v>45345</v>
      </c>
      <c r="B370" t="s">
        <v>5</v>
      </c>
      <c r="C370" t="s">
        <v>11</v>
      </c>
      <c r="D370">
        <v>24</v>
      </c>
      <c r="E370">
        <v>1001.42</v>
      </c>
    </row>
    <row r="371" spans="1:5" x14ac:dyDescent="0.35">
      <c r="A371" s="1">
        <v>45530</v>
      </c>
      <c r="B371" t="s">
        <v>8</v>
      </c>
      <c r="C371" t="s">
        <v>11</v>
      </c>
      <c r="D371">
        <v>33</v>
      </c>
      <c r="E371">
        <v>1156.6300000000001</v>
      </c>
    </row>
    <row r="372" spans="1:5" x14ac:dyDescent="0.35">
      <c r="A372" s="1">
        <v>45631</v>
      </c>
      <c r="B372" t="s">
        <v>6</v>
      </c>
      <c r="C372" t="s">
        <v>11</v>
      </c>
      <c r="D372">
        <v>28</v>
      </c>
      <c r="E372">
        <v>1160.6300000000001</v>
      </c>
    </row>
    <row r="373" spans="1:5" x14ac:dyDescent="0.35">
      <c r="A373" s="1">
        <v>45605</v>
      </c>
      <c r="B373" t="s">
        <v>5</v>
      </c>
      <c r="C373" t="s">
        <v>10</v>
      </c>
      <c r="D373">
        <v>15</v>
      </c>
      <c r="E373">
        <v>234.33</v>
      </c>
    </row>
    <row r="374" spans="1:5" x14ac:dyDescent="0.35">
      <c r="A374" s="1">
        <v>45573</v>
      </c>
      <c r="B374" t="s">
        <v>7</v>
      </c>
      <c r="C374" t="s">
        <v>9</v>
      </c>
      <c r="D374">
        <v>9</v>
      </c>
      <c r="E374">
        <v>221.65</v>
      </c>
    </row>
    <row r="375" spans="1:5" x14ac:dyDescent="0.35">
      <c r="A375" s="1">
        <v>45342</v>
      </c>
      <c r="B375" t="s">
        <v>5</v>
      </c>
      <c r="C375" t="s">
        <v>10</v>
      </c>
      <c r="D375">
        <v>47</v>
      </c>
      <c r="E375">
        <v>597.22</v>
      </c>
    </row>
    <row r="376" spans="1:5" x14ac:dyDescent="0.35">
      <c r="A376" s="1">
        <v>45489</v>
      </c>
      <c r="B376" t="s">
        <v>7</v>
      </c>
      <c r="C376" t="s">
        <v>10</v>
      </c>
      <c r="D376">
        <v>13</v>
      </c>
      <c r="E376">
        <v>601.74</v>
      </c>
    </row>
    <row r="377" spans="1:5" x14ac:dyDescent="0.35">
      <c r="A377" s="1">
        <v>45309</v>
      </c>
      <c r="B377" t="s">
        <v>6</v>
      </c>
      <c r="C377" t="s">
        <v>9</v>
      </c>
      <c r="D377">
        <v>31</v>
      </c>
      <c r="E377">
        <v>675.85</v>
      </c>
    </row>
    <row r="378" spans="1:5" x14ac:dyDescent="0.35">
      <c r="A378" s="1">
        <v>45391</v>
      </c>
      <c r="B378" t="s">
        <v>6</v>
      </c>
      <c r="C378" t="s">
        <v>11</v>
      </c>
      <c r="D378">
        <v>24</v>
      </c>
      <c r="E378">
        <v>1069.01</v>
      </c>
    </row>
    <row r="379" spans="1:5" x14ac:dyDescent="0.35">
      <c r="A379" s="1">
        <v>45606</v>
      </c>
      <c r="B379" t="s">
        <v>5</v>
      </c>
      <c r="C379" t="s">
        <v>10</v>
      </c>
      <c r="D379">
        <v>10</v>
      </c>
      <c r="E379">
        <v>348.97</v>
      </c>
    </row>
    <row r="380" spans="1:5" x14ac:dyDescent="0.35">
      <c r="A380" s="1">
        <v>45459</v>
      </c>
      <c r="B380" t="s">
        <v>8</v>
      </c>
      <c r="C380" t="s">
        <v>10</v>
      </c>
      <c r="D380">
        <v>25</v>
      </c>
      <c r="E380">
        <v>1092.71</v>
      </c>
    </row>
    <row r="381" spans="1:5" x14ac:dyDescent="0.35">
      <c r="A381" s="1">
        <v>45396</v>
      </c>
      <c r="B381" t="s">
        <v>5</v>
      </c>
      <c r="C381" t="s">
        <v>9</v>
      </c>
      <c r="D381">
        <v>16</v>
      </c>
      <c r="E381">
        <v>650.30999999999995</v>
      </c>
    </row>
    <row r="382" spans="1:5" x14ac:dyDescent="0.35">
      <c r="A382" s="1">
        <v>45552</v>
      </c>
      <c r="B382" t="s">
        <v>6</v>
      </c>
      <c r="C382" t="s">
        <v>9</v>
      </c>
      <c r="D382">
        <v>49</v>
      </c>
      <c r="E382">
        <v>1353.03</v>
      </c>
    </row>
    <row r="383" spans="1:5" x14ac:dyDescent="0.35">
      <c r="A383" s="1">
        <v>45508</v>
      </c>
      <c r="B383" t="s">
        <v>8</v>
      </c>
      <c r="C383" t="s">
        <v>9</v>
      </c>
      <c r="D383">
        <v>32</v>
      </c>
      <c r="E383">
        <v>617.45000000000005</v>
      </c>
    </row>
    <row r="384" spans="1:5" x14ac:dyDescent="0.35">
      <c r="A384" s="1">
        <v>45511</v>
      </c>
      <c r="B384" t="s">
        <v>7</v>
      </c>
      <c r="C384" t="s">
        <v>9</v>
      </c>
      <c r="D384">
        <v>22</v>
      </c>
      <c r="E384">
        <v>988.02</v>
      </c>
    </row>
    <row r="385" spans="1:5" x14ac:dyDescent="0.35">
      <c r="A385" s="1">
        <v>45477</v>
      </c>
      <c r="B385" t="s">
        <v>6</v>
      </c>
      <c r="C385" t="s">
        <v>10</v>
      </c>
      <c r="D385">
        <v>27</v>
      </c>
      <c r="E385">
        <v>414.53</v>
      </c>
    </row>
    <row r="386" spans="1:5" x14ac:dyDescent="0.35">
      <c r="A386" s="1">
        <v>45293</v>
      </c>
      <c r="B386" t="s">
        <v>6</v>
      </c>
      <c r="C386" t="s">
        <v>11</v>
      </c>
      <c r="D386">
        <v>1</v>
      </c>
      <c r="E386">
        <v>36.090000000000003</v>
      </c>
    </row>
    <row r="387" spans="1:5" x14ac:dyDescent="0.35">
      <c r="A387" s="1">
        <v>45617</v>
      </c>
      <c r="B387" t="s">
        <v>6</v>
      </c>
      <c r="C387" t="s">
        <v>11</v>
      </c>
      <c r="D387">
        <v>1</v>
      </c>
      <c r="E387">
        <v>43.25</v>
      </c>
    </row>
    <row r="388" spans="1:5" x14ac:dyDescent="0.35">
      <c r="A388" s="1">
        <v>45457</v>
      </c>
      <c r="B388" t="s">
        <v>8</v>
      </c>
      <c r="C388" t="s">
        <v>10</v>
      </c>
      <c r="D388">
        <v>36</v>
      </c>
      <c r="E388">
        <v>1394.4</v>
      </c>
    </row>
    <row r="389" spans="1:5" x14ac:dyDescent="0.35">
      <c r="A389" s="1">
        <v>45526</v>
      </c>
      <c r="B389" t="s">
        <v>8</v>
      </c>
      <c r="C389" t="s">
        <v>11</v>
      </c>
      <c r="D389">
        <v>22</v>
      </c>
      <c r="E389">
        <v>261.23</v>
      </c>
    </row>
    <row r="390" spans="1:5" x14ac:dyDescent="0.35">
      <c r="A390" s="1">
        <v>45447</v>
      </c>
      <c r="B390" t="s">
        <v>7</v>
      </c>
      <c r="C390" t="s">
        <v>11</v>
      </c>
      <c r="D390">
        <v>3</v>
      </c>
      <c r="E390">
        <v>60.91</v>
      </c>
    </row>
    <row r="391" spans="1:5" x14ac:dyDescent="0.35">
      <c r="A391" s="1">
        <v>45614</v>
      </c>
      <c r="B391" t="s">
        <v>8</v>
      </c>
      <c r="C391" t="s">
        <v>11</v>
      </c>
      <c r="D391">
        <v>25</v>
      </c>
      <c r="E391">
        <v>808.64</v>
      </c>
    </row>
    <row r="392" spans="1:5" x14ac:dyDescent="0.35">
      <c r="A392" s="1">
        <v>45605</v>
      </c>
      <c r="B392" t="s">
        <v>7</v>
      </c>
      <c r="C392" t="s">
        <v>11</v>
      </c>
      <c r="D392">
        <v>32</v>
      </c>
      <c r="E392">
        <v>1105.4100000000001</v>
      </c>
    </row>
    <row r="393" spans="1:5" x14ac:dyDescent="0.35">
      <c r="A393" s="1">
        <v>45481</v>
      </c>
      <c r="B393" t="s">
        <v>6</v>
      </c>
      <c r="C393" t="s">
        <v>11</v>
      </c>
      <c r="D393">
        <v>3</v>
      </c>
      <c r="E393">
        <v>66.47</v>
      </c>
    </row>
    <row r="394" spans="1:5" x14ac:dyDescent="0.35">
      <c r="A394" s="1">
        <v>45562</v>
      </c>
      <c r="B394" t="s">
        <v>6</v>
      </c>
      <c r="C394" t="s">
        <v>9</v>
      </c>
      <c r="D394">
        <v>13</v>
      </c>
      <c r="E394">
        <v>184.85</v>
      </c>
    </row>
    <row r="395" spans="1:5" x14ac:dyDescent="0.35">
      <c r="A395" s="1">
        <v>45568</v>
      </c>
      <c r="B395" t="s">
        <v>8</v>
      </c>
      <c r="C395" t="s">
        <v>9</v>
      </c>
      <c r="D395">
        <v>16</v>
      </c>
      <c r="E395">
        <v>567.29999999999995</v>
      </c>
    </row>
    <row r="396" spans="1:5" x14ac:dyDescent="0.35">
      <c r="A396" s="1">
        <v>45360</v>
      </c>
      <c r="B396" t="s">
        <v>7</v>
      </c>
      <c r="C396" t="s">
        <v>10</v>
      </c>
      <c r="D396">
        <v>37</v>
      </c>
      <c r="E396">
        <v>1545.43</v>
      </c>
    </row>
    <row r="397" spans="1:5" x14ac:dyDescent="0.35">
      <c r="A397" s="1">
        <v>45499</v>
      </c>
      <c r="B397" t="s">
        <v>5</v>
      </c>
      <c r="C397" t="s">
        <v>10</v>
      </c>
      <c r="D397">
        <v>15</v>
      </c>
      <c r="E397">
        <v>234.01</v>
      </c>
    </row>
    <row r="398" spans="1:5" x14ac:dyDescent="0.35">
      <c r="A398" s="1">
        <v>45292</v>
      </c>
      <c r="B398" t="s">
        <v>7</v>
      </c>
      <c r="C398" t="s">
        <v>11</v>
      </c>
      <c r="D398">
        <v>29</v>
      </c>
      <c r="E398">
        <v>805.09</v>
      </c>
    </row>
    <row r="399" spans="1:5" x14ac:dyDescent="0.35">
      <c r="A399" s="1">
        <v>45511</v>
      </c>
      <c r="B399" t="s">
        <v>5</v>
      </c>
      <c r="C399" t="s">
        <v>10</v>
      </c>
      <c r="D399">
        <v>45</v>
      </c>
      <c r="E399">
        <v>989.64</v>
      </c>
    </row>
    <row r="400" spans="1:5" x14ac:dyDescent="0.35">
      <c r="A400" s="1">
        <v>45471</v>
      </c>
      <c r="B400" t="s">
        <v>5</v>
      </c>
      <c r="C400" t="s">
        <v>11</v>
      </c>
      <c r="D400">
        <v>39</v>
      </c>
      <c r="E400">
        <v>1893.87</v>
      </c>
    </row>
    <row r="401" spans="1:5" x14ac:dyDescent="0.35">
      <c r="A401" s="1">
        <v>45476</v>
      </c>
      <c r="B401" t="s">
        <v>7</v>
      </c>
      <c r="C401" t="s">
        <v>11</v>
      </c>
      <c r="D401">
        <v>44</v>
      </c>
      <c r="E401">
        <v>669.95</v>
      </c>
    </row>
    <row r="402" spans="1:5" x14ac:dyDescent="0.35">
      <c r="A402" s="1">
        <v>45486</v>
      </c>
      <c r="B402" t="s">
        <v>8</v>
      </c>
      <c r="C402" t="s">
        <v>9</v>
      </c>
      <c r="D402">
        <v>35</v>
      </c>
      <c r="E402">
        <v>1333.16</v>
      </c>
    </row>
    <row r="403" spans="1:5" x14ac:dyDescent="0.35">
      <c r="A403" s="1">
        <v>45592</v>
      </c>
      <c r="B403" t="s">
        <v>6</v>
      </c>
      <c r="C403" t="s">
        <v>9</v>
      </c>
      <c r="D403">
        <v>21</v>
      </c>
      <c r="E403">
        <v>794.56</v>
      </c>
    </row>
    <row r="404" spans="1:5" x14ac:dyDescent="0.35">
      <c r="A404" s="1">
        <v>45481</v>
      </c>
      <c r="B404" t="s">
        <v>6</v>
      </c>
      <c r="C404" t="s">
        <v>9</v>
      </c>
      <c r="D404">
        <v>21</v>
      </c>
      <c r="E404">
        <v>630.52</v>
      </c>
    </row>
    <row r="405" spans="1:5" x14ac:dyDescent="0.35">
      <c r="A405" s="1">
        <v>45422</v>
      </c>
      <c r="B405" t="s">
        <v>6</v>
      </c>
      <c r="C405" t="s">
        <v>11</v>
      </c>
      <c r="D405">
        <v>12</v>
      </c>
      <c r="E405">
        <v>244.88</v>
      </c>
    </row>
    <row r="406" spans="1:5" x14ac:dyDescent="0.35">
      <c r="A406" s="1">
        <v>45515</v>
      </c>
      <c r="B406" t="s">
        <v>6</v>
      </c>
      <c r="C406" t="s">
        <v>10</v>
      </c>
      <c r="D406">
        <v>6</v>
      </c>
      <c r="E406">
        <v>248.45</v>
      </c>
    </row>
    <row r="407" spans="1:5" x14ac:dyDescent="0.35">
      <c r="A407" s="1">
        <v>45336</v>
      </c>
      <c r="B407" t="s">
        <v>5</v>
      </c>
      <c r="C407" t="s">
        <v>11</v>
      </c>
      <c r="D407">
        <v>4</v>
      </c>
      <c r="E407">
        <v>149.81</v>
      </c>
    </row>
    <row r="408" spans="1:5" x14ac:dyDescent="0.35">
      <c r="A408" s="1">
        <v>45342</v>
      </c>
      <c r="B408" t="s">
        <v>7</v>
      </c>
      <c r="C408" t="s">
        <v>10</v>
      </c>
      <c r="D408">
        <v>36</v>
      </c>
      <c r="E408">
        <v>805.5</v>
      </c>
    </row>
    <row r="409" spans="1:5" x14ac:dyDescent="0.35">
      <c r="A409" s="1">
        <v>45455</v>
      </c>
      <c r="B409" t="s">
        <v>5</v>
      </c>
      <c r="C409" t="s">
        <v>10</v>
      </c>
      <c r="D409">
        <v>40</v>
      </c>
      <c r="E409">
        <v>505.62</v>
      </c>
    </row>
    <row r="410" spans="1:5" x14ac:dyDescent="0.35">
      <c r="A410" s="1">
        <v>45372</v>
      </c>
      <c r="B410" t="s">
        <v>6</v>
      </c>
      <c r="C410" t="s">
        <v>11</v>
      </c>
      <c r="D410">
        <v>36</v>
      </c>
      <c r="E410">
        <v>1449.72</v>
      </c>
    </row>
    <row r="411" spans="1:5" x14ac:dyDescent="0.35">
      <c r="A411" s="1">
        <v>45404</v>
      </c>
      <c r="B411" t="s">
        <v>7</v>
      </c>
      <c r="C411" t="s">
        <v>9</v>
      </c>
      <c r="D411">
        <v>17</v>
      </c>
      <c r="E411">
        <v>182.24</v>
      </c>
    </row>
    <row r="412" spans="1:5" x14ac:dyDescent="0.35">
      <c r="A412" s="1">
        <v>45499</v>
      </c>
      <c r="B412" t="s">
        <v>6</v>
      </c>
      <c r="C412" t="s">
        <v>9</v>
      </c>
      <c r="D412">
        <v>14</v>
      </c>
      <c r="E412">
        <v>362.33</v>
      </c>
    </row>
    <row r="413" spans="1:5" x14ac:dyDescent="0.35">
      <c r="A413" s="1">
        <v>45594</v>
      </c>
      <c r="B413" t="s">
        <v>7</v>
      </c>
      <c r="C413" t="s">
        <v>11</v>
      </c>
      <c r="D413">
        <v>42</v>
      </c>
      <c r="E413">
        <v>1615.69</v>
      </c>
    </row>
    <row r="414" spans="1:5" x14ac:dyDescent="0.35">
      <c r="A414" s="1">
        <v>45359</v>
      </c>
      <c r="B414" t="s">
        <v>8</v>
      </c>
      <c r="C414" t="s">
        <v>10</v>
      </c>
      <c r="D414">
        <v>21</v>
      </c>
      <c r="E414">
        <v>305.62</v>
      </c>
    </row>
    <row r="415" spans="1:5" x14ac:dyDescent="0.35">
      <c r="A415" s="1">
        <v>45497</v>
      </c>
      <c r="B415" t="s">
        <v>6</v>
      </c>
      <c r="C415" t="s">
        <v>10</v>
      </c>
      <c r="D415">
        <v>44</v>
      </c>
      <c r="E415">
        <v>1230.8599999999999</v>
      </c>
    </row>
    <row r="416" spans="1:5" x14ac:dyDescent="0.35">
      <c r="A416" s="1">
        <v>45418</v>
      </c>
      <c r="B416" t="s">
        <v>5</v>
      </c>
      <c r="C416" t="s">
        <v>10</v>
      </c>
      <c r="D416">
        <v>9</v>
      </c>
      <c r="E416">
        <v>189.14</v>
      </c>
    </row>
    <row r="417" spans="1:5" x14ac:dyDescent="0.35">
      <c r="A417" s="1">
        <v>45414</v>
      </c>
      <c r="B417" t="s">
        <v>6</v>
      </c>
      <c r="C417" t="s">
        <v>10</v>
      </c>
      <c r="D417">
        <v>8</v>
      </c>
      <c r="E417">
        <v>293.7</v>
      </c>
    </row>
    <row r="418" spans="1:5" x14ac:dyDescent="0.35">
      <c r="A418" s="1">
        <v>45651</v>
      </c>
      <c r="B418" t="s">
        <v>6</v>
      </c>
      <c r="C418" t="s">
        <v>9</v>
      </c>
      <c r="D418">
        <v>18</v>
      </c>
      <c r="E418">
        <v>327.51</v>
      </c>
    </row>
    <row r="419" spans="1:5" x14ac:dyDescent="0.35">
      <c r="A419" s="1">
        <v>45337</v>
      </c>
      <c r="B419" t="s">
        <v>7</v>
      </c>
      <c r="C419" t="s">
        <v>9</v>
      </c>
      <c r="D419">
        <v>30</v>
      </c>
      <c r="E419">
        <v>1469.03</v>
      </c>
    </row>
    <row r="420" spans="1:5" x14ac:dyDescent="0.35">
      <c r="A420" s="1">
        <v>45455</v>
      </c>
      <c r="B420" t="s">
        <v>6</v>
      </c>
      <c r="C420" t="s">
        <v>9</v>
      </c>
      <c r="D420">
        <v>21</v>
      </c>
      <c r="E420">
        <v>303.67</v>
      </c>
    </row>
    <row r="421" spans="1:5" x14ac:dyDescent="0.35">
      <c r="A421" s="1">
        <v>45437</v>
      </c>
      <c r="B421" t="s">
        <v>8</v>
      </c>
      <c r="C421" t="s">
        <v>10</v>
      </c>
      <c r="D421">
        <v>37</v>
      </c>
      <c r="E421">
        <v>1416.33</v>
      </c>
    </row>
    <row r="422" spans="1:5" x14ac:dyDescent="0.35">
      <c r="A422" s="1">
        <v>45417</v>
      </c>
      <c r="B422" t="s">
        <v>5</v>
      </c>
      <c r="C422" t="s">
        <v>10</v>
      </c>
      <c r="D422">
        <v>9</v>
      </c>
      <c r="E422">
        <v>245.78</v>
      </c>
    </row>
    <row r="423" spans="1:5" x14ac:dyDescent="0.35">
      <c r="A423" s="1">
        <v>45632</v>
      </c>
      <c r="B423" t="s">
        <v>8</v>
      </c>
      <c r="C423" t="s">
        <v>10</v>
      </c>
      <c r="D423">
        <v>1</v>
      </c>
      <c r="E423">
        <v>49.24</v>
      </c>
    </row>
    <row r="424" spans="1:5" x14ac:dyDescent="0.35">
      <c r="A424" s="1">
        <v>45456</v>
      </c>
      <c r="B424" t="s">
        <v>7</v>
      </c>
      <c r="C424" t="s">
        <v>10</v>
      </c>
      <c r="D424">
        <v>1</v>
      </c>
      <c r="E424">
        <v>48.56</v>
      </c>
    </row>
    <row r="425" spans="1:5" x14ac:dyDescent="0.35">
      <c r="A425" s="1">
        <v>45373</v>
      </c>
      <c r="B425" t="s">
        <v>7</v>
      </c>
      <c r="C425" t="s">
        <v>11</v>
      </c>
      <c r="D425">
        <v>18</v>
      </c>
      <c r="E425">
        <v>826.96</v>
      </c>
    </row>
    <row r="426" spans="1:5" x14ac:dyDescent="0.35">
      <c r="A426" s="1">
        <v>45622</v>
      </c>
      <c r="B426" t="s">
        <v>8</v>
      </c>
      <c r="C426" t="s">
        <v>11</v>
      </c>
      <c r="D426">
        <v>40</v>
      </c>
      <c r="E426">
        <v>1220.25</v>
      </c>
    </row>
    <row r="427" spans="1:5" x14ac:dyDescent="0.35">
      <c r="A427" s="1">
        <v>45483</v>
      </c>
      <c r="B427" t="s">
        <v>5</v>
      </c>
      <c r="C427" t="s">
        <v>9</v>
      </c>
      <c r="D427">
        <v>14</v>
      </c>
      <c r="E427">
        <v>488.51</v>
      </c>
    </row>
    <row r="428" spans="1:5" x14ac:dyDescent="0.35">
      <c r="A428" s="1">
        <v>45646</v>
      </c>
      <c r="B428" t="s">
        <v>8</v>
      </c>
      <c r="C428" t="s">
        <v>9</v>
      </c>
      <c r="D428">
        <v>4</v>
      </c>
      <c r="E428">
        <v>99.39</v>
      </c>
    </row>
    <row r="429" spans="1:5" x14ac:dyDescent="0.35">
      <c r="A429" s="1">
        <v>45436</v>
      </c>
      <c r="B429" t="s">
        <v>8</v>
      </c>
      <c r="C429" t="s">
        <v>11</v>
      </c>
      <c r="D429">
        <v>40</v>
      </c>
      <c r="E429">
        <v>1526.17</v>
      </c>
    </row>
    <row r="430" spans="1:5" x14ac:dyDescent="0.35">
      <c r="A430" s="1">
        <v>45438</v>
      </c>
      <c r="B430" t="s">
        <v>5</v>
      </c>
      <c r="C430" t="s">
        <v>11</v>
      </c>
      <c r="D430">
        <v>22</v>
      </c>
      <c r="E430">
        <v>635.79</v>
      </c>
    </row>
    <row r="431" spans="1:5" x14ac:dyDescent="0.35">
      <c r="A431" s="1">
        <v>45544</v>
      </c>
      <c r="B431" t="s">
        <v>7</v>
      </c>
      <c r="C431" t="s">
        <v>10</v>
      </c>
      <c r="D431">
        <v>29</v>
      </c>
      <c r="E431">
        <v>367.07</v>
      </c>
    </row>
    <row r="432" spans="1:5" x14ac:dyDescent="0.35">
      <c r="A432" s="1">
        <v>45541</v>
      </c>
      <c r="B432" t="s">
        <v>6</v>
      </c>
      <c r="C432" t="s">
        <v>10</v>
      </c>
      <c r="D432">
        <v>21</v>
      </c>
      <c r="E432">
        <v>534.69000000000005</v>
      </c>
    </row>
    <row r="433" spans="1:5" x14ac:dyDescent="0.35">
      <c r="A433" s="1">
        <v>45518</v>
      </c>
      <c r="B433" t="s">
        <v>7</v>
      </c>
      <c r="C433" t="s">
        <v>9</v>
      </c>
      <c r="D433">
        <v>25</v>
      </c>
      <c r="E433">
        <v>1058.24</v>
      </c>
    </row>
    <row r="434" spans="1:5" x14ac:dyDescent="0.35">
      <c r="A434" s="1">
        <v>45345</v>
      </c>
      <c r="B434" t="s">
        <v>7</v>
      </c>
      <c r="C434" t="s">
        <v>10</v>
      </c>
      <c r="D434">
        <v>21</v>
      </c>
      <c r="E434">
        <v>535.91</v>
      </c>
    </row>
    <row r="435" spans="1:5" x14ac:dyDescent="0.35">
      <c r="A435" s="1">
        <v>45319</v>
      </c>
      <c r="B435" t="s">
        <v>5</v>
      </c>
      <c r="C435" t="s">
        <v>9</v>
      </c>
      <c r="D435">
        <v>24</v>
      </c>
      <c r="E435">
        <v>355.4</v>
      </c>
    </row>
    <row r="436" spans="1:5" x14ac:dyDescent="0.35">
      <c r="A436" s="1">
        <v>45435</v>
      </c>
      <c r="B436" t="s">
        <v>8</v>
      </c>
      <c r="C436" t="s">
        <v>11</v>
      </c>
      <c r="D436">
        <v>5</v>
      </c>
      <c r="E436">
        <v>156.68</v>
      </c>
    </row>
    <row r="437" spans="1:5" x14ac:dyDescent="0.35">
      <c r="A437" s="1">
        <v>45301</v>
      </c>
      <c r="B437" t="s">
        <v>8</v>
      </c>
      <c r="C437" t="s">
        <v>10</v>
      </c>
      <c r="D437">
        <v>40</v>
      </c>
      <c r="E437">
        <v>1218.04</v>
      </c>
    </row>
    <row r="438" spans="1:5" x14ac:dyDescent="0.35">
      <c r="A438" s="1">
        <v>45306</v>
      </c>
      <c r="B438" t="s">
        <v>7</v>
      </c>
      <c r="C438" t="s">
        <v>10</v>
      </c>
      <c r="D438">
        <v>22</v>
      </c>
    </row>
    <row r="439" spans="1:5" x14ac:dyDescent="0.35">
      <c r="A439" s="1">
        <v>45579</v>
      </c>
      <c r="B439" t="s">
        <v>7</v>
      </c>
      <c r="C439" t="s">
        <v>10</v>
      </c>
      <c r="D439">
        <v>4</v>
      </c>
      <c r="E439">
        <v>52.2</v>
      </c>
    </row>
    <row r="440" spans="1:5" x14ac:dyDescent="0.35">
      <c r="A440" s="1">
        <v>45424</v>
      </c>
      <c r="B440" t="s">
        <v>6</v>
      </c>
      <c r="C440" t="s">
        <v>10</v>
      </c>
      <c r="D440">
        <v>19</v>
      </c>
      <c r="E440">
        <v>887.29</v>
      </c>
    </row>
    <row r="441" spans="1:5" x14ac:dyDescent="0.35">
      <c r="A441" s="1">
        <v>45334</v>
      </c>
      <c r="B441" t="s">
        <v>6</v>
      </c>
      <c r="C441" t="s">
        <v>9</v>
      </c>
      <c r="D441">
        <v>36</v>
      </c>
      <c r="E441">
        <v>761.41</v>
      </c>
    </row>
    <row r="442" spans="1:5" x14ac:dyDescent="0.35">
      <c r="A442" s="1">
        <v>45648</v>
      </c>
      <c r="B442" t="s">
        <v>6</v>
      </c>
      <c r="C442" t="s">
        <v>11</v>
      </c>
      <c r="D442">
        <v>18</v>
      </c>
      <c r="E442">
        <v>431.15</v>
      </c>
    </row>
    <row r="443" spans="1:5" x14ac:dyDescent="0.35">
      <c r="A443" s="1">
        <v>45562</v>
      </c>
      <c r="B443" t="s">
        <v>5</v>
      </c>
      <c r="C443" t="s">
        <v>11</v>
      </c>
      <c r="D443">
        <v>13</v>
      </c>
      <c r="E443">
        <v>146.1</v>
      </c>
    </row>
    <row r="444" spans="1:5" x14ac:dyDescent="0.35">
      <c r="A444" s="1">
        <v>45422</v>
      </c>
      <c r="B444" t="s">
        <v>5</v>
      </c>
      <c r="C444" t="s">
        <v>9</v>
      </c>
      <c r="D444">
        <v>44</v>
      </c>
      <c r="E444">
        <v>579.76</v>
      </c>
    </row>
    <row r="445" spans="1:5" x14ac:dyDescent="0.35">
      <c r="A445" s="1">
        <v>45593</v>
      </c>
      <c r="B445" t="s">
        <v>7</v>
      </c>
      <c r="C445" t="s">
        <v>10</v>
      </c>
      <c r="D445">
        <v>31</v>
      </c>
      <c r="E445">
        <v>1098.76</v>
      </c>
    </row>
    <row r="446" spans="1:5" x14ac:dyDescent="0.35">
      <c r="A446" s="1">
        <v>45438</v>
      </c>
      <c r="B446" t="s">
        <v>7</v>
      </c>
      <c r="C446" t="s">
        <v>11</v>
      </c>
      <c r="D446">
        <v>18</v>
      </c>
      <c r="E446">
        <v>777.09</v>
      </c>
    </row>
    <row r="447" spans="1:5" x14ac:dyDescent="0.35">
      <c r="A447" s="1">
        <v>45633</v>
      </c>
      <c r="B447" t="s">
        <v>8</v>
      </c>
      <c r="C447" t="s">
        <v>10</v>
      </c>
      <c r="D447">
        <v>4</v>
      </c>
      <c r="E447">
        <v>141.22999999999999</v>
      </c>
    </row>
    <row r="448" spans="1:5" x14ac:dyDescent="0.35">
      <c r="A448" s="1">
        <v>45407</v>
      </c>
      <c r="B448" t="s">
        <v>6</v>
      </c>
      <c r="C448" t="s">
        <v>9</v>
      </c>
      <c r="D448">
        <v>6</v>
      </c>
      <c r="E448">
        <v>243.86</v>
      </c>
    </row>
    <row r="449" spans="1:5" x14ac:dyDescent="0.35">
      <c r="A449" s="1">
        <v>45637</v>
      </c>
      <c r="B449" t="s">
        <v>6</v>
      </c>
      <c r="C449" t="s">
        <v>11</v>
      </c>
      <c r="D449">
        <v>29</v>
      </c>
      <c r="E449">
        <v>822.72</v>
      </c>
    </row>
    <row r="450" spans="1:5" x14ac:dyDescent="0.35">
      <c r="A450" s="1">
        <v>45503</v>
      </c>
      <c r="B450" t="s">
        <v>8</v>
      </c>
      <c r="C450" t="s">
        <v>11</v>
      </c>
      <c r="D450">
        <v>48</v>
      </c>
      <c r="E450">
        <v>482.6</v>
      </c>
    </row>
    <row r="451" spans="1:5" x14ac:dyDescent="0.35">
      <c r="A451" s="1">
        <v>45590</v>
      </c>
      <c r="B451" t="s">
        <v>8</v>
      </c>
      <c r="C451" t="s">
        <v>11</v>
      </c>
      <c r="D451">
        <v>28</v>
      </c>
      <c r="E451">
        <v>1174.19</v>
      </c>
    </row>
    <row r="452" spans="1:5" x14ac:dyDescent="0.35">
      <c r="A452" s="1">
        <v>45308</v>
      </c>
      <c r="B452" t="s">
        <v>7</v>
      </c>
      <c r="C452" t="s">
        <v>9</v>
      </c>
      <c r="D452">
        <v>34</v>
      </c>
      <c r="E452">
        <v>909.77</v>
      </c>
    </row>
    <row r="453" spans="1:5" x14ac:dyDescent="0.35">
      <c r="A453" s="1">
        <v>45513</v>
      </c>
      <c r="B453" t="s">
        <v>6</v>
      </c>
      <c r="C453" t="s">
        <v>10</v>
      </c>
      <c r="D453">
        <v>25</v>
      </c>
      <c r="E453">
        <v>350.64</v>
      </c>
    </row>
    <row r="454" spans="1:5" x14ac:dyDescent="0.35">
      <c r="A454" s="1">
        <v>45384</v>
      </c>
      <c r="B454" t="s">
        <v>5</v>
      </c>
      <c r="C454" t="s">
        <v>9</v>
      </c>
      <c r="D454">
        <v>13</v>
      </c>
      <c r="E454">
        <v>521.78</v>
      </c>
    </row>
    <row r="455" spans="1:5" x14ac:dyDescent="0.35">
      <c r="A455" s="1">
        <v>45574</v>
      </c>
      <c r="B455" t="s">
        <v>6</v>
      </c>
      <c r="C455" t="s">
        <v>9</v>
      </c>
      <c r="D455">
        <v>8</v>
      </c>
      <c r="E455">
        <v>380.26</v>
      </c>
    </row>
    <row r="456" spans="1:5" x14ac:dyDescent="0.35">
      <c r="A456" s="1">
        <v>45533</v>
      </c>
      <c r="B456" t="s">
        <v>5</v>
      </c>
      <c r="C456" t="s">
        <v>11</v>
      </c>
      <c r="D456">
        <v>42</v>
      </c>
      <c r="E456">
        <v>1039.43</v>
      </c>
    </row>
    <row r="457" spans="1:5" x14ac:dyDescent="0.35">
      <c r="A457" s="1">
        <v>45403</v>
      </c>
      <c r="B457" t="s">
        <v>6</v>
      </c>
      <c r="C457" t="s">
        <v>9</v>
      </c>
      <c r="D457">
        <v>24</v>
      </c>
      <c r="E457">
        <v>275.25</v>
      </c>
    </row>
    <row r="458" spans="1:5" x14ac:dyDescent="0.35">
      <c r="A458" s="1">
        <v>45296</v>
      </c>
      <c r="B458" t="s">
        <v>6</v>
      </c>
      <c r="C458" t="s">
        <v>11</v>
      </c>
      <c r="D458">
        <v>45</v>
      </c>
      <c r="E458">
        <v>2070.15</v>
      </c>
    </row>
    <row r="459" spans="1:5" x14ac:dyDescent="0.35">
      <c r="A459" s="1">
        <v>45580</v>
      </c>
      <c r="B459" t="s">
        <v>6</v>
      </c>
      <c r="C459" t="s">
        <v>10</v>
      </c>
      <c r="D459">
        <v>16</v>
      </c>
      <c r="E459">
        <v>257.35000000000002</v>
      </c>
    </row>
    <row r="460" spans="1:5" x14ac:dyDescent="0.35">
      <c r="A460" s="1">
        <v>45620</v>
      </c>
      <c r="B460" t="s">
        <v>5</v>
      </c>
      <c r="C460" t="s">
        <v>11</v>
      </c>
      <c r="D460">
        <v>22</v>
      </c>
      <c r="E460">
        <v>808.74</v>
      </c>
    </row>
    <row r="461" spans="1:5" x14ac:dyDescent="0.35">
      <c r="A461" s="1">
        <v>45478</v>
      </c>
      <c r="B461" t="s">
        <v>7</v>
      </c>
      <c r="C461" t="s">
        <v>9</v>
      </c>
      <c r="D461">
        <v>44</v>
      </c>
      <c r="E461">
        <v>552.01</v>
      </c>
    </row>
    <row r="462" spans="1:5" x14ac:dyDescent="0.35">
      <c r="A462" s="1">
        <v>45589</v>
      </c>
      <c r="B462" t="s">
        <v>8</v>
      </c>
      <c r="C462" t="s">
        <v>10</v>
      </c>
      <c r="D462">
        <v>23</v>
      </c>
      <c r="E462">
        <v>810.8</v>
      </c>
    </row>
    <row r="463" spans="1:5" x14ac:dyDescent="0.35">
      <c r="A463" s="1">
        <v>45492</v>
      </c>
      <c r="B463" t="s">
        <v>6</v>
      </c>
      <c r="C463" t="s">
        <v>10</v>
      </c>
      <c r="D463">
        <v>19</v>
      </c>
      <c r="E463">
        <v>472.52</v>
      </c>
    </row>
    <row r="464" spans="1:5" x14ac:dyDescent="0.35">
      <c r="A464" s="1">
        <v>45470</v>
      </c>
      <c r="B464" t="s">
        <v>7</v>
      </c>
      <c r="C464" t="s">
        <v>11</v>
      </c>
      <c r="D464">
        <v>7</v>
      </c>
      <c r="E464">
        <v>170.18</v>
      </c>
    </row>
    <row r="465" spans="1:5" x14ac:dyDescent="0.35">
      <c r="A465" s="1">
        <v>45612</v>
      </c>
      <c r="B465" t="s">
        <v>8</v>
      </c>
      <c r="C465" t="s">
        <v>9</v>
      </c>
      <c r="D465">
        <v>38</v>
      </c>
      <c r="E465">
        <v>1732.95</v>
      </c>
    </row>
    <row r="466" spans="1:5" x14ac:dyDescent="0.35">
      <c r="A466" s="1">
        <v>45413</v>
      </c>
      <c r="B466" t="s">
        <v>7</v>
      </c>
      <c r="C466" t="s">
        <v>9</v>
      </c>
      <c r="D466">
        <v>48</v>
      </c>
      <c r="E466">
        <v>521.9</v>
      </c>
    </row>
    <row r="467" spans="1:5" x14ac:dyDescent="0.35">
      <c r="A467" s="1">
        <v>45468</v>
      </c>
      <c r="B467" t="s">
        <v>6</v>
      </c>
      <c r="C467" t="s">
        <v>11</v>
      </c>
      <c r="D467">
        <v>13</v>
      </c>
      <c r="E467">
        <v>430.72</v>
      </c>
    </row>
    <row r="468" spans="1:5" x14ac:dyDescent="0.35">
      <c r="A468" s="1">
        <v>45333</v>
      </c>
      <c r="B468" t="s">
        <v>8</v>
      </c>
      <c r="C468" t="s">
        <v>11</v>
      </c>
      <c r="D468">
        <v>28</v>
      </c>
      <c r="E468">
        <v>794.38</v>
      </c>
    </row>
    <row r="469" spans="1:5" x14ac:dyDescent="0.35">
      <c r="A469" s="1">
        <v>45419</v>
      </c>
      <c r="B469" t="s">
        <v>7</v>
      </c>
      <c r="C469" t="s">
        <v>9</v>
      </c>
      <c r="D469">
        <v>18</v>
      </c>
      <c r="E469">
        <v>894.83</v>
      </c>
    </row>
    <row r="470" spans="1:5" x14ac:dyDescent="0.35">
      <c r="A470" s="1">
        <v>45312</v>
      </c>
      <c r="B470" t="s">
        <v>6</v>
      </c>
      <c r="C470" t="s">
        <v>9</v>
      </c>
      <c r="D470">
        <v>26</v>
      </c>
      <c r="E470">
        <v>621.24</v>
      </c>
    </row>
    <row r="471" spans="1:5" x14ac:dyDescent="0.35">
      <c r="A471" s="1">
        <v>45601</v>
      </c>
      <c r="B471" t="s">
        <v>7</v>
      </c>
      <c r="C471" t="s">
        <v>9</v>
      </c>
      <c r="D471">
        <v>26</v>
      </c>
      <c r="E471">
        <v>729.29</v>
      </c>
    </row>
    <row r="472" spans="1:5" x14ac:dyDescent="0.35">
      <c r="A472" s="1">
        <v>45568</v>
      </c>
      <c r="B472" t="s">
        <v>6</v>
      </c>
      <c r="C472" t="s">
        <v>9</v>
      </c>
      <c r="D472">
        <v>2</v>
      </c>
      <c r="E472">
        <v>60.59</v>
      </c>
    </row>
    <row r="473" spans="1:5" x14ac:dyDescent="0.35">
      <c r="A473" s="1">
        <v>45618</v>
      </c>
      <c r="B473" t="s">
        <v>8</v>
      </c>
      <c r="C473" t="s">
        <v>9</v>
      </c>
      <c r="D473">
        <v>35</v>
      </c>
      <c r="E473">
        <v>356.11</v>
      </c>
    </row>
    <row r="474" spans="1:5" x14ac:dyDescent="0.35">
      <c r="A474" s="1">
        <v>45581</v>
      </c>
      <c r="B474" t="s">
        <v>5</v>
      </c>
      <c r="C474" t="s">
        <v>10</v>
      </c>
      <c r="D474">
        <v>10</v>
      </c>
      <c r="E474">
        <v>295.56</v>
      </c>
    </row>
    <row r="475" spans="1:5" x14ac:dyDescent="0.35">
      <c r="A475" s="1">
        <v>45395</v>
      </c>
      <c r="B475" t="s">
        <v>5</v>
      </c>
      <c r="C475" t="s">
        <v>11</v>
      </c>
      <c r="D475">
        <v>18</v>
      </c>
      <c r="E475">
        <v>551.92999999999995</v>
      </c>
    </row>
    <row r="476" spans="1:5" x14ac:dyDescent="0.35">
      <c r="A476" s="1">
        <v>45605</v>
      </c>
      <c r="B476" t="s">
        <v>6</v>
      </c>
      <c r="C476" t="s">
        <v>11</v>
      </c>
      <c r="D476">
        <v>43</v>
      </c>
      <c r="E476">
        <v>1476.67</v>
      </c>
    </row>
    <row r="477" spans="1:5" x14ac:dyDescent="0.35">
      <c r="A477" s="1">
        <v>45577</v>
      </c>
      <c r="B477" t="s">
        <v>7</v>
      </c>
      <c r="C477" t="s">
        <v>10</v>
      </c>
      <c r="D477">
        <v>33</v>
      </c>
      <c r="E477">
        <v>416.72</v>
      </c>
    </row>
    <row r="478" spans="1:5" x14ac:dyDescent="0.35">
      <c r="A478" s="1">
        <v>45487</v>
      </c>
      <c r="B478" t="s">
        <v>7</v>
      </c>
      <c r="C478" t="s">
        <v>11</v>
      </c>
      <c r="D478">
        <v>32</v>
      </c>
      <c r="E478">
        <v>1402.78</v>
      </c>
    </row>
    <row r="479" spans="1:5" x14ac:dyDescent="0.35">
      <c r="A479" s="1">
        <v>45345</v>
      </c>
      <c r="B479" t="s">
        <v>5</v>
      </c>
      <c r="C479" t="s">
        <v>11</v>
      </c>
      <c r="D479">
        <v>34</v>
      </c>
      <c r="E479">
        <v>399.49</v>
      </c>
    </row>
    <row r="480" spans="1:5" x14ac:dyDescent="0.35">
      <c r="A480" s="1">
        <v>45632</v>
      </c>
      <c r="B480" t="s">
        <v>6</v>
      </c>
      <c r="C480" t="s">
        <v>10</v>
      </c>
      <c r="D480">
        <v>28</v>
      </c>
      <c r="E480">
        <v>570.69000000000005</v>
      </c>
    </row>
    <row r="481" spans="1:5" x14ac:dyDescent="0.35">
      <c r="A481" s="1">
        <v>45558</v>
      </c>
      <c r="B481" t="s">
        <v>6</v>
      </c>
      <c r="C481" t="s">
        <v>11</v>
      </c>
      <c r="D481">
        <v>11</v>
      </c>
      <c r="E481">
        <v>533.62</v>
      </c>
    </row>
    <row r="482" spans="1:5" x14ac:dyDescent="0.35">
      <c r="A482" s="1">
        <v>45381</v>
      </c>
      <c r="B482" t="s">
        <v>5</v>
      </c>
      <c r="C482" t="s">
        <v>11</v>
      </c>
      <c r="D482">
        <v>19</v>
      </c>
      <c r="E482">
        <v>931.77</v>
      </c>
    </row>
    <row r="483" spans="1:5" x14ac:dyDescent="0.35">
      <c r="A483" s="1">
        <v>45639</v>
      </c>
      <c r="B483" t="s">
        <v>7</v>
      </c>
      <c r="C483" t="s">
        <v>10</v>
      </c>
      <c r="D483">
        <v>39</v>
      </c>
      <c r="E483">
        <v>1648.87</v>
      </c>
    </row>
    <row r="484" spans="1:5" x14ac:dyDescent="0.35">
      <c r="A484" s="1">
        <v>45469</v>
      </c>
      <c r="B484" t="s">
        <v>8</v>
      </c>
      <c r="C484" t="s">
        <v>11</v>
      </c>
      <c r="D484">
        <v>17</v>
      </c>
      <c r="E484">
        <v>799.94</v>
      </c>
    </row>
    <row r="485" spans="1:5" x14ac:dyDescent="0.35">
      <c r="A485" s="1">
        <v>45566</v>
      </c>
      <c r="B485" t="s">
        <v>8</v>
      </c>
      <c r="C485" t="s">
        <v>10</v>
      </c>
      <c r="D485">
        <v>42</v>
      </c>
      <c r="E485">
        <v>1159.94</v>
      </c>
    </row>
    <row r="486" spans="1:5" x14ac:dyDescent="0.35">
      <c r="A486" s="1">
        <v>45320</v>
      </c>
      <c r="B486" t="s">
        <v>7</v>
      </c>
      <c r="C486" t="s">
        <v>11</v>
      </c>
      <c r="D486">
        <v>18</v>
      </c>
      <c r="E486">
        <v>719.15</v>
      </c>
    </row>
    <row r="487" spans="1:5" x14ac:dyDescent="0.35">
      <c r="A487" s="1">
        <v>45630</v>
      </c>
      <c r="B487" t="s">
        <v>7</v>
      </c>
      <c r="C487" t="s">
        <v>9</v>
      </c>
      <c r="D487">
        <v>44</v>
      </c>
      <c r="E487">
        <v>597.15</v>
      </c>
    </row>
    <row r="488" spans="1:5" x14ac:dyDescent="0.35">
      <c r="A488" s="1">
        <v>45543</v>
      </c>
      <c r="B488" t="s">
        <v>8</v>
      </c>
      <c r="C488" t="s">
        <v>9</v>
      </c>
      <c r="D488">
        <v>7</v>
      </c>
      <c r="E488">
        <v>300.19</v>
      </c>
    </row>
    <row r="489" spans="1:5" x14ac:dyDescent="0.35">
      <c r="A489" s="1">
        <v>45381</v>
      </c>
      <c r="B489" t="s">
        <v>6</v>
      </c>
      <c r="C489" t="s">
        <v>10</v>
      </c>
      <c r="D489">
        <v>32</v>
      </c>
      <c r="E489">
        <v>1304.22</v>
      </c>
    </row>
    <row r="490" spans="1:5" x14ac:dyDescent="0.35">
      <c r="A490" s="1">
        <v>45392</v>
      </c>
      <c r="B490" t="s">
        <v>8</v>
      </c>
      <c r="C490" t="s">
        <v>10</v>
      </c>
      <c r="D490">
        <v>25</v>
      </c>
      <c r="E490">
        <v>972.71</v>
      </c>
    </row>
    <row r="491" spans="1:5" x14ac:dyDescent="0.35">
      <c r="A491" s="1">
        <v>45529</v>
      </c>
      <c r="B491" t="s">
        <v>7</v>
      </c>
      <c r="C491" t="s">
        <v>10</v>
      </c>
      <c r="D491">
        <v>8</v>
      </c>
      <c r="E491">
        <v>382.09</v>
      </c>
    </row>
    <row r="492" spans="1:5" x14ac:dyDescent="0.35">
      <c r="A492" s="1">
        <v>45381</v>
      </c>
      <c r="B492" t="s">
        <v>7</v>
      </c>
      <c r="C492" t="s">
        <v>10</v>
      </c>
      <c r="D492">
        <v>40</v>
      </c>
      <c r="E492">
        <v>1584.76</v>
      </c>
    </row>
    <row r="493" spans="1:5" x14ac:dyDescent="0.35">
      <c r="A493" s="1">
        <v>45499</v>
      </c>
      <c r="B493" t="s">
        <v>8</v>
      </c>
      <c r="C493" t="s">
        <v>9</v>
      </c>
      <c r="D493">
        <v>36</v>
      </c>
      <c r="E493">
        <v>653.41999999999996</v>
      </c>
    </row>
    <row r="494" spans="1:5" x14ac:dyDescent="0.35">
      <c r="A494" s="1">
        <v>45444</v>
      </c>
      <c r="B494" t="s">
        <v>7</v>
      </c>
      <c r="C494" t="s">
        <v>9</v>
      </c>
      <c r="D494">
        <v>30</v>
      </c>
      <c r="E494">
        <v>706.63</v>
      </c>
    </row>
    <row r="495" spans="1:5" x14ac:dyDescent="0.35">
      <c r="A495" s="1">
        <v>45371</v>
      </c>
      <c r="B495" t="s">
        <v>7</v>
      </c>
      <c r="C495" t="s">
        <v>11</v>
      </c>
      <c r="D495">
        <v>37</v>
      </c>
      <c r="E495">
        <v>664.84</v>
      </c>
    </row>
    <row r="496" spans="1:5" x14ac:dyDescent="0.35">
      <c r="A496" s="1">
        <v>45344</v>
      </c>
      <c r="B496" t="s">
        <v>5</v>
      </c>
      <c r="C496" t="s">
        <v>10</v>
      </c>
      <c r="D496">
        <v>21</v>
      </c>
      <c r="E496">
        <v>845.22</v>
      </c>
    </row>
    <row r="497" spans="1:5" x14ac:dyDescent="0.35">
      <c r="A497" s="1">
        <v>45554</v>
      </c>
      <c r="B497" t="s">
        <v>5</v>
      </c>
      <c r="C497" t="s">
        <v>11</v>
      </c>
      <c r="D497">
        <v>2</v>
      </c>
      <c r="E497">
        <v>76.209999999999994</v>
      </c>
    </row>
    <row r="498" spans="1:5" x14ac:dyDescent="0.35">
      <c r="A498" s="1">
        <v>45556</v>
      </c>
      <c r="B498" t="s">
        <v>7</v>
      </c>
      <c r="C498" t="s">
        <v>11</v>
      </c>
      <c r="D498">
        <v>7</v>
      </c>
      <c r="E498">
        <v>318.82</v>
      </c>
    </row>
    <row r="499" spans="1:5" x14ac:dyDescent="0.35">
      <c r="A499" s="1">
        <v>45583</v>
      </c>
      <c r="B499" t="s">
        <v>7</v>
      </c>
      <c r="C499" t="s">
        <v>9</v>
      </c>
      <c r="D499">
        <v>43</v>
      </c>
      <c r="E499">
        <v>2091.6</v>
      </c>
    </row>
    <row r="500" spans="1:5" x14ac:dyDescent="0.35">
      <c r="A500" s="1">
        <v>45345</v>
      </c>
      <c r="B500" t="s">
        <v>8</v>
      </c>
      <c r="C500" t="s">
        <v>9</v>
      </c>
      <c r="D500">
        <v>29</v>
      </c>
      <c r="E500">
        <v>861.72</v>
      </c>
    </row>
    <row r="501" spans="1:5" x14ac:dyDescent="0.35">
      <c r="A501" s="1">
        <v>45435</v>
      </c>
      <c r="B501" t="s">
        <v>6</v>
      </c>
      <c r="C501" t="s">
        <v>10</v>
      </c>
      <c r="D501">
        <v>40</v>
      </c>
      <c r="E501">
        <v>1332.49</v>
      </c>
    </row>
    <row r="502" spans="1:5" x14ac:dyDescent="0.35">
      <c r="A502" s="1">
        <v>45542</v>
      </c>
      <c r="B502" t="s">
        <v>7</v>
      </c>
      <c r="C502" t="s">
        <v>10</v>
      </c>
      <c r="D502">
        <v>6</v>
      </c>
      <c r="E502">
        <v>119.18</v>
      </c>
    </row>
    <row r="503" spans="1:5" x14ac:dyDescent="0.35">
      <c r="A503" s="1">
        <v>45565</v>
      </c>
      <c r="B503" t="s">
        <v>8</v>
      </c>
      <c r="C503" t="s">
        <v>11</v>
      </c>
      <c r="D503">
        <v>34</v>
      </c>
      <c r="E503">
        <v>900</v>
      </c>
    </row>
    <row r="504" spans="1:5" x14ac:dyDescent="0.35">
      <c r="A504" s="1">
        <v>45419</v>
      </c>
      <c r="B504" t="s">
        <v>8</v>
      </c>
      <c r="C504" t="s">
        <v>9</v>
      </c>
      <c r="D504">
        <v>19</v>
      </c>
      <c r="E504">
        <v>510.75</v>
      </c>
    </row>
    <row r="505" spans="1:5" x14ac:dyDescent="0.35">
      <c r="A505" s="1">
        <v>45543</v>
      </c>
      <c r="B505" t="s">
        <v>6</v>
      </c>
      <c r="C505" t="s">
        <v>10</v>
      </c>
      <c r="D505">
        <v>17</v>
      </c>
      <c r="E505">
        <v>364.33</v>
      </c>
    </row>
    <row r="506" spans="1:5" x14ac:dyDescent="0.35">
      <c r="A506" s="1">
        <v>45386</v>
      </c>
      <c r="B506" t="s">
        <v>6</v>
      </c>
      <c r="C506" t="s">
        <v>10</v>
      </c>
      <c r="D506">
        <v>35</v>
      </c>
      <c r="E506">
        <v>993.53</v>
      </c>
    </row>
    <row r="507" spans="1:5" x14ac:dyDescent="0.35">
      <c r="A507" s="1">
        <v>45585</v>
      </c>
      <c r="B507" t="s">
        <v>5</v>
      </c>
      <c r="C507" t="s">
        <v>11</v>
      </c>
      <c r="D507">
        <v>16</v>
      </c>
      <c r="E507">
        <v>667.26</v>
      </c>
    </row>
    <row r="508" spans="1:5" x14ac:dyDescent="0.35">
      <c r="A508" s="1">
        <v>45546</v>
      </c>
      <c r="B508" t="s">
        <v>8</v>
      </c>
      <c r="C508" t="s">
        <v>11</v>
      </c>
      <c r="D508">
        <v>44</v>
      </c>
      <c r="E508">
        <v>2190.88</v>
      </c>
    </row>
    <row r="509" spans="1:5" x14ac:dyDescent="0.35">
      <c r="A509" s="1">
        <v>45293</v>
      </c>
      <c r="B509" t="s">
        <v>8</v>
      </c>
      <c r="C509" t="s">
        <v>10</v>
      </c>
      <c r="D509">
        <v>30</v>
      </c>
      <c r="E509">
        <v>1295.27</v>
      </c>
    </row>
    <row r="510" spans="1:5" x14ac:dyDescent="0.35">
      <c r="A510" s="1">
        <v>45498</v>
      </c>
      <c r="B510" t="s">
        <v>8</v>
      </c>
      <c r="C510" t="s">
        <v>9</v>
      </c>
      <c r="D510">
        <v>37</v>
      </c>
      <c r="E510">
        <v>835.24</v>
      </c>
    </row>
    <row r="511" spans="1:5" x14ac:dyDescent="0.35">
      <c r="A511" s="1">
        <v>45529</v>
      </c>
      <c r="B511" t="s">
        <v>5</v>
      </c>
      <c r="C511" t="s">
        <v>11</v>
      </c>
      <c r="D511">
        <v>10</v>
      </c>
      <c r="E511">
        <v>268.73</v>
      </c>
    </row>
    <row r="512" spans="1:5" x14ac:dyDescent="0.35">
      <c r="A512" s="1">
        <v>45351</v>
      </c>
      <c r="B512" t="s">
        <v>5</v>
      </c>
      <c r="C512" t="s">
        <v>11</v>
      </c>
      <c r="D512">
        <v>18</v>
      </c>
      <c r="E512">
        <v>510.14</v>
      </c>
    </row>
    <row r="513" spans="1:5" x14ac:dyDescent="0.35">
      <c r="A513" s="1">
        <v>45297</v>
      </c>
      <c r="B513" t="s">
        <v>7</v>
      </c>
      <c r="C513" t="s">
        <v>11</v>
      </c>
      <c r="D513">
        <v>6</v>
      </c>
      <c r="E513">
        <v>221.79</v>
      </c>
    </row>
    <row r="514" spans="1:5" x14ac:dyDescent="0.35">
      <c r="A514" s="1">
        <v>45465</v>
      </c>
      <c r="B514" t="s">
        <v>7</v>
      </c>
      <c r="C514" t="s">
        <v>11</v>
      </c>
      <c r="D514">
        <v>44</v>
      </c>
      <c r="E514">
        <v>1074.01</v>
      </c>
    </row>
    <row r="515" spans="1:5" x14ac:dyDescent="0.35">
      <c r="A515" s="1">
        <v>45637</v>
      </c>
      <c r="B515" t="s">
        <v>6</v>
      </c>
      <c r="C515" t="s">
        <v>11</v>
      </c>
      <c r="D515">
        <v>13</v>
      </c>
    </row>
    <row r="516" spans="1:5" x14ac:dyDescent="0.35">
      <c r="A516" s="1">
        <v>45522</v>
      </c>
      <c r="B516" t="s">
        <v>6</v>
      </c>
      <c r="C516" t="s">
        <v>9</v>
      </c>
      <c r="D516">
        <v>26</v>
      </c>
      <c r="E516">
        <v>899.91</v>
      </c>
    </row>
    <row r="517" spans="1:5" x14ac:dyDescent="0.35">
      <c r="A517" s="1">
        <v>45434</v>
      </c>
      <c r="B517" t="s">
        <v>5</v>
      </c>
      <c r="C517" t="s">
        <v>9</v>
      </c>
      <c r="D517">
        <v>7</v>
      </c>
      <c r="E517">
        <v>167.42</v>
      </c>
    </row>
    <row r="518" spans="1:5" x14ac:dyDescent="0.35">
      <c r="A518" s="1">
        <v>45635</v>
      </c>
      <c r="B518" t="s">
        <v>5</v>
      </c>
      <c r="C518" t="s">
        <v>11</v>
      </c>
      <c r="D518">
        <v>37</v>
      </c>
      <c r="E518">
        <v>1338.18</v>
      </c>
    </row>
    <row r="519" spans="1:5" x14ac:dyDescent="0.35">
      <c r="A519" s="1">
        <v>45389</v>
      </c>
      <c r="B519" t="s">
        <v>8</v>
      </c>
      <c r="C519" t="s">
        <v>11</v>
      </c>
      <c r="D519">
        <v>45</v>
      </c>
      <c r="E519">
        <v>881.12</v>
      </c>
    </row>
    <row r="520" spans="1:5" x14ac:dyDescent="0.35">
      <c r="A520" s="1">
        <v>45548</v>
      </c>
      <c r="B520" t="s">
        <v>8</v>
      </c>
      <c r="C520" t="s">
        <v>11</v>
      </c>
      <c r="D520">
        <v>5</v>
      </c>
      <c r="E520">
        <v>90.09</v>
      </c>
    </row>
    <row r="521" spans="1:5" x14ac:dyDescent="0.35">
      <c r="A521" s="1">
        <v>45451</v>
      </c>
      <c r="B521" t="s">
        <v>8</v>
      </c>
      <c r="C521" t="s">
        <v>10</v>
      </c>
      <c r="D521">
        <v>30</v>
      </c>
      <c r="E521">
        <v>656.69</v>
      </c>
    </row>
    <row r="522" spans="1:5" x14ac:dyDescent="0.35">
      <c r="A522" s="1">
        <v>45454</v>
      </c>
      <c r="B522" t="s">
        <v>6</v>
      </c>
      <c r="C522" t="s">
        <v>11</v>
      </c>
      <c r="D522">
        <v>7</v>
      </c>
      <c r="E522">
        <v>330.89</v>
      </c>
    </row>
    <row r="523" spans="1:5" x14ac:dyDescent="0.35">
      <c r="A523" s="1">
        <v>45520</v>
      </c>
      <c r="B523" t="s">
        <v>8</v>
      </c>
      <c r="C523" t="s">
        <v>9</v>
      </c>
      <c r="D523">
        <v>49</v>
      </c>
      <c r="E523">
        <v>602.99</v>
      </c>
    </row>
    <row r="524" spans="1:5" x14ac:dyDescent="0.35">
      <c r="A524" s="1">
        <v>45330</v>
      </c>
      <c r="B524" t="s">
        <v>7</v>
      </c>
      <c r="C524" t="s">
        <v>9</v>
      </c>
      <c r="D524">
        <v>24</v>
      </c>
      <c r="E524">
        <v>655.5</v>
      </c>
    </row>
    <row r="525" spans="1:5" x14ac:dyDescent="0.35">
      <c r="A525" s="1">
        <v>45512</v>
      </c>
      <c r="B525" t="s">
        <v>7</v>
      </c>
      <c r="C525" t="s">
        <v>9</v>
      </c>
      <c r="D525">
        <v>24.498164014687884</v>
      </c>
      <c r="E525">
        <v>395.79</v>
      </c>
    </row>
    <row r="526" spans="1:5" x14ac:dyDescent="0.35">
      <c r="A526" s="1">
        <v>45399</v>
      </c>
      <c r="B526" t="s">
        <v>5</v>
      </c>
      <c r="C526" t="s">
        <v>9</v>
      </c>
      <c r="D526">
        <v>39</v>
      </c>
      <c r="E526">
        <v>1695.78</v>
      </c>
    </row>
    <row r="527" spans="1:5" x14ac:dyDescent="0.35">
      <c r="A527" s="1">
        <v>45622</v>
      </c>
      <c r="B527" t="s">
        <v>8</v>
      </c>
      <c r="C527" t="s">
        <v>9</v>
      </c>
      <c r="D527">
        <v>43</v>
      </c>
      <c r="E527">
        <v>905.01</v>
      </c>
    </row>
    <row r="528" spans="1:5" x14ac:dyDescent="0.35">
      <c r="A528" s="1">
        <v>45421</v>
      </c>
      <c r="B528" t="s">
        <v>5</v>
      </c>
      <c r="C528" t="s">
        <v>9</v>
      </c>
      <c r="D528">
        <v>8</v>
      </c>
      <c r="E528">
        <v>170.09</v>
      </c>
    </row>
    <row r="529" spans="1:5" x14ac:dyDescent="0.35">
      <c r="A529" s="1">
        <v>45479</v>
      </c>
      <c r="B529" t="s">
        <v>8</v>
      </c>
      <c r="C529" t="s">
        <v>10</v>
      </c>
      <c r="D529">
        <v>29</v>
      </c>
      <c r="E529">
        <v>1129.81</v>
      </c>
    </row>
    <row r="530" spans="1:5" x14ac:dyDescent="0.35">
      <c r="A530" s="1">
        <v>45300</v>
      </c>
      <c r="B530" t="s">
        <v>7</v>
      </c>
      <c r="C530" t="s">
        <v>10</v>
      </c>
      <c r="D530">
        <v>26</v>
      </c>
      <c r="E530">
        <v>1202.3900000000001</v>
      </c>
    </row>
    <row r="531" spans="1:5" x14ac:dyDescent="0.35">
      <c r="A531" s="1">
        <v>45433</v>
      </c>
      <c r="B531" t="s">
        <v>7</v>
      </c>
      <c r="C531" t="s">
        <v>9</v>
      </c>
      <c r="D531">
        <v>37</v>
      </c>
      <c r="E531">
        <v>598.6</v>
      </c>
    </row>
    <row r="532" spans="1:5" x14ac:dyDescent="0.35">
      <c r="A532" s="1">
        <v>45372</v>
      </c>
      <c r="B532" t="s">
        <v>8</v>
      </c>
      <c r="C532" t="s">
        <v>10</v>
      </c>
      <c r="D532">
        <v>35</v>
      </c>
      <c r="E532">
        <v>1697.93</v>
      </c>
    </row>
    <row r="533" spans="1:5" x14ac:dyDescent="0.35">
      <c r="A533" s="1">
        <v>45599</v>
      </c>
      <c r="B533" t="s">
        <v>8</v>
      </c>
      <c r="C533" t="s">
        <v>11</v>
      </c>
      <c r="D533">
        <v>4</v>
      </c>
      <c r="E533">
        <v>193.78</v>
      </c>
    </row>
    <row r="534" spans="1:5" x14ac:dyDescent="0.35">
      <c r="A534" s="1">
        <v>45576</v>
      </c>
      <c r="B534" t="s">
        <v>6</v>
      </c>
      <c r="C534" t="s">
        <v>10</v>
      </c>
      <c r="D534">
        <v>1</v>
      </c>
      <c r="E534">
        <v>41.62</v>
      </c>
    </row>
    <row r="535" spans="1:5" x14ac:dyDescent="0.35">
      <c r="A535" s="1">
        <v>45540</v>
      </c>
      <c r="B535" t="s">
        <v>8</v>
      </c>
      <c r="C535" t="s">
        <v>10</v>
      </c>
      <c r="D535">
        <v>45</v>
      </c>
      <c r="E535">
        <v>1308.42</v>
      </c>
    </row>
    <row r="536" spans="1:5" x14ac:dyDescent="0.35">
      <c r="A536" s="1">
        <v>45524</v>
      </c>
      <c r="B536" t="s">
        <v>7</v>
      </c>
      <c r="C536" t="s">
        <v>10</v>
      </c>
      <c r="D536">
        <v>40</v>
      </c>
      <c r="E536">
        <v>1436.51</v>
      </c>
    </row>
    <row r="537" spans="1:5" x14ac:dyDescent="0.35">
      <c r="A537" s="1">
        <v>45555</v>
      </c>
      <c r="B537" t="s">
        <v>8</v>
      </c>
      <c r="C537" t="s">
        <v>9</v>
      </c>
      <c r="D537">
        <v>45</v>
      </c>
      <c r="E537">
        <v>492.03</v>
      </c>
    </row>
    <row r="538" spans="1:5" x14ac:dyDescent="0.35">
      <c r="A538" s="1">
        <v>45438</v>
      </c>
      <c r="B538" t="s">
        <v>6</v>
      </c>
      <c r="C538" t="s">
        <v>10</v>
      </c>
      <c r="D538">
        <v>25</v>
      </c>
      <c r="E538">
        <v>364.49</v>
      </c>
    </row>
    <row r="539" spans="1:5" x14ac:dyDescent="0.35">
      <c r="A539" s="1">
        <v>45576</v>
      </c>
      <c r="B539" t="s">
        <v>7</v>
      </c>
      <c r="C539" t="s">
        <v>9</v>
      </c>
      <c r="D539">
        <v>14</v>
      </c>
      <c r="E539">
        <v>676.17</v>
      </c>
    </row>
    <row r="540" spans="1:5" x14ac:dyDescent="0.35">
      <c r="A540" s="1">
        <v>45637</v>
      </c>
      <c r="B540" t="s">
        <v>5</v>
      </c>
      <c r="C540" t="s">
        <v>10</v>
      </c>
      <c r="D540">
        <v>22</v>
      </c>
      <c r="E540">
        <v>808.9</v>
      </c>
    </row>
    <row r="541" spans="1:5" x14ac:dyDescent="0.35">
      <c r="A541" s="1">
        <v>45580</v>
      </c>
      <c r="B541" t="s">
        <v>6</v>
      </c>
      <c r="C541" t="s">
        <v>10</v>
      </c>
      <c r="D541">
        <v>47</v>
      </c>
      <c r="E541">
        <v>578.75</v>
      </c>
    </row>
    <row r="542" spans="1:5" x14ac:dyDescent="0.35">
      <c r="A542" s="1">
        <v>45509</v>
      </c>
      <c r="B542" t="s">
        <v>5</v>
      </c>
      <c r="C542" t="s">
        <v>9</v>
      </c>
      <c r="D542">
        <v>42</v>
      </c>
      <c r="E542">
        <v>1425.24</v>
      </c>
    </row>
    <row r="543" spans="1:5" x14ac:dyDescent="0.35">
      <c r="A543" s="1">
        <v>45579</v>
      </c>
      <c r="B543" t="s">
        <v>6</v>
      </c>
      <c r="C543" t="s">
        <v>9</v>
      </c>
      <c r="D543">
        <v>22</v>
      </c>
      <c r="E543">
        <v>283.11</v>
      </c>
    </row>
    <row r="544" spans="1:5" x14ac:dyDescent="0.35">
      <c r="A544" s="1">
        <v>45571</v>
      </c>
      <c r="B544" t="s">
        <v>6</v>
      </c>
      <c r="C544" t="s">
        <v>9</v>
      </c>
      <c r="D544">
        <v>31</v>
      </c>
      <c r="E544">
        <v>1118.8399999999999</v>
      </c>
    </row>
    <row r="545" spans="1:5" x14ac:dyDescent="0.35">
      <c r="A545" s="1">
        <v>45328</v>
      </c>
      <c r="B545" t="s">
        <v>6</v>
      </c>
      <c r="C545" t="s">
        <v>11</v>
      </c>
      <c r="D545">
        <v>32</v>
      </c>
      <c r="E545">
        <v>783.26</v>
      </c>
    </row>
    <row r="546" spans="1:5" x14ac:dyDescent="0.35">
      <c r="A546" s="1">
        <v>45636</v>
      </c>
      <c r="B546" t="s">
        <v>8</v>
      </c>
      <c r="C546" t="s">
        <v>9</v>
      </c>
      <c r="D546">
        <v>46</v>
      </c>
      <c r="E546">
        <v>874.58</v>
      </c>
    </row>
    <row r="547" spans="1:5" x14ac:dyDescent="0.35">
      <c r="A547" s="1">
        <v>45389</v>
      </c>
      <c r="B547" t="s">
        <v>8</v>
      </c>
      <c r="C547" t="s">
        <v>11</v>
      </c>
      <c r="D547">
        <v>42</v>
      </c>
      <c r="E547">
        <v>2005.42</v>
      </c>
    </row>
    <row r="548" spans="1:5" x14ac:dyDescent="0.35">
      <c r="A548" s="1">
        <v>45439</v>
      </c>
      <c r="B548" t="s">
        <v>5</v>
      </c>
      <c r="C548" t="s">
        <v>11</v>
      </c>
      <c r="D548">
        <v>14</v>
      </c>
      <c r="E548">
        <v>373.24</v>
      </c>
    </row>
    <row r="549" spans="1:5" x14ac:dyDescent="0.35">
      <c r="A549" s="1">
        <v>45629</v>
      </c>
      <c r="B549" t="s">
        <v>6</v>
      </c>
      <c r="C549" t="s">
        <v>9</v>
      </c>
      <c r="D549">
        <v>4</v>
      </c>
      <c r="E549">
        <v>85.94</v>
      </c>
    </row>
    <row r="550" spans="1:5" x14ac:dyDescent="0.35">
      <c r="A550" s="1">
        <v>45597</v>
      </c>
      <c r="B550" t="s">
        <v>6</v>
      </c>
      <c r="C550" t="s">
        <v>9</v>
      </c>
      <c r="D550">
        <v>31</v>
      </c>
      <c r="E550">
        <v>1356.13</v>
      </c>
    </row>
    <row r="551" spans="1:5" x14ac:dyDescent="0.35">
      <c r="A551" s="1">
        <v>45498</v>
      </c>
      <c r="B551" t="s">
        <v>5</v>
      </c>
      <c r="C551" t="s">
        <v>9</v>
      </c>
      <c r="D551">
        <v>30</v>
      </c>
      <c r="E551">
        <v>1477.37</v>
      </c>
    </row>
    <row r="552" spans="1:5" x14ac:dyDescent="0.35">
      <c r="A552" s="1">
        <v>45628</v>
      </c>
      <c r="B552" t="s">
        <v>5</v>
      </c>
      <c r="C552" t="s">
        <v>11</v>
      </c>
      <c r="D552">
        <v>27</v>
      </c>
      <c r="E552">
        <v>1170.8800000000001</v>
      </c>
    </row>
    <row r="553" spans="1:5" x14ac:dyDescent="0.35">
      <c r="A553" s="1">
        <v>45421</v>
      </c>
      <c r="B553" t="s">
        <v>5</v>
      </c>
      <c r="C553" t="s">
        <v>11</v>
      </c>
      <c r="D553">
        <v>31</v>
      </c>
      <c r="E553">
        <v>325.38</v>
      </c>
    </row>
    <row r="554" spans="1:5" x14ac:dyDescent="0.35">
      <c r="A554" s="1">
        <v>45543</v>
      </c>
      <c r="B554" t="s">
        <v>8</v>
      </c>
      <c r="C554" t="s">
        <v>11</v>
      </c>
      <c r="D554">
        <v>10</v>
      </c>
      <c r="E554">
        <v>492.47</v>
      </c>
    </row>
    <row r="555" spans="1:5" x14ac:dyDescent="0.35">
      <c r="A555" s="1">
        <v>45551</v>
      </c>
      <c r="B555" t="s">
        <v>5</v>
      </c>
      <c r="C555" t="s">
        <v>9</v>
      </c>
      <c r="D555">
        <v>26</v>
      </c>
    </row>
    <row r="556" spans="1:5" x14ac:dyDescent="0.35">
      <c r="A556" s="1">
        <v>45417</v>
      </c>
      <c r="B556" t="s">
        <v>8</v>
      </c>
      <c r="C556" t="s">
        <v>10</v>
      </c>
      <c r="D556">
        <v>12</v>
      </c>
      <c r="E556">
        <v>145.13</v>
      </c>
    </row>
    <row r="557" spans="1:5" x14ac:dyDescent="0.35">
      <c r="A557" s="1">
        <v>45390</v>
      </c>
      <c r="B557" t="s">
        <v>8</v>
      </c>
      <c r="C557" t="s">
        <v>10</v>
      </c>
      <c r="D557">
        <v>42</v>
      </c>
      <c r="E557">
        <v>601.48</v>
      </c>
    </row>
    <row r="558" spans="1:5" x14ac:dyDescent="0.35">
      <c r="A558" s="1">
        <v>45478</v>
      </c>
      <c r="B558" t="s">
        <v>8</v>
      </c>
      <c r="C558" t="s">
        <v>11</v>
      </c>
      <c r="D558">
        <v>13</v>
      </c>
      <c r="E558">
        <v>463.05</v>
      </c>
    </row>
    <row r="559" spans="1:5" x14ac:dyDescent="0.35">
      <c r="A559" s="1">
        <v>45652</v>
      </c>
      <c r="B559" t="s">
        <v>5</v>
      </c>
      <c r="C559" t="s">
        <v>11</v>
      </c>
      <c r="D559">
        <v>39</v>
      </c>
      <c r="E559">
        <v>1643.43</v>
      </c>
    </row>
    <row r="560" spans="1:5" x14ac:dyDescent="0.35">
      <c r="A560" s="1">
        <v>45387</v>
      </c>
      <c r="B560" t="s">
        <v>5</v>
      </c>
      <c r="C560" t="s">
        <v>10</v>
      </c>
      <c r="D560">
        <v>40</v>
      </c>
      <c r="E560">
        <v>1042.8499999999999</v>
      </c>
    </row>
    <row r="561" spans="1:5" x14ac:dyDescent="0.35">
      <c r="A561" s="1">
        <v>45609</v>
      </c>
      <c r="B561" t="s">
        <v>6</v>
      </c>
      <c r="C561" t="s">
        <v>10</v>
      </c>
      <c r="D561">
        <v>6</v>
      </c>
      <c r="E561">
        <v>127.21</v>
      </c>
    </row>
    <row r="562" spans="1:5" x14ac:dyDescent="0.35">
      <c r="A562" s="1">
        <v>45549</v>
      </c>
      <c r="B562" t="s">
        <v>5</v>
      </c>
      <c r="C562" t="s">
        <v>11</v>
      </c>
      <c r="D562">
        <v>48</v>
      </c>
      <c r="E562">
        <v>972.54</v>
      </c>
    </row>
    <row r="563" spans="1:5" x14ac:dyDescent="0.35">
      <c r="A563" s="1">
        <v>45594</v>
      </c>
      <c r="B563" t="s">
        <v>8</v>
      </c>
      <c r="C563" t="s">
        <v>10</v>
      </c>
      <c r="D563">
        <v>35</v>
      </c>
      <c r="E563">
        <v>903.18</v>
      </c>
    </row>
    <row r="564" spans="1:5" x14ac:dyDescent="0.35">
      <c r="A564" s="1">
        <v>45607</v>
      </c>
      <c r="B564" t="s">
        <v>8</v>
      </c>
      <c r="C564" t="s">
        <v>10</v>
      </c>
      <c r="D564">
        <v>4</v>
      </c>
      <c r="E564">
        <v>127.27</v>
      </c>
    </row>
    <row r="565" spans="1:5" x14ac:dyDescent="0.35">
      <c r="A565" s="1">
        <v>45517</v>
      </c>
      <c r="B565" t="s">
        <v>6</v>
      </c>
      <c r="C565" t="s">
        <v>11</v>
      </c>
      <c r="D565">
        <v>46</v>
      </c>
      <c r="E565">
        <v>462.88</v>
      </c>
    </row>
    <row r="566" spans="1:5" x14ac:dyDescent="0.35">
      <c r="A566" s="1">
        <v>45479</v>
      </c>
      <c r="B566" t="s">
        <v>8</v>
      </c>
      <c r="C566" t="s">
        <v>11</v>
      </c>
      <c r="D566">
        <v>21</v>
      </c>
      <c r="E566">
        <v>649.65</v>
      </c>
    </row>
    <row r="567" spans="1:5" x14ac:dyDescent="0.35">
      <c r="A567" s="1">
        <v>45326</v>
      </c>
      <c r="B567" t="s">
        <v>7</v>
      </c>
      <c r="C567" t="s">
        <v>11</v>
      </c>
      <c r="D567">
        <v>16</v>
      </c>
      <c r="E567">
        <v>265.41000000000003</v>
      </c>
    </row>
    <row r="568" spans="1:5" x14ac:dyDescent="0.35">
      <c r="A568" s="1">
        <v>45507</v>
      </c>
      <c r="B568" t="s">
        <v>5</v>
      </c>
      <c r="C568" t="s">
        <v>11</v>
      </c>
      <c r="D568">
        <v>18</v>
      </c>
      <c r="E568">
        <v>299.49</v>
      </c>
    </row>
    <row r="569" spans="1:5" x14ac:dyDescent="0.35">
      <c r="A569" s="1">
        <v>45482</v>
      </c>
      <c r="B569" t="s">
        <v>7</v>
      </c>
      <c r="C569" t="s">
        <v>10</v>
      </c>
      <c r="D569">
        <v>25</v>
      </c>
      <c r="E569">
        <v>1234.99</v>
      </c>
    </row>
    <row r="570" spans="1:5" x14ac:dyDescent="0.35">
      <c r="A570" s="1">
        <v>45391</v>
      </c>
      <c r="B570" t="s">
        <v>6</v>
      </c>
      <c r="C570" t="s">
        <v>9</v>
      </c>
      <c r="D570">
        <v>46</v>
      </c>
      <c r="E570">
        <v>1118.3800000000001</v>
      </c>
    </row>
    <row r="571" spans="1:5" x14ac:dyDescent="0.35">
      <c r="A571" s="1">
        <v>45335</v>
      </c>
      <c r="B571" t="s">
        <v>8</v>
      </c>
      <c r="C571" t="s">
        <v>9</v>
      </c>
      <c r="D571">
        <v>4</v>
      </c>
      <c r="E571">
        <v>73.709999999999994</v>
      </c>
    </row>
    <row r="572" spans="1:5" x14ac:dyDescent="0.35">
      <c r="A572" s="1">
        <v>45618</v>
      </c>
      <c r="B572" t="s">
        <v>5</v>
      </c>
      <c r="C572" t="s">
        <v>11</v>
      </c>
      <c r="D572">
        <v>9</v>
      </c>
      <c r="E572">
        <v>398.58</v>
      </c>
    </row>
    <row r="573" spans="1:5" x14ac:dyDescent="0.35">
      <c r="A573" s="1">
        <v>45357</v>
      </c>
      <c r="B573" t="s">
        <v>7</v>
      </c>
      <c r="C573" t="s">
        <v>9</v>
      </c>
      <c r="D573">
        <v>7</v>
      </c>
      <c r="E573">
        <v>192.36</v>
      </c>
    </row>
    <row r="574" spans="1:5" x14ac:dyDescent="0.35">
      <c r="A574" s="1">
        <v>45643</v>
      </c>
      <c r="B574" t="s">
        <v>6</v>
      </c>
      <c r="C574" t="s">
        <v>10</v>
      </c>
      <c r="D574">
        <v>11</v>
      </c>
      <c r="E574">
        <v>474.43</v>
      </c>
    </row>
    <row r="575" spans="1:5" x14ac:dyDescent="0.35">
      <c r="A575" s="1">
        <v>45413</v>
      </c>
      <c r="B575" t="s">
        <v>6</v>
      </c>
      <c r="C575" t="s">
        <v>10</v>
      </c>
      <c r="D575">
        <v>8</v>
      </c>
      <c r="E575">
        <v>365.4</v>
      </c>
    </row>
    <row r="576" spans="1:5" x14ac:dyDescent="0.35">
      <c r="A576" s="1">
        <v>45463</v>
      </c>
      <c r="B576" t="s">
        <v>6</v>
      </c>
      <c r="C576" t="s">
        <v>9</v>
      </c>
      <c r="D576">
        <v>4</v>
      </c>
      <c r="E576">
        <v>160.19</v>
      </c>
    </row>
    <row r="577" spans="1:5" x14ac:dyDescent="0.35">
      <c r="A577" s="1">
        <v>45633</v>
      </c>
      <c r="B577" t="s">
        <v>5</v>
      </c>
      <c r="C577" t="s">
        <v>9</v>
      </c>
      <c r="D577">
        <v>21</v>
      </c>
      <c r="E577">
        <v>399.86</v>
      </c>
    </row>
    <row r="578" spans="1:5" x14ac:dyDescent="0.35">
      <c r="A578" s="1">
        <v>45392</v>
      </c>
      <c r="B578" t="s">
        <v>8</v>
      </c>
      <c r="C578" t="s">
        <v>10</v>
      </c>
      <c r="D578">
        <v>35</v>
      </c>
      <c r="E578">
        <v>1596.36</v>
      </c>
    </row>
    <row r="579" spans="1:5" x14ac:dyDescent="0.35">
      <c r="A579" s="1">
        <v>45379</v>
      </c>
      <c r="B579" t="s">
        <v>5</v>
      </c>
      <c r="C579" t="s">
        <v>9</v>
      </c>
      <c r="D579">
        <v>28</v>
      </c>
      <c r="E579">
        <v>907.39</v>
      </c>
    </row>
    <row r="580" spans="1:5" x14ac:dyDescent="0.35">
      <c r="A580" s="1">
        <v>45619</v>
      </c>
      <c r="B580" t="s">
        <v>6</v>
      </c>
      <c r="C580" t="s">
        <v>10</v>
      </c>
      <c r="D580">
        <v>19</v>
      </c>
      <c r="E580">
        <v>925.02</v>
      </c>
    </row>
    <row r="581" spans="1:5" x14ac:dyDescent="0.35">
      <c r="A581" s="1">
        <v>45326</v>
      </c>
      <c r="B581" t="s">
        <v>6</v>
      </c>
      <c r="C581" t="s">
        <v>10</v>
      </c>
      <c r="D581">
        <v>47</v>
      </c>
      <c r="E581">
        <v>1461.51</v>
      </c>
    </row>
    <row r="582" spans="1:5" x14ac:dyDescent="0.35">
      <c r="A582" s="1">
        <v>45445</v>
      </c>
      <c r="B582" t="s">
        <v>5</v>
      </c>
      <c r="C582" t="s">
        <v>9</v>
      </c>
      <c r="D582">
        <v>19</v>
      </c>
      <c r="E582">
        <v>738.83</v>
      </c>
    </row>
    <row r="583" spans="1:5" x14ac:dyDescent="0.35">
      <c r="A583" s="1">
        <v>45627</v>
      </c>
      <c r="B583" t="s">
        <v>5</v>
      </c>
      <c r="C583" t="s">
        <v>11</v>
      </c>
      <c r="D583">
        <v>10</v>
      </c>
      <c r="E583">
        <v>457.24</v>
      </c>
    </row>
    <row r="584" spans="1:5" x14ac:dyDescent="0.35">
      <c r="A584" s="1">
        <v>45345</v>
      </c>
      <c r="B584" t="s">
        <v>5</v>
      </c>
      <c r="C584" t="s">
        <v>11</v>
      </c>
      <c r="D584">
        <v>44</v>
      </c>
      <c r="E584">
        <v>638.14</v>
      </c>
    </row>
    <row r="585" spans="1:5" x14ac:dyDescent="0.35">
      <c r="A585" s="1">
        <v>45524</v>
      </c>
      <c r="B585" t="s">
        <v>8</v>
      </c>
      <c r="C585" t="s">
        <v>9</v>
      </c>
      <c r="D585">
        <v>41</v>
      </c>
      <c r="E585">
        <v>1703.05</v>
      </c>
    </row>
    <row r="586" spans="1:5" x14ac:dyDescent="0.35">
      <c r="A586" s="1">
        <v>45417</v>
      </c>
      <c r="B586" t="s">
        <v>8</v>
      </c>
      <c r="C586" t="s">
        <v>11</v>
      </c>
      <c r="D586">
        <v>21</v>
      </c>
      <c r="E586">
        <v>1044.83</v>
      </c>
    </row>
    <row r="587" spans="1:5" x14ac:dyDescent="0.35">
      <c r="A587" s="1">
        <v>45538</v>
      </c>
      <c r="B587" t="s">
        <v>6</v>
      </c>
      <c r="C587" t="s">
        <v>9</v>
      </c>
      <c r="D587">
        <v>33</v>
      </c>
      <c r="E587">
        <v>750.9</v>
      </c>
    </row>
    <row r="588" spans="1:5" x14ac:dyDescent="0.35">
      <c r="A588" s="1">
        <v>45469</v>
      </c>
      <c r="B588" t="s">
        <v>6</v>
      </c>
      <c r="C588" t="s">
        <v>9</v>
      </c>
      <c r="D588">
        <v>22</v>
      </c>
      <c r="E588">
        <v>930.3</v>
      </c>
    </row>
    <row r="589" spans="1:5" x14ac:dyDescent="0.35">
      <c r="A589" s="1">
        <v>45303</v>
      </c>
      <c r="B589" t="s">
        <v>5</v>
      </c>
      <c r="C589" t="s">
        <v>10</v>
      </c>
      <c r="D589">
        <v>41</v>
      </c>
      <c r="E589">
        <v>424.54</v>
      </c>
    </row>
    <row r="590" spans="1:5" x14ac:dyDescent="0.35">
      <c r="A590" s="1">
        <v>45292</v>
      </c>
      <c r="B590" t="s">
        <v>6</v>
      </c>
      <c r="C590" t="s">
        <v>11</v>
      </c>
      <c r="D590">
        <v>20</v>
      </c>
      <c r="E590">
        <v>369.6</v>
      </c>
    </row>
    <row r="591" spans="1:5" x14ac:dyDescent="0.35">
      <c r="A591" s="1">
        <v>45447</v>
      </c>
      <c r="B591" t="s">
        <v>5</v>
      </c>
      <c r="C591" t="s">
        <v>10</v>
      </c>
      <c r="D591">
        <v>34</v>
      </c>
      <c r="E591">
        <v>1261.46</v>
      </c>
    </row>
    <row r="592" spans="1:5" x14ac:dyDescent="0.35">
      <c r="A592" s="1">
        <v>45317</v>
      </c>
      <c r="B592" t="s">
        <v>8</v>
      </c>
      <c r="C592" t="s">
        <v>9</v>
      </c>
      <c r="D592">
        <v>4</v>
      </c>
      <c r="E592">
        <v>133.15</v>
      </c>
    </row>
    <row r="593" spans="1:5" x14ac:dyDescent="0.35">
      <c r="A593" s="1">
        <v>45459</v>
      </c>
      <c r="B593" t="s">
        <v>6</v>
      </c>
      <c r="C593" t="s">
        <v>9</v>
      </c>
      <c r="D593">
        <v>3</v>
      </c>
      <c r="E593">
        <v>73.05</v>
      </c>
    </row>
    <row r="594" spans="1:5" x14ac:dyDescent="0.35">
      <c r="A594" s="1">
        <v>45327</v>
      </c>
      <c r="B594" t="s">
        <v>7</v>
      </c>
      <c r="C594" t="s">
        <v>11</v>
      </c>
      <c r="D594">
        <v>3</v>
      </c>
      <c r="E594">
        <v>108.14</v>
      </c>
    </row>
    <row r="595" spans="1:5" x14ac:dyDescent="0.35">
      <c r="A595" s="1">
        <v>45415</v>
      </c>
      <c r="B595" t="s">
        <v>8</v>
      </c>
      <c r="C595" t="s">
        <v>10</v>
      </c>
      <c r="D595">
        <v>18</v>
      </c>
      <c r="E595">
        <v>425.08</v>
      </c>
    </row>
    <row r="596" spans="1:5" x14ac:dyDescent="0.35">
      <c r="A596" s="1">
        <v>45508</v>
      </c>
      <c r="B596" t="s">
        <v>7</v>
      </c>
      <c r="C596" t="s">
        <v>11</v>
      </c>
      <c r="D596">
        <v>32</v>
      </c>
      <c r="E596">
        <v>533.70000000000005</v>
      </c>
    </row>
    <row r="597" spans="1:5" x14ac:dyDescent="0.35">
      <c r="A597" s="1">
        <v>45356</v>
      </c>
      <c r="B597" t="s">
        <v>5</v>
      </c>
      <c r="C597" t="s">
        <v>10</v>
      </c>
      <c r="D597">
        <v>22</v>
      </c>
      <c r="E597">
        <v>918.07</v>
      </c>
    </row>
    <row r="598" spans="1:5" x14ac:dyDescent="0.35">
      <c r="A598" s="1">
        <v>45543</v>
      </c>
      <c r="B598" t="s">
        <v>8</v>
      </c>
      <c r="C598" t="s">
        <v>9</v>
      </c>
      <c r="D598">
        <v>45</v>
      </c>
      <c r="E598">
        <v>1886.25</v>
      </c>
    </row>
    <row r="599" spans="1:5" x14ac:dyDescent="0.35">
      <c r="A599" s="1">
        <v>45483</v>
      </c>
      <c r="B599" t="s">
        <v>5</v>
      </c>
      <c r="C599" t="s">
        <v>11</v>
      </c>
      <c r="D599">
        <v>49</v>
      </c>
      <c r="E599">
        <v>567.34</v>
      </c>
    </row>
    <row r="600" spans="1:5" x14ac:dyDescent="0.35">
      <c r="A600" s="1">
        <v>45304</v>
      </c>
      <c r="B600" t="s">
        <v>5</v>
      </c>
      <c r="C600" t="s">
        <v>9</v>
      </c>
      <c r="D600">
        <v>21</v>
      </c>
      <c r="E600">
        <v>548.41</v>
      </c>
    </row>
    <row r="601" spans="1:5" x14ac:dyDescent="0.35">
      <c r="A601" s="1">
        <v>45413</v>
      </c>
      <c r="B601" t="s">
        <v>8</v>
      </c>
      <c r="C601" t="s">
        <v>9</v>
      </c>
      <c r="D601">
        <v>15</v>
      </c>
      <c r="E601">
        <v>182.6</v>
      </c>
    </row>
    <row r="602" spans="1:5" x14ac:dyDescent="0.35">
      <c r="A602" s="1">
        <v>45314</v>
      </c>
      <c r="B602" t="s">
        <v>5</v>
      </c>
      <c r="C602" t="s">
        <v>11</v>
      </c>
      <c r="D602">
        <v>20</v>
      </c>
      <c r="E602">
        <v>809.44</v>
      </c>
    </row>
    <row r="603" spans="1:5" x14ac:dyDescent="0.35">
      <c r="A603" s="1">
        <v>45550</v>
      </c>
      <c r="B603" t="s">
        <v>6</v>
      </c>
      <c r="C603" t="s">
        <v>9</v>
      </c>
      <c r="D603">
        <v>21</v>
      </c>
      <c r="E603">
        <v>306.54000000000002</v>
      </c>
    </row>
    <row r="604" spans="1:5" x14ac:dyDescent="0.35">
      <c r="A604" s="1">
        <v>45506</v>
      </c>
      <c r="B604" t="s">
        <v>6</v>
      </c>
      <c r="C604" t="s">
        <v>9</v>
      </c>
      <c r="D604">
        <v>12</v>
      </c>
      <c r="E604">
        <v>474.18</v>
      </c>
    </row>
    <row r="605" spans="1:5" x14ac:dyDescent="0.35">
      <c r="A605" s="1">
        <v>45645</v>
      </c>
      <c r="B605" t="s">
        <v>6</v>
      </c>
      <c r="C605" t="s">
        <v>11</v>
      </c>
      <c r="D605">
        <v>27</v>
      </c>
      <c r="E605">
        <v>957.85</v>
      </c>
    </row>
    <row r="606" spans="1:5" x14ac:dyDescent="0.35">
      <c r="A606" s="1">
        <v>45390</v>
      </c>
      <c r="B606" t="s">
        <v>8</v>
      </c>
      <c r="C606" t="s">
        <v>10</v>
      </c>
      <c r="D606">
        <v>12</v>
      </c>
      <c r="E606">
        <v>440.91</v>
      </c>
    </row>
    <row r="607" spans="1:5" x14ac:dyDescent="0.35">
      <c r="A607" s="1">
        <v>45390</v>
      </c>
      <c r="B607" t="s">
        <v>6</v>
      </c>
      <c r="C607" t="s">
        <v>10</v>
      </c>
      <c r="D607">
        <v>30</v>
      </c>
    </row>
    <row r="608" spans="1:5" x14ac:dyDescent="0.35">
      <c r="A608" s="1">
        <v>45339</v>
      </c>
      <c r="B608" t="s">
        <v>5</v>
      </c>
      <c r="C608" t="s">
        <v>9</v>
      </c>
      <c r="D608">
        <v>11</v>
      </c>
      <c r="E608">
        <v>384.3</v>
      </c>
    </row>
    <row r="609" spans="1:5" x14ac:dyDescent="0.35">
      <c r="A609" s="1">
        <v>45366</v>
      </c>
      <c r="B609" t="s">
        <v>7</v>
      </c>
      <c r="C609" t="s">
        <v>9</v>
      </c>
      <c r="D609">
        <v>35</v>
      </c>
      <c r="E609">
        <v>1180.99</v>
      </c>
    </row>
    <row r="610" spans="1:5" x14ac:dyDescent="0.35">
      <c r="A610" s="1">
        <v>45571</v>
      </c>
      <c r="B610" t="s">
        <v>5</v>
      </c>
      <c r="C610" t="s">
        <v>10</v>
      </c>
      <c r="D610">
        <v>28</v>
      </c>
      <c r="E610">
        <v>944.9</v>
      </c>
    </row>
    <row r="611" spans="1:5" x14ac:dyDescent="0.35">
      <c r="A611" s="1">
        <v>45631</v>
      </c>
      <c r="B611" t="s">
        <v>7</v>
      </c>
      <c r="C611" t="s">
        <v>9</v>
      </c>
      <c r="D611">
        <v>46</v>
      </c>
      <c r="E611">
        <v>1642.9</v>
      </c>
    </row>
    <row r="612" spans="1:5" x14ac:dyDescent="0.35">
      <c r="A612" s="1">
        <v>45517</v>
      </c>
      <c r="B612" t="s">
        <v>5</v>
      </c>
      <c r="C612" t="s">
        <v>11</v>
      </c>
      <c r="D612">
        <v>16</v>
      </c>
      <c r="E612">
        <v>281.67</v>
      </c>
    </row>
    <row r="613" spans="1:5" x14ac:dyDescent="0.35">
      <c r="A613" s="1">
        <v>45300</v>
      </c>
      <c r="B613" t="s">
        <v>5</v>
      </c>
      <c r="C613" t="s">
        <v>10</v>
      </c>
      <c r="D613">
        <v>18</v>
      </c>
      <c r="E613">
        <v>231.07</v>
      </c>
    </row>
    <row r="614" spans="1:5" x14ac:dyDescent="0.35">
      <c r="A614" s="1">
        <v>45506</v>
      </c>
      <c r="B614" t="s">
        <v>7</v>
      </c>
      <c r="C614" t="s">
        <v>10</v>
      </c>
      <c r="D614">
        <v>31</v>
      </c>
      <c r="E614">
        <v>1124.4100000000001</v>
      </c>
    </row>
    <row r="615" spans="1:5" x14ac:dyDescent="0.35">
      <c r="A615" s="1">
        <v>45391</v>
      </c>
      <c r="B615" t="s">
        <v>8</v>
      </c>
      <c r="C615" t="s">
        <v>10</v>
      </c>
      <c r="D615">
        <v>36</v>
      </c>
      <c r="E615">
        <v>1606.43</v>
      </c>
    </row>
    <row r="616" spans="1:5" x14ac:dyDescent="0.35">
      <c r="A616" s="1">
        <v>45553</v>
      </c>
      <c r="B616" t="s">
        <v>8</v>
      </c>
      <c r="C616" t="s">
        <v>9</v>
      </c>
      <c r="D616">
        <v>17</v>
      </c>
      <c r="E616">
        <v>383.5</v>
      </c>
    </row>
    <row r="617" spans="1:5" x14ac:dyDescent="0.35">
      <c r="A617" s="1">
        <v>45598</v>
      </c>
      <c r="B617" t="s">
        <v>5</v>
      </c>
      <c r="C617" t="s">
        <v>11</v>
      </c>
      <c r="D617">
        <v>4</v>
      </c>
      <c r="E617">
        <v>66.52</v>
      </c>
    </row>
    <row r="618" spans="1:5" x14ac:dyDescent="0.35">
      <c r="A618" s="1">
        <v>45395</v>
      </c>
      <c r="B618" t="s">
        <v>5</v>
      </c>
      <c r="C618" t="s">
        <v>10</v>
      </c>
      <c r="D618">
        <v>9</v>
      </c>
      <c r="E618">
        <v>250.71</v>
      </c>
    </row>
    <row r="619" spans="1:5" x14ac:dyDescent="0.35">
      <c r="A619" s="1">
        <v>45409</v>
      </c>
      <c r="B619" t="s">
        <v>5</v>
      </c>
      <c r="C619" t="s">
        <v>10</v>
      </c>
      <c r="D619">
        <v>28</v>
      </c>
      <c r="E619">
        <v>1265.95</v>
      </c>
    </row>
    <row r="620" spans="1:5" x14ac:dyDescent="0.35">
      <c r="A620" s="1">
        <v>45548</v>
      </c>
      <c r="B620" t="s">
        <v>7</v>
      </c>
      <c r="C620" t="s">
        <v>9</v>
      </c>
      <c r="D620">
        <v>34</v>
      </c>
      <c r="E620">
        <v>1334.84</v>
      </c>
    </row>
    <row r="621" spans="1:5" x14ac:dyDescent="0.35">
      <c r="A621" s="1">
        <v>45468</v>
      </c>
      <c r="B621" t="s">
        <v>8</v>
      </c>
      <c r="C621" t="s">
        <v>11</v>
      </c>
      <c r="D621">
        <v>40</v>
      </c>
      <c r="E621">
        <v>1916.3</v>
      </c>
    </row>
    <row r="622" spans="1:5" x14ac:dyDescent="0.35">
      <c r="A622" s="1">
        <v>45420</v>
      </c>
      <c r="B622" t="s">
        <v>7</v>
      </c>
      <c r="C622" t="s">
        <v>9</v>
      </c>
      <c r="D622">
        <v>15</v>
      </c>
      <c r="E622">
        <v>740.11</v>
      </c>
    </row>
    <row r="623" spans="1:5" x14ac:dyDescent="0.35">
      <c r="A623" s="1">
        <v>45495</v>
      </c>
      <c r="B623" t="s">
        <v>6</v>
      </c>
      <c r="C623" t="s">
        <v>10</v>
      </c>
      <c r="D623">
        <v>23</v>
      </c>
      <c r="E623">
        <v>366.89</v>
      </c>
    </row>
    <row r="624" spans="1:5" x14ac:dyDescent="0.35">
      <c r="A624" s="1">
        <v>45345</v>
      </c>
      <c r="B624" t="s">
        <v>6</v>
      </c>
      <c r="C624" t="s">
        <v>11</v>
      </c>
      <c r="D624">
        <v>49</v>
      </c>
      <c r="E624">
        <v>2213.98</v>
      </c>
    </row>
    <row r="625" spans="1:5" x14ac:dyDescent="0.35">
      <c r="A625" s="1">
        <v>45451</v>
      </c>
      <c r="B625" t="s">
        <v>8</v>
      </c>
      <c r="C625" t="s">
        <v>9</v>
      </c>
      <c r="D625">
        <v>8</v>
      </c>
      <c r="E625">
        <v>115.43</v>
      </c>
    </row>
    <row r="626" spans="1:5" x14ac:dyDescent="0.35">
      <c r="A626" s="1">
        <v>45428</v>
      </c>
      <c r="B626" t="s">
        <v>6</v>
      </c>
      <c r="C626" t="s">
        <v>11</v>
      </c>
      <c r="D626">
        <v>49</v>
      </c>
      <c r="E626">
        <v>1804.64</v>
      </c>
    </row>
    <row r="627" spans="1:5" x14ac:dyDescent="0.35">
      <c r="A627" s="1">
        <v>45292</v>
      </c>
      <c r="B627" t="s">
        <v>6</v>
      </c>
      <c r="C627" t="s">
        <v>11</v>
      </c>
      <c r="D627">
        <v>10</v>
      </c>
      <c r="E627">
        <v>483.17</v>
      </c>
    </row>
    <row r="628" spans="1:5" x14ac:dyDescent="0.35">
      <c r="A628" s="1">
        <v>45516</v>
      </c>
      <c r="B628" t="s">
        <v>5</v>
      </c>
      <c r="C628" t="s">
        <v>11</v>
      </c>
      <c r="D628">
        <v>9</v>
      </c>
      <c r="E628">
        <v>325.14</v>
      </c>
    </row>
    <row r="629" spans="1:5" x14ac:dyDescent="0.35">
      <c r="A629" s="1">
        <v>45595</v>
      </c>
      <c r="B629" t="s">
        <v>6</v>
      </c>
      <c r="C629" t="s">
        <v>10</v>
      </c>
      <c r="D629">
        <v>39</v>
      </c>
      <c r="E629">
        <v>1166.5899999999999</v>
      </c>
    </row>
    <row r="630" spans="1:5" x14ac:dyDescent="0.35">
      <c r="A630" s="1">
        <v>45564</v>
      </c>
      <c r="B630" t="s">
        <v>6</v>
      </c>
      <c r="C630" t="s">
        <v>10</v>
      </c>
      <c r="D630">
        <v>12</v>
      </c>
      <c r="E630">
        <v>314.45</v>
      </c>
    </row>
    <row r="631" spans="1:5" x14ac:dyDescent="0.35">
      <c r="A631" s="1">
        <v>45514</v>
      </c>
      <c r="B631" t="s">
        <v>5</v>
      </c>
      <c r="C631" t="s">
        <v>11</v>
      </c>
      <c r="D631">
        <v>32</v>
      </c>
      <c r="E631">
        <v>1069.9100000000001</v>
      </c>
    </row>
    <row r="632" spans="1:5" x14ac:dyDescent="0.35">
      <c r="A632" s="1">
        <v>45524</v>
      </c>
      <c r="B632" t="s">
        <v>5</v>
      </c>
      <c r="C632" t="s">
        <v>9</v>
      </c>
      <c r="D632">
        <v>32</v>
      </c>
      <c r="E632">
        <v>1188.7</v>
      </c>
    </row>
    <row r="633" spans="1:5" x14ac:dyDescent="0.35">
      <c r="A633" s="1">
        <v>45544</v>
      </c>
      <c r="B633" t="s">
        <v>8</v>
      </c>
      <c r="C633" t="s">
        <v>11</v>
      </c>
      <c r="D633">
        <v>33</v>
      </c>
      <c r="E633">
        <v>361.15</v>
      </c>
    </row>
    <row r="634" spans="1:5" x14ac:dyDescent="0.35">
      <c r="A634" s="1">
        <v>45439</v>
      </c>
      <c r="B634" t="s">
        <v>5</v>
      </c>
      <c r="C634" t="s">
        <v>9</v>
      </c>
      <c r="D634">
        <v>8</v>
      </c>
      <c r="E634">
        <v>361.27</v>
      </c>
    </row>
    <row r="635" spans="1:5" x14ac:dyDescent="0.35">
      <c r="A635" s="1">
        <v>45313</v>
      </c>
      <c r="B635" t="s">
        <v>6</v>
      </c>
      <c r="C635" t="s">
        <v>10</v>
      </c>
      <c r="D635">
        <v>18</v>
      </c>
      <c r="E635">
        <v>464.09</v>
      </c>
    </row>
    <row r="636" spans="1:5" x14ac:dyDescent="0.35">
      <c r="A636" s="1">
        <v>45640</v>
      </c>
      <c r="B636" t="s">
        <v>8</v>
      </c>
      <c r="C636" t="s">
        <v>11</v>
      </c>
      <c r="D636">
        <v>13</v>
      </c>
      <c r="E636">
        <v>135.27000000000001</v>
      </c>
    </row>
    <row r="637" spans="1:5" x14ac:dyDescent="0.35">
      <c r="A637" s="1">
        <v>45403</v>
      </c>
      <c r="B637" t="s">
        <v>7</v>
      </c>
      <c r="C637" t="s">
        <v>11</v>
      </c>
      <c r="D637">
        <v>27</v>
      </c>
      <c r="E637">
        <v>685.27</v>
      </c>
    </row>
    <row r="638" spans="1:5" x14ac:dyDescent="0.35">
      <c r="A638" s="1">
        <v>45344</v>
      </c>
      <c r="B638" t="s">
        <v>8</v>
      </c>
      <c r="C638" t="s">
        <v>9</v>
      </c>
      <c r="D638">
        <v>28</v>
      </c>
      <c r="E638">
        <v>1180.43</v>
      </c>
    </row>
    <row r="639" spans="1:5" x14ac:dyDescent="0.35">
      <c r="A639" s="1">
        <v>45522</v>
      </c>
      <c r="B639" t="s">
        <v>8</v>
      </c>
      <c r="C639" t="s">
        <v>11</v>
      </c>
      <c r="D639">
        <v>10</v>
      </c>
      <c r="E639">
        <v>234.08</v>
      </c>
    </row>
    <row r="640" spans="1:5" x14ac:dyDescent="0.35">
      <c r="A640" s="1">
        <v>45493</v>
      </c>
      <c r="B640" t="s">
        <v>6</v>
      </c>
      <c r="C640" t="s">
        <v>10</v>
      </c>
      <c r="D640">
        <v>31</v>
      </c>
      <c r="E640">
        <v>885.27</v>
      </c>
    </row>
    <row r="641" spans="1:5" x14ac:dyDescent="0.35">
      <c r="A641" s="1">
        <v>45330</v>
      </c>
      <c r="B641" t="s">
        <v>7</v>
      </c>
      <c r="C641" t="s">
        <v>11</v>
      </c>
      <c r="D641">
        <v>45</v>
      </c>
      <c r="E641">
        <v>1320.13</v>
      </c>
    </row>
    <row r="642" spans="1:5" x14ac:dyDescent="0.35">
      <c r="A642" s="1">
        <v>45487</v>
      </c>
      <c r="B642" t="s">
        <v>8</v>
      </c>
      <c r="C642" t="s">
        <v>9</v>
      </c>
      <c r="D642">
        <v>36</v>
      </c>
      <c r="E642">
        <v>1736.52</v>
      </c>
    </row>
    <row r="643" spans="1:5" x14ac:dyDescent="0.35">
      <c r="A643" s="1">
        <v>45424</v>
      </c>
      <c r="B643" t="s">
        <v>5</v>
      </c>
      <c r="C643" t="s">
        <v>11</v>
      </c>
      <c r="D643">
        <v>23</v>
      </c>
      <c r="E643">
        <v>918.75</v>
      </c>
    </row>
    <row r="644" spans="1:5" x14ac:dyDescent="0.35">
      <c r="A644" s="1">
        <v>45656</v>
      </c>
      <c r="B644" t="s">
        <v>8</v>
      </c>
      <c r="C644" t="s">
        <v>11</v>
      </c>
      <c r="D644">
        <v>33</v>
      </c>
      <c r="E644">
        <v>1132.43</v>
      </c>
    </row>
    <row r="645" spans="1:5" x14ac:dyDescent="0.35">
      <c r="A645" s="1">
        <v>45330</v>
      </c>
      <c r="B645" t="s">
        <v>5</v>
      </c>
      <c r="C645" t="s">
        <v>9</v>
      </c>
      <c r="D645">
        <v>13</v>
      </c>
      <c r="E645">
        <v>390.21</v>
      </c>
    </row>
    <row r="646" spans="1:5" x14ac:dyDescent="0.35">
      <c r="A646" s="1">
        <v>45410</v>
      </c>
      <c r="B646" t="s">
        <v>8</v>
      </c>
      <c r="C646" t="s">
        <v>9</v>
      </c>
      <c r="D646">
        <v>48</v>
      </c>
      <c r="E646">
        <v>1389.71</v>
      </c>
    </row>
    <row r="647" spans="1:5" x14ac:dyDescent="0.35">
      <c r="A647" s="1">
        <v>45335</v>
      </c>
      <c r="B647" t="s">
        <v>5</v>
      </c>
      <c r="C647" t="s">
        <v>11</v>
      </c>
      <c r="D647">
        <v>45</v>
      </c>
      <c r="E647">
        <v>952.7</v>
      </c>
    </row>
    <row r="648" spans="1:5" x14ac:dyDescent="0.35">
      <c r="A648" s="1">
        <v>45597</v>
      </c>
      <c r="B648" t="s">
        <v>5</v>
      </c>
      <c r="C648" t="s">
        <v>11</v>
      </c>
      <c r="D648">
        <v>39</v>
      </c>
      <c r="E648">
        <v>1327.68</v>
      </c>
    </row>
    <row r="649" spans="1:5" x14ac:dyDescent="0.35">
      <c r="A649" s="1">
        <v>45461</v>
      </c>
      <c r="B649" t="s">
        <v>8</v>
      </c>
      <c r="C649" t="s">
        <v>9</v>
      </c>
      <c r="D649">
        <v>5</v>
      </c>
      <c r="E649">
        <v>126.84</v>
      </c>
    </row>
    <row r="650" spans="1:5" x14ac:dyDescent="0.35">
      <c r="A650" s="1">
        <v>45630</v>
      </c>
      <c r="B650" t="s">
        <v>7</v>
      </c>
      <c r="C650" t="s">
        <v>10</v>
      </c>
      <c r="D650">
        <v>10</v>
      </c>
      <c r="E650">
        <v>113.45</v>
      </c>
    </row>
    <row r="651" spans="1:5" x14ac:dyDescent="0.35">
      <c r="A651" s="1">
        <v>45343</v>
      </c>
      <c r="B651" t="s">
        <v>6</v>
      </c>
      <c r="C651" t="s">
        <v>11</v>
      </c>
      <c r="D651">
        <v>2</v>
      </c>
      <c r="E651">
        <v>88.67</v>
      </c>
    </row>
    <row r="652" spans="1:5" x14ac:dyDescent="0.35">
      <c r="A652" s="1">
        <v>45646</v>
      </c>
      <c r="B652" t="s">
        <v>6</v>
      </c>
      <c r="C652" t="s">
        <v>9</v>
      </c>
      <c r="D652">
        <v>21</v>
      </c>
      <c r="E652">
        <v>1036.57</v>
      </c>
    </row>
    <row r="653" spans="1:5" x14ac:dyDescent="0.35">
      <c r="A653" s="1">
        <v>45636</v>
      </c>
      <c r="B653" t="s">
        <v>7</v>
      </c>
      <c r="C653" t="s">
        <v>9</v>
      </c>
      <c r="D653">
        <v>28</v>
      </c>
      <c r="E653">
        <v>634.77</v>
      </c>
    </row>
    <row r="654" spans="1:5" x14ac:dyDescent="0.35">
      <c r="A654" s="1">
        <v>45372</v>
      </c>
      <c r="B654" t="s">
        <v>8</v>
      </c>
      <c r="C654" t="s">
        <v>11</v>
      </c>
      <c r="D654">
        <v>8</v>
      </c>
      <c r="E654">
        <v>366.08</v>
      </c>
    </row>
    <row r="655" spans="1:5" x14ac:dyDescent="0.35">
      <c r="A655" s="1">
        <v>45524</v>
      </c>
      <c r="B655" t="s">
        <v>5</v>
      </c>
      <c r="C655" t="s">
        <v>10</v>
      </c>
      <c r="D655">
        <v>44</v>
      </c>
      <c r="E655">
        <v>513.96</v>
      </c>
    </row>
    <row r="656" spans="1:5" x14ac:dyDescent="0.35">
      <c r="A656" s="1">
        <v>45508</v>
      </c>
      <c r="B656" t="s">
        <v>6</v>
      </c>
      <c r="C656" t="s">
        <v>10</v>
      </c>
      <c r="D656">
        <v>44</v>
      </c>
      <c r="E656">
        <v>1556.87</v>
      </c>
    </row>
    <row r="657" spans="1:5" x14ac:dyDescent="0.35">
      <c r="A657" s="1">
        <v>45581</v>
      </c>
      <c r="B657" t="s">
        <v>6</v>
      </c>
      <c r="C657" t="s">
        <v>9</v>
      </c>
      <c r="D657">
        <v>11</v>
      </c>
      <c r="E657">
        <v>541.53</v>
      </c>
    </row>
    <row r="658" spans="1:5" x14ac:dyDescent="0.35">
      <c r="A658" s="1">
        <v>45587</v>
      </c>
      <c r="B658" t="s">
        <v>6</v>
      </c>
      <c r="C658" t="s">
        <v>9</v>
      </c>
      <c r="D658">
        <v>42</v>
      </c>
      <c r="E658">
        <v>1723.03</v>
      </c>
    </row>
    <row r="659" spans="1:5" x14ac:dyDescent="0.35">
      <c r="A659" s="1">
        <v>45375</v>
      </c>
      <c r="B659" t="s">
        <v>8</v>
      </c>
      <c r="C659" t="s">
        <v>9</v>
      </c>
      <c r="D659">
        <v>47</v>
      </c>
      <c r="E659">
        <v>1074.4100000000001</v>
      </c>
    </row>
    <row r="660" spans="1:5" x14ac:dyDescent="0.35">
      <c r="A660" s="1">
        <v>45606</v>
      </c>
      <c r="B660" t="s">
        <v>6</v>
      </c>
      <c r="C660" t="s">
        <v>11</v>
      </c>
      <c r="D660">
        <v>38</v>
      </c>
      <c r="E660">
        <v>1864.74</v>
      </c>
    </row>
    <row r="661" spans="1:5" x14ac:dyDescent="0.35">
      <c r="A661" s="1">
        <v>45354</v>
      </c>
      <c r="B661" t="s">
        <v>8</v>
      </c>
      <c r="C661" t="s">
        <v>10</v>
      </c>
      <c r="D661">
        <v>24</v>
      </c>
      <c r="E661">
        <v>433.94</v>
      </c>
    </row>
    <row r="662" spans="1:5" x14ac:dyDescent="0.35">
      <c r="A662" s="1">
        <v>45493</v>
      </c>
      <c r="B662" t="s">
        <v>5</v>
      </c>
      <c r="C662" t="s">
        <v>9</v>
      </c>
      <c r="D662">
        <v>2</v>
      </c>
      <c r="E662">
        <v>23.85</v>
      </c>
    </row>
    <row r="663" spans="1:5" x14ac:dyDescent="0.35">
      <c r="A663" s="1">
        <v>45451</v>
      </c>
      <c r="B663" t="s">
        <v>7</v>
      </c>
      <c r="C663" t="s">
        <v>11</v>
      </c>
      <c r="D663">
        <v>39</v>
      </c>
      <c r="E663">
        <v>939.7</v>
      </c>
    </row>
    <row r="664" spans="1:5" x14ac:dyDescent="0.35">
      <c r="A664" s="1">
        <v>45426</v>
      </c>
      <c r="B664" t="s">
        <v>6</v>
      </c>
      <c r="C664" t="s">
        <v>11</v>
      </c>
      <c r="D664">
        <v>4</v>
      </c>
      <c r="E664">
        <v>168.58</v>
      </c>
    </row>
    <row r="665" spans="1:5" x14ac:dyDescent="0.35">
      <c r="A665" s="1">
        <v>45383</v>
      </c>
      <c r="B665" t="s">
        <v>8</v>
      </c>
      <c r="C665" t="s">
        <v>11</v>
      </c>
      <c r="D665">
        <v>21</v>
      </c>
      <c r="E665">
        <v>463.96</v>
      </c>
    </row>
    <row r="666" spans="1:5" x14ac:dyDescent="0.35">
      <c r="A666" s="1">
        <v>45577</v>
      </c>
      <c r="B666" t="s">
        <v>7</v>
      </c>
      <c r="C666" t="s">
        <v>11</v>
      </c>
      <c r="D666">
        <v>49</v>
      </c>
      <c r="E666">
        <v>2311.29</v>
      </c>
    </row>
    <row r="667" spans="1:5" x14ac:dyDescent="0.35">
      <c r="A667" s="1">
        <v>45550</v>
      </c>
      <c r="B667" t="s">
        <v>5</v>
      </c>
      <c r="C667" t="s">
        <v>10</v>
      </c>
      <c r="D667">
        <v>35</v>
      </c>
      <c r="E667">
        <v>1007.98</v>
      </c>
    </row>
    <row r="668" spans="1:5" x14ac:dyDescent="0.35">
      <c r="A668" s="1">
        <v>45506</v>
      </c>
      <c r="B668" t="s">
        <v>7</v>
      </c>
      <c r="C668" t="s">
        <v>11</v>
      </c>
      <c r="D668">
        <v>24.498164014687884</v>
      </c>
      <c r="E668">
        <v>73.099999999999994</v>
      </c>
    </row>
    <row r="669" spans="1:5" x14ac:dyDescent="0.35">
      <c r="A669" s="1">
        <v>45545</v>
      </c>
      <c r="B669" t="s">
        <v>7</v>
      </c>
      <c r="C669" t="s">
        <v>11</v>
      </c>
      <c r="D669">
        <v>24</v>
      </c>
      <c r="E669">
        <v>600.32000000000005</v>
      </c>
    </row>
    <row r="670" spans="1:5" x14ac:dyDescent="0.35">
      <c r="A670" s="1">
        <v>45542</v>
      </c>
      <c r="B670" t="s">
        <v>6</v>
      </c>
      <c r="C670" t="s">
        <v>10</v>
      </c>
      <c r="D670">
        <v>21</v>
      </c>
      <c r="E670">
        <v>1016.93</v>
      </c>
    </row>
    <row r="671" spans="1:5" x14ac:dyDescent="0.35">
      <c r="A671" s="1">
        <v>45593</v>
      </c>
      <c r="B671" t="s">
        <v>8</v>
      </c>
      <c r="C671" t="s">
        <v>10</v>
      </c>
      <c r="D671">
        <v>25</v>
      </c>
      <c r="E671">
        <v>926.82</v>
      </c>
    </row>
    <row r="672" spans="1:5" x14ac:dyDescent="0.35">
      <c r="A672" s="1">
        <v>45437</v>
      </c>
      <c r="B672" t="s">
        <v>6</v>
      </c>
      <c r="C672" t="s">
        <v>10</v>
      </c>
      <c r="D672">
        <v>15</v>
      </c>
      <c r="E672">
        <v>715.63</v>
      </c>
    </row>
    <row r="673" spans="1:5" x14ac:dyDescent="0.35">
      <c r="A673" s="1">
        <v>45353</v>
      </c>
      <c r="B673" t="s">
        <v>8</v>
      </c>
      <c r="C673" t="s">
        <v>11</v>
      </c>
      <c r="D673">
        <v>26</v>
      </c>
      <c r="E673">
        <v>332.43</v>
      </c>
    </row>
    <row r="674" spans="1:5" x14ac:dyDescent="0.35">
      <c r="A674" s="1">
        <v>45418</v>
      </c>
      <c r="B674" t="s">
        <v>5</v>
      </c>
      <c r="C674" t="s">
        <v>11</v>
      </c>
      <c r="D674">
        <v>41</v>
      </c>
      <c r="E674">
        <v>1324.64</v>
      </c>
    </row>
    <row r="675" spans="1:5" x14ac:dyDescent="0.35">
      <c r="A675" s="1">
        <v>45461</v>
      </c>
      <c r="B675" t="s">
        <v>8</v>
      </c>
      <c r="C675" t="s">
        <v>10</v>
      </c>
      <c r="D675">
        <v>45</v>
      </c>
      <c r="E675">
        <v>1460.2</v>
      </c>
    </row>
    <row r="676" spans="1:5" x14ac:dyDescent="0.35">
      <c r="A676" s="1">
        <v>45392</v>
      </c>
      <c r="B676" t="s">
        <v>8</v>
      </c>
      <c r="C676" t="s">
        <v>10</v>
      </c>
      <c r="D676">
        <v>38</v>
      </c>
      <c r="E676">
        <v>1603.46</v>
      </c>
    </row>
    <row r="677" spans="1:5" x14ac:dyDescent="0.35">
      <c r="A677" s="1">
        <v>45367</v>
      </c>
      <c r="B677" t="s">
        <v>7</v>
      </c>
      <c r="C677" t="s">
        <v>11</v>
      </c>
      <c r="D677">
        <v>46</v>
      </c>
      <c r="E677">
        <v>686.17</v>
      </c>
    </row>
    <row r="678" spans="1:5" x14ac:dyDescent="0.35">
      <c r="A678" s="1">
        <v>45390</v>
      </c>
      <c r="B678" t="s">
        <v>7</v>
      </c>
      <c r="C678" t="s">
        <v>11</v>
      </c>
      <c r="D678">
        <v>35</v>
      </c>
      <c r="E678">
        <v>856.59</v>
      </c>
    </row>
    <row r="679" spans="1:5" x14ac:dyDescent="0.35">
      <c r="A679" s="1">
        <v>45513</v>
      </c>
      <c r="B679" t="s">
        <v>5</v>
      </c>
      <c r="C679" t="s">
        <v>11</v>
      </c>
      <c r="D679">
        <v>36</v>
      </c>
      <c r="E679">
        <v>708.45</v>
      </c>
    </row>
    <row r="680" spans="1:5" x14ac:dyDescent="0.35">
      <c r="A680" s="1">
        <v>45449</v>
      </c>
      <c r="B680" t="s">
        <v>5</v>
      </c>
      <c r="C680" t="s">
        <v>11</v>
      </c>
      <c r="D680">
        <v>25</v>
      </c>
      <c r="E680">
        <v>661.02</v>
      </c>
    </row>
    <row r="681" spans="1:5" x14ac:dyDescent="0.35">
      <c r="A681" s="1">
        <v>45516</v>
      </c>
      <c r="B681" t="s">
        <v>6</v>
      </c>
      <c r="C681" t="s">
        <v>10</v>
      </c>
      <c r="D681">
        <v>13</v>
      </c>
      <c r="E681">
        <v>180.2</v>
      </c>
    </row>
    <row r="682" spans="1:5" x14ac:dyDescent="0.35">
      <c r="A682" s="1">
        <v>45483</v>
      </c>
      <c r="B682" t="s">
        <v>6</v>
      </c>
      <c r="C682" t="s">
        <v>11</v>
      </c>
      <c r="D682">
        <v>44</v>
      </c>
      <c r="E682">
        <v>1434.98</v>
      </c>
    </row>
    <row r="683" spans="1:5" x14ac:dyDescent="0.35">
      <c r="A683" s="1">
        <v>45631</v>
      </c>
      <c r="B683" t="s">
        <v>7</v>
      </c>
      <c r="C683" t="s">
        <v>11</v>
      </c>
      <c r="D683">
        <v>48</v>
      </c>
      <c r="E683">
        <v>1460.03</v>
      </c>
    </row>
    <row r="684" spans="1:5" x14ac:dyDescent="0.35">
      <c r="A684" s="1">
        <v>45555</v>
      </c>
      <c r="B684" t="s">
        <v>8</v>
      </c>
      <c r="C684" t="s">
        <v>10</v>
      </c>
      <c r="D684">
        <v>2</v>
      </c>
      <c r="E684">
        <v>31.43</v>
      </c>
    </row>
    <row r="685" spans="1:5" x14ac:dyDescent="0.35">
      <c r="A685" s="1">
        <v>45515</v>
      </c>
      <c r="B685" t="s">
        <v>6</v>
      </c>
      <c r="C685" t="s">
        <v>10</v>
      </c>
      <c r="D685">
        <v>44</v>
      </c>
      <c r="E685">
        <v>1838.35</v>
      </c>
    </row>
    <row r="686" spans="1:5" x14ac:dyDescent="0.35">
      <c r="A686" s="1">
        <v>45458</v>
      </c>
      <c r="B686" t="s">
        <v>7</v>
      </c>
      <c r="C686" t="s">
        <v>9</v>
      </c>
      <c r="D686">
        <v>19</v>
      </c>
      <c r="E686">
        <v>541.34</v>
      </c>
    </row>
    <row r="687" spans="1:5" x14ac:dyDescent="0.35">
      <c r="A687" s="1">
        <v>45304</v>
      </c>
      <c r="B687" t="s">
        <v>7</v>
      </c>
      <c r="C687" t="s">
        <v>11</v>
      </c>
      <c r="D687">
        <v>40</v>
      </c>
      <c r="E687">
        <v>1528.94</v>
      </c>
    </row>
    <row r="688" spans="1:5" x14ac:dyDescent="0.35">
      <c r="A688" s="1">
        <v>45616</v>
      </c>
      <c r="B688" t="s">
        <v>7</v>
      </c>
      <c r="C688" t="s">
        <v>10</v>
      </c>
      <c r="D688">
        <v>5</v>
      </c>
      <c r="E688">
        <v>71.849999999999994</v>
      </c>
    </row>
    <row r="689" spans="1:5" x14ac:dyDescent="0.35">
      <c r="A689" s="1">
        <v>45327</v>
      </c>
      <c r="B689" t="s">
        <v>7</v>
      </c>
      <c r="C689" t="s">
        <v>9</v>
      </c>
      <c r="D689">
        <v>39</v>
      </c>
      <c r="E689">
        <v>650.29999999999995</v>
      </c>
    </row>
    <row r="690" spans="1:5" x14ac:dyDescent="0.35">
      <c r="A690" s="1">
        <v>45456</v>
      </c>
      <c r="B690" t="s">
        <v>7</v>
      </c>
      <c r="C690" t="s">
        <v>11</v>
      </c>
      <c r="D690">
        <v>5</v>
      </c>
      <c r="E690">
        <v>72.2</v>
      </c>
    </row>
    <row r="691" spans="1:5" x14ac:dyDescent="0.35">
      <c r="A691" s="1">
        <v>45404</v>
      </c>
      <c r="B691" t="s">
        <v>8</v>
      </c>
      <c r="C691" t="s">
        <v>11</v>
      </c>
      <c r="D691">
        <v>23</v>
      </c>
      <c r="E691">
        <v>510.37</v>
      </c>
    </row>
    <row r="692" spans="1:5" x14ac:dyDescent="0.35">
      <c r="A692" s="1">
        <v>45392</v>
      </c>
      <c r="B692" t="s">
        <v>7</v>
      </c>
      <c r="C692" t="s">
        <v>9</v>
      </c>
      <c r="D692">
        <v>26</v>
      </c>
      <c r="E692">
        <v>426.43</v>
      </c>
    </row>
    <row r="693" spans="1:5" x14ac:dyDescent="0.35">
      <c r="A693" s="1">
        <v>45493</v>
      </c>
      <c r="B693" t="s">
        <v>6</v>
      </c>
      <c r="C693" t="s">
        <v>11</v>
      </c>
      <c r="D693">
        <v>29</v>
      </c>
      <c r="E693">
        <v>460.87</v>
      </c>
    </row>
    <row r="694" spans="1:5" x14ac:dyDescent="0.35">
      <c r="A694" s="1">
        <v>45508</v>
      </c>
      <c r="B694" t="s">
        <v>8</v>
      </c>
      <c r="C694" t="s">
        <v>10</v>
      </c>
      <c r="D694">
        <v>10</v>
      </c>
      <c r="E694">
        <v>131.06</v>
      </c>
    </row>
    <row r="695" spans="1:5" x14ac:dyDescent="0.35">
      <c r="A695" s="1">
        <v>45483</v>
      </c>
      <c r="B695" t="s">
        <v>7</v>
      </c>
      <c r="C695" t="s">
        <v>11</v>
      </c>
      <c r="D695">
        <v>9</v>
      </c>
      <c r="E695">
        <v>129.96</v>
      </c>
    </row>
    <row r="696" spans="1:5" x14ac:dyDescent="0.35">
      <c r="A696" s="1">
        <v>45324</v>
      </c>
      <c r="B696" t="s">
        <v>5</v>
      </c>
      <c r="C696" t="s">
        <v>10</v>
      </c>
      <c r="D696">
        <v>14</v>
      </c>
      <c r="E696">
        <v>213.63</v>
      </c>
    </row>
    <row r="697" spans="1:5" x14ac:dyDescent="0.35">
      <c r="A697" s="1">
        <v>45386</v>
      </c>
      <c r="B697" t="s">
        <v>7</v>
      </c>
      <c r="C697" t="s">
        <v>11</v>
      </c>
      <c r="D697">
        <v>20</v>
      </c>
      <c r="E697">
        <v>690.06</v>
      </c>
    </row>
    <row r="698" spans="1:5" x14ac:dyDescent="0.35">
      <c r="A698" s="1">
        <v>45577</v>
      </c>
      <c r="B698" t="s">
        <v>5</v>
      </c>
      <c r="C698" t="s">
        <v>11</v>
      </c>
      <c r="D698">
        <v>36</v>
      </c>
      <c r="E698">
        <v>1359.58</v>
      </c>
    </row>
    <row r="699" spans="1:5" x14ac:dyDescent="0.35">
      <c r="A699" s="1">
        <v>45656</v>
      </c>
      <c r="B699" t="s">
        <v>8</v>
      </c>
      <c r="C699" t="s">
        <v>10</v>
      </c>
      <c r="D699">
        <v>35</v>
      </c>
      <c r="E699">
        <v>1593.77</v>
      </c>
    </row>
    <row r="700" spans="1:5" x14ac:dyDescent="0.35">
      <c r="A700" s="1">
        <v>45559</v>
      </c>
      <c r="B700" t="s">
        <v>6</v>
      </c>
      <c r="C700" t="s">
        <v>10</v>
      </c>
      <c r="D700">
        <v>9</v>
      </c>
      <c r="E700">
        <v>339.31</v>
      </c>
    </row>
    <row r="701" spans="1:5" x14ac:dyDescent="0.35">
      <c r="A701" s="1">
        <v>45655</v>
      </c>
      <c r="B701" t="s">
        <v>8</v>
      </c>
      <c r="C701" t="s">
        <v>9</v>
      </c>
      <c r="D701">
        <v>15</v>
      </c>
      <c r="E701">
        <v>574.70000000000005</v>
      </c>
    </row>
    <row r="702" spans="1:5" x14ac:dyDescent="0.35">
      <c r="A702" s="1">
        <v>45472</v>
      </c>
      <c r="B702" t="s">
        <v>6</v>
      </c>
      <c r="C702" t="s">
        <v>10</v>
      </c>
      <c r="D702">
        <v>14</v>
      </c>
      <c r="E702">
        <v>651.44000000000005</v>
      </c>
    </row>
    <row r="703" spans="1:5" x14ac:dyDescent="0.35">
      <c r="A703" s="1">
        <v>45455</v>
      </c>
      <c r="B703" t="s">
        <v>7</v>
      </c>
      <c r="C703" t="s">
        <v>10</v>
      </c>
      <c r="D703">
        <v>31</v>
      </c>
      <c r="E703">
        <v>956.41</v>
      </c>
    </row>
    <row r="704" spans="1:5" x14ac:dyDescent="0.35">
      <c r="A704" s="1">
        <v>45311</v>
      </c>
      <c r="B704" t="s">
        <v>7</v>
      </c>
      <c r="C704" t="s">
        <v>10</v>
      </c>
      <c r="D704">
        <v>36</v>
      </c>
      <c r="E704">
        <v>565.34</v>
      </c>
    </row>
    <row r="705" spans="1:5" x14ac:dyDescent="0.35">
      <c r="A705" s="1">
        <v>45621</v>
      </c>
      <c r="B705" t="s">
        <v>8</v>
      </c>
      <c r="C705" t="s">
        <v>9</v>
      </c>
      <c r="D705">
        <v>49</v>
      </c>
      <c r="E705">
        <v>2066.6999999999998</v>
      </c>
    </row>
    <row r="706" spans="1:5" x14ac:dyDescent="0.35">
      <c r="A706" s="1">
        <v>45515</v>
      </c>
      <c r="B706" t="s">
        <v>8</v>
      </c>
      <c r="C706" t="s">
        <v>9</v>
      </c>
      <c r="D706">
        <v>5</v>
      </c>
      <c r="E706">
        <v>158.13999999999999</v>
      </c>
    </row>
    <row r="707" spans="1:5" x14ac:dyDescent="0.35">
      <c r="A707" s="1">
        <v>45318</v>
      </c>
      <c r="B707" t="s">
        <v>5</v>
      </c>
      <c r="C707" t="s">
        <v>11</v>
      </c>
      <c r="D707">
        <v>1</v>
      </c>
      <c r="E707">
        <v>42.85</v>
      </c>
    </row>
    <row r="708" spans="1:5" x14ac:dyDescent="0.35">
      <c r="A708" s="1">
        <v>45629</v>
      </c>
      <c r="B708" t="s">
        <v>6</v>
      </c>
      <c r="C708" t="s">
        <v>9</v>
      </c>
      <c r="D708">
        <v>4</v>
      </c>
      <c r="E708">
        <v>85.94</v>
      </c>
    </row>
    <row r="709" spans="1:5" x14ac:dyDescent="0.35">
      <c r="A709" s="1">
        <v>45456</v>
      </c>
      <c r="B709" t="s">
        <v>6</v>
      </c>
      <c r="C709" t="s">
        <v>11</v>
      </c>
      <c r="D709">
        <v>5</v>
      </c>
      <c r="E709">
        <v>62.44</v>
      </c>
    </row>
    <row r="710" spans="1:5" x14ac:dyDescent="0.35">
      <c r="A710" s="1">
        <v>45613</v>
      </c>
      <c r="B710" t="s">
        <v>6</v>
      </c>
      <c r="C710" t="s">
        <v>11</v>
      </c>
      <c r="D710">
        <v>28</v>
      </c>
      <c r="E710">
        <v>661.48</v>
      </c>
    </row>
    <row r="711" spans="1:5" x14ac:dyDescent="0.35">
      <c r="A711" s="1">
        <v>45550</v>
      </c>
      <c r="B711" t="s">
        <v>8</v>
      </c>
      <c r="C711" t="s">
        <v>11</v>
      </c>
      <c r="D711">
        <v>14</v>
      </c>
      <c r="E711">
        <v>366.4</v>
      </c>
    </row>
    <row r="712" spans="1:5" x14ac:dyDescent="0.35">
      <c r="A712" s="1">
        <v>45639</v>
      </c>
      <c r="B712" t="s">
        <v>7</v>
      </c>
      <c r="C712" t="s">
        <v>11</v>
      </c>
      <c r="D712">
        <v>11</v>
      </c>
      <c r="E712">
        <v>399.24</v>
      </c>
    </row>
    <row r="713" spans="1:5" x14ac:dyDescent="0.35">
      <c r="A713" s="1">
        <v>45349</v>
      </c>
      <c r="B713" t="s">
        <v>5</v>
      </c>
      <c r="C713" t="s">
        <v>9</v>
      </c>
      <c r="D713">
        <v>10</v>
      </c>
      <c r="E713">
        <v>149.19999999999999</v>
      </c>
    </row>
    <row r="714" spans="1:5" x14ac:dyDescent="0.35">
      <c r="A714" s="1">
        <v>45295</v>
      </c>
      <c r="B714" t="s">
        <v>6</v>
      </c>
      <c r="C714" t="s">
        <v>9</v>
      </c>
      <c r="D714">
        <v>13</v>
      </c>
      <c r="E714">
        <v>329.6</v>
      </c>
    </row>
    <row r="715" spans="1:5" x14ac:dyDescent="0.35">
      <c r="A715" s="1">
        <v>45478</v>
      </c>
      <c r="B715" t="s">
        <v>8</v>
      </c>
      <c r="C715" t="s">
        <v>11</v>
      </c>
      <c r="D715">
        <v>13</v>
      </c>
      <c r="E715">
        <v>463.05</v>
      </c>
    </row>
    <row r="716" spans="1:5" x14ac:dyDescent="0.35">
      <c r="A716" s="1">
        <v>45409</v>
      </c>
      <c r="B716" t="s">
        <v>5</v>
      </c>
      <c r="C716" t="s">
        <v>11</v>
      </c>
      <c r="D716">
        <v>46</v>
      </c>
      <c r="E716">
        <v>844.9</v>
      </c>
    </row>
    <row r="717" spans="1:5" x14ac:dyDescent="0.35">
      <c r="A717" s="1">
        <v>45470</v>
      </c>
      <c r="B717" t="s">
        <v>6</v>
      </c>
      <c r="C717" t="s">
        <v>11</v>
      </c>
      <c r="D717">
        <v>40</v>
      </c>
      <c r="E717">
        <v>1500.36</v>
      </c>
    </row>
    <row r="718" spans="1:5" x14ac:dyDescent="0.35">
      <c r="A718" s="1">
        <v>45435</v>
      </c>
      <c r="B718" t="s">
        <v>8</v>
      </c>
      <c r="C718" t="s">
        <v>11</v>
      </c>
      <c r="D718">
        <v>3</v>
      </c>
      <c r="E718">
        <v>93.71</v>
      </c>
    </row>
    <row r="719" spans="1:5" x14ac:dyDescent="0.35">
      <c r="A719" s="1">
        <v>45632</v>
      </c>
      <c r="B719" t="s">
        <v>8</v>
      </c>
      <c r="C719" t="s">
        <v>10</v>
      </c>
      <c r="D719">
        <v>39</v>
      </c>
      <c r="E719">
        <v>507.94</v>
      </c>
    </row>
    <row r="720" spans="1:5" x14ac:dyDescent="0.35">
      <c r="A720" s="1">
        <v>45558</v>
      </c>
      <c r="B720" t="s">
        <v>7</v>
      </c>
      <c r="C720" t="s">
        <v>11</v>
      </c>
      <c r="D720">
        <v>36</v>
      </c>
      <c r="E720">
        <v>998.47</v>
      </c>
    </row>
    <row r="721" spans="1:5" x14ac:dyDescent="0.35">
      <c r="A721" s="1">
        <v>45316</v>
      </c>
      <c r="B721" t="s">
        <v>8</v>
      </c>
      <c r="C721" t="s">
        <v>10</v>
      </c>
      <c r="D721">
        <v>22</v>
      </c>
      <c r="E721">
        <v>943.83</v>
      </c>
    </row>
    <row r="722" spans="1:5" x14ac:dyDescent="0.35">
      <c r="A722" s="1">
        <v>45411</v>
      </c>
      <c r="B722" t="s">
        <v>7</v>
      </c>
      <c r="C722" t="s">
        <v>9</v>
      </c>
      <c r="D722">
        <v>12</v>
      </c>
      <c r="E722">
        <v>351.38</v>
      </c>
    </row>
    <row r="723" spans="1:5" x14ac:dyDescent="0.35">
      <c r="A723" s="1">
        <v>45342</v>
      </c>
      <c r="B723" t="s">
        <v>8</v>
      </c>
      <c r="C723" t="s">
        <v>11</v>
      </c>
      <c r="D723">
        <v>5</v>
      </c>
      <c r="E723">
        <v>155.93</v>
      </c>
    </row>
    <row r="724" spans="1:5" x14ac:dyDescent="0.35">
      <c r="A724" s="1">
        <v>45599</v>
      </c>
      <c r="B724" t="s">
        <v>8</v>
      </c>
      <c r="C724" t="s">
        <v>9</v>
      </c>
      <c r="D724">
        <v>33</v>
      </c>
      <c r="E724">
        <v>898.16</v>
      </c>
    </row>
    <row r="725" spans="1:5" x14ac:dyDescent="0.35">
      <c r="A725" s="1">
        <v>45650</v>
      </c>
      <c r="B725" t="s">
        <v>8</v>
      </c>
      <c r="C725" t="s">
        <v>9</v>
      </c>
      <c r="D725">
        <v>4</v>
      </c>
      <c r="E725">
        <v>81.650000000000006</v>
      </c>
    </row>
    <row r="726" spans="1:5" x14ac:dyDescent="0.35">
      <c r="A726" s="1">
        <v>45338</v>
      </c>
      <c r="B726" t="s">
        <v>6</v>
      </c>
      <c r="C726" t="s">
        <v>10</v>
      </c>
      <c r="D726">
        <v>8</v>
      </c>
      <c r="E726">
        <v>168.25</v>
      </c>
    </row>
    <row r="727" spans="1:5" x14ac:dyDescent="0.35">
      <c r="A727" s="1">
        <v>45411</v>
      </c>
      <c r="B727" t="s">
        <v>6</v>
      </c>
      <c r="C727" t="s">
        <v>9</v>
      </c>
      <c r="D727">
        <v>29</v>
      </c>
      <c r="E727">
        <v>1173.81</v>
      </c>
    </row>
    <row r="728" spans="1:5" x14ac:dyDescent="0.35">
      <c r="A728" s="1">
        <v>45444</v>
      </c>
      <c r="B728" t="s">
        <v>7</v>
      </c>
      <c r="C728" t="s">
        <v>9</v>
      </c>
      <c r="D728">
        <v>30</v>
      </c>
      <c r="E728">
        <v>706.63</v>
      </c>
    </row>
    <row r="729" spans="1:5" x14ac:dyDescent="0.35">
      <c r="A729" s="1">
        <v>45398</v>
      </c>
      <c r="B729" t="s">
        <v>5</v>
      </c>
      <c r="C729" t="s">
        <v>11</v>
      </c>
      <c r="D729">
        <v>9</v>
      </c>
      <c r="E729">
        <v>140.13</v>
      </c>
    </row>
    <row r="730" spans="1:5" x14ac:dyDescent="0.35">
      <c r="A730" s="1">
        <v>45574</v>
      </c>
      <c r="B730" t="s">
        <v>7</v>
      </c>
      <c r="C730" t="s">
        <v>11</v>
      </c>
      <c r="D730">
        <v>3</v>
      </c>
      <c r="E730">
        <v>123.76</v>
      </c>
    </row>
    <row r="731" spans="1:5" x14ac:dyDescent="0.35">
      <c r="A731" s="1">
        <v>45366</v>
      </c>
      <c r="B731" t="s">
        <v>8</v>
      </c>
      <c r="C731" t="s">
        <v>9</v>
      </c>
      <c r="D731">
        <v>11</v>
      </c>
      <c r="E731">
        <v>324.56</v>
      </c>
    </row>
    <row r="732" spans="1:5" x14ac:dyDescent="0.35">
      <c r="A732" s="1">
        <v>45575</v>
      </c>
      <c r="B732" t="s">
        <v>6</v>
      </c>
      <c r="C732" t="s">
        <v>11</v>
      </c>
      <c r="D732">
        <v>42</v>
      </c>
      <c r="E732">
        <v>1857.64</v>
      </c>
    </row>
    <row r="733" spans="1:5" x14ac:dyDescent="0.35">
      <c r="A733" s="1">
        <v>45463</v>
      </c>
      <c r="B733" t="s">
        <v>7</v>
      </c>
      <c r="C733" t="s">
        <v>9</v>
      </c>
      <c r="D733">
        <v>21</v>
      </c>
      <c r="E733">
        <v>669.18</v>
      </c>
    </row>
    <row r="734" spans="1:5" x14ac:dyDescent="0.35">
      <c r="A734" s="1">
        <v>45535</v>
      </c>
      <c r="B734" t="s">
        <v>6</v>
      </c>
      <c r="C734" t="s">
        <v>9</v>
      </c>
      <c r="D734">
        <v>36</v>
      </c>
      <c r="E734">
        <v>477.68</v>
      </c>
    </row>
    <row r="735" spans="1:5" x14ac:dyDescent="0.35">
      <c r="A735" s="1">
        <v>45404</v>
      </c>
      <c r="B735" t="s">
        <v>8</v>
      </c>
      <c r="C735" t="s">
        <v>11</v>
      </c>
      <c r="D735">
        <v>38</v>
      </c>
      <c r="E735">
        <v>694.63</v>
      </c>
    </row>
    <row r="736" spans="1:5" x14ac:dyDescent="0.35">
      <c r="A736" s="1">
        <v>45452</v>
      </c>
      <c r="B736" t="s">
        <v>7</v>
      </c>
      <c r="C736" t="s">
        <v>11</v>
      </c>
      <c r="D736">
        <v>47</v>
      </c>
      <c r="E736">
        <v>838.66</v>
      </c>
    </row>
    <row r="737" spans="1:5" x14ac:dyDescent="0.35">
      <c r="A737" s="1">
        <v>45446</v>
      </c>
      <c r="B737" t="s">
        <v>6</v>
      </c>
      <c r="C737" t="s">
        <v>10</v>
      </c>
      <c r="D737">
        <v>35</v>
      </c>
      <c r="E737">
        <v>778.84</v>
      </c>
    </row>
    <row r="738" spans="1:5" x14ac:dyDescent="0.35">
      <c r="A738" s="1">
        <v>45531</v>
      </c>
      <c r="B738" t="s">
        <v>5</v>
      </c>
      <c r="C738" t="s">
        <v>10</v>
      </c>
      <c r="D738">
        <v>36</v>
      </c>
      <c r="E738">
        <v>1290.9000000000001</v>
      </c>
    </row>
    <row r="739" spans="1:5" x14ac:dyDescent="0.35">
      <c r="A739" s="1">
        <v>45641</v>
      </c>
      <c r="B739" t="s">
        <v>5</v>
      </c>
      <c r="C739" t="s">
        <v>10</v>
      </c>
      <c r="D739">
        <v>49</v>
      </c>
    </row>
    <row r="740" spans="1:5" x14ac:dyDescent="0.35">
      <c r="A740" s="1">
        <v>45524</v>
      </c>
      <c r="B740" t="s">
        <v>6</v>
      </c>
      <c r="C740" t="s">
        <v>9</v>
      </c>
      <c r="D740">
        <v>6</v>
      </c>
      <c r="E740">
        <v>121.05</v>
      </c>
    </row>
    <row r="741" spans="1:5" x14ac:dyDescent="0.35">
      <c r="A741" s="1">
        <v>45509</v>
      </c>
      <c r="B741" t="s">
        <v>8</v>
      </c>
      <c r="C741" t="s">
        <v>11</v>
      </c>
      <c r="D741">
        <v>43</v>
      </c>
      <c r="E741">
        <v>1225.8</v>
      </c>
    </row>
    <row r="742" spans="1:5" x14ac:dyDescent="0.35">
      <c r="A742" s="1">
        <v>45443</v>
      </c>
      <c r="B742" t="s">
        <v>8</v>
      </c>
      <c r="C742" t="s">
        <v>10</v>
      </c>
      <c r="D742">
        <v>28</v>
      </c>
      <c r="E742">
        <v>981.78</v>
      </c>
    </row>
    <row r="743" spans="1:5" x14ac:dyDescent="0.35">
      <c r="A743" s="1">
        <v>45387</v>
      </c>
      <c r="B743" t="s">
        <v>7</v>
      </c>
      <c r="C743" t="s">
        <v>9</v>
      </c>
      <c r="D743">
        <v>43</v>
      </c>
      <c r="E743">
        <v>2074.4</v>
      </c>
    </row>
    <row r="744" spans="1:5" x14ac:dyDescent="0.35">
      <c r="A744" s="1">
        <v>45646</v>
      </c>
      <c r="B744" t="s">
        <v>7</v>
      </c>
      <c r="C744" t="s">
        <v>9</v>
      </c>
      <c r="D744">
        <v>30</v>
      </c>
      <c r="E744">
        <v>637.21</v>
      </c>
    </row>
    <row r="745" spans="1:5" x14ac:dyDescent="0.35">
      <c r="A745" s="1">
        <v>45320</v>
      </c>
      <c r="B745" t="s">
        <v>5</v>
      </c>
      <c r="C745" t="s">
        <v>9</v>
      </c>
      <c r="D745">
        <v>8</v>
      </c>
      <c r="E745">
        <v>200.74</v>
      </c>
    </row>
    <row r="746" spans="1:5" x14ac:dyDescent="0.35">
      <c r="A746" s="1">
        <v>45492</v>
      </c>
      <c r="B746" t="s">
        <v>5</v>
      </c>
      <c r="C746" t="s">
        <v>11</v>
      </c>
      <c r="D746">
        <v>24</v>
      </c>
      <c r="E746">
        <v>725</v>
      </c>
    </row>
    <row r="747" spans="1:5" x14ac:dyDescent="0.35">
      <c r="A747" s="1">
        <v>45528</v>
      </c>
      <c r="B747" t="s">
        <v>6</v>
      </c>
      <c r="C747" t="s">
        <v>11</v>
      </c>
      <c r="D747">
        <v>35</v>
      </c>
      <c r="E747">
        <v>548.76</v>
      </c>
    </row>
    <row r="748" spans="1:5" x14ac:dyDescent="0.35">
      <c r="A748" s="1">
        <v>45564</v>
      </c>
      <c r="B748" t="s">
        <v>5</v>
      </c>
      <c r="C748" t="s">
        <v>10</v>
      </c>
      <c r="D748">
        <v>21</v>
      </c>
      <c r="E748">
        <v>872.75</v>
      </c>
    </row>
    <row r="749" spans="1:5" x14ac:dyDescent="0.35">
      <c r="A749" s="1">
        <v>45559</v>
      </c>
      <c r="B749" t="s">
        <v>8</v>
      </c>
      <c r="C749" t="s">
        <v>11</v>
      </c>
      <c r="D749">
        <v>46</v>
      </c>
      <c r="E749">
        <v>552.41999999999996</v>
      </c>
    </row>
    <row r="750" spans="1:5" x14ac:dyDescent="0.35">
      <c r="A750" s="1">
        <v>45360</v>
      </c>
      <c r="B750" t="s">
        <v>6</v>
      </c>
      <c r="C750" t="s">
        <v>10</v>
      </c>
      <c r="D750">
        <v>12</v>
      </c>
      <c r="E750">
        <v>476.73</v>
      </c>
    </row>
    <row r="751" spans="1:5" x14ac:dyDescent="0.35">
      <c r="A751" s="1">
        <v>45550</v>
      </c>
      <c r="B751" t="s">
        <v>6</v>
      </c>
      <c r="C751" t="s">
        <v>11</v>
      </c>
      <c r="D751">
        <v>44</v>
      </c>
      <c r="E751">
        <v>527.96</v>
      </c>
    </row>
    <row r="752" spans="1:5" x14ac:dyDescent="0.35">
      <c r="A752" s="1">
        <v>45597</v>
      </c>
      <c r="B752" t="s">
        <v>7</v>
      </c>
      <c r="C752" t="s">
        <v>11</v>
      </c>
      <c r="D752">
        <v>31</v>
      </c>
      <c r="E752">
        <v>1435.79</v>
      </c>
    </row>
    <row r="753" spans="1:5" x14ac:dyDescent="0.35">
      <c r="A753" s="1">
        <v>45376</v>
      </c>
      <c r="B753" t="s">
        <v>7</v>
      </c>
      <c r="C753" t="s">
        <v>11</v>
      </c>
      <c r="D753">
        <v>24.498164014687884</v>
      </c>
      <c r="E753">
        <v>1367.44</v>
      </c>
    </row>
    <row r="754" spans="1:5" x14ac:dyDescent="0.35">
      <c r="A754" s="1">
        <v>45481</v>
      </c>
      <c r="B754" t="s">
        <v>7</v>
      </c>
      <c r="C754" t="s">
        <v>9</v>
      </c>
      <c r="D754">
        <v>27</v>
      </c>
      <c r="E754">
        <v>1337.08</v>
      </c>
    </row>
    <row r="755" spans="1:5" x14ac:dyDescent="0.35">
      <c r="A755" s="1">
        <v>45528</v>
      </c>
      <c r="B755" t="s">
        <v>7</v>
      </c>
      <c r="C755" t="s">
        <v>10</v>
      </c>
      <c r="D755">
        <v>20</v>
      </c>
      <c r="E755">
        <v>618.66</v>
      </c>
    </row>
    <row r="756" spans="1:5" x14ac:dyDescent="0.35">
      <c r="A756" s="1">
        <v>45650</v>
      </c>
      <c r="B756" t="s">
        <v>8</v>
      </c>
      <c r="C756" t="s">
        <v>9</v>
      </c>
      <c r="D756">
        <v>22</v>
      </c>
      <c r="E756">
        <v>695.9</v>
      </c>
    </row>
    <row r="757" spans="1:5" x14ac:dyDescent="0.35">
      <c r="A757" s="1">
        <v>45538</v>
      </c>
      <c r="B757" t="s">
        <v>6</v>
      </c>
      <c r="C757" t="s">
        <v>9</v>
      </c>
      <c r="D757">
        <v>24</v>
      </c>
      <c r="E757">
        <v>1165.47</v>
      </c>
    </row>
    <row r="758" spans="1:5" x14ac:dyDescent="0.35">
      <c r="A758" s="1">
        <v>45596</v>
      </c>
      <c r="B758" t="s">
        <v>5</v>
      </c>
      <c r="C758" t="s">
        <v>10</v>
      </c>
      <c r="D758">
        <v>23</v>
      </c>
      <c r="E758">
        <v>695.02</v>
      </c>
    </row>
    <row r="759" spans="1:5" x14ac:dyDescent="0.35">
      <c r="A759" s="1">
        <v>45349</v>
      </c>
      <c r="B759" t="s">
        <v>5</v>
      </c>
      <c r="C759" t="s">
        <v>11</v>
      </c>
      <c r="D759">
        <v>17</v>
      </c>
      <c r="E759">
        <v>691.95</v>
      </c>
    </row>
    <row r="760" spans="1:5" x14ac:dyDescent="0.35">
      <c r="A760" s="1">
        <v>45328</v>
      </c>
      <c r="B760" t="s">
        <v>5</v>
      </c>
      <c r="C760" t="s">
        <v>11</v>
      </c>
      <c r="D760">
        <v>32</v>
      </c>
      <c r="E760">
        <v>1225.07</v>
      </c>
    </row>
    <row r="761" spans="1:5" x14ac:dyDescent="0.35">
      <c r="A761" s="1">
        <v>45629</v>
      </c>
      <c r="B761" t="s">
        <v>8</v>
      </c>
      <c r="C761" t="s">
        <v>9</v>
      </c>
      <c r="D761">
        <v>25</v>
      </c>
      <c r="E761">
        <v>1210.1400000000001</v>
      </c>
    </row>
    <row r="762" spans="1:5" x14ac:dyDescent="0.35">
      <c r="A762" s="1">
        <v>45544</v>
      </c>
      <c r="B762" t="s">
        <v>5</v>
      </c>
      <c r="C762" t="s">
        <v>10</v>
      </c>
      <c r="D762">
        <v>10</v>
      </c>
      <c r="E762">
        <v>431.39</v>
      </c>
    </row>
    <row r="763" spans="1:5" x14ac:dyDescent="0.35">
      <c r="A763" s="1">
        <v>45426</v>
      </c>
      <c r="B763" t="s">
        <v>8</v>
      </c>
      <c r="C763" t="s">
        <v>10</v>
      </c>
      <c r="D763">
        <v>2</v>
      </c>
      <c r="E763">
        <v>59.48</v>
      </c>
    </row>
    <row r="764" spans="1:5" x14ac:dyDescent="0.35">
      <c r="A764" s="1">
        <v>45559</v>
      </c>
      <c r="B764" t="s">
        <v>6</v>
      </c>
      <c r="C764" t="s">
        <v>10</v>
      </c>
      <c r="D764">
        <v>23</v>
      </c>
      <c r="E764">
        <v>498.84</v>
      </c>
    </row>
    <row r="765" spans="1:5" x14ac:dyDescent="0.35">
      <c r="A765" s="1">
        <v>45332</v>
      </c>
      <c r="B765" t="s">
        <v>6</v>
      </c>
      <c r="C765" t="s">
        <v>10</v>
      </c>
      <c r="D765">
        <v>30</v>
      </c>
      <c r="E765">
        <v>651.97</v>
      </c>
    </row>
    <row r="766" spans="1:5" x14ac:dyDescent="0.35">
      <c r="A766" s="1">
        <v>45332</v>
      </c>
      <c r="B766" t="s">
        <v>5</v>
      </c>
      <c r="C766" t="s">
        <v>9</v>
      </c>
      <c r="D766">
        <v>27</v>
      </c>
      <c r="E766">
        <v>360.14</v>
      </c>
    </row>
    <row r="767" spans="1:5" x14ac:dyDescent="0.35">
      <c r="A767" s="1">
        <v>45349</v>
      </c>
      <c r="B767" t="s">
        <v>7</v>
      </c>
      <c r="C767" t="s">
        <v>10</v>
      </c>
      <c r="D767">
        <v>21</v>
      </c>
      <c r="E767">
        <v>617.9</v>
      </c>
    </row>
    <row r="768" spans="1:5" x14ac:dyDescent="0.35">
      <c r="A768" s="1">
        <v>45366</v>
      </c>
      <c r="B768" t="s">
        <v>8</v>
      </c>
      <c r="C768" t="s">
        <v>9</v>
      </c>
      <c r="D768">
        <v>42</v>
      </c>
      <c r="E768">
        <v>891.55</v>
      </c>
    </row>
    <row r="769" spans="1:5" x14ac:dyDescent="0.35">
      <c r="A769" s="1">
        <v>45472</v>
      </c>
      <c r="B769" t="s">
        <v>6</v>
      </c>
      <c r="C769" t="s">
        <v>9</v>
      </c>
      <c r="D769">
        <v>21</v>
      </c>
      <c r="E769">
        <v>627.22</v>
      </c>
    </row>
    <row r="770" spans="1:5" x14ac:dyDescent="0.35">
      <c r="A770" s="1">
        <v>45635</v>
      </c>
      <c r="B770" t="s">
        <v>8</v>
      </c>
      <c r="C770" t="s">
        <v>9</v>
      </c>
      <c r="D770">
        <v>9</v>
      </c>
      <c r="E770">
        <v>189.69</v>
      </c>
    </row>
    <row r="771" spans="1:5" x14ac:dyDescent="0.35">
      <c r="A771" s="1">
        <v>45637</v>
      </c>
      <c r="B771" t="s">
        <v>7</v>
      </c>
      <c r="C771" t="s">
        <v>9</v>
      </c>
      <c r="D771">
        <v>24</v>
      </c>
      <c r="E771">
        <v>859.04</v>
      </c>
    </row>
    <row r="772" spans="1:5" x14ac:dyDescent="0.35">
      <c r="A772" s="1">
        <v>45481</v>
      </c>
      <c r="B772" t="s">
        <v>6</v>
      </c>
      <c r="C772" t="s">
        <v>10</v>
      </c>
      <c r="D772">
        <v>16</v>
      </c>
      <c r="E772">
        <v>462.26</v>
      </c>
    </row>
    <row r="773" spans="1:5" x14ac:dyDescent="0.35">
      <c r="A773" s="1">
        <v>45589</v>
      </c>
      <c r="B773" t="s">
        <v>8</v>
      </c>
      <c r="C773" t="s">
        <v>10</v>
      </c>
      <c r="D773">
        <v>23</v>
      </c>
      <c r="E773">
        <v>810.8</v>
      </c>
    </row>
    <row r="774" spans="1:5" x14ac:dyDescent="0.35">
      <c r="A774" s="1">
        <v>45326</v>
      </c>
      <c r="B774" t="s">
        <v>6</v>
      </c>
      <c r="C774" t="s">
        <v>10</v>
      </c>
      <c r="D774">
        <v>49</v>
      </c>
      <c r="E774">
        <v>2150.2399999999998</v>
      </c>
    </row>
    <row r="775" spans="1:5" x14ac:dyDescent="0.35">
      <c r="A775" s="1">
        <v>45390</v>
      </c>
      <c r="B775" t="s">
        <v>6</v>
      </c>
      <c r="C775" t="s">
        <v>10</v>
      </c>
      <c r="D775">
        <v>25</v>
      </c>
      <c r="E775">
        <v>963.95</v>
      </c>
    </row>
    <row r="776" spans="1:5" x14ac:dyDescent="0.35">
      <c r="A776" s="1">
        <v>45508</v>
      </c>
      <c r="B776" t="s">
        <v>6</v>
      </c>
      <c r="C776" t="s">
        <v>9</v>
      </c>
      <c r="D776">
        <v>16</v>
      </c>
      <c r="E776">
        <v>285.33</v>
      </c>
    </row>
    <row r="777" spans="1:5" x14ac:dyDescent="0.35">
      <c r="A777" s="1">
        <v>45344</v>
      </c>
      <c r="B777" t="s">
        <v>7</v>
      </c>
      <c r="C777" t="s">
        <v>9</v>
      </c>
      <c r="D777">
        <v>26</v>
      </c>
      <c r="E777">
        <v>996.03</v>
      </c>
    </row>
    <row r="778" spans="1:5" x14ac:dyDescent="0.35">
      <c r="A778" s="1">
        <v>45572</v>
      </c>
      <c r="B778" t="s">
        <v>6</v>
      </c>
      <c r="C778" t="s">
        <v>11</v>
      </c>
      <c r="D778">
        <v>5</v>
      </c>
      <c r="E778">
        <v>147.19999999999999</v>
      </c>
    </row>
    <row r="779" spans="1:5" x14ac:dyDescent="0.35">
      <c r="A779" s="1">
        <v>45345</v>
      </c>
      <c r="B779" t="s">
        <v>7</v>
      </c>
      <c r="C779" t="s">
        <v>9</v>
      </c>
      <c r="D779">
        <v>42</v>
      </c>
      <c r="E779">
        <v>976.66</v>
      </c>
    </row>
    <row r="780" spans="1:5" x14ac:dyDescent="0.35">
      <c r="A780" s="1">
        <v>45441</v>
      </c>
      <c r="B780" t="s">
        <v>8</v>
      </c>
      <c r="C780" t="s">
        <v>11</v>
      </c>
      <c r="D780">
        <v>38</v>
      </c>
      <c r="E780">
        <v>1426.18</v>
      </c>
    </row>
    <row r="781" spans="1:5" x14ac:dyDescent="0.35">
      <c r="A781" s="1">
        <v>45387</v>
      </c>
      <c r="B781" t="s">
        <v>5</v>
      </c>
      <c r="C781" t="s">
        <v>11</v>
      </c>
      <c r="D781">
        <v>3</v>
      </c>
      <c r="E781">
        <v>80.709999999999994</v>
      </c>
    </row>
    <row r="782" spans="1:5" x14ac:dyDescent="0.35">
      <c r="A782" s="1">
        <v>45454</v>
      </c>
      <c r="B782" t="s">
        <v>5</v>
      </c>
      <c r="C782" t="s">
        <v>9</v>
      </c>
      <c r="D782">
        <v>24</v>
      </c>
      <c r="E782">
        <v>868.12</v>
      </c>
    </row>
    <row r="783" spans="1:5" x14ac:dyDescent="0.35">
      <c r="A783" s="1">
        <v>45611</v>
      </c>
      <c r="B783" t="s">
        <v>5</v>
      </c>
      <c r="C783" t="s">
        <v>9</v>
      </c>
      <c r="D783">
        <v>11</v>
      </c>
      <c r="E783">
        <v>311.64999999999998</v>
      </c>
    </row>
    <row r="784" spans="1:5" x14ac:dyDescent="0.35">
      <c r="A784" s="1">
        <v>45301</v>
      </c>
      <c r="B784" t="s">
        <v>6</v>
      </c>
      <c r="C784" t="s">
        <v>11</v>
      </c>
      <c r="D784">
        <v>11</v>
      </c>
      <c r="E784">
        <v>285.12</v>
      </c>
    </row>
    <row r="785" spans="1:5" x14ac:dyDescent="0.35">
      <c r="A785" s="1">
        <v>45555</v>
      </c>
      <c r="B785" t="s">
        <v>7</v>
      </c>
      <c r="C785" t="s">
        <v>9</v>
      </c>
      <c r="D785">
        <v>31</v>
      </c>
      <c r="E785">
        <v>1331.5</v>
      </c>
    </row>
    <row r="786" spans="1:5" x14ac:dyDescent="0.35">
      <c r="A786" s="1">
        <v>45545</v>
      </c>
      <c r="B786" t="s">
        <v>6</v>
      </c>
      <c r="C786" t="s">
        <v>11</v>
      </c>
      <c r="D786">
        <v>3</v>
      </c>
      <c r="E786">
        <v>102.08</v>
      </c>
    </row>
    <row r="787" spans="1:5" x14ac:dyDescent="0.35">
      <c r="A787" s="1">
        <v>45361</v>
      </c>
      <c r="B787" t="s">
        <v>8</v>
      </c>
      <c r="C787" t="s">
        <v>11</v>
      </c>
      <c r="D787">
        <v>25</v>
      </c>
      <c r="E787">
        <v>1011.04</v>
      </c>
    </row>
    <row r="788" spans="1:5" x14ac:dyDescent="0.35">
      <c r="A788" s="1">
        <v>45547</v>
      </c>
      <c r="B788" t="s">
        <v>7</v>
      </c>
      <c r="C788" t="s">
        <v>9</v>
      </c>
      <c r="D788">
        <v>2</v>
      </c>
      <c r="E788">
        <v>31.37</v>
      </c>
    </row>
    <row r="789" spans="1:5" x14ac:dyDescent="0.35">
      <c r="A789" s="1">
        <v>45618</v>
      </c>
      <c r="B789" t="s">
        <v>5</v>
      </c>
      <c r="C789" t="s">
        <v>9</v>
      </c>
      <c r="D789">
        <v>41</v>
      </c>
      <c r="E789">
        <v>1789.97</v>
      </c>
    </row>
    <row r="790" spans="1:5" x14ac:dyDescent="0.35">
      <c r="A790" s="1">
        <v>45555</v>
      </c>
      <c r="B790" t="s">
        <v>8</v>
      </c>
      <c r="C790" t="s">
        <v>10</v>
      </c>
      <c r="D790">
        <v>8</v>
      </c>
      <c r="E790">
        <v>162.76</v>
      </c>
    </row>
    <row r="791" spans="1:5" x14ac:dyDescent="0.35">
      <c r="A791" s="1">
        <v>45453</v>
      </c>
      <c r="B791" t="s">
        <v>7</v>
      </c>
      <c r="C791" t="s">
        <v>10</v>
      </c>
      <c r="D791">
        <v>41</v>
      </c>
      <c r="E791">
        <v>1140.69</v>
      </c>
    </row>
    <row r="792" spans="1:5" x14ac:dyDescent="0.35">
      <c r="A792" s="1">
        <v>45559</v>
      </c>
      <c r="B792" t="s">
        <v>7</v>
      </c>
      <c r="C792" t="s">
        <v>11</v>
      </c>
      <c r="D792">
        <v>36</v>
      </c>
      <c r="E792">
        <v>961.58</v>
      </c>
    </row>
    <row r="793" spans="1:5" x14ac:dyDescent="0.35">
      <c r="A793" s="1">
        <v>45595</v>
      </c>
      <c r="B793" t="s">
        <v>8</v>
      </c>
      <c r="C793" t="s">
        <v>9</v>
      </c>
      <c r="D793">
        <v>6</v>
      </c>
      <c r="E793">
        <v>224.78</v>
      </c>
    </row>
    <row r="794" spans="1:5" x14ac:dyDescent="0.35">
      <c r="A794" s="1">
        <v>45504</v>
      </c>
      <c r="B794" t="s">
        <v>7</v>
      </c>
      <c r="C794" t="s">
        <v>11</v>
      </c>
      <c r="D794">
        <v>42</v>
      </c>
      <c r="E794">
        <v>2040.32</v>
      </c>
    </row>
    <row r="795" spans="1:5" x14ac:dyDescent="0.35">
      <c r="A795" s="1">
        <v>45332</v>
      </c>
      <c r="B795" t="s">
        <v>5</v>
      </c>
      <c r="C795" t="s">
        <v>9</v>
      </c>
      <c r="D795">
        <v>47</v>
      </c>
      <c r="E795">
        <v>2190.37</v>
      </c>
    </row>
    <row r="796" spans="1:5" x14ac:dyDescent="0.35">
      <c r="A796" s="1">
        <v>45427</v>
      </c>
      <c r="B796" t="s">
        <v>8</v>
      </c>
      <c r="C796" t="s">
        <v>10</v>
      </c>
      <c r="D796">
        <v>49</v>
      </c>
      <c r="E796">
        <v>736.08</v>
      </c>
    </row>
    <row r="797" spans="1:5" x14ac:dyDescent="0.35">
      <c r="A797" s="1">
        <v>45339</v>
      </c>
      <c r="B797" t="s">
        <v>6</v>
      </c>
      <c r="C797" t="s">
        <v>10</v>
      </c>
      <c r="D797">
        <v>10</v>
      </c>
      <c r="E797">
        <v>367.17</v>
      </c>
    </row>
    <row r="798" spans="1:5" x14ac:dyDescent="0.35">
      <c r="A798" s="1">
        <v>45563</v>
      </c>
      <c r="B798" t="s">
        <v>7</v>
      </c>
      <c r="C798" t="s">
        <v>10</v>
      </c>
      <c r="D798">
        <v>4</v>
      </c>
      <c r="E798">
        <v>194.16</v>
      </c>
    </row>
    <row r="799" spans="1:5" x14ac:dyDescent="0.35">
      <c r="A799" s="1">
        <v>45595</v>
      </c>
      <c r="B799" t="s">
        <v>6</v>
      </c>
      <c r="C799" t="s">
        <v>11</v>
      </c>
      <c r="D799">
        <v>43</v>
      </c>
      <c r="E799">
        <v>508.52</v>
      </c>
    </row>
    <row r="800" spans="1:5" x14ac:dyDescent="0.35">
      <c r="A800" s="1">
        <v>45441</v>
      </c>
      <c r="B800" t="s">
        <v>7</v>
      </c>
      <c r="C800" t="s">
        <v>10</v>
      </c>
      <c r="D800">
        <v>5</v>
      </c>
      <c r="E800">
        <v>196.16</v>
      </c>
    </row>
    <row r="801" spans="1:5" x14ac:dyDescent="0.35">
      <c r="A801" s="1">
        <v>45533</v>
      </c>
      <c r="B801" t="s">
        <v>8</v>
      </c>
      <c r="C801" t="s">
        <v>9</v>
      </c>
      <c r="D801">
        <v>17</v>
      </c>
      <c r="E801">
        <v>325.2</v>
      </c>
    </row>
    <row r="802" spans="1:5" x14ac:dyDescent="0.35">
      <c r="A802" s="1">
        <v>45365</v>
      </c>
      <c r="B802" t="s">
        <v>6</v>
      </c>
      <c r="C802" t="s">
        <v>10</v>
      </c>
      <c r="D802">
        <v>23</v>
      </c>
      <c r="E802">
        <v>457.08</v>
      </c>
    </row>
    <row r="803" spans="1:5" x14ac:dyDescent="0.35">
      <c r="A803" s="1">
        <v>45651</v>
      </c>
      <c r="B803" t="s">
        <v>8</v>
      </c>
      <c r="C803" t="s">
        <v>10</v>
      </c>
      <c r="D803">
        <v>2</v>
      </c>
      <c r="E803">
        <v>47.45</v>
      </c>
    </row>
    <row r="804" spans="1:5" x14ac:dyDescent="0.35">
      <c r="A804" s="1">
        <v>45592</v>
      </c>
      <c r="B804" t="s">
        <v>5</v>
      </c>
      <c r="C804" t="s">
        <v>11</v>
      </c>
      <c r="D804">
        <v>42</v>
      </c>
      <c r="E804">
        <v>1617.92</v>
      </c>
    </row>
    <row r="805" spans="1:5" x14ac:dyDescent="0.35">
      <c r="A805" s="1">
        <v>45574</v>
      </c>
      <c r="B805" t="s">
        <v>5</v>
      </c>
      <c r="C805" t="s">
        <v>11</v>
      </c>
      <c r="D805">
        <v>47</v>
      </c>
      <c r="E805">
        <v>1953.19</v>
      </c>
    </row>
    <row r="806" spans="1:5" x14ac:dyDescent="0.35">
      <c r="A806" s="1">
        <v>45596</v>
      </c>
      <c r="B806" t="s">
        <v>8</v>
      </c>
      <c r="C806" t="s">
        <v>9</v>
      </c>
      <c r="D806">
        <v>20</v>
      </c>
      <c r="E806">
        <v>469.88</v>
      </c>
    </row>
    <row r="807" spans="1:5" x14ac:dyDescent="0.35">
      <c r="A807" s="1">
        <v>45298</v>
      </c>
      <c r="B807" t="s">
        <v>5</v>
      </c>
      <c r="C807" t="s">
        <v>9</v>
      </c>
      <c r="D807">
        <v>24.498164014687884</v>
      </c>
      <c r="E807">
        <v>548.95000000000005</v>
      </c>
    </row>
    <row r="808" spans="1:5" x14ac:dyDescent="0.35">
      <c r="A808" s="1">
        <v>45543</v>
      </c>
      <c r="B808" t="s">
        <v>7</v>
      </c>
      <c r="C808" t="s">
        <v>11</v>
      </c>
      <c r="D808">
        <v>10</v>
      </c>
      <c r="E808">
        <v>480.31</v>
      </c>
    </row>
    <row r="809" spans="1:5" x14ac:dyDescent="0.35">
      <c r="A809" s="1">
        <v>45633</v>
      </c>
      <c r="B809" t="s">
        <v>5</v>
      </c>
      <c r="C809" t="s">
        <v>9</v>
      </c>
      <c r="D809">
        <v>10</v>
      </c>
      <c r="E809">
        <v>111.01</v>
      </c>
    </row>
    <row r="810" spans="1:5" x14ac:dyDescent="0.35">
      <c r="A810" s="1">
        <v>45436</v>
      </c>
      <c r="B810" t="s">
        <v>8</v>
      </c>
      <c r="C810" t="s">
        <v>11</v>
      </c>
      <c r="D810">
        <v>20</v>
      </c>
      <c r="E810">
        <v>704.74</v>
      </c>
    </row>
    <row r="811" spans="1:5" x14ac:dyDescent="0.35">
      <c r="A811" s="1">
        <v>45326</v>
      </c>
      <c r="B811" t="s">
        <v>6</v>
      </c>
      <c r="C811" t="s">
        <v>10</v>
      </c>
      <c r="D811">
        <v>34</v>
      </c>
      <c r="E811">
        <v>960.48</v>
      </c>
    </row>
    <row r="812" spans="1:5" x14ac:dyDescent="0.35">
      <c r="A812" s="1">
        <v>45521</v>
      </c>
      <c r="B812" t="s">
        <v>6</v>
      </c>
      <c r="C812" t="s">
        <v>10</v>
      </c>
      <c r="D812">
        <v>30</v>
      </c>
      <c r="E812">
        <v>679.52</v>
      </c>
    </row>
    <row r="813" spans="1:5" x14ac:dyDescent="0.35">
      <c r="A813" s="1">
        <v>45367</v>
      </c>
      <c r="B813" t="s">
        <v>6</v>
      </c>
      <c r="C813" t="s">
        <v>9</v>
      </c>
      <c r="D813">
        <v>3</v>
      </c>
      <c r="E813">
        <v>130.72</v>
      </c>
    </row>
    <row r="814" spans="1:5" x14ac:dyDescent="0.35">
      <c r="A814" s="1">
        <v>45311</v>
      </c>
      <c r="B814" t="s">
        <v>8</v>
      </c>
      <c r="C814" t="s">
        <v>11</v>
      </c>
      <c r="D814">
        <v>46</v>
      </c>
      <c r="E814">
        <v>1997.28</v>
      </c>
    </row>
    <row r="815" spans="1:5" x14ac:dyDescent="0.35">
      <c r="A815" s="1">
        <v>45296</v>
      </c>
      <c r="B815" t="s">
        <v>6</v>
      </c>
      <c r="C815" t="s">
        <v>11</v>
      </c>
      <c r="D815">
        <v>33</v>
      </c>
      <c r="E815">
        <v>577.38</v>
      </c>
    </row>
    <row r="816" spans="1:5" x14ac:dyDescent="0.35">
      <c r="A816" s="1">
        <v>45571</v>
      </c>
      <c r="B816" t="s">
        <v>6</v>
      </c>
      <c r="C816" t="s">
        <v>9</v>
      </c>
      <c r="D816">
        <v>8</v>
      </c>
      <c r="E816">
        <v>351.03</v>
      </c>
    </row>
    <row r="817" spans="1:5" x14ac:dyDescent="0.35">
      <c r="A817" s="1">
        <v>45327</v>
      </c>
      <c r="B817" t="s">
        <v>5</v>
      </c>
      <c r="C817" t="s">
        <v>9</v>
      </c>
      <c r="D817">
        <v>25</v>
      </c>
      <c r="E817">
        <v>1205.1199999999999</v>
      </c>
    </row>
    <row r="818" spans="1:5" x14ac:dyDescent="0.35">
      <c r="A818" s="1">
        <v>45543</v>
      </c>
      <c r="B818" t="s">
        <v>7</v>
      </c>
      <c r="C818" t="s">
        <v>10</v>
      </c>
      <c r="D818">
        <v>40</v>
      </c>
      <c r="E818">
        <v>988.46</v>
      </c>
    </row>
    <row r="819" spans="1:5" x14ac:dyDescent="0.35">
      <c r="A819" s="1">
        <v>45490</v>
      </c>
      <c r="B819" t="s">
        <v>5</v>
      </c>
      <c r="C819" t="s">
        <v>11</v>
      </c>
      <c r="D819">
        <v>32</v>
      </c>
      <c r="E819">
        <v>982.33</v>
      </c>
    </row>
  </sheetData>
  <phoneticPr fontId="2" type="noConversion"/>
  <conditionalFormatting sqref="C1:C1048576">
    <cfRule type="top10" dxfId="2" priority="3" rank="2"/>
    <cfRule type="colorScale" priority="2">
      <colorScale>
        <cfvo type="min"/>
        <cfvo type="max"/>
        <color rgb="FFFF7128"/>
        <color rgb="FFFFEF9C"/>
      </colorScale>
    </cfRule>
  </conditionalFormatting>
  <conditionalFormatting sqref="E2:E1048570">
    <cfRule type="top10" dxfId="0" priority="1" rank="10"/>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036A-577C-44A9-9DA8-F787ADE43248}">
  <dimension ref="A1:M21"/>
  <sheetViews>
    <sheetView tabSelected="1" workbookViewId="0">
      <selection activeCell="B16" sqref="B16:K21"/>
    </sheetView>
  </sheetViews>
  <sheetFormatPr defaultRowHeight="14.5" x14ac:dyDescent="0.35"/>
  <cols>
    <col min="2" max="2" width="14.08984375" customWidth="1"/>
  </cols>
  <sheetData>
    <row r="1" spans="1:13" x14ac:dyDescent="0.35">
      <c r="A1" s="4"/>
      <c r="B1" s="5"/>
    </row>
    <row r="2" spans="1:13" x14ac:dyDescent="0.35">
      <c r="A2" s="3"/>
      <c r="B2" s="9" t="s">
        <v>15</v>
      </c>
      <c r="C2" s="8"/>
      <c r="D2" s="8"/>
      <c r="E2" s="8"/>
      <c r="F2" s="8"/>
      <c r="G2" s="8"/>
      <c r="H2" s="8"/>
      <c r="I2" s="8"/>
      <c r="J2" s="8"/>
      <c r="K2" s="8"/>
      <c r="L2" s="8"/>
      <c r="M2" s="8"/>
    </row>
    <row r="5" spans="1:13" x14ac:dyDescent="0.35">
      <c r="B5" t="s">
        <v>12</v>
      </c>
      <c r="C5">
        <f>AVERAGE(Table1[[#All],[Quantity]])</f>
        <v>24.477368151714927</v>
      </c>
      <c r="H5" t="s">
        <v>5</v>
      </c>
      <c r="I5">
        <f>COUNTIFS('Raw Data- Cleaned'!B$1:B$1048570, 'Explanation and Rough Work'!H5)</f>
        <v>183</v>
      </c>
      <c r="L5" s="6" t="s">
        <v>11</v>
      </c>
      <c r="M5" s="7">
        <f>COUNTIF(Table1[[#All],[Product]],'Explanation and Rough Work'!L5)</f>
        <v>294</v>
      </c>
    </row>
    <row r="6" spans="1:13" x14ac:dyDescent="0.35">
      <c r="B6" t="s">
        <v>13</v>
      </c>
      <c r="C6">
        <f>AVERAGE(Table1[[#All],[Revenue]])</f>
        <v>729.1241161928308</v>
      </c>
      <c r="H6" t="s">
        <v>8</v>
      </c>
      <c r="I6">
        <f>COUNTIF('Raw Data- Cleaned'!B$1:B$1048570,'Explanation and Rough Work'!H6)</f>
        <v>207</v>
      </c>
      <c r="L6" s="4" t="s">
        <v>10</v>
      </c>
      <c r="M6">
        <f>COUNTIF(Table1[[#All],[Product]],'Explanation and Rough Work'!L6)</f>
        <v>269</v>
      </c>
    </row>
    <row r="7" spans="1:13" x14ac:dyDescent="0.35">
      <c r="H7" t="s">
        <v>7</v>
      </c>
      <c r="I7">
        <f>COUNTIF('Raw Data- Cleaned'!B$1:B$1048570,'Explanation and Rough Work'!H7)</f>
        <v>203</v>
      </c>
      <c r="L7" s="3" t="s">
        <v>9</v>
      </c>
      <c r="M7">
        <f>COUNTIF(Table1[[#All],[Product]],'Explanation and Rough Work'!L7)</f>
        <v>255</v>
      </c>
    </row>
    <row r="8" spans="1:13" x14ac:dyDescent="0.35">
      <c r="H8" s="7" t="s">
        <v>6</v>
      </c>
      <c r="I8" s="7">
        <f>COUNTIF(Table1[Region],'Explanation and Rough Work'!H8)</f>
        <v>225</v>
      </c>
    </row>
    <row r="10" spans="1:13" x14ac:dyDescent="0.35">
      <c r="B10" t="s">
        <v>37</v>
      </c>
      <c r="C10" s="10" t="s">
        <v>14</v>
      </c>
      <c r="D10" s="10"/>
      <c r="E10" s="10"/>
      <c r="F10" s="10"/>
    </row>
    <row r="12" spans="1:13" ht="32.5" customHeight="1" x14ac:dyDescent="0.35">
      <c r="B12" s="18" t="s">
        <v>34</v>
      </c>
      <c r="C12" s="18"/>
      <c r="D12" s="18"/>
      <c r="E12" s="18"/>
      <c r="F12" s="18"/>
      <c r="G12" s="18"/>
      <c r="H12" s="18"/>
      <c r="I12" s="18"/>
      <c r="J12" s="18"/>
      <c r="K12" s="18"/>
    </row>
    <row r="15" spans="1:13" ht="23.5" x14ac:dyDescent="0.35">
      <c r="B15" s="16" t="s">
        <v>35</v>
      </c>
      <c r="C15" s="15"/>
      <c r="D15" s="15"/>
      <c r="E15" s="15"/>
      <c r="F15" s="15"/>
      <c r="G15" s="15"/>
      <c r="H15" s="15"/>
      <c r="I15" s="15"/>
      <c r="J15" s="15"/>
      <c r="K15" s="15"/>
    </row>
    <row r="16" spans="1:13" x14ac:dyDescent="0.35">
      <c r="B16" s="17" t="s">
        <v>36</v>
      </c>
      <c r="C16" s="17"/>
      <c r="D16" s="17"/>
      <c r="E16" s="17"/>
      <c r="F16" s="17"/>
      <c r="G16" s="17"/>
      <c r="H16" s="17"/>
      <c r="I16" s="17"/>
      <c r="J16" s="17"/>
      <c r="K16" s="17"/>
    </row>
    <row r="17" spans="2:11" x14ac:dyDescent="0.35">
      <c r="B17" s="17"/>
      <c r="C17" s="17"/>
      <c r="D17" s="17"/>
      <c r="E17" s="17"/>
      <c r="F17" s="17"/>
      <c r="G17" s="17"/>
      <c r="H17" s="17"/>
      <c r="I17" s="17"/>
      <c r="J17" s="17"/>
      <c r="K17" s="17"/>
    </row>
    <row r="18" spans="2:11" x14ac:dyDescent="0.35">
      <c r="B18" s="17"/>
      <c r="C18" s="17"/>
      <c r="D18" s="17"/>
      <c r="E18" s="17"/>
      <c r="F18" s="17"/>
      <c r="G18" s="17"/>
      <c r="H18" s="17"/>
      <c r="I18" s="17"/>
      <c r="J18" s="17"/>
      <c r="K18" s="17"/>
    </row>
    <row r="19" spans="2:11" x14ac:dyDescent="0.35">
      <c r="B19" s="17"/>
      <c r="C19" s="17"/>
      <c r="D19" s="17"/>
      <c r="E19" s="17"/>
      <c r="F19" s="17"/>
      <c r="G19" s="17"/>
      <c r="H19" s="17"/>
      <c r="I19" s="17"/>
      <c r="J19" s="17"/>
      <c r="K19" s="17"/>
    </row>
    <row r="20" spans="2:11" x14ac:dyDescent="0.35">
      <c r="B20" s="17"/>
      <c r="C20" s="17"/>
      <c r="D20" s="17"/>
      <c r="E20" s="17"/>
      <c r="F20" s="17"/>
      <c r="G20" s="17"/>
      <c r="H20" s="17"/>
      <c r="I20" s="17"/>
      <c r="J20" s="17"/>
      <c r="K20" s="17"/>
    </row>
    <row r="21" spans="2:11" ht="102.5" customHeight="1" x14ac:dyDescent="0.35">
      <c r="B21" s="17"/>
      <c r="C21" s="17"/>
      <c r="D21" s="17"/>
      <c r="E21" s="17"/>
      <c r="F21" s="17"/>
      <c r="G21" s="17"/>
      <c r="H21" s="17"/>
      <c r="I21" s="17"/>
      <c r="J21" s="17"/>
      <c r="K21" s="17"/>
    </row>
  </sheetData>
  <mergeCells count="5">
    <mergeCell ref="B2:M2"/>
    <mergeCell ref="C10:F10"/>
    <mergeCell ref="B12:K12"/>
    <mergeCell ref="B15:K15"/>
    <mergeCell ref="B16:K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8E853-D40C-4F60-8B65-1ADFD09C5979}">
  <dimension ref="A3:F58"/>
  <sheetViews>
    <sheetView topLeftCell="A44" workbookViewId="0">
      <selection activeCell="A53" sqref="A53"/>
    </sheetView>
  </sheetViews>
  <sheetFormatPr defaultRowHeight="14.5" x14ac:dyDescent="0.35"/>
  <cols>
    <col min="1" max="1" width="12.36328125" bestFit="1" customWidth="1"/>
    <col min="2" max="2" width="14.54296875" bestFit="1" customWidth="1"/>
    <col min="3" max="4" width="9.81640625" bestFit="1" customWidth="1"/>
    <col min="5" max="6" width="10.7265625" bestFit="1" customWidth="1"/>
  </cols>
  <sheetData>
    <row r="3" spans="1:6" x14ac:dyDescent="0.35">
      <c r="A3" s="11" t="s">
        <v>18</v>
      </c>
      <c r="B3" s="11" t="s">
        <v>19</v>
      </c>
    </row>
    <row r="4" spans="1:6" x14ac:dyDescent="0.35">
      <c r="A4" s="11" t="s">
        <v>16</v>
      </c>
      <c r="B4" t="s">
        <v>8</v>
      </c>
      <c r="C4" t="s">
        <v>7</v>
      </c>
      <c r="D4" t="s">
        <v>6</v>
      </c>
      <c r="E4" t="s">
        <v>5</v>
      </c>
      <c r="F4" t="s">
        <v>17</v>
      </c>
    </row>
    <row r="5" spans="1:6" x14ac:dyDescent="0.35">
      <c r="A5" s="12" t="s">
        <v>11</v>
      </c>
      <c r="B5" s="13">
        <v>53961.69000000001</v>
      </c>
      <c r="C5" s="13">
        <v>54828.189999999988</v>
      </c>
      <c r="D5" s="13">
        <v>51494.620000000017</v>
      </c>
      <c r="E5" s="13">
        <v>52513.999999999993</v>
      </c>
      <c r="F5" s="13">
        <v>212798.50000000003</v>
      </c>
    </row>
    <row r="6" spans="1:6" x14ac:dyDescent="0.35">
      <c r="A6" s="12" t="s">
        <v>10</v>
      </c>
      <c r="B6" s="13">
        <v>58792.810000000012</v>
      </c>
      <c r="C6" s="13">
        <v>42992.130000000019</v>
      </c>
      <c r="D6" s="13">
        <v>53432.879999999976</v>
      </c>
      <c r="E6" s="13">
        <v>38853.81</v>
      </c>
      <c r="F6" s="13">
        <v>194071.63</v>
      </c>
    </row>
    <row r="7" spans="1:6" x14ac:dyDescent="0.35">
      <c r="A7" s="12" t="s">
        <v>9</v>
      </c>
      <c r="B7" s="13">
        <v>48023.31</v>
      </c>
      <c r="C7" s="13">
        <v>55888.569999999992</v>
      </c>
      <c r="D7" s="13">
        <v>41801.740000000005</v>
      </c>
      <c r="E7" s="13">
        <v>37277.659999999996</v>
      </c>
      <c r="F7" s="13">
        <v>182991.28</v>
      </c>
    </row>
    <row r="8" spans="1:6" x14ac:dyDescent="0.35">
      <c r="A8" s="12" t="s">
        <v>17</v>
      </c>
      <c r="B8" s="13">
        <v>160777.81000000003</v>
      </c>
      <c r="C8" s="13">
        <v>153708.89000000001</v>
      </c>
      <c r="D8" s="13">
        <v>146729.24</v>
      </c>
      <c r="E8" s="13">
        <v>128645.47</v>
      </c>
      <c r="F8" s="13">
        <v>589861.41</v>
      </c>
    </row>
    <row r="12" spans="1:6" x14ac:dyDescent="0.35">
      <c r="A12" s="11" t="s">
        <v>16</v>
      </c>
      <c r="B12" t="s">
        <v>18</v>
      </c>
    </row>
    <row r="13" spans="1:6" x14ac:dyDescent="0.35">
      <c r="A13" s="12" t="s">
        <v>8</v>
      </c>
      <c r="B13" s="13">
        <v>160777.80999999997</v>
      </c>
    </row>
    <row r="14" spans="1:6" x14ac:dyDescent="0.35">
      <c r="A14" s="12" t="s">
        <v>7</v>
      </c>
      <c r="B14" s="13">
        <v>153708.88999999996</v>
      </c>
    </row>
    <row r="15" spans="1:6" x14ac:dyDescent="0.35">
      <c r="A15" s="12" t="s">
        <v>6</v>
      </c>
      <c r="B15" s="13">
        <v>146729.23999999996</v>
      </c>
    </row>
    <row r="16" spans="1:6" x14ac:dyDescent="0.35">
      <c r="A16" s="12" t="s">
        <v>5</v>
      </c>
      <c r="B16" s="13">
        <v>128645.47000000003</v>
      </c>
    </row>
    <row r="17" spans="1:2" x14ac:dyDescent="0.35">
      <c r="A17" s="12" t="s">
        <v>17</v>
      </c>
      <c r="B17" s="13">
        <v>589861.40999999992</v>
      </c>
    </row>
    <row r="21" spans="1:2" x14ac:dyDescent="0.35">
      <c r="A21" s="11" t="s">
        <v>16</v>
      </c>
      <c r="B21" t="s">
        <v>20</v>
      </c>
    </row>
    <row r="22" spans="1:2" x14ac:dyDescent="0.35">
      <c r="A22" s="12" t="s">
        <v>11</v>
      </c>
      <c r="B22" s="13">
        <v>7231.9926560587519</v>
      </c>
    </row>
    <row r="23" spans="1:2" x14ac:dyDescent="0.35">
      <c r="A23" s="12" t="s">
        <v>10</v>
      </c>
      <c r="B23" s="13">
        <v>6565</v>
      </c>
    </row>
    <row r="24" spans="1:2" x14ac:dyDescent="0.35">
      <c r="A24" s="12" t="s">
        <v>9</v>
      </c>
      <c r="B24" s="13">
        <v>6225.4944920440639</v>
      </c>
    </row>
    <row r="25" spans="1:2" x14ac:dyDescent="0.35">
      <c r="A25" s="12" t="s">
        <v>17</v>
      </c>
      <c r="B25" s="13">
        <v>20022.487148102817</v>
      </c>
    </row>
    <row r="28" spans="1:2" x14ac:dyDescent="0.35">
      <c r="A28" s="11" t="s">
        <v>16</v>
      </c>
      <c r="B28" t="s">
        <v>18</v>
      </c>
    </row>
    <row r="29" spans="1:2" x14ac:dyDescent="0.35">
      <c r="A29" s="12" t="s">
        <v>21</v>
      </c>
      <c r="B29" s="13"/>
    </row>
    <row r="30" spans="1:2" x14ac:dyDescent="0.35">
      <c r="A30" s="12" t="s">
        <v>22</v>
      </c>
      <c r="B30" s="13">
        <v>38686.229999999996</v>
      </c>
    </row>
    <row r="31" spans="1:2" x14ac:dyDescent="0.35">
      <c r="A31" s="12" t="s">
        <v>23</v>
      </c>
      <c r="B31" s="13">
        <v>50227.509999999995</v>
      </c>
    </row>
    <row r="32" spans="1:2" x14ac:dyDescent="0.35">
      <c r="A32" s="12" t="s">
        <v>24</v>
      </c>
      <c r="B32" s="13">
        <v>38768.360000000015</v>
      </c>
    </row>
    <row r="33" spans="1:2" x14ac:dyDescent="0.35">
      <c r="A33" s="12" t="s">
        <v>25</v>
      </c>
      <c r="B33" s="13">
        <v>57428.159999999982</v>
      </c>
    </row>
    <row r="34" spans="1:2" x14ac:dyDescent="0.35">
      <c r="A34" s="12" t="s">
        <v>26</v>
      </c>
      <c r="B34" s="13">
        <v>55584.889999999992</v>
      </c>
    </row>
    <row r="35" spans="1:2" x14ac:dyDescent="0.35">
      <c r="A35" s="12" t="s">
        <v>27</v>
      </c>
      <c r="B35" s="13">
        <v>47178.089999999982</v>
      </c>
    </row>
    <row r="36" spans="1:2" x14ac:dyDescent="0.35">
      <c r="A36" s="12" t="s">
        <v>28</v>
      </c>
      <c r="B36" s="13">
        <v>50751.69</v>
      </c>
    </row>
    <row r="37" spans="1:2" x14ac:dyDescent="0.35">
      <c r="A37" s="12" t="s">
        <v>29</v>
      </c>
      <c r="B37" s="13">
        <v>58006.09</v>
      </c>
    </row>
    <row r="38" spans="1:2" x14ac:dyDescent="0.35">
      <c r="A38" s="12" t="s">
        <v>30</v>
      </c>
      <c r="B38" s="13">
        <v>52432.92</v>
      </c>
    </row>
    <row r="39" spans="1:2" x14ac:dyDescent="0.35">
      <c r="A39" s="12" t="s">
        <v>31</v>
      </c>
      <c r="B39" s="13">
        <v>52644.519999999975</v>
      </c>
    </row>
    <row r="40" spans="1:2" x14ac:dyDescent="0.35">
      <c r="A40" s="12" t="s">
        <v>32</v>
      </c>
      <c r="B40" s="13">
        <v>36644.590000000011</v>
      </c>
    </row>
    <row r="41" spans="1:2" x14ac:dyDescent="0.35">
      <c r="A41" s="12" t="s">
        <v>33</v>
      </c>
      <c r="B41" s="13">
        <v>51508.359999999986</v>
      </c>
    </row>
    <row r="42" spans="1:2" x14ac:dyDescent="0.35">
      <c r="A42" s="12" t="s">
        <v>17</v>
      </c>
      <c r="B42" s="13">
        <v>589861.4099999998</v>
      </c>
    </row>
    <row r="45" spans="1:2" x14ac:dyDescent="0.35">
      <c r="A45" s="11" t="s">
        <v>16</v>
      </c>
      <c r="B45" t="s">
        <v>18</v>
      </c>
    </row>
    <row r="46" spans="1:2" x14ac:dyDescent="0.35">
      <c r="A46" s="12" t="s">
        <v>11</v>
      </c>
      <c r="B46" s="13">
        <v>212798.49999999991</v>
      </c>
    </row>
    <row r="47" spans="1:2" x14ac:dyDescent="0.35">
      <c r="A47" s="12" t="s">
        <v>10</v>
      </c>
      <c r="B47" s="13">
        <v>194071.63000000003</v>
      </c>
    </row>
    <row r="48" spans="1:2" x14ac:dyDescent="0.35">
      <c r="A48" s="12" t="s">
        <v>9</v>
      </c>
      <c r="B48" s="13">
        <v>182991.27999999991</v>
      </c>
    </row>
    <row r="49" spans="1:2" x14ac:dyDescent="0.35">
      <c r="A49" s="12" t="s">
        <v>17</v>
      </c>
      <c r="B49" s="13">
        <v>589861.40999999992</v>
      </c>
    </row>
    <row r="53" spans="1:2" x14ac:dyDescent="0.35">
      <c r="A53" s="11" t="s">
        <v>16</v>
      </c>
      <c r="B53" t="s">
        <v>20</v>
      </c>
    </row>
    <row r="54" spans="1:2" x14ac:dyDescent="0.35">
      <c r="A54" s="12" t="s">
        <v>8</v>
      </c>
      <c r="B54" s="13">
        <v>5245</v>
      </c>
    </row>
    <row r="55" spans="1:2" x14ac:dyDescent="0.35">
      <c r="A55" s="12" t="s">
        <v>7</v>
      </c>
      <c r="B55" s="13">
        <v>5360.4944920440639</v>
      </c>
    </row>
    <row r="56" spans="1:2" x14ac:dyDescent="0.35">
      <c r="A56" s="12" t="s">
        <v>6</v>
      </c>
      <c r="B56" s="13">
        <v>4974.498164014688</v>
      </c>
    </row>
    <row r="57" spans="1:2" x14ac:dyDescent="0.35">
      <c r="A57" s="12" t="s">
        <v>5</v>
      </c>
      <c r="B57" s="13">
        <v>4442.4944920440639</v>
      </c>
    </row>
    <row r="58" spans="1:2" x14ac:dyDescent="0.35">
      <c r="A58" s="12" t="s">
        <v>17</v>
      </c>
      <c r="B58" s="13">
        <v>20022.487148102817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B2702-D874-471A-80D5-97703B289DBF}">
  <dimension ref="A2"/>
  <sheetViews>
    <sheetView showGridLines="0" zoomScale="70" zoomScaleNormal="70" workbookViewId="0">
      <selection activeCell="Q3" sqref="Q3"/>
    </sheetView>
  </sheetViews>
  <sheetFormatPr defaultRowHeight="14.5" x14ac:dyDescent="0.35"/>
  <cols>
    <col min="1" max="16384" width="8.7265625" style="14"/>
  </cols>
  <sheetData>
    <row r="2" s="14" customFormat="1"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 Cleaned</vt:lpstr>
      <vt:lpstr>Explanation and Rough Work</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Mwenda</dc:creator>
  <cp:lastModifiedBy>Brian Mwenda</cp:lastModifiedBy>
  <dcterms:created xsi:type="dcterms:W3CDTF">2025-04-19T05:13:20Z</dcterms:created>
  <dcterms:modified xsi:type="dcterms:W3CDTF">2025-04-19T12:08:52Z</dcterms:modified>
</cp:coreProperties>
</file>