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y\Documents\semestre_8\lenguajes_programacion\programming_lang\"/>
    </mc:Choice>
  </mc:AlternateContent>
  <xr:revisionPtr revIDLastSave="0" documentId="13_ncr:1_{5168B498-F7FB-4FEA-A8FF-D7DCA461AAF6}" xr6:coauthVersionLast="41" xr6:coauthVersionMax="41" xr10:uidLastSave="{00000000-0000-0000-0000-000000000000}"/>
  <bookViews>
    <workbookView xWindow="-108" yWindow="-108" windowWidth="23256" windowHeight="12576" xr2:uid="{DA39A20F-7967-494C-90D3-3EE9E99A69F6}"/>
  </bookViews>
  <sheets>
    <sheet name="Examp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C24" i="1" l="1"/>
  <c r="D14" i="1"/>
  <c r="D15" i="1" s="1"/>
  <c r="D16" i="1" s="1"/>
  <c r="D17" i="1" s="1"/>
  <c r="D18" i="1" s="1"/>
  <c r="D19" i="1" s="1"/>
  <c r="D20" i="1" s="1"/>
  <c r="D21" i="1" s="1"/>
  <c r="D22" i="1" s="1"/>
  <c r="D23" i="1" s="1"/>
  <c r="D13" i="1"/>
  <c r="D12" i="1"/>
  <c r="F11" i="1" l="1"/>
  <c r="C12" i="1" s="1"/>
  <c r="B6" i="1"/>
  <c r="B14" i="1" s="1"/>
  <c r="B21" i="1" l="1"/>
  <c r="B17" i="1"/>
  <c r="B13" i="1"/>
  <c r="B20" i="1"/>
  <c r="B16" i="1"/>
  <c r="B12" i="1"/>
  <c r="B23" i="1"/>
  <c r="B19" i="1"/>
  <c r="B15" i="1"/>
  <c r="B22" i="1"/>
  <c r="B18" i="1"/>
  <c r="E3" i="1" l="1"/>
  <c r="E12" i="1"/>
  <c r="B24" i="1"/>
  <c r="E5" i="1" s="1"/>
  <c r="F12" i="1" l="1"/>
  <c r="G12" i="1"/>
  <c r="C13" i="1" l="1"/>
  <c r="E13" i="1" s="1"/>
  <c r="G13" i="1" s="1"/>
  <c r="F13" i="1"/>
  <c r="C14" i="1" s="1"/>
  <c r="E14" i="1" s="1"/>
  <c r="F14" i="1" s="1"/>
  <c r="C15" i="1" s="1"/>
  <c r="E15" i="1" s="1"/>
  <c r="F15" i="1" s="1"/>
  <c r="C16" i="1" s="1"/>
  <c r="E16" i="1" s="1"/>
  <c r="F16" i="1" s="1"/>
  <c r="C17" i="1" s="1"/>
  <c r="E17" i="1" s="1"/>
  <c r="F17" i="1" s="1"/>
  <c r="C18" i="1" s="1"/>
  <c r="E18" i="1" s="1"/>
  <c r="F18" i="1" s="1"/>
  <c r="G14" i="1" l="1"/>
  <c r="G15" i="1" s="1"/>
  <c r="G16" i="1" s="1"/>
  <c r="G17" i="1" s="1"/>
  <c r="G18" i="1" s="1"/>
  <c r="C19" i="1"/>
  <c r="E19" i="1" s="1"/>
  <c r="F19" i="1" s="1"/>
  <c r="G19" i="1" l="1"/>
  <c r="C20" i="1"/>
  <c r="E20" i="1" s="1"/>
  <c r="F20" i="1" s="1"/>
  <c r="G20" i="1" l="1"/>
  <c r="C21" i="1"/>
  <c r="E21" i="1" s="1"/>
  <c r="F21" i="1" s="1"/>
  <c r="G21" i="1" l="1"/>
  <c r="C22" i="1"/>
  <c r="E22" i="1" s="1"/>
  <c r="F22" i="1" s="1"/>
  <c r="G22" i="1" l="1"/>
  <c r="C23" i="1"/>
  <c r="E23" i="1" s="1"/>
  <c r="F23" i="1" s="1"/>
  <c r="G23" i="1" l="1"/>
</calcChain>
</file>

<file path=xl/sharedStrings.xml><?xml version="1.0" encoding="utf-8"?>
<sst xmlns="http://schemas.openxmlformats.org/spreadsheetml/2006/main" count="15" uniqueCount="14">
  <si>
    <t>Loan</t>
  </si>
  <si>
    <t>Months</t>
  </si>
  <si>
    <t>I.R. anually</t>
  </si>
  <si>
    <t>I.R. monthly</t>
  </si>
  <si>
    <t>Month</t>
  </si>
  <si>
    <t>Payment</t>
  </si>
  <si>
    <t>Interest</t>
  </si>
  <si>
    <t>Amortization</t>
  </si>
  <si>
    <t>Capital to be paid</t>
  </si>
  <si>
    <t>Capital</t>
  </si>
  <si>
    <t>AMORTIZATION TABLE</t>
  </si>
  <si>
    <t>Total payment</t>
  </si>
  <si>
    <t>Monthly</t>
  </si>
  <si>
    <t>Cumulative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</si>
</sst>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 applyAlignment="1">
      <alignment vertical="center"/>
    </xf>
    <xf numFmtId="8" fontId="0" fillId="0" borderId="1" xfId="0" applyNumberFormat="1" applyBorder="1" applyAlignment="1">
      <alignment vertical="center"/>
    </xf>
    <xf numFmtId="44" fontId="0" fillId="0" borderId="1" xfId="1" applyFont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9" fontId="0" fillId="0" borderId="1" xfId="2" applyFont="1" applyBorder="1" applyAlignment="1">
      <alignment vertical="center"/>
    </xf>
    <xf numFmtId="0" fontId="0" fillId="2" borderId="1" xfId="0" applyFill="1" applyBorder="1" applyAlignment="1">
      <alignment vertical="center"/>
    </xf>
    <xf numFmtId="8" fontId="0" fillId="0" borderId="1" xfId="0" applyNumberFormat="1" applyFill="1" applyBorder="1" applyAlignment="1">
      <alignment vertical="center"/>
    </xf>
    <xf numFmtId="0" fontId="0" fillId="2" borderId="1" xfId="0" applyFill="1" applyBorder="1"/>
    <xf numFmtId="0" fontId="0" fillId="0" borderId="1" xfId="0" applyBorder="1"/>
    <xf numFmtId="44" fontId="0" fillId="0" borderId="1" xfId="0" applyNumberFormat="1" applyBorder="1"/>
    <xf numFmtId="8" fontId="0" fillId="0" borderId="0" xfId="0" applyNumberFormat="1" applyFill="1" applyBorder="1" applyAlignment="1">
      <alignment vertical="center"/>
    </xf>
    <xf numFmtId="44" fontId="0" fillId="0" borderId="1" xfId="0" applyNumberFormat="1" applyBorder="1" applyAlignment="1">
      <alignment vertical="center"/>
    </xf>
    <xf numFmtId="44" fontId="0" fillId="0" borderId="1" xfId="1" applyNumberFormat="1" applyFont="1" applyBorder="1" applyAlignment="1">
      <alignment vertical="center"/>
    </xf>
    <xf numFmtId="0" fontId="2" fillId="0" borderId="0" xfId="0" applyFont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BB2B0-CC51-4989-9127-368FC2BB3B2B}">
  <dimension ref="A1:G24"/>
  <sheetViews>
    <sheetView tabSelected="1" workbookViewId="0">
      <selection activeCell="F23" sqref="F23"/>
    </sheetView>
  </sheetViews>
  <sheetFormatPr defaultRowHeight="14.4" x14ac:dyDescent="0.3"/>
  <cols>
    <col min="1" max="1" width="11" customWidth="1"/>
    <col min="2" max="2" width="13.77734375" bestFit="1" customWidth="1"/>
    <col min="3" max="3" width="12.21875" bestFit="1" customWidth="1"/>
    <col min="4" max="4" width="17" bestFit="1" customWidth="1"/>
    <col min="5" max="6" width="15.44140625" bestFit="1" customWidth="1"/>
    <col min="7" max="7" width="13.6640625" bestFit="1" customWidth="1"/>
  </cols>
  <sheetData>
    <row r="1" spans="1:7" x14ac:dyDescent="0.3">
      <c r="A1" s="14" t="s">
        <v>10</v>
      </c>
      <c r="B1" s="14"/>
      <c r="C1" s="14"/>
      <c r="D1" s="14"/>
      <c r="E1" s="14"/>
      <c r="F1" s="14"/>
    </row>
    <row r="3" spans="1:7" x14ac:dyDescent="0.3">
      <c r="A3" s="6" t="s">
        <v>0</v>
      </c>
      <c r="B3" s="3">
        <v>1000000</v>
      </c>
      <c r="D3" s="8" t="s">
        <v>12</v>
      </c>
      <c r="E3" s="10">
        <f>B12</f>
        <v>95044.203263909265</v>
      </c>
    </row>
    <row r="4" spans="1:7" x14ac:dyDescent="0.3">
      <c r="A4" s="6" t="s">
        <v>1</v>
      </c>
      <c r="B4" s="1">
        <v>12</v>
      </c>
      <c r="D4" s="8" t="s">
        <v>6</v>
      </c>
      <c r="E4" s="10">
        <f>C24</f>
        <v>140530.43916691092</v>
      </c>
    </row>
    <row r="5" spans="1:7" x14ac:dyDescent="0.3">
      <c r="A5" s="6" t="s">
        <v>2</v>
      </c>
      <c r="B5" s="5">
        <v>0.25</v>
      </c>
      <c r="D5" s="8" t="s">
        <v>11</v>
      </c>
      <c r="E5" s="10">
        <f>B24</f>
        <v>1140530.4391669114</v>
      </c>
    </row>
    <row r="6" spans="1:7" x14ac:dyDescent="0.3">
      <c r="A6" s="6" t="s">
        <v>3</v>
      </c>
      <c r="B6" s="5">
        <f>B5/12</f>
        <v>2.0833333333333332E-2</v>
      </c>
    </row>
    <row r="10" spans="1:7" x14ac:dyDescent="0.3">
      <c r="A10" s="4" t="s">
        <v>4</v>
      </c>
      <c r="B10" s="4" t="s">
        <v>5</v>
      </c>
      <c r="C10" s="4" t="s">
        <v>6</v>
      </c>
      <c r="D10" s="4" t="s">
        <v>13</v>
      </c>
      <c r="E10" s="4" t="s">
        <v>7</v>
      </c>
      <c r="F10" s="4" t="s">
        <v>8</v>
      </c>
      <c r="G10" s="4" t="s">
        <v>9</v>
      </c>
    </row>
    <row r="11" spans="1:7" x14ac:dyDescent="0.3">
      <c r="A11" s="1">
        <v>0</v>
      </c>
      <c r="B11" s="2"/>
      <c r="C11" s="1"/>
      <c r="D11" s="9"/>
      <c r="E11" s="1"/>
      <c r="F11" s="3">
        <f>B3</f>
        <v>1000000</v>
      </c>
      <c r="G11" s="1"/>
    </row>
    <row r="12" spans="1:7" x14ac:dyDescent="0.3">
      <c r="A12" s="1">
        <v>1</v>
      </c>
      <c r="B12" s="12">
        <f t="shared" ref="B12:B23" si="0">PMT($B$6,$B$4,-$B$3)</f>
        <v>95044.203263909265</v>
      </c>
      <c r="C12" s="13">
        <f t="shared" ref="C12:C23" si="1">F11*$B$6</f>
        <v>20833.333333333332</v>
      </c>
      <c r="D12" s="10">
        <f>C12</f>
        <v>20833.333333333332</v>
      </c>
      <c r="E12" s="12">
        <f t="shared" ref="E12:E23" si="2">B12-C12</f>
        <v>74210.869930575936</v>
      </c>
      <c r="F12" s="12">
        <f>F11-E12</f>
        <v>925789.13006942405</v>
      </c>
      <c r="G12" s="12">
        <f>G11+E12</f>
        <v>74210.869930575936</v>
      </c>
    </row>
    <row r="13" spans="1:7" x14ac:dyDescent="0.3">
      <c r="A13" s="1">
        <v>2</v>
      </c>
      <c r="B13" s="12">
        <f t="shared" si="0"/>
        <v>95044.203263909265</v>
      </c>
      <c r="C13" s="13">
        <f t="shared" si="1"/>
        <v>19287.273543112999</v>
      </c>
      <c r="D13" s="10">
        <f>C13+D12</f>
        <v>40120.606876446327</v>
      </c>
      <c r="E13" s="12">
        <f t="shared" si="2"/>
        <v>75756.929720796266</v>
      </c>
      <c r="F13" s="12">
        <f t="shared" ref="F13:F23" si="3">F12-E13</f>
        <v>850032.20034862775</v>
      </c>
      <c r="G13" s="12">
        <f t="shared" ref="G13:G23" si="4">G12+E13</f>
        <v>149967.79965137219</v>
      </c>
    </row>
    <row r="14" spans="1:7" x14ac:dyDescent="0.3">
      <c r="A14" s="1">
        <v>3</v>
      </c>
      <c r="B14" s="12">
        <f t="shared" si="0"/>
        <v>95044.203263909265</v>
      </c>
      <c r="C14" s="13">
        <f t="shared" si="1"/>
        <v>17709.004173929745</v>
      </c>
      <c r="D14" s="10">
        <f t="shared" ref="D14:D23" si="5">C14+D13</f>
        <v>57829.611050376072</v>
      </c>
      <c r="E14" s="12">
        <f t="shared" si="2"/>
        <v>77335.19908997952</v>
      </c>
      <c r="F14" s="12">
        <f t="shared" si="3"/>
        <v>772697.00125864823</v>
      </c>
      <c r="G14" s="12">
        <f t="shared" si="4"/>
        <v>227302.99874135171</v>
      </c>
    </row>
    <row r="15" spans="1:7" x14ac:dyDescent="0.3">
      <c r="A15" s="1">
        <v>4</v>
      </c>
      <c r="B15" s="12">
        <f t="shared" si="0"/>
        <v>95044.203263909265</v>
      </c>
      <c r="C15" s="13">
        <f t="shared" si="1"/>
        <v>16097.854192888504</v>
      </c>
      <c r="D15" s="10">
        <f t="shared" si="5"/>
        <v>73927.465243264582</v>
      </c>
      <c r="E15" s="12">
        <f t="shared" si="2"/>
        <v>78946.349071020755</v>
      </c>
      <c r="F15" s="12">
        <f t="shared" si="3"/>
        <v>693750.65218762751</v>
      </c>
      <c r="G15" s="12">
        <f t="shared" si="4"/>
        <v>306249.34781237249</v>
      </c>
    </row>
    <row r="16" spans="1:7" x14ac:dyDescent="0.3">
      <c r="A16" s="1">
        <v>5</v>
      </c>
      <c r="B16" s="12">
        <f t="shared" si="0"/>
        <v>95044.203263909265</v>
      </c>
      <c r="C16" s="13">
        <f t="shared" si="1"/>
        <v>14453.13858724224</v>
      </c>
      <c r="D16" s="10">
        <f t="shared" si="5"/>
        <v>88380.603830506821</v>
      </c>
      <c r="E16" s="12">
        <f t="shared" si="2"/>
        <v>80591.064676667025</v>
      </c>
      <c r="F16" s="12">
        <f t="shared" si="3"/>
        <v>613159.58751096053</v>
      </c>
      <c r="G16" s="12">
        <f t="shared" si="4"/>
        <v>386840.41248903953</v>
      </c>
    </row>
    <row r="17" spans="1:7" x14ac:dyDescent="0.3">
      <c r="A17" s="1">
        <v>6</v>
      </c>
      <c r="B17" s="12">
        <f t="shared" si="0"/>
        <v>95044.203263909265</v>
      </c>
      <c r="C17" s="13">
        <f t="shared" si="1"/>
        <v>12774.15807314501</v>
      </c>
      <c r="D17" s="10">
        <f t="shared" si="5"/>
        <v>101154.76190365183</v>
      </c>
      <c r="E17" s="12">
        <f t="shared" si="2"/>
        <v>82270.045190764256</v>
      </c>
      <c r="F17" s="12">
        <f t="shared" si="3"/>
        <v>530889.54232019628</v>
      </c>
      <c r="G17" s="12">
        <f t="shared" si="4"/>
        <v>469110.45767980377</v>
      </c>
    </row>
    <row r="18" spans="1:7" x14ac:dyDescent="0.3">
      <c r="A18" s="1">
        <v>7</v>
      </c>
      <c r="B18" s="12">
        <f t="shared" si="0"/>
        <v>95044.203263909265</v>
      </c>
      <c r="C18" s="13">
        <f t="shared" si="1"/>
        <v>11060.198798337422</v>
      </c>
      <c r="D18" s="10">
        <f t="shared" si="5"/>
        <v>112214.96070198926</v>
      </c>
      <c r="E18" s="12">
        <f t="shared" si="2"/>
        <v>83984.004465571837</v>
      </c>
      <c r="F18" s="12">
        <f t="shared" si="3"/>
        <v>446905.53785462445</v>
      </c>
      <c r="G18" s="12">
        <f t="shared" si="4"/>
        <v>553094.46214537555</v>
      </c>
    </row>
    <row r="19" spans="1:7" x14ac:dyDescent="0.3">
      <c r="A19" s="1">
        <v>8</v>
      </c>
      <c r="B19" s="12">
        <f t="shared" si="0"/>
        <v>95044.203263909265</v>
      </c>
      <c r="C19" s="13">
        <f t="shared" si="1"/>
        <v>9310.5320386380081</v>
      </c>
      <c r="D19" s="10">
        <f t="shared" si="5"/>
        <v>121525.49274062726</v>
      </c>
      <c r="E19" s="12">
        <f t="shared" si="2"/>
        <v>85733.67122527126</v>
      </c>
      <c r="F19" s="12">
        <f t="shared" si="3"/>
        <v>361171.8666293532</v>
      </c>
      <c r="G19" s="12">
        <f t="shared" si="4"/>
        <v>638828.13337064686</v>
      </c>
    </row>
    <row r="20" spans="1:7" x14ac:dyDescent="0.3">
      <c r="A20" s="1">
        <v>9</v>
      </c>
      <c r="B20" s="12">
        <f t="shared" si="0"/>
        <v>95044.203263909265</v>
      </c>
      <c r="C20" s="13">
        <f t="shared" si="1"/>
        <v>7524.413888111525</v>
      </c>
      <c r="D20" s="10">
        <f t="shared" si="5"/>
        <v>129049.90662873878</v>
      </c>
      <c r="E20" s="12">
        <f t="shared" si="2"/>
        <v>87519.789375797744</v>
      </c>
      <c r="F20" s="12">
        <f t="shared" si="3"/>
        <v>273652.07725355547</v>
      </c>
      <c r="G20" s="12">
        <f t="shared" si="4"/>
        <v>726347.92274644459</v>
      </c>
    </row>
    <row r="21" spans="1:7" x14ac:dyDescent="0.3">
      <c r="A21" s="1">
        <v>10</v>
      </c>
      <c r="B21" s="12">
        <f t="shared" si="0"/>
        <v>95044.203263909265</v>
      </c>
      <c r="C21" s="13">
        <f t="shared" si="1"/>
        <v>5701.0849427824051</v>
      </c>
      <c r="D21" s="10">
        <f t="shared" si="5"/>
        <v>134750.99157152118</v>
      </c>
      <c r="E21" s="12">
        <f t="shared" si="2"/>
        <v>89343.118321126865</v>
      </c>
      <c r="F21" s="12">
        <f t="shared" si="3"/>
        <v>184308.95893242862</v>
      </c>
      <c r="G21" s="12">
        <f t="shared" si="4"/>
        <v>815691.0410675715</v>
      </c>
    </row>
    <row r="22" spans="1:7" x14ac:dyDescent="0.3">
      <c r="A22" s="1">
        <v>11</v>
      </c>
      <c r="B22" s="12">
        <f t="shared" si="0"/>
        <v>95044.203263909265</v>
      </c>
      <c r="C22" s="13">
        <f t="shared" si="1"/>
        <v>3839.7699777589296</v>
      </c>
      <c r="D22" s="10">
        <f t="shared" si="5"/>
        <v>138590.76154928011</v>
      </c>
      <c r="E22" s="12">
        <f t="shared" si="2"/>
        <v>91204.433286150335</v>
      </c>
      <c r="F22" s="12">
        <f t="shared" si="3"/>
        <v>93104.525646278285</v>
      </c>
      <c r="G22" s="12">
        <f t="shared" si="4"/>
        <v>906895.47435372183</v>
      </c>
    </row>
    <row r="23" spans="1:7" x14ac:dyDescent="0.3">
      <c r="A23" s="1">
        <v>12</v>
      </c>
      <c r="B23" s="12">
        <f t="shared" si="0"/>
        <v>95044.203263909265</v>
      </c>
      <c r="C23" s="13">
        <f t="shared" si="1"/>
        <v>1939.6776176307976</v>
      </c>
      <c r="D23" s="10">
        <f t="shared" si="5"/>
        <v>140530.43916691092</v>
      </c>
      <c r="E23" s="12">
        <f t="shared" si="2"/>
        <v>93104.52564627846</v>
      </c>
      <c r="F23" s="12">
        <f t="shared" si="3"/>
        <v>-1.7462298274040222E-10</v>
      </c>
      <c r="G23" s="12">
        <f t="shared" si="4"/>
        <v>1000000.0000000002</v>
      </c>
    </row>
    <row r="24" spans="1:7" x14ac:dyDescent="0.3">
      <c r="B24" s="7">
        <f>SUM(B12:B23)</f>
        <v>1140530.4391669114</v>
      </c>
      <c r="C24" s="10">
        <f>SUM(C12:C23)</f>
        <v>140530.43916691092</v>
      </c>
      <c r="E24" s="11"/>
    </row>
  </sheetData>
  <mergeCells count="1">
    <mergeCell ref="A1:F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Kary</dc:creator>
  <cp:lastModifiedBy>Kary</cp:lastModifiedBy>
  <dcterms:created xsi:type="dcterms:W3CDTF">2019-03-20T16:12:49Z</dcterms:created>
  <dcterms:modified xsi:type="dcterms:W3CDTF">2019-05-02T19:01:56Z</dcterms:modified>
</cp:coreProperties>
</file>