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sh\ESFBIN\Migration\Post_consis\"/>
    </mc:Choice>
  </mc:AlternateContent>
  <xr:revisionPtr revIDLastSave="0" documentId="13_ncr:1_{7D03C99A-11D7-4938-8D21-C5E9494CEF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eToPreConsis" sheetId="3" r:id="rId1"/>
    <sheet name="Sheet2" sheetId="5" r:id="rId2"/>
    <sheet name="Post_consis_loan_1108" sheetId="1" r:id="rId3"/>
    <sheet name="SQL" sheetId="2" r:id="rId4"/>
    <sheet name="Sheet1" sheetId="4" r:id="rId5"/>
  </sheets>
  <definedNames>
    <definedName name="_xlnm._FilterDatabase" localSheetId="0" hidden="1">MoveToPreConsis!$B$2:$H$52</definedName>
    <definedName name="_xlnm._FilterDatabase" localSheetId="2" hidden="1">Post_consis_loan_1108!$A$1:$M$70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42" i="3"/>
  <c r="D33" i="3" l="1"/>
  <c r="C33" i="3"/>
  <c r="D40" i="3"/>
  <c r="C40" i="3"/>
  <c r="D51" i="3"/>
  <c r="C51" i="3"/>
  <c r="D50" i="3"/>
  <c r="C50" i="3"/>
  <c r="D34" i="3"/>
  <c r="C3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  <c r="C37" i="3"/>
  <c r="C36" i="3"/>
  <c r="C35" i="3"/>
  <c r="C48" i="3"/>
  <c r="C46" i="3"/>
  <c r="C44" i="3"/>
  <c r="C43" i="3"/>
  <c r="C41" i="3"/>
  <c r="D32" i="3"/>
  <c r="C32" i="3"/>
  <c r="C31" i="3"/>
  <c r="C30" i="3"/>
  <c r="C29" i="3"/>
  <c r="C28" i="3"/>
  <c r="C26" i="3"/>
  <c r="D22" i="3"/>
  <c r="C22" i="3"/>
  <c r="C17" i="3"/>
  <c r="C20" i="3"/>
  <c r="C19" i="3"/>
  <c r="C47" i="3"/>
  <c r="C45" i="3"/>
  <c r="C27" i="3"/>
  <c r="C25" i="3"/>
  <c r="D24" i="3"/>
  <c r="C24" i="3"/>
  <c r="C23" i="3"/>
  <c r="C21" i="3"/>
  <c r="C18" i="3"/>
  <c r="C16" i="3"/>
  <c r="C15" i="3"/>
  <c r="C14" i="3"/>
  <c r="C49" i="3"/>
  <c r="C3" i="3"/>
  <c r="C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<sst xmlns="http://schemas.openxmlformats.org/spreadsheetml/2006/main" count="942" uniqueCount="252">
  <si>
    <t>Post Consis#</t>
  </si>
  <si>
    <t>Count of last execution</t>
  </si>
  <si>
    <t>Pre-Consis#</t>
  </si>
  <si>
    <t>Movement Source</t>
  </si>
  <si>
    <t>Source Proc / Func of Post Consis</t>
  </si>
  <si>
    <t>Target Proc for Pre-consis</t>
  </si>
  <si>
    <t>Description</t>
  </si>
  <si>
    <t>Identified by Akash</t>
  </si>
  <si>
    <t>AP_CO_CONSIS_CHECK_LN_NO_STREAM</t>
  </si>
  <si>
    <t>AP_CONS_LN_PRE</t>
  </si>
  <si>
    <t>LOANS WHERE GUARANTOR MISSING FOR GUARANTOR MANDATORY PRODUCT.</t>
  </si>
  <si>
    <t>AP_CO_CONSIS_CHECK_LN_4</t>
  </si>
  <si>
    <t>Duplicate umrn no in LN_ACCT_ATTRIBUTES.</t>
  </si>
  <si>
    <t>Already Done in AU</t>
  </si>
  <si>
    <t>AP_CONS_LN_ACCT_MISC</t>
  </si>
  <si>
    <t>Loans Where AMT_FACE_VALUE &lt; AMT_PRINC_BALANCE.</t>
  </si>
  <si>
    <t>Commented</t>
  </si>
  <si>
    <t>Loans Where LOANS SCHEDULE MISSING</t>
  </si>
  <si>
    <t>AP_CONS_LN_ACCT_SCHEDULE</t>
  </si>
  <si>
    <t>Accounts with EMI stage and amt_instal = 0</t>
  </si>
  <si>
    <t>Loans Where SCH_TYPE Not Defined At Product Level.</t>
  </si>
  <si>
    <t>Loans Where DAT_ARREARS_DUE &gt; DAT_PROCESS.</t>
  </si>
  <si>
    <t>AP_CONS_LN_ARREARS_TABLE</t>
  </si>
  <si>
    <t>DAT_LAST_PAYMENT cannot be less than DAT_ARREARS_DUE</t>
  </si>
  <si>
    <t>AP_CONS_BA_COLL_HDR</t>
  </si>
  <si>
    <t>Collateral with zero value in amt_last_val or amt_orig_value</t>
  </si>
  <si>
    <t>For same date (DAT_LAST_VAL = DAT_ORIG_VALUE), AMT_LAST_VAL is not same as AMT_ORIG_VALUE</t>
  </si>
  <si>
    <t>Loans  where ln_acct_dtls.dat_last_due is greater than process date.</t>
  </si>
  <si>
    <t>RECORDS WHERE DAT_STAGE_START &gt; DAT_STAGE_END</t>
  </si>
  <si>
    <t>ACCOUNTS WHERE DAT_FIRST_INSTAL LESS THAN STAGE START.</t>
  </si>
  <si>
    <t>AP_CO_CONSIS_CHECK_LN_6</t>
  </si>
  <si>
    <t>RECORDS WHERE greatest(a.dat_last_charged, a.dat_last_restructure) DOES NOT FALL IN ANY OF STAGES.</t>
  </si>
  <si>
    <t>AP_CO_CONSIS_CHECK_LN_3_NOSTREAM</t>
  </si>
  <si>
    <t>RECORDS where Dat_last_charged is null in PMI accounts.</t>
  </si>
  <si>
    <t>DATE OF MATURITY NOT EQUAL TO DATE START OF PMI STAGE.</t>
  </si>
  <si>
    <t>Accounts without PMI stage</t>
  </si>
  <si>
    <t>Records where dat_last_ioa is not equal to migration date</t>
  </si>
  <si>
    <t>Records where no schedule details are provided.</t>
  </si>
  <si>
    <t>Records where no arrear details are provided</t>
  </si>
  <si>
    <t>accounts where instalment amount is not matching with principal + interest in schedule details.'</t>
  </si>
  <si>
    <t>Accounts where total principal repayment is not matching the disbursed amount</t>
  </si>
  <si>
    <t>accounts where stage start is same for multiple stages in stage details.</t>
  </si>
  <si>
    <t>accounts where account open date is grerater than minimum posting date in ledger.</t>
  </si>
  <si>
    <t>records where start and end dates in schedule are not in sync.</t>
  </si>
  <si>
    <t>first disbursement date (dat_first_disb) not within schedule range.</t>
  </si>
  <si>
    <t>TBD</t>
  </si>
  <si>
    <t>AP_CO_UPD_CONV_LN_CONSIS_DAT_3</t>
  </si>
  <si>
    <t>Prep something similar to this and populate co_mig_ln_consis_dat_3</t>
  </si>
  <si>
    <t>last disbursement date (dat_last_disb) not within schedule range.</t>
  </si>
  <si>
    <t>last penalty application date (dat_last_ioa) not within schedule range.</t>
  </si>
  <si>
    <t>minimum arrear due date min(dat_arrears_due) not within schedule range.</t>
  </si>
  <si>
    <t>AP_CONS_LN_ACCT_DTLS</t>
  </si>
  <si>
    <t>accounts where accrual status is SUSPENDED</t>
  </si>
  <si>
    <t>Additionally Done in AU</t>
  </si>
  <si>
    <t>Accounts where Suspended arrears are present</t>
  </si>
  <si>
    <t>AP_CO_CONSIS_CHECK_LN_MISC</t>
  </si>
  <si>
    <t>AP_CONS_LN_ARREARS_PRE</t>
  </si>
  <si>
    <t>RECORDS WHERE ledger balance &lt;&gt; account balance</t>
  </si>
  <si>
    <t>AP_CO_CONSIS_CHECK_LN_2_NO_STREAM</t>
  </si>
  <si>
    <t>LOANS WHERE PRINCIPAL BALANCE &gt; ZERO AND CTR_DISB = ZERO.</t>
  </si>
  <si>
    <t>Accounts present in loan master (ln_Acct_dtls) that are absent in schedule.</t>
  </si>
  <si>
    <t>LOANS WHERE SCHEDULE SUMMARY DATES ARE NOT IN SYNC.</t>
  </si>
  <si>
    <t>LOANS WHERE FUTURE DATED PRINCIPAL IN LN_ACCT_SCHEDULE_DETLS IS NOT MATCHING WITH THE OUTSTANDING PRINCIPAL</t>
  </si>
  <si>
    <t>LOANS WHERE Migration date amt_princ_bal IN LN_ACCT_SCHEDULE_DETLS IS NOT MATCHING WITH THE OUTSTANDING PRINCIPAL</t>
  </si>
  <si>
    <t>Loans Accounts with no outstanding balance  zero principal and zero arrears</t>
  </si>
  <si>
    <t>AP_CO_CONSIS_CHECK_LN_5</t>
  </si>
  <si>
    <t>non zero principal for accounts where disb date is null.</t>
  </si>
  <si>
    <t>non disb accounts where dat_last_charged is not null</t>
  </si>
  <si>
    <t>no record in co_ln_acct_rates_detl for disbursed accounts.</t>
  </si>
  <si>
    <t>int base not found for charging.</t>
  </si>
  <si>
    <t>schedules with mismatch in maturity date</t>
  </si>
  <si>
    <t>disb done no schedule.</t>
  </si>
  <si>
    <t>stage start date ,stage end date not in sync in schedule.</t>
  </si>
  <si>
    <t>Regular accounts whose CRR code is updated as Suspended.</t>
  </si>
  <si>
    <t>LOANS WHERE AMT_FACE_VALUE IS LESS THAN  AMT_DISBURSED.</t>
  </si>
  <si>
    <t>Accounts without IOI stage</t>
  </si>
  <si>
    <t>Accounts without EPI stage</t>
  </si>
  <si>
    <t>480, 481</t>
  </si>
  <si>
    <t>INVALID STAGE PRESENT IN THE LOAN SCHEDULES</t>
  </si>
  <si>
    <t>CHECK_NO</t>
  </si>
  <si>
    <t>NAM_MODULE_LIST</t>
  </si>
  <si>
    <t>NAM_TABLE_LIST</t>
  </si>
  <si>
    <t>NAM_SEVERITY_LIST</t>
  </si>
  <si>
    <t>REMARKS</t>
  </si>
  <si>
    <t>AUG11_COUNT</t>
  </si>
  <si>
    <t>AUG08_COUNT</t>
  </si>
  <si>
    <t>JUL31_COUNT</t>
  </si>
  <si>
    <t>JUL21_COUNT</t>
  </si>
  <si>
    <t>JUL07_COUNT</t>
  </si>
  <si>
    <t>JUL02_COUNT</t>
  </si>
  <si>
    <t>LN</t>
  </si>
  <si>
    <t>CIV_LN_ACCT_INT_BALANCE_DTLS</t>
  </si>
  <si>
    <t>CRITICAL</t>
  </si>
  <si>
    <t>LOANS WHERE BAL_INT_ARREARS_SUSP &lt;&gt; IN_ARREARS_TABLE N L U</t>
  </si>
  <si>
    <t>2</t>
  </si>
  <si>
    <t>77</t>
  </si>
  <si>
    <t>0</t>
  </si>
  <si>
    <t>7</t>
  </si>
  <si>
    <t>LOANS WHERE BAL_INT_ARREARS &lt;&gt; IN_ARREARS_TABLE IAT</t>
  </si>
  <si>
    <t>454</t>
  </si>
  <si>
    <t>70</t>
  </si>
  <si>
    <t>CIV_LN_ACCT_RATES</t>
  </si>
  <si>
    <t>LOANS WHERE PENALTY RATE  IS NOT PRESENT</t>
  </si>
  <si>
    <t>LOANS WHERE EFS RATE DETAILS IS NOT PRESENT</t>
  </si>
  <si>
    <t>LOANS WHERE PPF RATE DETAILS IS NOT PRESENT</t>
  </si>
  <si>
    <t>LOANS WHERE AMD NUMBER IS NOT IN SYNC WITHIN RATES TABLES</t>
  </si>
  <si>
    <t>CIV_LN_ACCT_RATES_DETL</t>
  </si>
  <si>
    <t>LOANS WHERE REGULAR RATE DETAILS IS NOT PRESENT</t>
  </si>
  <si>
    <t>LOANS WHERE PENALTY RATE DETAILS IS NOT PRESENT</t>
  </si>
  <si>
    <t>CIV_LN_ACCT_SCHEDULE</t>
  </si>
  <si>
    <t>DISBURSED LOANS WHERE SCHEDULE IS NOT PRESENT</t>
  </si>
  <si>
    <t>CIV_LN_ACCT_SCHEDULE_DETLS</t>
  </si>
  <si>
    <t>INFO-PRE&lt;-CRITICAL</t>
  </si>
  <si>
    <t>LOANS WHERE FUTURE DATED PRINCIPAL IN LN_ACCT_SCHEDULE IS NOT MATCHING WITH THE OUTSTANDING PRINCIPAL</t>
  </si>
  <si>
    <t>930</t>
  </si>
  <si>
    <t>515</t>
  </si>
  <si>
    <t>547</t>
  </si>
  <si>
    <t>265</t>
  </si>
  <si>
    <t>12801
12802</t>
  </si>
  <si>
    <t>CIV_LN_ACCT_VARIANCE</t>
  </si>
  <si>
    <t>LOANS WHERE RATE VARAINCE TABLES ARE NOT IN SYNC</t>
  </si>
  <si>
    <t>CIV_LN_INT_BASE_HIST</t>
  </si>
  <si>
    <t>LOANS WHERE MIN INTEREST BASE DATE IS GREATER TO LAST CHARGING DATE</t>
  </si>
  <si>
    <t>103</t>
  </si>
  <si>
    <t>CONV_LN_POSTCONV_CHECKS</t>
  </si>
  <si>
    <t>3165</t>
  </si>
  <si>
    <t>3167</t>
  </si>
  <si>
    <t>6565</t>
  </si>
  <si>
    <t>2623</t>
  </si>
  <si>
    <t>RECORDS WHERE intrest base outstanding principal &lt;&gt; account principal balance</t>
  </si>
  <si>
    <t>538</t>
  </si>
  <si>
    <t>RECORDS WHERE intrest base  principal arrears &lt;&gt; account principal arrears</t>
  </si>
  <si>
    <t>563</t>
  </si>
  <si>
    <t>RECORDS WHERE intrest base  interest arrears &lt;&gt; account interest arrears</t>
  </si>
  <si>
    <t>631</t>
  </si>
  <si>
    <t>RECORDS WHERE intrest base charge arrears &lt;&gt; account charge arrears</t>
  </si>
  <si>
    <t>689</t>
  </si>
  <si>
    <t>3624</t>
  </si>
  <si>
    <t>LN_ACCT_BALANCES</t>
  </si>
  <si>
    <t>accounts where disbursement amount is more than sanctioned amount</t>
  </si>
  <si>
    <t>8</t>
  </si>
  <si>
    <t>Accounts where amt_face_value &lt; amt_disbursed</t>
  </si>
  <si>
    <t>LN_ACCT_SCHEDULE</t>
  </si>
  <si>
    <t>INFO-PRE&lt;-INFO&lt;-CRITICAL</t>
  </si>
  <si>
    <t>13</t>
  </si>
  <si>
    <t>14</t>
  </si>
  <si>
    <t>3</t>
  </si>
  <si>
    <t>32</t>
  </si>
  <si>
    <t>33</t>
  </si>
  <si>
    <t>25</t>
  </si>
  <si>
    <t>civ_BA_COLL_HDR</t>
  </si>
  <si>
    <t>Loans  in table civ_ba_coll_hdr  Where dat_last_val = dat_orig_value and  amt_last_val &lt;&gt;  amt_orig_value</t>
  </si>
  <si>
    <t>civ_LN_ACCT_BALANCES</t>
  </si>
  <si>
    <t>MATURED LOANS WHERE AMT_ARREARS_PRINC &lt;&gt; AMT_PRINC_BALANCE.</t>
  </si>
  <si>
    <t>127</t>
  </si>
  <si>
    <t>121</t>
  </si>
  <si>
    <t>68</t>
  </si>
  <si>
    <t>16</t>
  </si>
  <si>
    <t>civ_LN_ACCT_DTLS</t>
  </si>
  <si>
    <t>Loans Where COD_PROD out of LN_PROD_MAST.</t>
  </si>
  <si>
    <t>civ_LN_ARREARS_TABLE&lt;-civ_LN_REEARS_TABLE</t>
  </si>
  <si>
    <t>Loans Where civ_ln_arrears_table.cod_rule_id is zero for Interest type arrears</t>
  </si>
  <si>
    <t>civ_ln_Acct_Rates,civ_ln_ACCT_RATES_DETL</t>
  </si>
  <si>
    <t>ctr_amd_no mismatch in civ_ln_Acct_Ratesciv_ln_ACCT_RATES_DETL for disbursed accounts</t>
  </si>
  <si>
    <t>civ_ln_Acct_Variance,civ_ln_Acct_Variance_Detl</t>
  </si>
  <si>
    <t>ctr_amd_no mismatch in civ_ln_Acct_Varianceciv_ln_Acct_Variance_Detl for disbursed accounts</t>
  </si>
  <si>
    <t>civ_ln_Acct_balances</t>
  </si>
  <si>
    <t>INFO</t>
  </si>
  <si>
    <t>58</t>
  </si>
  <si>
    <t>5</t>
  </si>
  <si>
    <t>civ_ln_acct_Dtls</t>
  </si>
  <si>
    <t>no record in civ_ln_acct_rates_detl for disbursed accounts</t>
  </si>
  <si>
    <t>no record in civ_ln_acct_pricing_rate_detl for disbursed accounts</t>
  </si>
  <si>
    <t>no penalty rates record in civ_ln_acct_rates for disbursed accounts</t>
  </si>
  <si>
    <t>no penalty rates record in civ_ln_acct_rates_detl for disbursed accounts</t>
  </si>
  <si>
    <t>no efs rates record in civ_ln_acct_rates for disbursed accounts</t>
  </si>
  <si>
    <t>no ppf rates record in civ_ln_acct_rates for disbursed accounts</t>
  </si>
  <si>
    <t>civ_ln_acct_attributes</t>
  </si>
  <si>
    <t>Records where no attribute details are provided</t>
  </si>
  <si>
    <t>civ_ln_acct_balances</t>
  </si>
  <si>
    <t>Records where no balance details are provided</t>
  </si>
  <si>
    <t>1</t>
  </si>
  <si>
    <t>Loans Where AMT_PRINC_BALANCE &gt; AMT_DISBURSED</t>
  </si>
  <si>
    <t>NORMAL Loans Where CHARGE_ARREARS &lt;&gt; SUM  CHARGE_ARREARS  In Arrears Table.</t>
  </si>
  <si>
    <t>2935</t>
  </si>
  <si>
    <t>NORMAL Loans Where AMT_ARREARS_PRINC &lt;&gt; SUM  PRINCIPAL ARREARS  In Arrears Table.</t>
  </si>
  <si>
    <t>249</t>
  </si>
  <si>
    <t>civ_ln_acct_dtls</t>
  </si>
  <si>
    <t>DATE OF MATURITY NOT EQUAL TO DATE START OF PMI STAGE</t>
  </si>
  <si>
    <t>3364</t>
  </si>
  <si>
    <t>Records where dat_last_ioa is not equal to process date code changed as per Bandhan requirement</t>
  </si>
  <si>
    <t>2948</t>
  </si>
  <si>
    <t>civ_ln_acct_ledg</t>
  </si>
  <si>
    <t>RECORDS WHERE transaction ACY is less than or equal to ZERO</t>
  </si>
  <si>
    <t>civ_ln_acct_schedule</t>
  </si>
  <si>
    <t>RECORDS FAILED FOR CHECK FOR INVALID COD_INT_RULE IN LN_ACCT_SCHEDULE</t>
  </si>
  <si>
    <t>24</t>
  </si>
  <si>
    <t>21</t>
  </si>
  <si>
    <t>2304</t>
  </si>
  <si>
    <t>Records where no schedule is provided</t>
  </si>
  <si>
    <t>accounts where stage end is same for multiple stages</t>
  </si>
  <si>
    <t>10</t>
  </si>
  <si>
    <t>To check if account has pmi stage in schedule</t>
  </si>
  <si>
    <t>disb done no schedule</t>
  </si>
  <si>
    <t>Loans Where sum of amt_pric_repay should be equal to amt_disbursed in table civ_ln_acct_schedule</t>
  </si>
  <si>
    <t>INVALID INSTALLMENT RULES IN PRESENT IN THE LOAN SCHEDULES</t>
  </si>
  <si>
    <t>288</t>
  </si>
  <si>
    <t>INVALID PRODUCT SCHEDULES XFREF RULES IN PRESENT IN THE LOAN SCHEDULES</t>
  </si>
  <si>
    <t>RECORDS WHERE ln_acct_schedule.dat_stage_start PMI stage is less than or equal to ln_acct_schedule.dat_first_int=dat_stage_start plus one month</t>
  </si>
  <si>
    <t>ACCOUNTS WHERE INTEREST FREQ IS NONE BUT DAT_FIRST_INT &lt;&gt; DAT_STAGE_END</t>
  </si>
  <si>
    <t>239</t>
  </si>
  <si>
    <t>civ_ln_acct_schedule_detls</t>
  </si>
  <si>
    <t>Records where no schedule details are provided</t>
  </si>
  <si>
    <t>INFO-PRE&lt;-INFO</t>
  </si>
  <si>
    <t>accounts where total principal repayment is not matching the sanctioned amount</t>
  </si>
  <si>
    <t>1714</t>
  </si>
  <si>
    <t>1716</t>
  </si>
  <si>
    <t>1721</t>
  </si>
  <si>
    <t>283</t>
  </si>
  <si>
    <t>440</t>
  </si>
  <si>
    <t>civ_ln_arrears_table</t>
  </si>
  <si>
    <t>1728</t>
  </si>
  <si>
    <t>1755</t>
  </si>
  <si>
    <t>328</t>
  </si>
  <si>
    <t>Loans Where DAT_LAST_PAYMENT &lt; DAT_ARREARS_DUE</t>
  </si>
  <si>
    <t>450</t>
  </si>
  <si>
    <t>civ_ln_int_base_hist</t>
  </si>
  <si>
    <t>int base not found for charging</t>
  </si>
  <si>
    <t>ln_ACCT_schedule,ln_acct_schedule_detls</t>
  </si>
  <si>
    <t>schedules with start date &gt; process date</t>
  </si>
  <si>
    <t>3381</t>
  </si>
  <si>
    <t>ln_Acct_dtls</t>
  </si>
  <si>
    <t>700</t>
  </si>
  <si>
    <t>698</t>
  </si>
  <si>
    <t>183</t>
  </si>
  <si>
    <t>ln_Acct_rates</t>
  </si>
  <si>
    <t>accounts where cod_int_index_slab OR rat_int_slab is migrated as non  zero</t>
  </si>
  <si>
    <t>ln_Act_Prcng_Rt,ln_ACT_Prcng_Rt_Dtl</t>
  </si>
  <si>
    <t>ctr_amd_no mismatch in civ_ln_Acct_Pricing_Rateciv_ln_ACCT_Pricing_Rate_Detl for disbursed accounts</t>
  </si>
  <si>
    <t>ln_acct_dtls</t>
  </si>
  <si>
    <t>first disbursement date dat_first_disb not within schedule range</t>
  </si>
  <si>
    <t>last penalty application date dat_last_ioa not within schedule range</t>
  </si>
  <si>
    <t>minimum arrear due date mindat_arrears_due not within schedule range</t>
  </si>
  <si>
    <t>multiple EPI stages in schedule for the future period</t>
  </si>
  <si>
    <t>ln_arrears_table</t>
  </si>
  <si>
    <t>accounts  where rule id is incorrect for regularpmi interest type of arrears</t>
  </si>
  <si>
    <t>6</t>
  </si>
  <si>
    <t>accounts where Suspended arrears are present</t>
  </si>
  <si>
    <t>27107</t>
  </si>
  <si>
    <t>25841</t>
  </si>
  <si>
    <t>5616</t>
  </si>
  <si>
    <t>SELECT
    x.check_no
    , MAX(Y.nam_module_list) nam_module_list
    , MAX(Y.nam_table_list) nam_table_list
    , MAX(Y.nam_severity_list) nam_severity_list
    , MAX(X.remarks) remarks
    , MAX(NVL(X.aug11_count, 0)) aug11_count
	, MAX(NVL(X.aug08_count, 0)) aug08_count
    , MAX(NVL(X.jul31_count, 0)) jul31_count
    , MAX(NVL(X.jul21_count, 0)) jul21_count
    , MAX(NVL(X.jul07_count, 0)) jul07_count
    , MAX(NVL(X.jul02_count, 0)) jul02_count
FROM 
(SELECT * FROM 
	(
	SELECT
        dat_run, check_no
        , cod_module, table_name
        , severity, no_of_rows, remarks
        , cod_cc_brn
	FROM co_warn_table_consol_hist h
	WHERE 
		1=1
		AND dat_run &gt;= '01-JUN-2025'
		AND dat_run = TRUNC(dat_run)
		AND no_of_rows &gt; 0
		ORDER BY table_name, check_no, dat_run
	) 
	PIVOT (max(no_of_rows) AS count
	FOR dat_run IN (
        '11-AUG-2025' AS AUG11, '08-AUG-2025' AS AUG08,'31-JUL-2025' AS JUL31, '21-JUL-2025' AS JUL21, '07-JUL-2025' AS JUL07, '02-JUL-2025' AS JUL02
		)
    )
) X
,
(SELECT 
        check_no
    , LISTAGG(DISTINCT TRIM(severity), '&lt;-') WITHIN GROUP (ORDER BY dat_run DESC, check_no) nam_severity_list
    , LISTAGG(DISTINCT cod_module, '&lt;-') WITHIN GROUP (ORDER BY dat_run DESC, check_no) nam_module_list
    , LISTAGG(DISTINCT table_name, '&lt;-') WITHIN GROUP (ORDER BY dat_run DESC, check_no) nam_table_list
--    dat_run, check_no, cod_module, table_name, severity, no_of_rows, remarks, cod_cc_brn
FROM co_warn_table_consol_hist h
    WHERE dat_run &gt;= '01-JUN-2025'
    AND dat_run = TRUNC(dat_run)
    AND no_of_rows &gt; 0
    GROUP BY check_no
) Y
WHERE 
    X.check_no = Y.check_no (+)
GROUP BY X.check_no
ORDER BY nam_table_list, X.check_no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</si>
</sst>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1"/>
    <xf numFmtId="0" fontId="1" fillId="0" borderId="0" xfId="1" applyNumberFormat="1"/>
  </cellXfs>
  <cellStyles count="2">
    <cellStyle name="Normal" xfId="0" builtinId="0"/>
    <cellStyle name="Normal 2" xfId="1" xr:uid="{2611D7F1-40FB-4BDA-B47C-5B4CE1CB2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6649-D79C-4149-BE52-20F046292837}">
  <sheetPr filterMode="1"/>
  <dimension ref="B2:K52"/>
  <sheetViews>
    <sheetView tabSelected="1" zoomScale="80" zoomScaleNormal="80" workbookViewId="0">
      <selection activeCell="G4" sqref="G4"/>
    </sheetView>
  </sheetViews>
  <sheetFormatPr defaultRowHeight="14.5" x14ac:dyDescent="0.35"/>
  <cols>
    <col min="2" max="2" width="11.453125" bestFit="1" customWidth="1"/>
    <col min="3" max="3" width="20.1796875" bestFit="1" customWidth="1"/>
    <col min="4" max="4" width="11.81640625" bestFit="1" customWidth="1"/>
    <col min="5" max="5" width="20.7265625" bestFit="1" customWidth="1"/>
    <col min="6" max="7" width="38.26953125" bestFit="1" customWidth="1"/>
    <col min="8" max="8" width="38.26953125" customWidth="1"/>
    <col min="10" max="10" width="41.1796875" customWidth="1"/>
  </cols>
  <sheetData>
    <row r="2" spans="2:11" x14ac:dyDescent="0.35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6"/>
      <c r="J2" s="6"/>
      <c r="K2" s="6"/>
    </row>
    <row r="3" spans="2:11" x14ac:dyDescent="0.35">
      <c r="B3" s="8">
        <v>401</v>
      </c>
      <c r="C3" s="6" t="e">
        <f>VLOOKUP(B3,Post_consis_loan_1108!A:L,6,0)</f>
        <v>#N/A</v>
      </c>
      <c r="D3" s="6">
        <v>12901</v>
      </c>
      <c r="E3" s="6" t="s">
        <v>7</v>
      </c>
      <c r="F3" s="6" t="s">
        <v>8</v>
      </c>
      <c r="G3" s="6" t="s">
        <v>9</v>
      </c>
      <c r="H3" s="6" t="s">
        <v>10</v>
      </c>
      <c r="I3" s="6"/>
      <c r="J3" s="6"/>
      <c r="K3" s="6"/>
    </row>
    <row r="4" spans="2:11" x14ac:dyDescent="0.35">
      <c r="B4" s="8">
        <v>417</v>
      </c>
      <c r="C4" s="6" t="e">
        <f>VLOOKUP(B4,Post_consis_loan_1108!A:L,6,0)</f>
        <v>#N/A</v>
      </c>
      <c r="D4" s="6">
        <v>12929</v>
      </c>
      <c r="E4" s="6" t="s">
        <v>7</v>
      </c>
      <c r="F4" s="6" t="s">
        <v>11</v>
      </c>
      <c r="G4" s="6" t="s">
        <v>9</v>
      </c>
      <c r="H4" s="6" t="s">
        <v>12</v>
      </c>
      <c r="I4" s="6"/>
      <c r="J4" s="6"/>
      <c r="K4" s="6"/>
    </row>
    <row r="5" spans="2:11" hidden="1" x14ac:dyDescent="0.35">
      <c r="B5" s="8">
        <v>418</v>
      </c>
      <c r="C5" s="6" t="str">
        <f>VLOOKUP(B5,Post_consis_loan_1108!A:L,6,0)</f>
        <v>0</v>
      </c>
      <c r="D5" s="6">
        <v>12104</v>
      </c>
      <c r="E5" s="7" t="s">
        <v>13</v>
      </c>
      <c r="F5" s="6" t="s">
        <v>8</v>
      </c>
      <c r="G5" s="6" t="s">
        <v>14</v>
      </c>
      <c r="H5" s="6" t="s">
        <v>15</v>
      </c>
      <c r="I5" s="6">
        <v>12902</v>
      </c>
      <c r="J5" s="6" t="s">
        <v>9</v>
      </c>
      <c r="K5" s="6" t="s">
        <v>16</v>
      </c>
    </row>
    <row r="6" spans="2:11" x14ac:dyDescent="0.35">
      <c r="B6" s="8">
        <v>419</v>
      </c>
      <c r="C6" s="6" t="e">
        <f>VLOOKUP(B6,Post_consis_loan_1108!A:L,6,0)</f>
        <v>#N/A</v>
      </c>
      <c r="D6" s="6">
        <v>12903</v>
      </c>
      <c r="E6" s="6" t="s">
        <v>7</v>
      </c>
      <c r="F6" s="6" t="s">
        <v>8</v>
      </c>
      <c r="G6" s="6" t="s">
        <v>9</v>
      </c>
      <c r="H6" s="6" t="s">
        <v>17</v>
      </c>
      <c r="I6" s="6"/>
      <c r="J6" s="6"/>
      <c r="K6" s="6"/>
    </row>
    <row r="7" spans="2:11" hidden="1" x14ac:dyDescent="0.35">
      <c r="B7" s="8">
        <v>421</v>
      </c>
      <c r="C7" s="6" t="e">
        <f>VLOOKUP(B7,Post_consis_loan_1108!A:L,6,0)</f>
        <v>#N/A</v>
      </c>
      <c r="D7" s="6">
        <v>23054</v>
      </c>
      <c r="E7" s="7" t="s">
        <v>13</v>
      </c>
      <c r="F7" s="6" t="s">
        <v>8</v>
      </c>
      <c r="G7" s="6" t="s">
        <v>18</v>
      </c>
      <c r="H7" s="6" t="s">
        <v>19</v>
      </c>
      <c r="I7" s="6">
        <v>12904</v>
      </c>
      <c r="J7" s="6" t="s">
        <v>9</v>
      </c>
      <c r="K7" s="6" t="s">
        <v>16</v>
      </c>
    </row>
    <row r="8" spans="2:11" x14ac:dyDescent="0.35">
      <c r="B8" s="8">
        <v>423</v>
      </c>
      <c r="C8" s="6" t="str">
        <f>VLOOKUP(B8,Post_consis_loan_1108!A:L,6,0)</f>
        <v>2</v>
      </c>
      <c r="D8" s="6">
        <v>12905</v>
      </c>
      <c r="E8" s="6" t="s">
        <v>7</v>
      </c>
      <c r="F8" s="6" t="s">
        <v>8</v>
      </c>
      <c r="G8" s="6" t="s">
        <v>9</v>
      </c>
      <c r="H8" s="6" t="s">
        <v>20</v>
      </c>
      <c r="I8" s="6"/>
      <c r="J8" s="6"/>
      <c r="K8" s="6"/>
    </row>
    <row r="9" spans="2:11" x14ac:dyDescent="0.35">
      <c r="B9" s="8">
        <v>433</v>
      </c>
      <c r="C9" s="6" t="e">
        <f>VLOOKUP(B9,Post_consis_loan_1108!A:L,6,0)</f>
        <v>#N/A</v>
      </c>
      <c r="D9" s="6">
        <v>12906</v>
      </c>
      <c r="E9" s="6" t="s">
        <v>7</v>
      </c>
      <c r="F9" s="6" t="s">
        <v>8</v>
      </c>
      <c r="G9" s="6" t="s">
        <v>9</v>
      </c>
      <c r="H9" s="6" t="s">
        <v>21</v>
      </c>
      <c r="I9" s="6"/>
      <c r="J9" s="6"/>
      <c r="K9" s="6"/>
    </row>
    <row r="10" spans="2:11" hidden="1" x14ac:dyDescent="0.35">
      <c r="B10" s="8">
        <v>435</v>
      </c>
      <c r="C10" s="6" t="str">
        <f>VLOOKUP(B10,Post_consis_loan_1108!A:L,6,0)</f>
        <v>0</v>
      </c>
      <c r="D10" s="6">
        <v>25028</v>
      </c>
      <c r="E10" s="6" t="s">
        <v>7</v>
      </c>
      <c r="F10" s="6" t="s">
        <v>8</v>
      </c>
      <c r="G10" s="6" t="s">
        <v>22</v>
      </c>
      <c r="H10" s="6" t="s">
        <v>23</v>
      </c>
      <c r="I10" s="6"/>
      <c r="J10" s="6"/>
      <c r="K10" s="6"/>
    </row>
    <row r="11" spans="2:11" hidden="1" x14ac:dyDescent="0.35">
      <c r="B11" s="8">
        <v>448</v>
      </c>
      <c r="C11" s="6" t="e">
        <f>VLOOKUP(B11,Post_consis_loan_1108!A:L,6,0)</f>
        <v>#N/A</v>
      </c>
      <c r="D11" s="6">
        <v>61023</v>
      </c>
      <c r="E11" s="6" t="s">
        <v>7</v>
      </c>
      <c r="F11" s="6" t="s">
        <v>11</v>
      </c>
      <c r="G11" s="6" t="s">
        <v>24</v>
      </c>
      <c r="H11" s="6" t="s">
        <v>25</v>
      </c>
      <c r="I11" s="6"/>
      <c r="J11" s="6"/>
      <c r="K11" s="6"/>
    </row>
    <row r="12" spans="2:11" hidden="1" x14ac:dyDescent="0.35">
      <c r="B12" s="8">
        <v>449</v>
      </c>
      <c r="C12" s="6" t="str">
        <f>VLOOKUP(B12,Post_consis_loan_1108!A:L,6,0)</f>
        <v>0</v>
      </c>
      <c r="D12" s="6">
        <v>61022</v>
      </c>
      <c r="E12" s="6" t="s">
        <v>7</v>
      </c>
      <c r="F12" s="6" t="s">
        <v>11</v>
      </c>
      <c r="G12" s="6" t="s">
        <v>24</v>
      </c>
      <c r="H12" s="6" t="s">
        <v>26</v>
      </c>
      <c r="I12" s="6"/>
      <c r="J12" s="6"/>
      <c r="K12" s="6"/>
    </row>
    <row r="13" spans="2:11" x14ac:dyDescent="0.35">
      <c r="B13" s="8">
        <v>450</v>
      </c>
      <c r="C13" s="6" t="e">
        <f>VLOOKUP(B13,Post_consis_loan_1108!A:L,6,0)</f>
        <v>#N/A</v>
      </c>
      <c r="D13" s="6">
        <v>12932</v>
      </c>
      <c r="E13" s="6" t="s">
        <v>7</v>
      </c>
      <c r="F13" s="6" t="s">
        <v>11</v>
      </c>
      <c r="G13" s="6" t="s">
        <v>9</v>
      </c>
      <c r="H13" s="6" t="s">
        <v>27</v>
      </c>
      <c r="I13" s="6"/>
      <c r="J13" s="6"/>
      <c r="K13" s="6"/>
    </row>
    <row r="14" spans="2:11" x14ac:dyDescent="0.35">
      <c r="B14" s="8">
        <v>484</v>
      </c>
      <c r="C14" s="6" t="e">
        <f>VLOOKUP(B14,Post_consis_loan_1108!A:L,6,0)</f>
        <v>#N/A</v>
      </c>
      <c r="D14" s="6">
        <v>12927</v>
      </c>
      <c r="E14" s="6" t="s">
        <v>7</v>
      </c>
      <c r="F14" s="6" t="s">
        <v>8</v>
      </c>
      <c r="G14" s="6" t="s">
        <v>9</v>
      </c>
      <c r="H14" s="6" t="s">
        <v>28</v>
      </c>
      <c r="I14" s="6"/>
      <c r="J14" s="6"/>
      <c r="K14" s="6"/>
    </row>
    <row r="15" spans="2:11" x14ac:dyDescent="0.35">
      <c r="B15" s="8">
        <v>491</v>
      </c>
      <c r="C15" s="6" t="e">
        <f>VLOOKUP(B15,Post_consis_loan_1108!A:L,6,0)</f>
        <v>#N/A</v>
      </c>
      <c r="D15" s="6">
        <v>12928</v>
      </c>
      <c r="E15" s="6" t="s">
        <v>7</v>
      </c>
      <c r="F15" s="6" t="s">
        <v>8</v>
      </c>
      <c r="G15" s="6" t="s">
        <v>9</v>
      </c>
      <c r="H15" s="6" t="s">
        <v>29</v>
      </c>
      <c r="I15" s="6"/>
      <c r="J15" s="6"/>
      <c r="K15" s="6"/>
    </row>
    <row r="16" spans="2:11" x14ac:dyDescent="0.35">
      <c r="B16" s="8">
        <v>1202</v>
      </c>
      <c r="C16" s="6" t="e">
        <f>VLOOKUP(B16,Post_consis_loan_1108!A:L,6,0)</f>
        <v>#N/A</v>
      </c>
      <c r="D16" s="6">
        <v>12919</v>
      </c>
      <c r="E16" s="6" t="s">
        <v>7</v>
      </c>
      <c r="F16" s="6" t="s">
        <v>30</v>
      </c>
      <c r="G16" s="6" t="s">
        <v>9</v>
      </c>
      <c r="H16" s="6" t="s">
        <v>31</v>
      </c>
      <c r="I16" s="6"/>
      <c r="J16" s="6"/>
      <c r="K16" s="6"/>
    </row>
    <row r="17" spans="2:11" x14ac:dyDescent="0.35">
      <c r="B17" s="8">
        <v>1211</v>
      </c>
      <c r="C17" s="6" t="e">
        <f>VLOOKUP(B17,Post_consis_loan_1108!A:L,6,0)</f>
        <v>#N/A</v>
      </c>
      <c r="D17" s="6">
        <v>12907</v>
      </c>
      <c r="E17" s="6" t="s">
        <v>7</v>
      </c>
      <c r="F17" s="6" t="s">
        <v>32</v>
      </c>
      <c r="G17" s="6" t="s">
        <v>9</v>
      </c>
      <c r="H17" s="6" t="s">
        <v>33</v>
      </c>
      <c r="I17" s="6"/>
      <c r="J17" s="6"/>
      <c r="K17" s="6"/>
    </row>
    <row r="18" spans="2:11" x14ac:dyDescent="0.35">
      <c r="B18" s="8">
        <v>1227</v>
      </c>
      <c r="C18" s="6" t="str">
        <f>VLOOKUP(B18,Post_consis_loan_1108!A:L,6,0)</f>
        <v>8</v>
      </c>
      <c r="D18" s="6">
        <v>12920</v>
      </c>
      <c r="E18" s="6" t="s">
        <v>7</v>
      </c>
      <c r="F18" s="6" t="s">
        <v>30</v>
      </c>
      <c r="G18" s="6" t="s">
        <v>9</v>
      </c>
      <c r="H18" s="6" t="s">
        <v>34</v>
      </c>
      <c r="I18" s="6"/>
      <c r="J18" s="6"/>
      <c r="K18" s="6"/>
    </row>
    <row r="19" spans="2:11" hidden="1" x14ac:dyDescent="0.35">
      <c r="B19" s="8">
        <v>1229</v>
      </c>
      <c r="C19" s="6" t="e">
        <f>VLOOKUP(B19,Post_consis_loan_1108!A:L,6,0)</f>
        <v>#N/A</v>
      </c>
      <c r="D19" s="6">
        <v>23056</v>
      </c>
      <c r="E19" s="7" t="s">
        <v>13</v>
      </c>
      <c r="F19" s="6" t="s">
        <v>32</v>
      </c>
      <c r="G19" s="6" t="s">
        <v>18</v>
      </c>
      <c r="H19" s="6" t="s">
        <v>35</v>
      </c>
      <c r="I19" s="6">
        <v>12908</v>
      </c>
      <c r="J19" s="6" t="s">
        <v>9</v>
      </c>
      <c r="K19" s="6" t="s">
        <v>16</v>
      </c>
    </row>
    <row r="20" spans="2:11" x14ac:dyDescent="0.35">
      <c r="B20" s="8">
        <v>1230</v>
      </c>
      <c r="C20" s="6" t="str">
        <f>VLOOKUP(B20,Post_consis_loan_1108!A:L,6,0)</f>
        <v>0</v>
      </c>
      <c r="D20" s="6">
        <v>12909</v>
      </c>
      <c r="E20" s="6" t="s">
        <v>7</v>
      </c>
      <c r="F20" s="6" t="s">
        <v>32</v>
      </c>
      <c r="G20" s="6" t="s">
        <v>9</v>
      </c>
      <c r="H20" s="6" t="s">
        <v>36</v>
      </c>
      <c r="I20" s="6"/>
      <c r="J20" s="6"/>
      <c r="K20" s="6"/>
    </row>
    <row r="21" spans="2:11" x14ac:dyDescent="0.35">
      <c r="B21" s="8">
        <v>1302</v>
      </c>
      <c r="C21" s="6" t="str">
        <f>VLOOKUP(B21,Post_consis_loan_1108!A:L,6,0)</f>
        <v>2</v>
      </c>
      <c r="D21" s="6">
        <v>12921</v>
      </c>
      <c r="E21" s="6" t="s">
        <v>7</v>
      </c>
      <c r="F21" s="6" t="s">
        <v>30</v>
      </c>
      <c r="G21" s="6" t="s">
        <v>9</v>
      </c>
      <c r="H21" s="6" t="s">
        <v>37</v>
      </c>
      <c r="I21" s="6"/>
      <c r="J21" s="6"/>
      <c r="K21" s="6"/>
    </row>
    <row r="22" spans="2:11" hidden="1" x14ac:dyDescent="0.35">
      <c r="B22" s="8">
        <v>1303</v>
      </c>
      <c r="C22" s="6" t="str">
        <f>VLOOKUP(B22,Post_consis_loan_1108!A:L,6,0)</f>
        <v>1728</v>
      </c>
      <c r="D22" s="6">
        <f>VLOOKUP(B22,Post_consis_loan_1108!A:L,12,0)</f>
        <v>12124</v>
      </c>
      <c r="E22" s="6" t="s">
        <v>13</v>
      </c>
      <c r="F22" s="6" t="s">
        <v>32</v>
      </c>
      <c r="G22" s="6" t="s">
        <v>14</v>
      </c>
      <c r="H22" s="6" t="s">
        <v>38</v>
      </c>
      <c r="I22" s="6"/>
      <c r="J22" s="6"/>
      <c r="K22" s="6"/>
    </row>
    <row r="23" spans="2:11" x14ac:dyDescent="0.35">
      <c r="B23" s="8">
        <v>1311</v>
      </c>
      <c r="C23" s="6" t="e">
        <f>VLOOKUP(B23,Post_consis_loan_1108!A:L,6,0)</f>
        <v>#N/A</v>
      </c>
      <c r="D23" s="6">
        <v>12922</v>
      </c>
      <c r="E23" s="6" t="s">
        <v>7</v>
      </c>
      <c r="F23" s="6" t="s">
        <v>30</v>
      </c>
      <c r="G23" s="6" t="s">
        <v>9</v>
      </c>
      <c r="H23" s="6" t="s">
        <v>39</v>
      </c>
      <c r="I23" s="6"/>
      <c r="J23" s="6"/>
      <c r="K23" s="6"/>
    </row>
    <row r="24" spans="2:11" hidden="1" x14ac:dyDescent="0.35">
      <c r="B24" s="8">
        <v>1312</v>
      </c>
      <c r="C24" s="6" t="str">
        <f>VLOOKUP(B24,Post_consis_loan_1108!A:L,6,0)</f>
        <v>1714</v>
      </c>
      <c r="D24" s="6">
        <f>VLOOKUP(B24,Post_consis_loan_1108!A:L,12,0)</f>
        <v>12125</v>
      </c>
      <c r="E24" s="6" t="s">
        <v>13</v>
      </c>
      <c r="F24" s="6" t="s">
        <v>30</v>
      </c>
      <c r="G24" s="6" t="s">
        <v>14</v>
      </c>
      <c r="H24" s="6" t="s">
        <v>40</v>
      </c>
      <c r="I24" s="6"/>
      <c r="J24" s="6"/>
      <c r="K24" s="6"/>
    </row>
    <row r="25" spans="2:11" x14ac:dyDescent="0.35">
      <c r="B25" s="8">
        <v>1313</v>
      </c>
      <c r="C25" s="6" t="e">
        <f>VLOOKUP(B25,Post_consis_loan_1108!A:L,6,0)</f>
        <v>#N/A</v>
      </c>
      <c r="D25" s="6">
        <v>12923</v>
      </c>
      <c r="E25" s="6" t="s">
        <v>7</v>
      </c>
      <c r="F25" s="6" t="s">
        <v>30</v>
      </c>
      <c r="G25" s="6" t="s">
        <v>9</v>
      </c>
      <c r="H25" s="6" t="s">
        <v>41</v>
      </c>
      <c r="I25" s="6"/>
      <c r="J25" s="6"/>
      <c r="K25" s="6"/>
    </row>
    <row r="26" spans="2:11" x14ac:dyDescent="0.35">
      <c r="B26" s="8">
        <v>1316</v>
      </c>
      <c r="C26" s="6" t="e">
        <f>VLOOKUP(B26,Post_consis_loan_1108!A:L,6,0)</f>
        <v>#N/A</v>
      </c>
      <c r="D26" s="6">
        <v>12910</v>
      </c>
      <c r="E26" s="6" t="s">
        <v>7</v>
      </c>
      <c r="F26" s="6" t="s">
        <v>32</v>
      </c>
      <c r="G26" s="6" t="s">
        <v>9</v>
      </c>
      <c r="H26" s="6" t="s">
        <v>42</v>
      </c>
      <c r="I26" s="6"/>
      <c r="J26" s="6"/>
      <c r="K26" s="6"/>
    </row>
    <row r="27" spans="2:11" x14ac:dyDescent="0.35">
      <c r="B27" s="8">
        <v>1318</v>
      </c>
      <c r="C27" s="6" t="e">
        <f>VLOOKUP(B27,Post_consis_loan_1108!A:L,6,0)</f>
        <v>#N/A</v>
      </c>
      <c r="D27" s="6">
        <v>12924</v>
      </c>
      <c r="E27" s="6" t="s">
        <v>7</v>
      </c>
      <c r="F27" s="6" t="s">
        <v>30</v>
      </c>
      <c r="G27" s="6" t="s">
        <v>9</v>
      </c>
      <c r="H27" s="6" t="s">
        <v>43</v>
      </c>
      <c r="I27" s="6"/>
      <c r="J27" s="6"/>
      <c r="K27" s="6"/>
    </row>
    <row r="28" spans="2:11" x14ac:dyDescent="0.35">
      <c r="B28" s="8">
        <v>1325</v>
      </c>
      <c r="C28" s="6" t="str">
        <f>VLOOKUP(B28,Post_consis_loan_1108!A:L,6,0)</f>
        <v>2</v>
      </c>
      <c r="D28" s="6">
        <v>12911</v>
      </c>
      <c r="E28" s="6" t="s">
        <v>7</v>
      </c>
      <c r="F28" s="6" t="s">
        <v>32</v>
      </c>
      <c r="G28" s="6" t="s">
        <v>9</v>
      </c>
      <c r="H28" s="6" t="s">
        <v>44</v>
      </c>
      <c r="I28" s="6" t="s">
        <v>45</v>
      </c>
      <c r="J28" s="6" t="s">
        <v>46</v>
      </c>
      <c r="K28" s="6" t="s">
        <v>47</v>
      </c>
    </row>
    <row r="29" spans="2:11" x14ac:dyDescent="0.35">
      <c r="B29" s="8">
        <v>1326</v>
      </c>
      <c r="C29" s="6" t="e">
        <f>VLOOKUP(B29,Post_consis_loan_1108!A:L,6,0)</f>
        <v>#N/A</v>
      </c>
      <c r="D29" s="6">
        <v>12912</v>
      </c>
      <c r="E29" s="6" t="s">
        <v>7</v>
      </c>
      <c r="F29" s="6" t="s">
        <v>32</v>
      </c>
      <c r="G29" s="6" t="s">
        <v>9</v>
      </c>
      <c r="H29" s="6" t="s">
        <v>48</v>
      </c>
      <c r="I29" s="6" t="s">
        <v>45</v>
      </c>
      <c r="J29" s="6" t="s">
        <v>46</v>
      </c>
      <c r="K29" s="6" t="s">
        <v>47</v>
      </c>
    </row>
    <row r="30" spans="2:11" x14ac:dyDescent="0.35">
      <c r="B30" s="8">
        <v>1327</v>
      </c>
      <c r="C30" s="6" t="str">
        <f>VLOOKUP(B30,Post_consis_loan_1108!A:L,6,0)</f>
        <v>2</v>
      </c>
      <c r="D30" s="6">
        <v>12913</v>
      </c>
      <c r="E30" s="6" t="s">
        <v>7</v>
      </c>
      <c r="F30" s="6" t="s">
        <v>32</v>
      </c>
      <c r="G30" s="6" t="s">
        <v>9</v>
      </c>
      <c r="H30" s="6" t="s">
        <v>49</v>
      </c>
      <c r="I30" s="6" t="s">
        <v>45</v>
      </c>
      <c r="J30" s="6" t="s">
        <v>46</v>
      </c>
      <c r="K30" s="6" t="s">
        <v>47</v>
      </c>
    </row>
    <row r="31" spans="2:11" x14ac:dyDescent="0.35">
      <c r="B31" s="8">
        <v>1329</v>
      </c>
      <c r="C31" s="6" t="str">
        <f>VLOOKUP(B31,Post_consis_loan_1108!A:L,6,0)</f>
        <v>2</v>
      </c>
      <c r="D31" s="6">
        <v>12914</v>
      </c>
      <c r="E31" s="6" t="s">
        <v>7</v>
      </c>
      <c r="F31" s="6" t="s">
        <v>32</v>
      </c>
      <c r="G31" s="6" t="s">
        <v>9</v>
      </c>
      <c r="H31" s="6" t="s">
        <v>50</v>
      </c>
      <c r="I31" s="6" t="s">
        <v>45</v>
      </c>
      <c r="J31" s="6" t="s">
        <v>46</v>
      </c>
      <c r="K31" s="6" t="s">
        <v>47</v>
      </c>
    </row>
    <row r="32" spans="2:11" hidden="1" x14ac:dyDescent="0.35">
      <c r="B32" s="8">
        <v>1334</v>
      </c>
      <c r="C32" s="6" t="str">
        <f>VLOOKUP(B32,Post_consis_loan_1108!A:L,6,0)</f>
        <v>700</v>
      </c>
      <c r="D32" s="6">
        <f>VLOOKUP(B32,Post_consis_loan_1108!A:L,12,0)</f>
        <v>12052</v>
      </c>
      <c r="E32" s="6" t="s">
        <v>13</v>
      </c>
      <c r="F32" s="6" t="s">
        <v>32</v>
      </c>
      <c r="G32" s="6" t="s">
        <v>51</v>
      </c>
      <c r="H32" s="6" t="s">
        <v>52</v>
      </c>
      <c r="I32" s="6"/>
      <c r="J32" s="6"/>
      <c r="K32" s="6"/>
    </row>
    <row r="33" spans="2:11" hidden="1" x14ac:dyDescent="0.35">
      <c r="B33" s="9">
        <v>1340</v>
      </c>
      <c r="C33" s="6" t="str">
        <f>VLOOKUP(B33,Post_consis_loan_1108!A:L,6,0)</f>
        <v>27107</v>
      </c>
      <c r="D33" s="6">
        <f>VLOOKUP(B33,Post_consis_loan_1108!A:L,12,0)</f>
        <v>12123</v>
      </c>
      <c r="E33" s="6" t="s">
        <v>53</v>
      </c>
      <c r="F33" s="6" t="s">
        <v>32</v>
      </c>
      <c r="G33" s="6" t="s">
        <v>14</v>
      </c>
      <c r="H33" s="6" t="s">
        <v>54</v>
      </c>
      <c r="I33" s="6"/>
      <c r="J33" s="6"/>
      <c r="K33" s="6"/>
    </row>
    <row r="34" spans="2:11" hidden="1" x14ac:dyDescent="0.35">
      <c r="B34" s="9">
        <v>1501</v>
      </c>
      <c r="C34" s="6" t="str">
        <f>VLOOKUP(B34,Post_consis_loan_1108!A:L,6,0)</f>
        <v>3165</v>
      </c>
      <c r="D34" s="6">
        <f>VLOOKUP(B34,Post_consis_loan_1108!A:L,12,0)</f>
        <v>12803</v>
      </c>
      <c r="E34" s="6" t="s">
        <v>53</v>
      </c>
      <c r="F34" s="6" t="s">
        <v>55</v>
      </c>
      <c r="G34" s="6" t="s">
        <v>56</v>
      </c>
      <c r="H34" s="6" t="s">
        <v>57</v>
      </c>
      <c r="I34" s="6"/>
      <c r="J34" s="6"/>
      <c r="K34" s="6"/>
    </row>
    <row r="35" spans="2:11" x14ac:dyDescent="0.35">
      <c r="B35" s="8">
        <v>1601</v>
      </c>
      <c r="C35" s="6" t="e">
        <f>VLOOKUP(B35,Post_consis_loan_1108!A:L,6,0)</f>
        <v>#N/A</v>
      </c>
      <c r="D35" s="6">
        <v>12915</v>
      </c>
      <c r="E35" s="6" t="s">
        <v>7</v>
      </c>
      <c r="F35" s="6" t="s">
        <v>58</v>
      </c>
      <c r="G35" s="6" t="s">
        <v>9</v>
      </c>
      <c r="H35" s="6" t="s">
        <v>59</v>
      </c>
      <c r="I35" s="6"/>
      <c r="J35" s="6"/>
      <c r="K35" s="6"/>
    </row>
    <row r="36" spans="2:11" hidden="1" x14ac:dyDescent="0.35">
      <c r="B36" s="8">
        <v>1624</v>
      </c>
      <c r="C36" s="6" t="str">
        <f>VLOOKUP(B36,Post_consis_loan_1108!A:L,6,0)</f>
        <v>2</v>
      </c>
      <c r="D36" s="6">
        <v>23022</v>
      </c>
      <c r="E36" s="7" t="s">
        <v>13</v>
      </c>
      <c r="F36" s="6" t="s">
        <v>58</v>
      </c>
      <c r="G36" s="6" t="s">
        <v>18</v>
      </c>
      <c r="H36" s="6" t="s">
        <v>60</v>
      </c>
      <c r="I36" s="6">
        <v>12916</v>
      </c>
      <c r="J36" s="6" t="s">
        <v>9</v>
      </c>
      <c r="K36" s="6" t="s">
        <v>16</v>
      </c>
    </row>
    <row r="37" spans="2:11" x14ac:dyDescent="0.35">
      <c r="B37" s="8">
        <v>1626</v>
      </c>
      <c r="C37" s="6" t="e">
        <f>VLOOKUP(B37,Post_consis_loan_1108!A:L,6,0)</f>
        <v>#N/A</v>
      </c>
      <c r="D37" s="6">
        <v>12917</v>
      </c>
      <c r="E37" s="6" t="s">
        <v>7</v>
      </c>
      <c r="F37" s="6" t="s">
        <v>58</v>
      </c>
      <c r="G37" s="6" t="s">
        <v>9</v>
      </c>
      <c r="H37" s="6" t="s">
        <v>61</v>
      </c>
      <c r="I37" s="6"/>
      <c r="J37" s="6"/>
      <c r="K37" s="6"/>
    </row>
    <row r="38" spans="2:11" hidden="1" x14ac:dyDescent="0.35">
      <c r="B38" s="8">
        <v>1629</v>
      </c>
      <c r="C38" s="6" t="str">
        <f>VLOOKUP(B38,Post_consis_loan_1108!A:L,6,0)</f>
        <v>930</v>
      </c>
      <c r="D38" s="6">
        <v>12801</v>
      </c>
      <c r="E38" s="6" t="s">
        <v>13</v>
      </c>
      <c r="F38" s="6" t="s">
        <v>58</v>
      </c>
      <c r="G38" s="6" t="s">
        <v>56</v>
      </c>
      <c r="H38" s="6" t="s">
        <v>62</v>
      </c>
      <c r="I38" s="6"/>
      <c r="J38" s="6"/>
      <c r="K38" s="6"/>
    </row>
    <row r="39" spans="2:11" hidden="1" x14ac:dyDescent="0.35">
      <c r="B39" s="8">
        <v>1629</v>
      </c>
      <c r="C39" s="6"/>
      <c r="D39" s="6">
        <v>12802</v>
      </c>
      <c r="E39" s="6" t="s">
        <v>13</v>
      </c>
      <c r="F39" s="6" t="s">
        <v>58</v>
      </c>
      <c r="G39" s="6" t="s">
        <v>56</v>
      </c>
      <c r="H39" s="6" t="s">
        <v>63</v>
      </c>
      <c r="I39" s="6"/>
      <c r="J39" s="6"/>
      <c r="K39" s="6"/>
    </row>
    <row r="40" spans="2:11" hidden="1" x14ac:dyDescent="0.35">
      <c r="B40" s="9">
        <v>1801</v>
      </c>
      <c r="C40" s="6" t="str">
        <f>VLOOKUP(B40,Post_consis_loan_1108!A:L,6,0)</f>
        <v>0</v>
      </c>
      <c r="D40" s="6">
        <f>VLOOKUP(B40,Post_consis_loan_1108!A:L,12,0)</f>
        <v>12804</v>
      </c>
      <c r="E40" s="6" t="s">
        <v>53</v>
      </c>
      <c r="F40" s="6" t="s">
        <v>11</v>
      </c>
      <c r="G40" s="6" t="s">
        <v>56</v>
      </c>
      <c r="H40" s="6" t="s">
        <v>64</v>
      </c>
      <c r="I40" s="6">
        <v>12933</v>
      </c>
      <c r="J40" s="6" t="s">
        <v>9</v>
      </c>
      <c r="K40" s="6" t="s">
        <v>16</v>
      </c>
    </row>
    <row r="41" spans="2:11" x14ac:dyDescent="0.35">
      <c r="B41" s="8">
        <v>2005</v>
      </c>
      <c r="C41" s="6" t="e">
        <f>VLOOKUP(B41,Post_consis_loan_1108!A:L,6,0)</f>
        <v>#N/A</v>
      </c>
      <c r="D41" s="6">
        <v>12934</v>
      </c>
      <c r="E41" s="6" t="s">
        <v>7</v>
      </c>
      <c r="F41" s="6" t="s">
        <v>65</v>
      </c>
      <c r="G41" s="6" t="s">
        <v>9</v>
      </c>
      <c r="H41" s="6" t="s">
        <v>66</v>
      </c>
      <c r="I41" s="6"/>
      <c r="J41" s="6"/>
      <c r="K41" s="6"/>
    </row>
    <row r="42" spans="2:11" x14ac:dyDescent="0.35">
      <c r="B42" s="8">
        <v>2006</v>
      </c>
      <c r="C42" s="6" t="e">
        <f>VLOOKUP(B42,Post_consis_loan_1108!A:L,6,0)</f>
        <v>#N/A</v>
      </c>
      <c r="D42" s="6">
        <v>12939</v>
      </c>
      <c r="E42" s="6" t="s">
        <v>53</v>
      </c>
      <c r="F42" s="6" t="s">
        <v>65</v>
      </c>
      <c r="G42" s="6" t="s">
        <v>9</v>
      </c>
      <c r="H42" s="6" t="s">
        <v>67</v>
      </c>
      <c r="I42" s="6"/>
      <c r="J42" s="6"/>
      <c r="K42" s="6"/>
    </row>
    <row r="43" spans="2:11" x14ac:dyDescent="0.35">
      <c r="B43" s="8">
        <v>2011</v>
      </c>
      <c r="C43" s="6" t="str">
        <f>VLOOKUP(B43,Post_consis_loan_1108!A:L,6,0)</f>
        <v>2</v>
      </c>
      <c r="D43" s="6">
        <v>12935</v>
      </c>
      <c r="E43" s="6" t="s">
        <v>7</v>
      </c>
      <c r="F43" s="6" t="s">
        <v>65</v>
      </c>
      <c r="G43" s="6" t="s">
        <v>9</v>
      </c>
      <c r="H43" s="6" t="s">
        <v>68</v>
      </c>
      <c r="I43" s="6"/>
      <c r="J43" s="6"/>
      <c r="K43" s="6"/>
    </row>
    <row r="44" spans="2:11" x14ac:dyDescent="0.35">
      <c r="B44" s="8">
        <v>2025</v>
      </c>
      <c r="C44" s="6" t="str">
        <f>VLOOKUP(B44,Post_consis_loan_1108!A:L,6,0)</f>
        <v>0</v>
      </c>
      <c r="D44" s="6">
        <v>12936</v>
      </c>
      <c r="E44" s="6" t="s">
        <v>7</v>
      </c>
      <c r="F44" s="6" t="s">
        <v>65</v>
      </c>
      <c r="G44" s="6" t="s">
        <v>9</v>
      </c>
      <c r="H44" s="6" t="s">
        <v>69</v>
      </c>
      <c r="I44" s="6"/>
      <c r="J44" s="6"/>
      <c r="K44" s="6"/>
    </row>
    <row r="45" spans="2:11" x14ac:dyDescent="0.35">
      <c r="B45" s="8">
        <v>2031</v>
      </c>
      <c r="C45" s="6" t="str">
        <f>VLOOKUP(B45,Post_consis_loan_1108!A:L,6,0)</f>
        <v>32</v>
      </c>
      <c r="D45" s="6">
        <v>12925</v>
      </c>
      <c r="E45" s="6" t="s">
        <v>7</v>
      </c>
      <c r="F45" s="6" t="s">
        <v>30</v>
      </c>
      <c r="G45" s="6" t="s">
        <v>9</v>
      </c>
      <c r="H45" s="6" t="s">
        <v>70</v>
      </c>
      <c r="I45" s="6"/>
      <c r="J45" s="6"/>
      <c r="K45" s="6"/>
    </row>
    <row r="46" spans="2:11" x14ac:dyDescent="0.35">
      <c r="B46" s="8">
        <v>2034</v>
      </c>
      <c r="C46" s="6" t="str">
        <f>VLOOKUP(B46,Post_consis_loan_1108!A:L,6,0)</f>
        <v>2</v>
      </c>
      <c r="D46" s="6">
        <v>12937</v>
      </c>
      <c r="E46" s="6" t="s">
        <v>7</v>
      </c>
      <c r="F46" s="6" t="s">
        <v>65</v>
      </c>
      <c r="G46" s="6" t="s">
        <v>9</v>
      </c>
      <c r="H46" s="6" t="s">
        <v>71</v>
      </c>
      <c r="I46" s="6"/>
      <c r="J46" s="6"/>
      <c r="K46" s="6"/>
    </row>
    <row r="47" spans="2:11" x14ac:dyDescent="0.35">
      <c r="B47" s="8">
        <v>2037</v>
      </c>
      <c r="C47" s="6" t="e">
        <f>VLOOKUP(B47,Post_consis_loan_1108!A:L,6,0)</f>
        <v>#N/A</v>
      </c>
      <c r="D47" s="6">
        <v>12926</v>
      </c>
      <c r="E47" s="6" t="s">
        <v>7</v>
      </c>
      <c r="F47" s="6" t="s">
        <v>30</v>
      </c>
      <c r="G47" s="6" t="s">
        <v>9</v>
      </c>
      <c r="H47" s="6" t="s">
        <v>72</v>
      </c>
      <c r="I47" s="6"/>
      <c r="J47" s="6"/>
      <c r="K47" s="6"/>
    </row>
    <row r="48" spans="2:11" x14ac:dyDescent="0.35">
      <c r="B48" s="8">
        <v>2039</v>
      </c>
      <c r="C48" s="6" t="e">
        <f>VLOOKUP(B48,Post_consis_loan_1108!A:L,6,0)</f>
        <v>#N/A</v>
      </c>
      <c r="D48" s="6">
        <v>12938</v>
      </c>
      <c r="E48" s="6" t="s">
        <v>7</v>
      </c>
      <c r="F48" s="6" t="s">
        <v>65</v>
      </c>
      <c r="G48" s="6" t="s">
        <v>9</v>
      </c>
      <c r="H48" s="6" t="s">
        <v>73</v>
      </c>
      <c r="I48" s="6"/>
      <c r="J48" s="6"/>
      <c r="K48" s="6"/>
    </row>
    <row r="49" spans="2:11" x14ac:dyDescent="0.35">
      <c r="B49" s="8">
        <v>3104</v>
      </c>
      <c r="C49" s="6" t="str">
        <f>VLOOKUP(B49,Post_consis_loan_1108!A:L,6,0)</f>
        <v>0</v>
      </c>
      <c r="D49" s="6">
        <v>12918</v>
      </c>
      <c r="E49" s="6" t="s">
        <v>7</v>
      </c>
      <c r="F49" s="6" t="s">
        <v>55</v>
      </c>
      <c r="G49" s="6" t="s">
        <v>9</v>
      </c>
      <c r="H49" s="6" t="s">
        <v>74</v>
      </c>
      <c r="I49" s="6"/>
      <c r="J49" s="6"/>
      <c r="K49" s="6"/>
    </row>
    <row r="50" spans="2:11" hidden="1" x14ac:dyDescent="0.35">
      <c r="B50" s="9">
        <v>3106</v>
      </c>
      <c r="C50" s="6" t="str">
        <f>VLOOKUP(B50,Post_consis_loan_1108!A:L,6,0)</f>
        <v>13</v>
      </c>
      <c r="D50" s="6">
        <f>VLOOKUP(B50,Post_consis_loan_1108!A:L,12,0)</f>
        <v>23060</v>
      </c>
      <c r="E50" s="6" t="s">
        <v>53</v>
      </c>
      <c r="F50" s="6" t="s">
        <v>55</v>
      </c>
      <c r="G50" s="6" t="s">
        <v>18</v>
      </c>
      <c r="H50" s="6" t="s">
        <v>75</v>
      </c>
      <c r="I50" s="6"/>
      <c r="J50" s="6"/>
      <c r="K50" s="6"/>
    </row>
    <row r="51" spans="2:11" hidden="1" x14ac:dyDescent="0.35">
      <c r="B51" s="9">
        <v>3108</v>
      </c>
      <c r="C51" s="6" t="str">
        <f>VLOOKUP(B51,Post_consis_loan_1108!A:L,6,0)</f>
        <v>0</v>
      </c>
      <c r="D51" s="6">
        <f>VLOOKUP(B51,Post_consis_loan_1108!A:L,12,0)</f>
        <v>23055</v>
      </c>
      <c r="E51" s="6" t="s">
        <v>53</v>
      </c>
      <c r="F51" s="6" t="s">
        <v>55</v>
      </c>
      <c r="G51" s="6" t="s">
        <v>18</v>
      </c>
      <c r="H51" s="6" t="s">
        <v>76</v>
      </c>
      <c r="I51" s="6"/>
      <c r="J51" s="6"/>
      <c r="K51" s="6"/>
    </row>
    <row r="52" spans="2:11" hidden="1" x14ac:dyDescent="0.35">
      <c r="B52" s="9" t="s">
        <v>77</v>
      </c>
      <c r="C52" s="6"/>
      <c r="D52" s="6">
        <v>12805</v>
      </c>
      <c r="E52" s="6" t="s">
        <v>13</v>
      </c>
      <c r="F52" s="6" t="s">
        <v>8</v>
      </c>
      <c r="G52" s="6" t="s">
        <v>56</v>
      </c>
      <c r="H52" s="6" t="s">
        <v>78</v>
      </c>
      <c r="I52" s="6"/>
      <c r="J52" s="6"/>
      <c r="K52" s="6"/>
    </row>
  </sheetData>
  <autoFilter ref="B2:H52" xr:uid="{027D6649-D79C-4149-BE52-20F046292837}">
    <filterColumn colId="5">
      <filters>
        <filter val="AP_CONS_LN_PRE"/>
      </filters>
    </filterColumn>
  </autoFilter>
  <sortState xmlns:xlrd2="http://schemas.microsoft.com/office/spreadsheetml/2017/richdata2" ref="B3:K52">
    <sortCondition ref="B3:B52"/>
  </sortState>
  <pageMargins left="0.7" right="0.7" top="0.75" bottom="0.75" header="0.3" footer="0.3"/>
  <pageSetup orientation="portrait" r:id="rId1"/>
  <headerFooter>
    <oddFooter>&amp;L_x000D_&amp;1#&amp;"Calibri"&amp;10&amp;K000000 Confidential – Oracle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8F7D-3533-408B-BBD7-C1C96BBB5053}">
  <dimension ref="B2:B238"/>
  <sheetViews>
    <sheetView topLeftCell="A217" workbookViewId="0">
      <selection activeCell="I227" sqref="I227"/>
    </sheetView>
  </sheetViews>
  <sheetFormatPr defaultRowHeight="14.5" x14ac:dyDescent="0.35"/>
  <sheetData>
    <row r="2" spans="2:2" x14ac:dyDescent="0.35">
      <c r="B2" s="10">
        <v>6546</v>
      </c>
    </row>
    <row r="3" spans="2:2" x14ac:dyDescent="0.35">
      <c r="B3" s="10">
        <v>6531</v>
      </c>
    </row>
    <row r="4" spans="2:2" x14ac:dyDescent="0.35">
      <c r="B4" s="10">
        <v>6532</v>
      </c>
    </row>
    <row r="5" spans="2:2" x14ac:dyDescent="0.35">
      <c r="B5" s="10">
        <v>6528</v>
      </c>
    </row>
    <row r="6" spans="2:2" x14ac:dyDescent="0.35">
      <c r="B6" s="10">
        <v>6529</v>
      </c>
    </row>
    <row r="7" spans="2:2" x14ac:dyDescent="0.35">
      <c r="B7" s="10">
        <v>6540</v>
      </c>
    </row>
    <row r="8" spans="2:2" x14ac:dyDescent="0.35">
      <c r="B8" s="10">
        <v>2703</v>
      </c>
    </row>
    <row r="9" spans="2:2" x14ac:dyDescent="0.35">
      <c r="B9" s="10">
        <v>6538</v>
      </c>
    </row>
    <row r="10" spans="2:2" x14ac:dyDescent="0.35">
      <c r="B10" s="10">
        <v>6541</v>
      </c>
    </row>
    <row r="11" spans="2:2" x14ac:dyDescent="0.35">
      <c r="B11" s="10">
        <v>6526</v>
      </c>
    </row>
    <row r="12" spans="2:2" x14ac:dyDescent="0.35">
      <c r="B12" s="10">
        <v>6533</v>
      </c>
    </row>
    <row r="13" spans="2:2" x14ac:dyDescent="0.35">
      <c r="B13" s="10">
        <v>6535</v>
      </c>
    </row>
    <row r="14" spans="2:2" x14ac:dyDescent="0.35">
      <c r="B14" s="10">
        <v>1805</v>
      </c>
    </row>
    <row r="15" spans="2:2" x14ac:dyDescent="0.35">
      <c r="B15" s="10">
        <v>6537</v>
      </c>
    </row>
    <row r="16" spans="2:2" x14ac:dyDescent="0.35">
      <c r="B16" s="10">
        <v>6530</v>
      </c>
    </row>
    <row r="17" spans="2:2" x14ac:dyDescent="0.35">
      <c r="B17" s="10">
        <v>6550</v>
      </c>
    </row>
    <row r="18" spans="2:2" x14ac:dyDescent="0.35">
      <c r="B18" s="10">
        <v>6551</v>
      </c>
    </row>
    <row r="19" spans="2:2" x14ac:dyDescent="0.35">
      <c r="B19" s="10">
        <v>6534</v>
      </c>
    </row>
    <row r="20" spans="2:2" x14ac:dyDescent="0.35">
      <c r="B20" s="10">
        <v>6552</v>
      </c>
    </row>
    <row r="21" spans="2:2" x14ac:dyDescent="0.35">
      <c r="B21" s="10">
        <v>6536</v>
      </c>
    </row>
    <row r="22" spans="2:2" x14ac:dyDescent="0.35">
      <c r="B22" s="10">
        <v>6539</v>
      </c>
    </row>
    <row r="23" spans="2:2" x14ac:dyDescent="0.35">
      <c r="B23" s="10">
        <v>6525</v>
      </c>
    </row>
    <row r="24" spans="2:2" x14ac:dyDescent="0.35">
      <c r="B24" s="10">
        <v>6560</v>
      </c>
    </row>
    <row r="25" spans="2:2" x14ac:dyDescent="0.35">
      <c r="B25" s="10">
        <v>6523</v>
      </c>
    </row>
    <row r="26" spans="2:2" x14ac:dyDescent="0.35">
      <c r="B26" s="10">
        <v>6542</v>
      </c>
    </row>
    <row r="27" spans="2:2" x14ac:dyDescent="0.35">
      <c r="B27" s="10">
        <v>6561</v>
      </c>
    </row>
    <row r="28" spans="2:2" x14ac:dyDescent="0.35">
      <c r="B28" s="10">
        <v>6524</v>
      </c>
    </row>
    <row r="29" spans="2:2" x14ac:dyDescent="0.35">
      <c r="B29" s="10">
        <v>6527</v>
      </c>
    </row>
    <row r="30" spans="2:2" x14ac:dyDescent="0.35">
      <c r="B30" s="10">
        <v>6522</v>
      </c>
    </row>
    <row r="31" spans="2:2" x14ac:dyDescent="0.35">
      <c r="B31" s="10">
        <v>6562</v>
      </c>
    </row>
    <row r="32" spans="2:2" x14ac:dyDescent="0.35">
      <c r="B32" s="10">
        <v>6559</v>
      </c>
    </row>
    <row r="33" spans="2:2" x14ac:dyDescent="0.35">
      <c r="B33" s="10">
        <v>6520</v>
      </c>
    </row>
    <row r="34" spans="2:2" x14ac:dyDescent="0.35">
      <c r="B34" s="10">
        <v>6521</v>
      </c>
    </row>
    <row r="35" spans="2:2" x14ac:dyDescent="0.35">
      <c r="B35" s="10">
        <v>6519</v>
      </c>
    </row>
    <row r="36" spans="2:2" x14ac:dyDescent="0.35">
      <c r="B36" s="10">
        <v>6505</v>
      </c>
    </row>
    <row r="37" spans="2:2" x14ac:dyDescent="0.35">
      <c r="B37" s="10">
        <v>6502</v>
      </c>
    </row>
    <row r="38" spans="2:2" x14ac:dyDescent="0.35">
      <c r="B38" s="10">
        <v>6517</v>
      </c>
    </row>
    <row r="39" spans="2:2" x14ac:dyDescent="0.35">
      <c r="B39" s="10">
        <v>6556</v>
      </c>
    </row>
    <row r="40" spans="2:2" x14ac:dyDescent="0.35">
      <c r="B40" s="10">
        <v>6558</v>
      </c>
    </row>
    <row r="41" spans="2:2" x14ac:dyDescent="0.35">
      <c r="B41" s="10">
        <v>6513</v>
      </c>
    </row>
    <row r="42" spans="2:2" x14ac:dyDescent="0.35">
      <c r="B42" s="10">
        <v>6511</v>
      </c>
    </row>
    <row r="43" spans="2:2" x14ac:dyDescent="0.35">
      <c r="B43" s="10">
        <v>4502</v>
      </c>
    </row>
    <row r="44" spans="2:2" x14ac:dyDescent="0.35">
      <c r="B44" s="10">
        <v>6506</v>
      </c>
    </row>
    <row r="45" spans="2:2" x14ac:dyDescent="0.35">
      <c r="B45" s="10">
        <v>6504</v>
      </c>
    </row>
    <row r="46" spans="2:2" x14ac:dyDescent="0.35">
      <c r="B46" s="10">
        <v>6510</v>
      </c>
    </row>
    <row r="47" spans="2:2" x14ac:dyDescent="0.35">
      <c r="B47" s="10">
        <v>6514</v>
      </c>
    </row>
    <row r="48" spans="2:2" x14ac:dyDescent="0.35">
      <c r="B48" s="10">
        <v>4501</v>
      </c>
    </row>
    <row r="49" spans="2:2" x14ac:dyDescent="0.35">
      <c r="B49" s="10">
        <v>6516</v>
      </c>
    </row>
    <row r="50" spans="2:2" x14ac:dyDescent="0.35">
      <c r="B50" s="10">
        <v>6508</v>
      </c>
    </row>
    <row r="51" spans="2:2" x14ac:dyDescent="0.35">
      <c r="B51" s="10">
        <v>6509</v>
      </c>
    </row>
    <row r="52" spans="2:2" x14ac:dyDescent="0.35">
      <c r="B52" s="10">
        <v>6518</v>
      </c>
    </row>
    <row r="53" spans="2:2" x14ac:dyDescent="0.35">
      <c r="B53" s="10">
        <v>6507</v>
      </c>
    </row>
    <row r="54" spans="2:2" x14ac:dyDescent="0.35">
      <c r="B54" s="10">
        <v>6503</v>
      </c>
    </row>
    <row r="55" spans="2:2" x14ac:dyDescent="0.35">
      <c r="B55" s="10">
        <v>6001</v>
      </c>
    </row>
    <row r="56" spans="2:2" x14ac:dyDescent="0.35">
      <c r="B56" s="10">
        <v>6501</v>
      </c>
    </row>
    <row r="57" spans="2:2" x14ac:dyDescent="0.35">
      <c r="B57" s="10">
        <v>6557</v>
      </c>
    </row>
    <row r="58" spans="2:2" x14ac:dyDescent="0.35">
      <c r="B58" s="10">
        <v>6515</v>
      </c>
    </row>
    <row r="59" spans="2:2" x14ac:dyDescent="0.35">
      <c r="B59" s="10">
        <v>6512</v>
      </c>
    </row>
    <row r="60" spans="2:2" x14ac:dyDescent="0.35">
      <c r="B60" s="10">
        <v>6563</v>
      </c>
    </row>
    <row r="61" spans="2:2" x14ac:dyDescent="0.35">
      <c r="B61" s="10">
        <v>6564</v>
      </c>
    </row>
    <row r="62" spans="2:2" x14ac:dyDescent="0.35">
      <c r="B62" s="10">
        <v>6565</v>
      </c>
    </row>
    <row r="63" spans="2:2" x14ac:dyDescent="0.35">
      <c r="B63" s="10">
        <v>3006</v>
      </c>
    </row>
    <row r="64" spans="2:2" x14ac:dyDescent="0.35">
      <c r="B64" s="10">
        <v>3007</v>
      </c>
    </row>
    <row r="65" spans="2:2" x14ac:dyDescent="0.35">
      <c r="B65" s="10">
        <v>3020</v>
      </c>
    </row>
    <row r="66" spans="2:2" x14ac:dyDescent="0.35">
      <c r="B66" s="10">
        <v>6555</v>
      </c>
    </row>
    <row r="67" spans="2:2" x14ac:dyDescent="0.35">
      <c r="B67" s="10">
        <v>6549</v>
      </c>
    </row>
    <row r="68" spans="2:2" x14ac:dyDescent="0.35">
      <c r="B68" s="10">
        <v>3004</v>
      </c>
    </row>
    <row r="69" spans="2:2" x14ac:dyDescent="0.35">
      <c r="B69" s="10">
        <v>3005</v>
      </c>
    </row>
    <row r="70" spans="2:2" x14ac:dyDescent="0.35">
      <c r="B70" s="10">
        <v>3008</v>
      </c>
    </row>
    <row r="71" spans="2:2" x14ac:dyDescent="0.35">
      <c r="B71" s="10">
        <v>3009</v>
      </c>
    </row>
    <row r="72" spans="2:2" x14ac:dyDescent="0.35">
      <c r="B72" s="10">
        <v>3032</v>
      </c>
    </row>
    <row r="73" spans="2:2" x14ac:dyDescent="0.35">
      <c r="B73" s="10">
        <v>3010</v>
      </c>
    </row>
    <row r="74" spans="2:2" x14ac:dyDescent="0.35">
      <c r="B74" s="10">
        <v>3012</v>
      </c>
    </row>
    <row r="75" spans="2:2" x14ac:dyDescent="0.35">
      <c r="B75" s="10">
        <v>3013</v>
      </c>
    </row>
    <row r="76" spans="2:2" x14ac:dyDescent="0.35">
      <c r="B76" s="10">
        <v>3014</v>
      </c>
    </row>
    <row r="77" spans="2:2" x14ac:dyDescent="0.35">
      <c r="B77" s="10">
        <v>4003</v>
      </c>
    </row>
    <row r="78" spans="2:2" x14ac:dyDescent="0.35">
      <c r="B78" s="10">
        <v>4002</v>
      </c>
    </row>
    <row r="79" spans="2:2" x14ac:dyDescent="0.35">
      <c r="B79" s="10">
        <v>4001</v>
      </c>
    </row>
    <row r="80" spans="2:2" x14ac:dyDescent="0.35">
      <c r="B80" s="10">
        <v>4004</v>
      </c>
    </row>
    <row r="81" spans="2:2" x14ac:dyDescent="0.35">
      <c r="B81" s="10">
        <v>4005</v>
      </c>
    </row>
    <row r="82" spans="2:2" x14ac:dyDescent="0.35">
      <c r="B82" s="10">
        <v>4006</v>
      </c>
    </row>
    <row r="83" spans="2:2" x14ac:dyDescent="0.35">
      <c r="B83" s="10">
        <v>3502</v>
      </c>
    </row>
    <row r="84" spans="2:2" x14ac:dyDescent="0.35">
      <c r="B84" s="10">
        <v>3501</v>
      </c>
    </row>
    <row r="85" spans="2:2" x14ac:dyDescent="0.35">
      <c r="B85" s="10">
        <v>4503</v>
      </c>
    </row>
    <row r="86" spans="2:2" x14ac:dyDescent="0.35">
      <c r="B86" s="10">
        <v>4504</v>
      </c>
    </row>
    <row r="87" spans="2:2" x14ac:dyDescent="0.35">
      <c r="B87" s="10">
        <v>4505</v>
      </c>
    </row>
    <row r="88" spans="2:2" x14ac:dyDescent="0.35">
      <c r="B88" s="10">
        <v>4506</v>
      </c>
    </row>
    <row r="89" spans="2:2" x14ac:dyDescent="0.35">
      <c r="B89" s="10">
        <v>5001</v>
      </c>
    </row>
    <row r="90" spans="2:2" x14ac:dyDescent="0.35">
      <c r="B90" s="10">
        <v>5002</v>
      </c>
    </row>
    <row r="91" spans="2:2" x14ac:dyDescent="0.35">
      <c r="B91" s="10">
        <v>5003</v>
      </c>
    </row>
    <row r="92" spans="2:2" x14ac:dyDescent="0.35">
      <c r="B92" s="10">
        <v>5004</v>
      </c>
    </row>
    <row r="93" spans="2:2" x14ac:dyDescent="0.35">
      <c r="B93" s="10">
        <v>5005</v>
      </c>
    </row>
    <row r="94" spans="2:2" x14ac:dyDescent="0.35">
      <c r="B94" s="10">
        <v>5006</v>
      </c>
    </row>
    <row r="95" spans="2:2" x14ac:dyDescent="0.35">
      <c r="B95" s="10">
        <v>5007</v>
      </c>
    </row>
    <row r="96" spans="2:2" x14ac:dyDescent="0.35">
      <c r="B96" s="10">
        <v>5008</v>
      </c>
    </row>
    <row r="97" spans="2:2" x14ac:dyDescent="0.35">
      <c r="B97" s="10">
        <v>5009</v>
      </c>
    </row>
    <row r="98" spans="2:2" x14ac:dyDescent="0.35">
      <c r="B98" s="10">
        <v>5010</v>
      </c>
    </row>
    <row r="99" spans="2:2" x14ac:dyDescent="0.35">
      <c r="B99" s="10">
        <v>5501</v>
      </c>
    </row>
    <row r="100" spans="2:2" x14ac:dyDescent="0.35">
      <c r="B100" s="10">
        <v>5503</v>
      </c>
    </row>
    <row r="101" spans="2:2" x14ac:dyDescent="0.35">
      <c r="B101" s="10">
        <v>5504</v>
      </c>
    </row>
    <row r="102" spans="2:2" x14ac:dyDescent="0.35">
      <c r="B102" s="10">
        <v>5510</v>
      </c>
    </row>
    <row r="103" spans="2:2" x14ac:dyDescent="0.35">
      <c r="B103" s="10">
        <v>6002</v>
      </c>
    </row>
    <row r="104" spans="2:2" x14ac:dyDescent="0.35">
      <c r="B104" s="10">
        <v>6251</v>
      </c>
    </row>
    <row r="105" spans="2:2" x14ac:dyDescent="0.35">
      <c r="B105" s="10">
        <v>6252</v>
      </c>
    </row>
    <row r="106" spans="2:2" x14ac:dyDescent="0.35">
      <c r="B106" s="10">
        <v>6253</v>
      </c>
    </row>
    <row r="107" spans="2:2" x14ac:dyDescent="0.35">
      <c r="B107" s="10">
        <v>6254</v>
      </c>
    </row>
    <row r="108" spans="2:2" x14ac:dyDescent="0.35">
      <c r="B108" s="10">
        <v>3027</v>
      </c>
    </row>
    <row r="109" spans="2:2" x14ac:dyDescent="0.35">
      <c r="B109" s="10">
        <v>3026</v>
      </c>
    </row>
    <row r="110" spans="2:2" x14ac:dyDescent="0.35">
      <c r="B110" s="10">
        <v>3016</v>
      </c>
    </row>
    <row r="111" spans="2:2" x14ac:dyDescent="0.35">
      <c r="B111" s="10">
        <v>3017</v>
      </c>
    </row>
    <row r="112" spans="2:2" x14ac:dyDescent="0.35">
      <c r="B112" s="10">
        <v>3021</v>
      </c>
    </row>
    <row r="113" spans="2:2" x14ac:dyDescent="0.35">
      <c r="B113" s="10">
        <v>3003</v>
      </c>
    </row>
    <row r="114" spans="2:2" x14ac:dyDescent="0.35">
      <c r="B114" s="10">
        <v>3001</v>
      </c>
    </row>
    <row r="115" spans="2:2" x14ac:dyDescent="0.35">
      <c r="B115" s="10">
        <v>3011</v>
      </c>
    </row>
    <row r="116" spans="2:2" x14ac:dyDescent="0.35">
      <c r="B116" s="10">
        <v>3002</v>
      </c>
    </row>
    <row r="117" spans="2:2" x14ac:dyDescent="0.35">
      <c r="B117" s="10">
        <v>3029</v>
      </c>
    </row>
    <row r="118" spans="2:2" x14ac:dyDescent="0.35">
      <c r="B118" s="10">
        <v>3030</v>
      </c>
    </row>
    <row r="119" spans="2:2" x14ac:dyDescent="0.35">
      <c r="B119" s="10">
        <v>3031</v>
      </c>
    </row>
    <row r="120" spans="2:2" x14ac:dyDescent="0.35">
      <c r="B120" s="10">
        <v>3015</v>
      </c>
    </row>
    <row r="121" spans="2:2" x14ac:dyDescent="0.35">
      <c r="B121" s="10">
        <v>3028</v>
      </c>
    </row>
    <row r="122" spans="2:2" x14ac:dyDescent="0.35">
      <c r="B122" s="10">
        <v>3018</v>
      </c>
    </row>
    <row r="123" spans="2:2" x14ac:dyDescent="0.35">
      <c r="B123" s="10">
        <v>3019</v>
      </c>
    </row>
    <row r="124" spans="2:2" x14ac:dyDescent="0.35">
      <c r="B124" s="10">
        <v>4007</v>
      </c>
    </row>
    <row r="125" spans="2:2" x14ac:dyDescent="0.35">
      <c r="B125" s="10">
        <v>5505</v>
      </c>
    </row>
    <row r="126" spans="2:2" x14ac:dyDescent="0.35">
      <c r="B126" s="10">
        <v>5508</v>
      </c>
    </row>
    <row r="127" spans="2:2" x14ac:dyDescent="0.35">
      <c r="B127" s="10">
        <v>5509</v>
      </c>
    </row>
    <row r="128" spans="2:2" x14ac:dyDescent="0.35">
      <c r="B128" s="10">
        <v>6004</v>
      </c>
    </row>
    <row r="129" spans="2:2" x14ac:dyDescent="0.35">
      <c r="B129" s="10">
        <v>6255</v>
      </c>
    </row>
    <row r="130" spans="2:2" x14ac:dyDescent="0.35">
      <c r="B130" s="10">
        <v>5511</v>
      </c>
    </row>
    <row r="131" spans="2:2" x14ac:dyDescent="0.35">
      <c r="B131" s="10">
        <v>5512</v>
      </c>
    </row>
    <row r="132" spans="2:2" x14ac:dyDescent="0.35">
      <c r="B132" s="10">
        <v>6547</v>
      </c>
    </row>
    <row r="133" spans="2:2" x14ac:dyDescent="0.35">
      <c r="B133" s="10">
        <v>6548</v>
      </c>
    </row>
    <row r="134" spans="2:2" x14ac:dyDescent="0.35">
      <c r="B134" s="10">
        <v>9001</v>
      </c>
    </row>
    <row r="135" spans="2:2" x14ac:dyDescent="0.35">
      <c r="B135" s="10">
        <v>9002</v>
      </c>
    </row>
    <row r="136" spans="2:2" x14ac:dyDescent="0.35">
      <c r="B136" s="10">
        <v>9003</v>
      </c>
    </row>
    <row r="137" spans="2:2" x14ac:dyDescent="0.35">
      <c r="B137" s="10">
        <v>9004</v>
      </c>
    </row>
    <row r="138" spans="2:2" x14ac:dyDescent="0.35">
      <c r="B138" s="10">
        <v>9005</v>
      </c>
    </row>
    <row r="139" spans="2:2" x14ac:dyDescent="0.35">
      <c r="B139" s="10">
        <v>9006</v>
      </c>
    </row>
    <row r="140" spans="2:2" x14ac:dyDescent="0.35">
      <c r="B140" s="10">
        <v>9007</v>
      </c>
    </row>
    <row r="141" spans="2:2" x14ac:dyDescent="0.35">
      <c r="B141" s="10">
        <v>9008</v>
      </c>
    </row>
    <row r="142" spans="2:2" x14ac:dyDescent="0.35">
      <c r="B142" s="10">
        <v>9009</v>
      </c>
    </row>
    <row r="143" spans="2:2" x14ac:dyDescent="0.35">
      <c r="B143" s="10">
        <v>9010</v>
      </c>
    </row>
    <row r="144" spans="2:2" x14ac:dyDescent="0.35">
      <c r="B144" s="10">
        <v>1001</v>
      </c>
    </row>
    <row r="145" spans="2:2" x14ac:dyDescent="0.35">
      <c r="B145" s="10">
        <v>1002</v>
      </c>
    </row>
    <row r="146" spans="2:2" x14ac:dyDescent="0.35">
      <c r="B146" s="10">
        <v>1003</v>
      </c>
    </row>
    <row r="147" spans="2:2" x14ac:dyDescent="0.35">
      <c r="B147" s="10">
        <v>1004</v>
      </c>
    </row>
    <row r="148" spans="2:2" x14ac:dyDescent="0.35">
      <c r="B148" s="10">
        <v>1005</v>
      </c>
    </row>
    <row r="149" spans="2:2" x14ac:dyDescent="0.35">
      <c r="B149" s="10">
        <v>1006</v>
      </c>
    </row>
    <row r="150" spans="2:2" x14ac:dyDescent="0.35">
      <c r="B150" s="10">
        <v>1252</v>
      </c>
    </row>
    <row r="151" spans="2:2" x14ac:dyDescent="0.35">
      <c r="B151" s="10">
        <v>1251</v>
      </c>
    </row>
    <row r="152" spans="2:2" x14ac:dyDescent="0.35">
      <c r="B152" s="10">
        <v>1502</v>
      </c>
    </row>
    <row r="153" spans="2:2" x14ac:dyDescent="0.35">
      <c r="B153" s="10">
        <v>1510</v>
      </c>
    </row>
    <row r="154" spans="2:2" x14ac:dyDescent="0.35">
      <c r="B154" s="10">
        <v>1508</v>
      </c>
    </row>
    <row r="155" spans="2:2" x14ac:dyDescent="0.35">
      <c r="B155" s="10">
        <v>1512</v>
      </c>
    </row>
    <row r="156" spans="2:2" x14ac:dyDescent="0.35">
      <c r="B156" s="10">
        <v>1516</v>
      </c>
    </row>
    <row r="157" spans="2:2" x14ac:dyDescent="0.35">
      <c r="B157" s="10">
        <v>1802</v>
      </c>
    </row>
    <row r="158" spans="2:2" x14ac:dyDescent="0.35">
      <c r="B158" s="10">
        <v>1801</v>
      </c>
    </row>
    <row r="159" spans="2:2" x14ac:dyDescent="0.35">
      <c r="B159" s="10">
        <v>1803</v>
      </c>
    </row>
    <row r="160" spans="2:2" x14ac:dyDescent="0.35">
      <c r="B160" s="10">
        <v>1504</v>
      </c>
    </row>
    <row r="161" spans="2:2" x14ac:dyDescent="0.35">
      <c r="B161" s="10">
        <v>1517</v>
      </c>
    </row>
    <row r="162" spans="2:2" x14ac:dyDescent="0.35">
      <c r="B162" s="10">
        <v>1509</v>
      </c>
    </row>
    <row r="163" spans="2:2" x14ac:dyDescent="0.35">
      <c r="B163" s="10">
        <v>1501</v>
      </c>
    </row>
    <row r="164" spans="2:2" x14ac:dyDescent="0.35">
      <c r="B164" s="10">
        <v>1511</v>
      </c>
    </row>
    <row r="165" spans="2:2" x14ac:dyDescent="0.35">
      <c r="B165" s="10">
        <v>1515</v>
      </c>
    </row>
    <row r="166" spans="2:2" x14ac:dyDescent="0.35">
      <c r="B166" s="10">
        <v>1513</v>
      </c>
    </row>
    <row r="167" spans="2:2" x14ac:dyDescent="0.35">
      <c r="B167" s="10">
        <v>1514</v>
      </c>
    </row>
    <row r="168" spans="2:2" x14ac:dyDescent="0.35">
      <c r="B168" s="10">
        <v>1506</v>
      </c>
    </row>
    <row r="169" spans="2:2" x14ac:dyDescent="0.35">
      <c r="B169" s="10">
        <v>1507</v>
      </c>
    </row>
    <row r="170" spans="2:2" x14ac:dyDescent="0.35">
      <c r="B170" s="10">
        <v>1518</v>
      </c>
    </row>
    <row r="171" spans="2:2" x14ac:dyDescent="0.35">
      <c r="B171" s="10">
        <v>1804</v>
      </c>
    </row>
    <row r="172" spans="2:2" x14ac:dyDescent="0.35">
      <c r="B172" s="10">
        <v>1505</v>
      </c>
    </row>
    <row r="173" spans="2:2" x14ac:dyDescent="0.35">
      <c r="B173" s="10">
        <v>1503</v>
      </c>
    </row>
    <row r="174" spans="2:2" x14ac:dyDescent="0.35">
      <c r="B174" s="10">
        <v>2009</v>
      </c>
    </row>
    <row r="175" spans="2:2" x14ac:dyDescent="0.35">
      <c r="B175" s="10">
        <v>2010</v>
      </c>
    </row>
    <row r="176" spans="2:2" x14ac:dyDescent="0.35">
      <c r="B176" s="10">
        <v>2011</v>
      </c>
    </row>
    <row r="177" spans="2:2" x14ac:dyDescent="0.35">
      <c r="B177" s="10">
        <v>2311</v>
      </c>
    </row>
    <row r="178" spans="2:2" x14ac:dyDescent="0.35">
      <c r="B178" s="10">
        <v>2312</v>
      </c>
    </row>
    <row r="179" spans="2:2" x14ac:dyDescent="0.35">
      <c r="B179" s="10">
        <v>2308</v>
      </c>
    </row>
    <row r="180" spans="2:2" x14ac:dyDescent="0.35">
      <c r="B180" s="10">
        <v>2309</v>
      </c>
    </row>
    <row r="181" spans="2:2" x14ac:dyDescent="0.35">
      <c r="B181" s="10">
        <v>2313</v>
      </c>
    </row>
    <row r="182" spans="2:2" x14ac:dyDescent="0.35">
      <c r="B182" s="10">
        <v>2310</v>
      </c>
    </row>
    <row r="183" spans="2:2" x14ac:dyDescent="0.35">
      <c r="B183" s="10">
        <v>2305</v>
      </c>
    </row>
    <row r="184" spans="2:2" x14ac:dyDescent="0.35">
      <c r="B184" s="10">
        <v>2306</v>
      </c>
    </row>
    <row r="185" spans="2:2" x14ac:dyDescent="0.35">
      <c r="B185" s="10">
        <v>2307</v>
      </c>
    </row>
    <row r="186" spans="2:2" x14ac:dyDescent="0.35">
      <c r="B186" s="10">
        <v>2302</v>
      </c>
    </row>
    <row r="187" spans="2:2" x14ac:dyDescent="0.35">
      <c r="B187" s="10">
        <v>2303</v>
      </c>
    </row>
    <row r="188" spans="2:2" x14ac:dyDescent="0.35">
      <c r="B188" s="10">
        <v>2304</v>
      </c>
    </row>
    <row r="189" spans="2:2" x14ac:dyDescent="0.35">
      <c r="B189" s="10">
        <v>2301</v>
      </c>
    </row>
    <row r="190" spans="2:2" x14ac:dyDescent="0.35">
      <c r="B190" s="10">
        <v>2405</v>
      </c>
    </row>
    <row r="191" spans="2:2" x14ac:dyDescent="0.35">
      <c r="B191" s="10">
        <v>2406</v>
      </c>
    </row>
    <row r="192" spans="2:2" x14ac:dyDescent="0.35">
      <c r="B192" s="10">
        <v>2407</v>
      </c>
    </row>
    <row r="193" spans="2:2" x14ac:dyDescent="0.35">
      <c r="B193" s="10">
        <v>2408</v>
      </c>
    </row>
    <row r="194" spans="2:2" x14ac:dyDescent="0.35">
      <c r="B194" s="10">
        <v>2006</v>
      </c>
    </row>
    <row r="195" spans="2:2" x14ac:dyDescent="0.35">
      <c r="B195" s="10">
        <v>2007</v>
      </c>
    </row>
    <row r="196" spans="2:2" x14ac:dyDescent="0.35">
      <c r="B196" s="10">
        <v>2008</v>
      </c>
    </row>
    <row r="197" spans="2:2" x14ac:dyDescent="0.35">
      <c r="B197" s="10">
        <v>2021</v>
      </c>
    </row>
    <row r="198" spans="2:2" x14ac:dyDescent="0.35">
      <c r="B198" s="10">
        <v>2022</v>
      </c>
    </row>
    <row r="199" spans="2:2" x14ac:dyDescent="0.35">
      <c r="B199" s="10">
        <v>2023</v>
      </c>
    </row>
    <row r="200" spans="2:2" x14ac:dyDescent="0.35">
      <c r="B200" s="10">
        <v>2001</v>
      </c>
    </row>
    <row r="201" spans="2:2" x14ac:dyDescent="0.35">
      <c r="B201" s="10">
        <v>2002</v>
      </c>
    </row>
    <row r="202" spans="2:2" x14ac:dyDescent="0.35">
      <c r="B202" s="10">
        <v>2003</v>
      </c>
    </row>
    <row r="203" spans="2:2" x14ac:dyDescent="0.35">
      <c r="B203" s="10">
        <v>2004</v>
      </c>
    </row>
    <row r="204" spans="2:2" x14ac:dyDescent="0.35">
      <c r="B204" s="10">
        <v>2015</v>
      </c>
    </row>
    <row r="205" spans="2:2" x14ac:dyDescent="0.35">
      <c r="B205" s="10">
        <v>2016</v>
      </c>
    </row>
    <row r="206" spans="2:2" x14ac:dyDescent="0.35">
      <c r="B206" s="10">
        <v>2017</v>
      </c>
    </row>
    <row r="207" spans="2:2" x14ac:dyDescent="0.35">
      <c r="B207" s="10">
        <v>2005</v>
      </c>
    </row>
    <row r="208" spans="2:2" x14ac:dyDescent="0.35">
      <c r="B208" s="10">
        <v>2401</v>
      </c>
    </row>
    <row r="209" spans="2:2" x14ac:dyDescent="0.35">
      <c r="B209" s="10">
        <v>2402</v>
      </c>
    </row>
    <row r="210" spans="2:2" x14ac:dyDescent="0.35">
      <c r="B210" s="10">
        <v>2403</v>
      </c>
    </row>
    <row r="211" spans="2:2" x14ac:dyDescent="0.35">
      <c r="B211" s="10">
        <v>2404</v>
      </c>
    </row>
    <row r="212" spans="2:2" x14ac:dyDescent="0.35">
      <c r="B212" s="10">
        <v>2454</v>
      </c>
    </row>
    <row r="213" spans="2:2" x14ac:dyDescent="0.35">
      <c r="B213" s="10">
        <v>2455</v>
      </c>
    </row>
    <row r="214" spans="2:2" x14ac:dyDescent="0.35">
      <c r="B214" s="10">
        <v>2456</v>
      </c>
    </row>
    <row r="215" spans="2:2" x14ac:dyDescent="0.35">
      <c r="B215" s="10">
        <v>2451</v>
      </c>
    </row>
    <row r="216" spans="2:2" x14ac:dyDescent="0.35">
      <c r="B216" s="10">
        <v>2452</v>
      </c>
    </row>
    <row r="217" spans="2:2" x14ac:dyDescent="0.35">
      <c r="B217" s="10">
        <v>2453</v>
      </c>
    </row>
    <row r="218" spans="2:2" x14ac:dyDescent="0.35">
      <c r="B218" s="10">
        <v>2018</v>
      </c>
    </row>
    <row r="219" spans="2:2" x14ac:dyDescent="0.35">
      <c r="B219" s="10">
        <v>2019</v>
      </c>
    </row>
    <row r="220" spans="2:2" x14ac:dyDescent="0.35">
      <c r="B220" s="10">
        <v>2020</v>
      </c>
    </row>
    <row r="221" spans="2:2" x14ac:dyDescent="0.35">
      <c r="B221" s="10">
        <v>2012</v>
      </c>
    </row>
    <row r="222" spans="2:2" x14ac:dyDescent="0.35">
      <c r="B222" s="10">
        <v>2013</v>
      </c>
    </row>
    <row r="223" spans="2:2" x14ac:dyDescent="0.35">
      <c r="B223" s="10">
        <v>2014</v>
      </c>
    </row>
    <row r="224" spans="2:2" x14ac:dyDescent="0.35">
      <c r="B224" s="10">
        <v>2024</v>
      </c>
    </row>
    <row r="225" spans="2:2" x14ac:dyDescent="0.35">
      <c r="B225" s="10">
        <v>2501</v>
      </c>
    </row>
    <row r="226" spans="2:2" x14ac:dyDescent="0.35">
      <c r="B226" s="10">
        <v>2701</v>
      </c>
    </row>
    <row r="227" spans="2:2" x14ac:dyDescent="0.35">
      <c r="B227" s="10">
        <v>2702</v>
      </c>
    </row>
    <row r="228" spans="2:2" x14ac:dyDescent="0.35">
      <c r="B228" s="10">
        <v>2705</v>
      </c>
    </row>
    <row r="229" spans="2:2" x14ac:dyDescent="0.35">
      <c r="B229" s="10">
        <v>2704</v>
      </c>
    </row>
    <row r="230" spans="2:2" x14ac:dyDescent="0.35">
      <c r="B230" s="10">
        <v>2706</v>
      </c>
    </row>
    <row r="231" spans="2:2" x14ac:dyDescent="0.35">
      <c r="B231" s="10">
        <v>2707</v>
      </c>
    </row>
    <row r="232" spans="2:2" x14ac:dyDescent="0.35">
      <c r="B232" s="10">
        <v>2708</v>
      </c>
    </row>
    <row r="233" spans="2:2" x14ac:dyDescent="0.35">
      <c r="B233" s="10">
        <v>2709</v>
      </c>
    </row>
    <row r="234" spans="2:2" x14ac:dyDescent="0.35">
      <c r="B234" s="10">
        <v>2710</v>
      </c>
    </row>
    <row r="235" spans="2:2" x14ac:dyDescent="0.35">
      <c r="B235" s="10">
        <v>2711</v>
      </c>
    </row>
    <row r="236" spans="2:2" x14ac:dyDescent="0.35">
      <c r="B236" s="10">
        <v>2712</v>
      </c>
    </row>
    <row r="237" spans="2:2" x14ac:dyDescent="0.35">
      <c r="B237" s="11"/>
    </row>
    <row r="238" spans="2:2" x14ac:dyDescent="0.35">
      <c r="B2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M70"/>
  <sheetViews>
    <sheetView workbookViewId="0">
      <pane ySplit="1" topLeftCell="A15" activePane="bottomLeft" state="frozen"/>
      <selection pane="bottomLeft" activeCell="G23" sqref="G23"/>
    </sheetView>
  </sheetViews>
  <sheetFormatPr defaultRowHeight="14.5" x14ac:dyDescent="0.35"/>
  <cols>
    <col min="12" max="12" width="10.54296875" bestFit="1" customWidth="1"/>
    <col min="13" max="13" width="20.7265625" bestFit="1" customWidth="1"/>
  </cols>
  <sheetData>
    <row r="1" spans="1:13" x14ac:dyDescent="0.35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2</v>
      </c>
      <c r="M1" s="3" t="s">
        <v>3</v>
      </c>
    </row>
    <row r="2" spans="1:13" x14ac:dyDescent="0.35">
      <c r="A2">
        <v>1632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94</v>
      </c>
      <c r="H2" t="s">
        <v>94</v>
      </c>
      <c r="I2" t="s">
        <v>95</v>
      </c>
      <c r="J2" t="s">
        <v>96</v>
      </c>
      <c r="K2" t="s">
        <v>97</v>
      </c>
      <c r="L2" t="e">
        <v>#N/A</v>
      </c>
      <c r="M2" t="e">
        <f>VLOOKUP(A2,MoveToPreConsis!B:E,4,0)</f>
        <v>#N/A</v>
      </c>
    </row>
    <row r="3" spans="1:13" x14ac:dyDescent="0.35">
      <c r="A3">
        <v>1633</v>
      </c>
      <c r="B3" t="s">
        <v>90</v>
      </c>
      <c r="C3" t="s">
        <v>91</v>
      </c>
      <c r="D3" t="s">
        <v>92</v>
      </c>
      <c r="E3" t="s">
        <v>98</v>
      </c>
      <c r="F3" t="s">
        <v>96</v>
      </c>
      <c r="G3" t="s">
        <v>96</v>
      </c>
      <c r="H3" t="s">
        <v>96</v>
      </c>
      <c r="I3" t="s">
        <v>99</v>
      </c>
      <c r="J3" t="s">
        <v>96</v>
      </c>
      <c r="K3" t="s">
        <v>100</v>
      </c>
      <c r="L3" t="e">
        <v>#N/A</v>
      </c>
      <c r="M3" t="e">
        <f>VLOOKUP(A3,MoveToPreConsis!B:E,4,0)</f>
        <v>#N/A</v>
      </c>
    </row>
    <row r="4" spans="1:13" x14ac:dyDescent="0.35">
      <c r="A4">
        <v>1604</v>
      </c>
      <c r="B4" t="s">
        <v>90</v>
      </c>
      <c r="C4" t="s">
        <v>101</v>
      </c>
      <c r="D4" t="s">
        <v>92</v>
      </c>
      <c r="E4" t="s">
        <v>102</v>
      </c>
      <c r="F4" t="s">
        <v>94</v>
      </c>
      <c r="G4" t="s">
        <v>94</v>
      </c>
      <c r="H4" t="s">
        <v>96</v>
      </c>
      <c r="I4" t="s">
        <v>96</v>
      </c>
      <c r="J4" t="s">
        <v>96</v>
      </c>
      <c r="K4" t="s">
        <v>96</v>
      </c>
      <c r="L4" t="e">
        <v>#N/A</v>
      </c>
      <c r="M4" t="e">
        <f>VLOOKUP(A4,MoveToPreConsis!B:E,4,0)</f>
        <v>#N/A</v>
      </c>
    </row>
    <row r="5" spans="1:13" x14ac:dyDescent="0.35">
      <c r="A5">
        <v>1607</v>
      </c>
      <c r="B5" t="s">
        <v>90</v>
      </c>
      <c r="C5" t="s">
        <v>101</v>
      </c>
      <c r="D5" t="s">
        <v>92</v>
      </c>
      <c r="E5" t="s">
        <v>103</v>
      </c>
      <c r="F5" t="s">
        <v>94</v>
      </c>
      <c r="G5" t="s">
        <v>94</v>
      </c>
      <c r="H5" t="s">
        <v>96</v>
      </c>
      <c r="I5" t="s">
        <v>96</v>
      </c>
      <c r="J5" t="s">
        <v>96</v>
      </c>
      <c r="K5" t="s">
        <v>96</v>
      </c>
      <c r="L5" t="e">
        <v>#N/A</v>
      </c>
      <c r="M5" t="e">
        <f>VLOOKUP(A5,MoveToPreConsis!B:E,4,0)</f>
        <v>#N/A</v>
      </c>
    </row>
    <row r="6" spans="1:13" x14ac:dyDescent="0.35">
      <c r="A6">
        <v>1608</v>
      </c>
      <c r="B6" t="s">
        <v>90</v>
      </c>
      <c r="C6" t="s">
        <v>101</v>
      </c>
      <c r="D6" t="s">
        <v>92</v>
      </c>
      <c r="E6" t="s">
        <v>104</v>
      </c>
      <c r="F6" t="s">
        <v>94</v>
      </c>
      <c r="G6" t="s">
        <v>94</v>
      </c>
      <c r="H6" t="s">
        <v>96</v>
      </c>
      <c r="I6" t="s">
        <v>96</v>
      </c>
      <c r="J6" t="s">
        <v>96</v>
      </c>
      <c r="K6" t="s">
        <v>96</v>
      </c>
      <c r="L6" t="e">
        <v>#N/A</v>
      </c>
      <c r="M6" t="e">
        <f>VLOOKUP(A6,MoveToPreConsis!B:E,4,0)</f>
        <v>#N/A</v>
      </c>
    </row>
    <row r="7" spans="1:13" x14ac:dyDescent="0.35">
      <c r="A7">
        <v>1609</v>
      </c>
      <c r="B7" t="s">
        <v>90</v>
      </c>
      <c r="C7" t="s">
        <v>101</v>
      </c>
      <c r="D7" t="s">
        <v>92</v>
      </c>
      <c r="E7" t="s">
        <v>105</v>
      </c>
      <c r="F7" t="s">
        <v>94</v>
      </c>
      <c r="G7" t="s">
        <v>94</v>
      </c>
      <c r="H7" t="s">
        <v>96</v>
      </c>
      <c r="I7" t="s">
        <v>96</v>
      </c>
      <c r="J7" t="s">
        <v>96</v>
      </c>
      <c r="K7" t="s">
        <v>96</v>
      </c>
      <c r="L7" t="e">
        <v>#N/A</v>
      </c>
      <c r="M7" t="e">
        <f>VLOOKUP(A7,MoveToPreConsis!B:E,4,0)</f>
        <v>#N/A</v>
      </c>
    </row>
    <row r="8" spans="1:13" x14ac:dyDescent="0.35">
      <c r="A8">
        <v>1603</v>
      </c>
      <c r="B8" t="s">
        <v>90</v>
      </c>
      <c r="C8" t="s">
        <v>106</v>
      </c>
      <c r="D8" t="s">
        <v>92</v>
      </c>
      <c r="E8" t="s">
        <v>107</v>
      </c>
      <c r="F8" t="s">
        <v>94</v>
      </c>
      <c r="G8" t="s">
        <v>94</v>
      </c>
      <c r="H8" t="s">
        <v>96</v>
      </c>
      <c r="I8" t="s">
        <v>96</v>
      </c>
      <c r="J8" t="s">
        <v>96</v>
      </c>
      <c r="K8" t="s">
        <v>96</v>
      </c>
      <c r="L8" t="e">
        <v>#N/A</v>
      </c>
      <c r="M8" t="e">
        <f>VLOOKUP(A8,MoveToPreConsis!B:E,4,0)</f>
        <v>#N/A</v>
      </c>
    </row>
    <row r="9" spans="1:13" x14ac:dyDescent="0.35">
      <c r="A9">
        <v>1606</v>
      </c>
      <c r="B9" t="s">
        <v>90</v>
      </c>
      <c r="C9" t="s">
        <v>106</v>
      </c>
      <c r="D9" t="s">
        <v>92</v>
      </c>
      <c r="E9" t="s">
        <v>108</v>
      </c>
      <c r="F9" t="s">
        <v>94</v>
      </c>
      <c r="G9" t="s">
        <v>94</v>
      </c>
      <c r="H9" t="s">
        <v>96</v>
      </c>
      <c r="I9" t="s">
        <v>96</v>
      </c>
      <c r="J9" t="s">
        <v>96</v>
      </c>
      <c r="K9" t="s">
        <v>96</v>
      </c>
      <c r="L9" t="e">
        <v>#N/A</v>
      </c>
      <c r="M9" t="e">
        <f>VLOOKUP(A9,MoveToPreConsis!B:E,4,0)</f>
        <v>#N/A</v>
      </c>
    </row>
    <row r="10" spans="1:13" x14ac:dyDescent="0.35">
      <c r="A10">
        <v>1624</v>
      </c>
      <c r="B10" t="s">
        <v>90</v>
      </c>
      <c r="C10" t="s">
        <v>109</v>
      </c>
      <c r="D10" t="s">
        <v>92</v>
      </c>
      <c r="E10" t="s">
        <v>110</v>
      </c>
      <c r="F10" t="s">
        <v>94</v>
      </c>
      <c r="G10" t="s">
        <v>94</v>
      </c>
      <c r="H10" t="s">
        <v>96</v>
      </c>
      <c r="I10" t="s">
        <v>96</v>
      </c>
      <c r="J10" t="s">
        <v>96</v>
      </c>
      <c r="K10" t="s">
        <v>96</v>
      </c>
      <c r="L10" t="e">
        <v>#N/A</v>
      </c>
      <c r="M10" t="str">
        <f>VLOOKUP(A10,MoveToPreConsis!B:E,4,0)</f>
        <v>Already Done in AU</v>
      </c>
    </row>
    <row r="11" spans="1:13" ht="29" x14ac:dyDescent="0.35">
      <c r="A11">
        <v>1629</v>
      </c>
      <c r="B11" t="s">
        <v>90</v>
      </c>
      <c r="C11" t="s">
        <v>111</v>
      </c>
      <c r="D11" t="s">
        <v>112</v>
      </c>
      <c r="E11" t="s">
        <v>113</v>
      </c>
      <c r="F11" t="s">
        <v>114</v>
      </c>
      <c r="G11" t="s">
        <v>114</v>
      </c>
      <c r="H11" t="s">
        <v>114</v>
      </c>
      <c r="I11" t="s">
        <v>115</v>
      </c>
      <c r="J11" t="s">
        <v>116</v>
      </c>
      <c r="K11" t="s">
        <v>117</v>
      </c>
      <c r="L11" s="1" t="s">
        <v>118</v>
      </c>
      <c r="M11" t="str">
        <f>VLOOKUP(A11,MoveToPreConsis!B:E,4,0)</f>
        <v>Already Done in AU</v>
      </c>
    </row>
    <row r="12" spans="1:13" x14ac:dyDescent="0.35">
      <c r="A12">
        <v>1610</v>
      </c>
      <c r="B12" t="s">
        <v>90</v>
      </c>
      <c r="C12" t="s">
        <v>119</v>
      </c>
      <c r="D12" t="s">
        <v>92</v>
      </c>
      <c r="E12" t="s">
        <v>120</v>
      </c>
      <c r="F12" t="s">
        <v>94</v>
      </c>
      <c r="G12" t="s">
        <v>94</v>
      </c>
      <c r="H12" t="s">
        <v>96</v>
      </c>
      <c r="I12" t="s">
        <v>96</v>
      </c>
      <c r="J12" t="s">
        <v>96</v>
      </c>
      <c r="K12" t="s">
        <v>96</v>
      </c>
      <c r="L12" t="e">
        <v>#N/A</v>
      </c>
      <c r="M12" t="e">
        <f>VLOOKUP(A12,MoveToPreConsis!B:E,4,0)</f>
        <v>#N/A</v>
      </c>
    </row>
    <row r="13" spans="1:13" x14ac:dyDescent="0.35">
      <c r="A13">
        <v>1619</v>
      </c>
      <c r="B13" t="s">
        <v>90</v>
      </c>
      <c r="C13" t="s">
        <v>121</v>
      </c>
      <c r="D13" t="s">
        <v>92</v>
      </c>
      <c r="E13" t="s">
        <v>122</v>
      </c>
      <c r="F13" t="s">
        <v>96</v>
      </c>
      <c r="G13" t="s">
        <v>96</v>
      </c>
      <c r="H13" t="s">
        <v>96</v>
      </c>
      <c r="I13" t="s">
        <v>96</v>
      </c>
      <c r="J13" t="s">
        <v>123</v>
      </c>
      <c r="K13" t="s">
        <v>123</v>
      </c>
      <c r="L13" t="e">
        <v>#N/A</v>
      </c>
      <c r="M13" t="e">
        <f>VLOOKUP(A13,MoveToPreConsis!B:E,4,0)</f>
        <v>#N/A</v>
      </c>
    </row>
    <row r="14" spans="1:13" x14ac:dyDescent="0.35">
      <c r="A14">
        <v>1501</v>
      </c>
      <c r="B14" t="s">
        <v>90</v>
      </c>
      <c r="C14" t="s">
        <v>124</v>
      </c>
      <c r="D14" t="s">
        <v>112</v>
      </c>
      <c r="E14" t="s">
        <v>57</v>
      </c>
      <c r="F14" t="s">
        <v>125</v>
      </c>
      <c r="G14" t="s">
        <v>125</v>
      </c>
      <c r="H14" t="s">
        <v>126</v>
      </c>
      <c r="I14" t="s">
        <v>127</v>
      </c>
      <c r="J14" t="s">
        <v>128</v>
      </c>
      <c r="K14" t="s">
        <v>128</v>
      </c>
      <c r="L14">
        <v>12803</v>
      </c>
      <c r="M14" t="str">
        <f>VLOOKUP(A14,MoveToPreConsis!B:E,4,0)</f>
        <v>Additionally Done in AU</v>
      </c>
    </row>
    <row r="15" spans="1:13" x14ac:dyDescent="0.35">
      <c r="A15">
        <v>1502</v>
      </c>
      <c r="B15" t="s">
        <v>90</v>
      </c>
      <c r="C15" t="s">
        <v>124</v>
      </c>
      <c r="D15" t="s">
        <v>92</v>
      </c>
      <c r="E15" t="s">
        <v>129</v>
      </c>
      <c r="F15" t="s">
        <v>96</v>
      </c>
      <c r="G15" t="s">
        <v>96</v>
      </c>
      <c r="H15" t="s">
        <v>96</v>
      </c>
      <c r="I15" t="s">
        <v>96</v>
      </c>
      <c r="J15" t="s">
        <v>96</v>
      </c>
      <c r="K15" t="s">
        <v>130</v>
      </c>
      <c r="L15" t="e">
        <v>#N/A</v>
      </c>
      <c r="M15" t="e">
        <f>VLOOKUP(A15,MoveToPreConsis!B:E,4,0)</f>
        <v>#N/A</v>
      </c>
    </row>
    <row r="16" spans="1:13" x14ac:dyDescent="0.35">
      <c r="A16">
        <v>1503</v>
      </c>
      <c r="B16" t="s">
        <v>90</v>
      </c>
      <c r="C16" t="s">
        <v>124</v>
      </c>
      <c r="D16" t="s">
        <v>92</v>
      </c>
      <c r="E16" t="s">
        <v>131</v>
      </c>
      <c r="F16" t="s">
        <v>96</v>
      </c>
      <c r="G16" t="s">
        <v>96</v>
      </c>
      <c r="H16" t="s">
        <v>96</v>
      </c>
      <c r="I16" t="s">
        <v>96</v>
      </c>
      <c r="J16" t="s">
        <v>132</v>
      </c>
      <c r="K16" t="s">
        <v>132</v>
      </c>
      <c r="L16" t="e">
        <v>#N/A</v>
      </c>
      <c r="M16" t="e">
        <f>VLOOKUP(A16,MoveToPreConsis!B:E,4,0)</f>
        <v>#N/A</v>
      </c>
    </row>
    <row r="17" spans="1:13" x14ac:dyDescent="0.35">
      <c r="A17">
        <v>1504</v>
      </c>
      <c r="B17" t="s">
        <v>90</v>
      </c>
      <c r="C17" t="s">
        <v>124</v>
      </c>
      <c r="D17" t="s">
        <v>92</v>
      </c>
      <c r="E17" t="s">
        <v>133</v>
      </c>
      <c r="F17" t="s">
        <v>94</v>
      </c>
      <c r="G17" t="s">
        <v>94</v>
      </c>
      <c r="H17" t="s">
        <v>96</v>
      </c>
      <c r="I17" t="s">
        <v>96</v>
      </c>
      <c r="J17" t="s">
        <v>134</v>
      </c>
      <c r="K17" t="s">
        <v>134</v>
      </c>
      <c r="L17" t="e">
        <v>#N/A</v>
      </c>
      <c r="M17" t="e">
        <f>VLOOKUP(A17,MoveToPreConsis!B:E,4,0)</f>
        <v>#N/A</v>
      </c>
    </row>
    <row r="18" spans="1:13" x14ac:dyDescent="0.35">
      <c r="A18">
        <v>1507</v>
      </c>
      <c r="B18" t="s">
        <v>90</v>
      </c>
      <c r="C18" t="s">
        <v>124</v>
      </c>
      <c r="D18" t="s">
        <v>92</v>
      </c>
      <c r="E18" t="s">
        <v>135</v>
      </c>
      <c r="F18" t="s">
        <v>136</v>
      </c>
      <c r="G18" t="s">
        <v>136</v>
      </c>
      <c r="H18" t="s">
        <v>137</v>
      </c>
      <c r="I18" t="s">
        <v>96</v>
      </c>
      <c r="J18" t="s">
        <v>96</v>
      </c>
      <c r="K18" t="s">
        <v>96</v>
      </c>
      <c r="L18" t="e">
        <v>#N/A</v>
      </c>
      <c r="M18" t="e">
        <f>VLOOKUP(A18,MoveToPreConsis!B:E,4,0)</f>
        <v>#N/A</v>
      </c>
    </row>
    <row r="19" spans="1:13" x14ac:dyDescent="0.35">
      <c r="A19">
        <v>3104</v>
      </c>
      <c r="B19" t="s">
        <v>90</v>
      </c>
      <c r="C19" t="s">
        <v>138</v>
      </c>
      <c r="D19" t="s">
        <v>92</v>
      </c>
      <c r="E19" t="s">
        <v>139</v>
      </c>
      <c r="F19" t="s">
        <v>96</v>
      </c>
      <c r="G19" t="s">
        <v>96</v>
      </c>
      <c r="H19" t="s">
        <v>96</v>
      </c>
      <c r="I19" t="s">
        <v>140</v>
      </c>
      <c r="J19" t="s">
        <v>94</v>
      </c>
      <c r="K19" t="s">
        <v>94</v>
      </c>
      <c r="L19" t="e">
        <v>#N/A</v>
      </c>
      <c r="M19" t="str">
        <f>VLOOKUP(A19,MoveToPreConsis!B:E,4,0)</f>
        <v>Identified by Akash</v>
      </c>
    </row>
    <row r="20" spans="1:13" x14ac:dyDescent="0.35">
      <c r="A20">
        <v>3107</v>
      </c>
      <c r="B20" t="s">
        <v>90</v>
      </c>
      <c r="C20" t="s">
        <v>138</v>
      </c>
      <c r="D20" t="s">
        <v>92</v>
      </c>
      <c r="E20" t="s">
        <v>141</v>
      </c>
      <c r="F20" t="s">
        <v>96</v>
      </c>
      <c r="G20" t="s">
        <v>96</v>
      </c>
      <c r="H20" t="s">
        <v>96</v>
      </c>
      <c r="I20" t="s">
        <v>96</v>
      </c>
      <c r="J20" t="s">
        <v>96</v>
      </c>
      <c r="K20" t="s">
        <v>94</v>
      </c>
      <c r="L20" t="e">
        <v>#N/A</v>
      </c>
      <c r="M20" t="e">
        <f>VLOOKUP(A20,MoveToPreConsis!B:E,4,0)</f>
        <v>#N/A</v>
      </c>
    </row>
    <row r="21" spans="1:13" x14ac:dyDescent="0.35">
      <c r="A21">
        <v>3106</v>
      </c>
      <c r="B21" t="s">
        <v>90</v>
      </c>
      <c r="C21" t="s">
        <v>142</v>
      </c>
      <c r="D21" t="s">
        <v>143</v>
      </c>
      <c r="E21" t="s">
        <v>75</v>
      </c>
      <c r="F21" t="s">
        <v>144</v>
      </c>
      <c r="G21" t="s">
        <v>144</v>
      </c>
      <c r="H21" t="s">
        <v>145</v>
      </c>
      <c r="I21" t="s">
        <v>145</v>
      </c>
      <c r="J21" t="s">
        <v>146</v>
      </c>
      <c r="K21" t="s">
        <v>146</v>
      </c>
      <c r="L21">
        <v>23060</v>
      </c>
      <c r="M21" t="str">
        <f>VLOOKUP(A21,MoveToPreConsis!B:E,4,0)</f>
        <v>Additionally Done in AU</v>
      </c>
    </row>
    <row r="22" spans="1:13" x14ac:dyDescent="0.35">
      <c r="A22">
        <v>3108</v>
      </c>
      <c r="B22" t="s">
        <v>90</v>
      </c>
      <c r="C22" t="s">
        <v>142</v>
      </c>
      <c r="D22" t="s">
        <v>112</v>
      </c>
      <c r="E22" t="s">
        <v>76</v>
      </c>
      <c r="F22" t="s">
        <v>96</v>
      </c>
      <c r="G22" t="s">
        <v>96</v>
      </c>
      <c r="H22" t="s">
        <v>147</v>
      </c>
      <c r="I22" t="s">
        <v>148</v>
      </c>
      <c r="J22" t="s">
        <v>149</v>
      </c>
      <c r="K22" t="s">
        <v>149</v>
      </c>
      <c r="L22">
        <v>23055</v>
      </c>
      <c r="M22" t="str">
        <f>VLOOKUP(A22,MoveToPreConsis!B:E,4,0)</f>
        <v>Additionally Done in AU</v>
      </c>
    </row>
    <row r="23" spans="1:13" x14ac:dyDescent="0.35">
      <c r="A23">
        <v>449</v>
      </c>
      <c r="B23" t="s">
        <v>90</v>
      </c>
      <c r="C23" t="s">
        <v>150</v>
      </c>
      <c r="D23" t="s">
        <v>92</v>
      </c>
      <c r="E23" t="s">
        <v>151</v>
      </c>
      <c r="F23" t="s">
        <v>96</v>
      </c>
      <c r="G23" t="s">
        <v>96</v>
      </c>
      <c r="H23" t="s">
        <v>96</v>
      </c>
      <c r="I23" t="s">
        <v>96</v>
      </c>
      <c r="J23" t="s">
        <v>140</v>
      </c>
      <c r="K23" t="s">
        <v>140</v>
      </c>
      <c r="L23" t="e">
        <v>#N/A</v>
      </c>
      <c r="M23" t="str">
        <f>VLOOKUP(A23,MoveToPreConsis!B:E,4,0)</f>
        <v>Identified by Akash</v>
      </c>
    </row>
    <row r="24" spans="1:13" x14ac:dyDescent="0.35">
      <c r="A24">
        <v>405</v>
      </c>
      <c r="B24" t="s">
        <v>90</v>
      </c>
      <c r="C24" t="s">
        <v>152</v>
      </c>
      <c r="D24" t="s">
        <v>92</v>
      </c>
      <c r="E24" t="s">
        <v>153</v>
      </c>
      <c r="F24" t="s">
        <v>154</v>
      </c>
      <c r="G24" t="s">
        <v>154</v>
      </c>
      <c r="H24" t="s">
        <v>155</v>
      </c>
      <c r="I24" t="s">
        <v>156</v>
      </c>
      <c r="J24" t="s">
        <v>97</v>
      </c>
      <c r="K24" t="s">
        <v>157</v>
      </c>
      <c r="L24" t="e">
        <v>#N/A</v>
      </c>
      <c r="M24" t="e">
        <f>VLOOKUP(A24,MoveToPreConsis!B:E,4,0)</f>
        <v>#N/A</v>
      </c>
    </row>
    <row r="25" spans="1:13" x14ac:dyDescent="0.35">
      <c r="A25">
        <v>422</v>
      </c>
      <c r="B25" t="s">
        <v>90</v>
      </c>
      <c r="C25" t="s">
        <v>158</v>
      </c>
      <c r="D25" t="s">
        <v>92</v>
      </c>
      <c r="E25" t="s">
        <v>159</v>
      </c>
      <c r="F25" t="s">
        <v>94</v>
      </c>
      <c r="G25" t="s">
        <v>94</v>
      </c>
      <c r="H25" t="s">
        <v>96</v>
      </c>
      <c r="I25" t="s">
        <v>96</v>
      </c>
      <c r="J25" t="s">
        <v>96</v>
      </c>
      <c r="K25" t="s">
        <v>96</v>
      </c>
      <c r="L25" t="e">
        <v>#N/A</v>
      </c>
      <c r="M25" t="e">
        <f>VLOOKUP(A25,MoveToPreConsis!B:E,4,0)</f>
        <v>#N/A</v>
      </c>
    </row>
    <row r="26" spans="1:13" x14ac:dyDescent="0.35">
      <c r="A26">
        <v>423</v>
      </c>
      <c r="B26" t="s">
        <v>90</v>
      </c>
      <c r="C26" t="s">
        <v>158</v>
      </c>
      <c r="D26" t="s">
        <v>92</v>
      </c>
      <c r="E26" t="s">
        <v>20</v>
      </c>
      <c r="F26" t="s">
        <v>94</v>
      </c>
      <c r="G26" t="s">
        <v>94</v>
      </c>
      <c r="H26" t="s">
        <v>96</v>
      </c>
      <c r="I26" t="s">
        <v>96</v>
      </c>
      <c r="J26" t="s">
        <v>96</v>
      </c>
      <c r="K26" t="s">
        <v>96</v>
      </c>
      <c r="L26" t="e">
        <v>#N/A</v>
      </c>
      <c r="M26" t="str">
        <f>VLOOKUP(A26,MoveToPreConsis!B:E,4,0)</f>
        <v>Identified by Akash</v>
      </c>
    </row>
    <row r="27" spans="1:13" x14ac:dyDescent="0.35">
      <c r="A27">
        <v>447</v>
      </c>
      <c r="B27" t="s">
        <v>90</v>
      </c>
      <c r="C27" t="s">
        <v>160</v>
      </c>
      <c r="D27" t="s">
        <v>92</v>
      </c>
      <c r="E27" t="s">
        <v>161</v>
      </c>
      <c r="F27" t="s">
        <v>94</v>
      </c>
      <c r="G27" t="s">
        <v>94</v>
      </c>
      <c r="H27" t="s">
        <v>94</v>
      </c>
      <c r="I27" t="s">
        <v>94</v>
      </c>
      <c r="J27" t="s">
        <v>96</v>
      </c>
      <c r="K27" t="s">
        <v>95</v>
      </c>
      <c r="L27" t="e">
        <v>#N/A</v>
      </c>
      <c r="M27" t="e">
        <f>VLOOKUP(A27,MoveToPreConsis!B:E,4,0)</f>
        <v>#N/A</v>
      </c>
    </row>
    <row r="28" spans="1:13" x14ac:dyDescent="0.35">
      <c r="A28">
        <v>2018</v>
      </c>
      <c r="B28" t="s">
        <v>90</v>
      </c>
      <c r="C28" t="s">
        <v>162</v>
      </c>
      <c r="D28" t="s">
        <v>92</v>
      </c>
      <c r="E28" t="s">
        <v>163</v>
      </c>
      <c r="F28" t="s">
        <v>94</v>
      </c>
      <c r="G28" t="s">
        <v>94</v>
      </c>
      <c r="H28" t="s">
        <v>96</v>
      </c>
      <c r="I28" t="s">
        <v>96</v>
      </c>
      <c r="J28" t="s">
        <v>96</v>
      </c>
      <c r="K28" t="s">
        <v>96</v>
      </c>
      <c r="L28" t="e">
        <v>#N/A</v>
      </c>
      <c r="M28" t="e">
        <f>VLOOKUP(A28,MoveToPreConsis!B:E,4,0)</f>
        <v>#N/A</v>
      </c>
    </row>
    <row r="29" spans="1:13" x14ac:dyDescent="0.35">
      <c r="A29">
        <v>2020</v>
      </c>
      <c r="B29" t="s">
        <v>90</v>
      </c>
      <c r="C29" t="s">
        <v>164</v>
      </c>
      <c r="D29" t="s">
        <v>92</v>
      </c>
      <c r="E29" t="s">
        <v>165</v>
      </c>
      <c r="F29" t="s">
        <v>94</v>
      </c>
      <c r="G29" t="s">
        <v>94</v>
      </c>
      <c r="H29" t="s">
        <v>96</v>
      </c>
      <c r="I29" t="s">
        <v>96</v>
      </c>
      <c r="J29" t="s">
        <v>96</v>
      </c>
      <c r="K29" t="s">
        <v>96</v>
      </c>
      <c r="L29" t="e">
        <v>#N/A</v>
      </c>
      <c r="M29" t="e">
        <f>VLOOKUP(A29,MoveToPreConsis!B:E,4,0)</f>
        <v>#N/A</v>
      </c>
    </row>
    <row r="30" spans="1:13" x14ac:dyDescent="0.35">
      <c r="A30">
        <v>1801</v>
      </c>
      <c r="B30" t="s">
        <v>90</v>
      </c>
      <c r="C30" t="s">
        <v>166</v>
      </c>
      <c r="D30" t="s">
        <v>167</v>
      </c>
      <c r="E30" t="s">
        <v>64</v>
      </c>
      <c r="F30" t="s">
        <v>96</v>
      </c>
      <c r="G30" t="s">
        <v>96</v>
      </c>
      <c r="H30" t="s">
        <v>94</v>
      </c>
      <c r="I30" t="s">
        <v>168</v>
      </c>
      <c r="J30" t="s">
        <v>169</v>
      </c>
      <c r="K30" t="s">
        <v>169</v>
      </c>
      <c r="L30">
        <v>12804</v>
      </c>
      <c r="M30" t="str">
        <f>VLOOKUP(A30,MoveToPreConsis!B:E,4,0)</f>
        <v>Additionally Done in AU</v>
      </c>
    </row>
    <row r="31" spans="1:13" x14ac:dyDescent="0.35">
      <c r="A31">
        <v>2011</v>
      </c>
      <c r="B31" t="s">
        <v>90</v>
      </c>
      <c r="C31" t="s">
        <v>170</v>
      </c>
      <c r="D31" t="s">
        <v>92</v>
      </c>
      <c r="E31" t="s">
        <v>171</v>
      </c>
      <c r="F31" t="s">
        <v>94</v>
      </c>
      <c r="G31" t="s">
        <v>94</v>
      </c>
      <c r="H31" t="s">
        <v>96</v>
      </c>
      <c r="I31" t="s">
        <v>96</v>
      </c>
      <c r="J31" t="s">
        <v>96</v>
      </c>
      <c r="K31" t="s">
        <v>96</v>
      </c>
      <c r="L31" t="e">
        <v>#N/A</v>
      </c>
      <c r="M31" t="str">
        <f>VLOOKUP(A31,MoveToPreConsis!B:E,4,0)</f>
        <v>Identified by Akash</v>
      </c>
    </row>
    <row r="32" spans="1:13" x14ac:dyDescent="0.35">
      <c r="A32">
        <v>2013</v>
      </c>
      <c r="B32" t="s">
        <v>90</v>
      </c>
      <c r="C32" t="s">
        <v>170</v>
      </c>
      <c r="D32" t="s">
        <v>92</v>
      </c>
      <c r="E32" t="s">
        <v>172</v>
      </c>
      <c r="F32" t="s">
        <v>94</v>
      </c>
      <c r="G32" t="s">
        <v>94</v>
      </c>
      <c r="H32" t="s">
        <v>96</v>
      </c>
      <c r="I32" t="s">
        <v>96</v>
      </c>
      <c r="J32" t="s">
        <v>96</v>
      </c>
      <c r="K32" t="s">
        <v>96</v>
      </c>
      <c r="L32" t="e">
        <v>#N/A</v>
      </c>
      <c r="M32" t="e">
        <f>VLOOKUP(A32,MoveToPreConsis!B:E,4,0)</f>
        <v>#N/A</v>
      </c>
    </row>
    <row r="33" spans="1:13" x14ac:dyDescent="0.35">
      <c r="A33">
        <v>2014</v>
      </c>
      <c r="B33" t="s">
        <v>90</v>
      </c>
      <c r="C33" t="s">
        <v>170</v>
      </c>
      <c r="D33" t="s">
        <v>92</v>
      </c>
      <c r="E33" t="s">
        <v>173</v>
      </c>
      <c r="F33" t="s">
        <v>94</v>
      </c>
      <c r="G33" t="s">
        <v>94</v>
      </c>
      <c r="H33" t="s">
        <v>96</v>
      </c>
      <c r="I33" t="s">
        <v>96</v>
      </c>
      <c r="J33" t="s">
        <v>96</v>
      </c>
      <c r="K33" t="s">
        <v>96</v>
      </c>
      <c r="L33" t="e">
        <v>#N/A</v>
      </c>
      <c r="M33" t="e">
        <f>VLOOKUP(A33,MoveToPreConsis!B:E,4,0)</f>
        <v>#N/A</v>
      </c>
    </row>
    <row r="34" spans="1:13" x14ac:dyDescent="0.35">
      <c r="A34">
        <v>2015</v>
      </c>
      <c r="B34" t="s">
        <v>90</v>
      </c>
      <c r="C34" t="s">
        <v>170</v>
      </c>
      <c r="D34" t="s">
        <v>92</v>
      </c>
      <c r="E34" t="s">
        <v>174</v>
      </c>
      <c r="F34" t="s">
        <v>94</v>
      </c>
      <c r="G34" t="s">
        <v>94</v>
      </c>
      <c r="H34" t="s">
        <v>96</v>
      </c>
      <c r="I34" t="s">
        <v>96</v>
      </c>
      <c r="J34" t="s">
        <v>96</v>
      </c>
      <c r="K34" t="s">
        <v>96</v>
      </c>
      <c r="L34" t="e">
        <v>#N/A</v>
      </c>
      <c r="M34" t="e">
        <f>VLOOKUP(A34,MoveToPreConsis!B:E,4,0)</f>
        <v>#N/A</v>
      </c>
    </row>
    <row r="35" spans="1:13" x14ac:dyDescent="0.35">
      <c r="A35">
        <v>2016</v>
      </c>
      <c r="B35" t="s">
        <v>90</v>
      </c>
      <c r="C35" t="s">
        <v>170</v>
      </c>
      <c r="D35" t="s">
        <v>92</v>
      </c>
      <c r="E35" t="s">
        <v>175</v>
      </c>
      <c r="F35" t="s">
        <v>94</v>
      </c>
      <c r="G35" t="s">
        <v>94</v>
      </c>
      <c r="H35" t="s">
        <v>96</v>
      </c>
      <c r="I35" t="s">
        <v>96</v>
      </c>
      <c r="J35" t="s">
        <v>96</v>
      </c>
      <c r="K35" t="s">
        <v>96</v>
      </c>
      <c r="L35" t="e">
        <v>#N/A</v>
      </c>
      <c r="M35" t="e">
        <f>VLOOKUP(A35,MoveToPreConsis!B:E,4,0)</f>
        <v>#N/A</v>
      </c>
    </row>
    <row r="36" spans="1:13" x14ac:dyDescent="0.35">
      <c r="A36">
        <v>2017</v>
      </c>
      <c r="B36" t="s">
        <v>90</v>
      </c>
      <c r="C36" t="s">
        <v>170</v>
      </c>
      <c r="D36" t="s">
        <v>92</v>
      </c>
      <c r="E36" t="s">
        <v>176</v>
      </c>
      <c r="F36" t="s">
        <v>94</v>
      </c>
      <c r="G36" t="s">
        <v>94</v>
      </c>
      <c r="H36" t="s">
        <v>96</v>
      </c>
      <c r="I36" t="s">
        <v>96</v>
      </c>
      <c r="J36" t="s">
        <v>96</v>
      </c>
      <c r="K36" t="s">
        <v>96</v>
      </c>
      <c r="L36" t="e">
        <v>#N/A</v>
      </c>
      <c r="M36" t="e">
        <f>VLOOKUP(A36,MoveToPreConsis!B:E,4,0)</f>
        <v>#N/A</v>
      </c>
    </row>
    <row r="37" spans="1:13" x14ac:dyDescent="0.35">
      <c r="A37">
        <v>1305</v>
      </c>
      <c r="B37" t="s">
        <v>90</v>
      </c>
      <c r="C37" t="s">
        <v>177</v>
      </c>
      <c r="D37" t="s">
        <v>92</v>
      </c>
      <c r="E37" t="s">
        <v>178</v>
      </c>
      <c r="F37" t="s">
        <v>94</v>
      </c>
      <c r="G37" t="s">
        <v>94</v>
      </c>
      <c r="H37" t="s">
        <v>96</v>
      </c>
      <c r="I37" t="s">
        <v>96</v>
      </c>
      <c r="J37" t="s">
        <v>96</v>
      </c>
      <c r="K37" t="s">
        <v>96</v>
      </c>
      <c r="L37" t="e">
        <v>#N/A</v>
      </c>
      <c r="M37" t="e">
        <f>VLOOKUP(A37,MoveToPreConsis!B:E,4,0)</f>
        <v>#N/A</v>
      </c>
    </row>
    <row r="38" spans="1:13" x14ac:dyDescent="0.35">
      <c r="A38">
        <v>1304</v>
      </c>
      <c r="B38" t="s">
        <v>90</v>
      </c>
      <c r="C38" t="s">
        <v>179</v>
      </c>
      <c r="D38" t="s">
        <v>92</v>
      </c>
      <c r="E38" t="s">
        <v>180</v>
      </c>
      <c r="F38" t="s">
        <v>94</v>
      </c>
      <c r="G38" t="s">
        <v>94</v>
      </c>
      <c r="H38" t="s">
        <v>96</v>
      </c>
      <c r="I38" t="s">
        <v>96</v>
      </c>
      <c r="J38" t="s">
        <v>96</v>
      </c>
      <c r="K38" t="s">
        <v>96</v>
      </c>
      <c r="L38" t="e">
        <v>#N/A</v>
      </c>
      <c r="M38" t="e">
        <f>VLOOKUP(A38,MoveToPreConsis!B:E,4,0)</f>
        <v>#N/A</v>
      </c>
    </row>
    <row r="39" spans="1:13" x14ac:dyDescent="0.35">
      <c r="A39">
        <v>418</v>
      </c>
      <c r="B39" t="s">
        <v>90</v>
      </c>
      <c r="C39" t="s">
        <v>179</v>
      </c>
      <c r="D39" t="s">
        <v>167</v>
      </c>
      <c r="E39" t="s">
        <v>15</v>
      </c>
      <c r="F39" t="s">
        <v>96</v>
      </c>
      <c r="G39" t="s">
        <v>96</v>
      </c>
      <c r="H39" t="s">
        <v>181</v>
      </c>
      <c r="I39" t="s">
        <v>96</v>
      </c>
      <c r="J39" t="s">
        <v>96</v>
      </c>
      <c r="K39" t="s">
        <v>96</v>
      </c>
      <c r="L39" t="e">
        <v>#N/A</v>
      </c>
      <c r="M39" t="str">
        <f>VLOOKUP(A39,MoveToPreConsis!B:E,4,0)</f>
        <v>Already Done in AU</v>
      </c>
    </row>
    <row r="40" spans="1:13" x14ac:dyDescent="0.35">
      <c r="A40">
        <v>427</v>
      </c>
      <c r="B40" t="s">
        <v>90</v>
      </c>
      <c r="C40" t="s">
        <v>179</v>
      </c>
      <c r="D40" t="s">
        <v>167</v>
      </c>
      <c r="E40" t="s">
        <v>182</v>
      </c>
      <c r="F40" t="s">
        <v>96</v>
      </c>
      <c r="G40" t="s">
        <v>96</v>
      </c>
      <c r="H40" t="s">
        <v>181</v>
      </c>
      <c r="I40" t="s">
        <v>96</v>
      </c>
      <c r="J40" t="s">
        <v>96</v>
      </c>
      <c r="K40" t="s">
        <v>96</v>
      </c>
      <c r="L40" t="e">
        <v>#N/A</v>
      </c>
      <c r="M40" t="e">
        <f>VLOOKUP(A40,MoveToPreConsis!B:E,4,0)</f>
        <v>#N/A</v>
      </c>
    </row>
    <row r="41" spans="1:13" x14ac:dyDescent="0.35">
      <c r="A41">
        <v>437</v>
      </c>
      <c r="B41" t="s">
        <v>90</v>
      </c>
      <c r="C41" t="s">
        <v>179</v>
      </c>
      <c r="D41" t="s">
        <v>92</v>
      </c>
      <c r="E41" t="s">
        <v>183</v>
      </c>
      <c r="F41" t="s">
        <v>96</v>
      </c>
      <c r="G41" t="s">
        <v>96</v>
      </c>
      <c r="H41" t="s">
        <v>184</v>
      </c>
      <c r="I41" t="s">
        <v>96</v>
      </c>
      <c r="J41" t="s">
        <v>96</v>
      </c>
      <c r="K41" t="s">
        <v>96</v>
      </c>
      <c r="L41" t="e">
        <v>#N/A</v>
      </c>
      <c r="M41" t="e">
        <f>VLOOKUP(A41,MoveToPreConsis!B:E,4,0)</f>
        <v>#N/A</v>
      </c>
    </row>
    <row r="42" spans="1:13" x14ac:dyDescent="0.35">
      <c r="A42">
        <v>438</v>
      </c>
      <c r="B42" t="s">
        <v>90</v>
      </c>
      <c r="C42" t="s">
        <v>179</v>
      </c>
      <c r="D42" t="s">
        <v>92</v>
      </c>
      <c r="E42" t="s">
        <v>185</v>
      </c>
      <c r="F42" t="s">
        <v>96</v>
      </c>
      <c r="G42" t="s">
        <v>96</v>
      </c>
      <c r="H42" t="s">
        <v>96</v>
      </c>
      <c r="I42" t="s">
        <v>96</v>
      </c>
      <c r="J42" t="s">
        <v>132</v>
      </c>
      <c r="K42" t="s">
        <v>186</v>
      </c>
      <c r="L42" t="e">
        <v>#N/A</v>
      </c>
      <c r="M42" t="e">
        <f>VLOOKUP(A42,MoveToPreConsis!B:E,4,0)</f>
        <v>#N/A</v>
      </c>
    </row>
    <row r="43" spans="1:13" x14ac:dyDescent="0.35">
      <c r="A43">
        <v>1227</v>
      </c>
      <c r="B43" t="s">
        <v>90</v>
      </c>
      <c r="C43" t="s">
        <v>187</v>
      </c>
      <c r="D43" t="s">
        <v>92</v>
      </c>
      <c r="E43" t="s">
        <v>188</v>
      </c>
      <c r="F43" t="s">
        <v>140</v>
      </c>
      <c r="G43" t="s">
        <v>189</v>
      </c>
      <c r="H43" t="s">
        <v>96</v>
      </c>
      <c r="I43" t="s">
        <v>96</v>
      </c>
      <c r="J43" t="s">
        <v>96</v>
      </c>
      <c r="K43" t="s">
        <v>96</v>
      </c>
      <c r="L43" t="e">
        <v>#N/A</v>
      </c>
      <c r="M43" t="str">
        <f>VLOOKUP(A43,MoveToPreConsis!B:E,4,0)</f>
        <v>Identified by Akash</v>
      </c>
    </row>
    <row r="44" spans="1:13" x14ac:dyDescent="0.35">
      <c r="A44">
        <v>1230</v>
      </c>
      <c r="B44" t="s">
        <v>90</v>
      </c>
      <c r="C44" t="s">
        <v>187</v>
      </c>
      <c r="D44" t="s">
        <v>92</v>
      </c>
      <c r="E44" t="s">
        <v>190</v>
      </c>
      <c r="F44" t="s">
        <v>96</v>
      </c>
      <c r="G44" t="s">
        <v>96</v>
      </c>
      <c r="H44" t="s">
        <v>96</v>
      </c>
      <c r="I44" t="s">
        <v>96</v>
      </c>
      <c r="J44" t="s">
        <v>96</v>
      </c>
      <c r="K44" t="s">
        <v>191</v>
      </c>
      <c r="L44" t="e">
        <v>#N/A</v>
      </c>
      <c r="M44" t="str">
        <f>VLOOKUP(A44,MoveToPreConsis!B:E,4,0)</f>
        <v>Identified by Akash</v>
      </c>
    </row>
    <row r="45" spans="1:13" x14ac:dyDescent="0.35">
      <c r="A45">
        <v>1204</v>
      </c>
      <c r="B45" t="s">
        <v>90</v>
      </c>
      <c r="C45" t="s">
        <v>192</v>
      </c>
      <c r="D45" t="s">
        <v>92</v>
      </c>
      <c r="E45" t="s">
        <v>193</v>
      </c>
      <c r="F45" t="s">
        <v>96</v>
      </c>
      <c r="G45" t="s">
        <v>96</v>
      </c>
      <c r="H45" t="s">
        <v>96</v>
      </c>
      <c r="I45" t="s">
        <v>96</v>
      </c>
      <c r="J45" t="s">
        <v>96</v>
      </c>
      <c r="K45" t="s">
        <v>96</v>
      </c>
      <c r="L45" t="e">
        <v>#N/A</v>
      </c>
      <c r="M45" t="e">
        <f>VLOOKUP(A45,MoveToPreConsis!B:E,4,0)</f>
        <v>#N/A</v>
      </c>
    </row>
    <row r="46" spans="1:13" x14ac:dyDescent="0.35">
      <c r="A46">
        <v>1220</v>
      </c>
      <c r="B46" t="s">
        <v>90</v>
      </c>
      <c r="C46" t="s">
        <v>194</v>
      </c>
      <c r="D46" t="s">
        <v>92</v>
      </c>
      <c r="E46" t="s">
        <v>195</v>
      </c>
      <c r="F46" t="s">
        <v>96</v>
      </c>
      <c r="G46" t="s">
        <v>96</v>
      </c>
      <c r="H46" t="s">
        <v>196</v>
      </c>
      <c r="I46" t="s">
        <v>197</v>
      </c>
      <c r="J46" t="s">
        <v>96</v>
      </c>
      <c r="K46" t="s">
        <v>198</v>
      </c>
      <c r="L46" t="e">
        <v>#N/A</v>
      </c>
      <c r="M46" t="e">
        <f>VLOOKUP(A46,MoveToPreConsis!B:E,4,0)</f>
        <v>#N/A</v>
      </c>
    </row>
    <row r="47" spans="1:13" x14ac:dyDescent="0.35">
      <c r="A47">
        <v>1301</v>
      </c>
      <c r="B47" t="s">
        <v>90</v>
      </c>
      <c r="C47" t="s">
        <v>194</v>
      </c>
      <c r="D47" t="s">
        <v>92</v>
      </c>
      <c r="E47" t="s">
        <v>199</v>
      </c>
      <c r="F47" t="s">
        <v>94</v>
      </c>
      <c r="G47" t="s">
        <v>94</v>
      </c>
      <c r="H47" t="s">
        <v>96</v>
      </c>
      <c r="I47" t="s">
        <v>96</v>
      </c>
      <c r="J47" t="s">
        <v>96</v>
      </c>
      <c r="K47" t="s">
        <v>96</v>
      </c>
      <c r="L47" t="e">
        <v>#N/A</v>
      </c>
      <c r="M47" t="e">
        <f>VLOOKUP(A47,MoveToPreConsis!B:E,4,0)</f>
        <v>#N/A</v>
      </c>
    </row>
    <row r="48" spans="1:13" x14ac:dyDescent="0.35">
      <c r="A48">
        <v>1307</v>
      </c>
      <c r="B48" t="s">
        <v>90</v>
      </c>
      <c r="C48" t="s">
        <v>194</v>
      </c>
      <c r="D48" t="s">
        <v>92</v>
      </c>
      <c r="E48" t="s">
        <v>200</v>
      </c>
      <c r="F48" t="s">
        <v>201</v>
      </c>
      <c r="G48" t="s">
        <v>201</v>
      </c>
      <c r="H48" t="s">
        <v>96</v>
      </c>
      <c r="I48" t="s">
        <v>96</v>
      </c>
      <c r="J48" t="s">
        <v>96</v>
      </c>
      <c r="K48" t="s">
        <v>96</v>
      </c>
      <c r="L48" t="e">
        <v>#N/A</v>
      </c>
      <c r="M48" t="e">
        <f>VLOOKUP(A48,MoveToPreConsis!B:E,4,0)</f>
        <v>#N/A</v>
      </c>
    </row>
    <row r="49" spans="1:13" x14ac:dyDescent="0.35">
      <c r="A49">
        <v>2033</v>
      </c>
      <c r="B49" t="s">
        <v>90</v>
      </c>
      <c r="C49" t="s">
        <v>194</v>
      </c>
      <c r="D49" t="s">
        <v>92</v>
      </c>
      <c r="E49" t="s">
        <v>202</v>
      </c>
      <c r="F49" t="s">
        <v>201</v>
      </c>
      <c r="G49" t="s">
        <v>201</v>
      </c>
      <c r="H49" t="s">
        <v>96</v>
      </c>
      <c r="I49" t="s">
        <v>96</v>
      </c>
      <c r="J49" t="s">
        <v>96</v>
      </c>
      <c r="K49" t="s">
        <v>96</v>
      </c>
      <c r="L49" t="e">
        <v>#N/A</v>
      </c>
      <c r="M49" t="e">
        <f>VLOOKUP(A49,MoveToPreConsis!B:E,4,0)</f>
        <v>#N/A</v>
      </c>
    </row>
    <row r="50" spans="1:13" x14ac:dyDescent="0.35">
      <c r="A50">
        <v>2034</v>
      </c>
      <c r="B50" t="s">
        <v>90</v>
      </c>
      <c r="C50" t="s">
        <v>194</v>
      </c>
      <c r="D50" t="s">
        <v>92</v>
      </c>
      <c r="E50" t="s">
        <v>203</v>
      </c>
      <c r="F50" t="s">
        <v>94</v>
      </c>
      <c r="G50" t="s">
        <v>94</v>
      </c>
      <c r="H50" t="s">
        <v>96</v>
      </c>
      <c r="I50" t="s">
        <v>96</v>
      </c>
      <c r="J50" t="s">
        <v>96</v>
      </c>
      <c r="K50" t="s">
        <v>96</v>
      </c>
      <c r="L50" t="e">
        <v>#N/A</v>
      </c>
      <c r="M50" t="str">
        <f>VLOOKUP(A50,MoveToPreConsis!B:E,4,0)</f>
        <v>Identified by Akash</v>
      </c>
    </row>
    <row r="51" spans="1:13" x14ac:dyDescent="0.35">
      <c r="A51">
        <v>456</v>
      </c>
      <c r="B51" t="s">
        <v>90</v>
      </c>
      <c r="C51" t="s">
        <v>194</v>
      </c>
      <c r="D51" t="s">
        <v>92</v>
      </c>
      <c r="E51" t="s">
        <v>204</v>
      </c>
      <c r="F51" t="s">
        <v>94</v>
      </c>
      <c r="G51" t="s">
        <v>94</v>
      </c>
      <c r="H51" t="s">
        <v>94</v>
      </c>
      <c r="I51" t="s">
        <v>94</v>
      </c>
      <c r="J51" t="s">
        <v>96</v>
      </c>
      <c r="K51" t="s">
        <v>96</v>
      </c>
      <c r="L51" t="e">
        <v>#N/A</v>
      </c>
      <c r="M51" t="e">
        <f>VLOOKUP(A51,MoveToPreConsis!B:E,4,0)</f>
        <v>#N/A</v>
      </c>
    </row>
    <row r="52" spans="1:13" x14ac:dyDescent="0.35">
      <c r="A52">
        <v>480</v>
      </c>
      <c r="B52" t="s">
        <v>90</v>
      </c>
      <c r="C52" t="s">
        <v>194</v>
      </c>
      <c r="D52" t="s">
        <v>92</v>
      </c>
      <c r="E52" t="s">
        <v>205</v>
      </c>
      <c r="F52" t="s">
        <v>96</v>
      </c>
      <c r="G52" t="s">
        <v>96</v>
      </c>
      <c r="H52" t="s">
        <v>146</v>
      </c>
      <c r="I52" t="s">
        <v>146</v>
      </c>
      <c r="J52" t="s">
        <v>96</v>
      </c>
      <c r="K52" t="s">
        <v>206</v>
      </c>
      <c r="L52" t="e">
        <v>#N/A</v>
      </c>
      <c r="M52" t="e">
        <f>VLOOKUP(A52,MoveToPreConsis!B:E,4,0)</f>
        <v>#N/A</v>
      </c>
    </row>
    <row r="53" spans="1:13" x14ac:dyDescent="0.35">
      <c r="A53">
        <v>481</v>
      </c>
      <c r="B53" t="s">
        <v>90</v>
      </c>
      <c r="C53" t="s">
        <v>194</v>
      </c>
      <c r="D53" t="s">
        <v>92</v>
      </c>
      <c r="E53" t="s">
        <v>207</v>
      </c>
      <c r="F53" t="s">
        <v>96</v>
      </c>
      <c r="G53" t="s">
        <v>96</v>
      </c>
      <c r="H53" t="s">
        <v>181</v>
      </c>
      <c r="I53" t="s">
        <v>181</v>
      </c>
      <c r="J53" t="s">
        <v>96</v>
      </c>
      <c r="K53" t="s">
        <v>94</v>
      </c>
      <c r="L53" t="e">
        <v>#N/A</v>
      </c>
      <c r="M53" t="e">
        <f>VLOOKUP(A53,MoveToPreConsis!B:E,4,0)</f>
        <v>#N/A</v>
      </c>
    </row>
    <row r="54" spans="1:13" x14ac:dyDescent="0.35">
      <c r="A54">
        <v>487</v>
      </c>
      <c r="B54" t="s">
        <v>90</v>
      </c>
      <c r="C54" t="s">
        <v>194</v>
      </c>
      <c r="D54" t="s">
        <v>92</v>
      </c>
      <c r="E54" t="s">
        <v>208</v>
      </c>
      <c r="F54" t="s">
        <v>96</v>
      </c>
      <c r="G54" t="s">
        <v>96</v>
      </c>
      <c r="H54" t="s">
        <v>96</v>
      </c>
      <c r="I54" t="s">
        <v>96</v>
      </c>
      <c r="J54" t="s">
        <v>191</v>
      </c>
      <c r="K54" t="s">
        <v>191</v>
      </c>
      <c r="L54" t="e">
        <v>#N/A</v>
      </c>
      <c r="M54" t="e">
        <f>VLOOKUP(A54,MoveToPreConsis!B:E,4,0)</f>
        <v>#N/A</v>
      </c>
    </row>
    <row r="55" spans="1:13" x14ac:dyDescent="0.35">
      <c r="A55">
        <v>492</v>
      </c>
      <c r="B55" t="s">
        <v>90</v>
      </c>
      <c r="C55" t="s">
        <v>194</v>
      </c>
      <c r="D55" t="s">
        <v>92</v>
      </c>
      <c r="E55" t="s">
        <v>209</v>
      </c>
      <c r="F55" t="s">
        <v>96</v>
      </c>
      <c r="G55" t="s">
        <v>96</v>
      </c>
      <c r="H55" t="s">
        <v>146</v>
      </c>
      <c r="I55" t="s">
        <v>146</v>
      </c>
      <c r="J55" t="s">
        <v>96</v>
      </c>
      <c r="K55" t="s">
        <v>210</v>
      </c>
      <c r="L55" t="e">
        <v>#N/A</v>
      </c>
      <c r="M55" t="e">
        <f>VLOOKUP(A55,MoveToPreConsis!B:E,4,0)</f>
        <v>#N/A</v>
      </c>
    </row>
    <row r="56" spans="1:13" x14ac:dyDescent="0.35">
      <c r="A56">
        <v>1302</v>
      </c>
      <c r="B56" t="s">
        <v>90</v>
      </c>
      <c r="C56" t="s">
        <v>211</v>
      </c>
      <c r="D56" t="s">
        <v>92</v>
      </c>
      <c r="E56" t="s">
        <v>212</v>
      </c>
      <c r="F56" t="s">
        <v>94</v>
      </c>
      <c r="G56" t="s">
        <v>94</v>
      </c>
      <c r="H56" t="s">
        <v>96</v>
      </c>
      <c r="I56" t="s">
        <v>96</v>
      </c>
      <c r="J56" t="s">
        <v>96</v>
      </c>
      <c r="K56" t="s">
        <v>96</v>
      </c>
      <c r="L56" t="e">
        <v>#N/A</v>
      </c>
      <c r="M56" t="str">
        <f>VLOOKUP(A56,MoveToPreConsis!B:E,4,0)</f>
        <v>Identified by Akash</v>
      </c>
    </row>
    <row r="57" spans="1:13" x14ac:dyDescent="0.35">
      <c r="A57">
        <v>1312</v>
      </c>
      <c r="B57" t="s">
        <v>90</v>
      </c>
      <c r="C57" t="s">
        <v>211</v>
      </c>
      <c r="D57" t="s">
        <v>213</v>
      </c>
      <c r="E57" t="s">
        <v>214</v>
      </c>
      <c r="F57" t="s">
        <v>215</v>
      </c>
      <c r="G57" t="s">
        <v>215</v>
      </c>
      <c r="H57" t="s">
        <v>216</v>
      </c>
      <c r="I57" t="s">
        <v>217</v>
      </c>
      <c r="J57" t="s">
        <v>218</v>
      </c>
      <c r="K57" t="s">
        <v>219</v>
      </c>
      <c r="L57">
        <v>12125</v>
      </c>
      <c r="M57" t="str">
        <f>VLOOKUP(A57,MoveToPreConsis!B:E,4,0)</f>
        <v>Already Done in AU</v>
      </c>
    </row>
    <row r="58" spans="1:13" x14ac:dyDescent="0.35">
      <c r="A58">
        <v>1303</v>
      </c>
      <c r="B58" t="s">
        <v>90</v>
      </c>
      <c r="C58" t="s">
        <v>220</v>
      </c>
      <c r="D58" t="s">
        <v>213</v>
      </c>
      <c r="E58" t="s">
        <v>38</v>
      </c>
      <c r="F58" t="s">
        <v>221</v>
      </c>
      <c r="G58" t="s">
        <v>221</v>
      </c>
      <c r="H58" t="s">
        <v>221</v>
      </c>
      <c r="I58" t="s">
        <v>222</v>
      </c>
      <c r="J58" t="s">
        <v>223</v>
      </c>
      <c r="K58" t="s">
        <v>223</v>
      </c>
      <c r="L58">
        <v>12124</v>
      </c>
      <c r="M58" t="str">
        <f>VLOOKUP(A58,MoveToPreConsis!B:E,4,0)</f>
        <v>Already Done in AU</v>
      </c>
    </row>
    <row r="59" spans="1:13" x14ac:dyDescent="0.35">
      <c r="A59">
        <v>435</v>
      </c>
      <c r="B59" t="s">
        <v>90</v>
      </c>
      <c r="C59" t="s">
        <v>220</v>
      </c>
      <c r="D59" t="s">
        <v>92</v>
      </c>
      <c r="E59" t="s">
        <v>224</v>
      </c>
      <c r="F59" t="s">
        <v>96</v>
      </c>
      <c r="G59" t="s">
        <v>96</v>
      </c>
      <c r="H59" t="s">
        <v>96</v>
      </c>
      <c r="I59" t="s">
        <v>96</v>
      </c>
      <c r="J59" t="s">
        <v>225</v>
      </c>
      <c r="K59" t="s">
        <v>225</v>
      </c>
      <c r="L59" t="e">
        <v>#N/A</v>
      </c>
      <c r="M59" t="str">
        <f>VLOOKUP(A59,MoveToPreConsis!B:E,4,0)</f>
        <v>Identified by Akash</v>
      </c>
    </row>
    <row r="60" spans="1:13" x14ac:dyDescent="0.35">
      <c r="A60">
        <v>2025</v>
      </c>
      <c r="B60" t="s">
        <v>90</v>
      </c>
      <c r="C60" t="s">
        <v>226</v>
      </c>
      <c r="D60" t="s">
        <v>92</v>
      </c>
      <c r="E60" t="s">
        <v>227</v>
      </c>
      <c r="F60" t="s">
        <v>96</v>
      </c>
      <c r="G60" t="s">
        <v>96</v>
      </c>
      <c r="H60" t="s">
        <v>96</v>
      </c>
      <c r="I60" t="s">
        <v>96</v>
      </c>
      <c r="J60" t="s">
        <v>123</v>
      </c>
      <c r="K60" t="s">
        <v>123</v>
      </c>
      <c r="L60" t="e">
        <v>#N/A</v>
      </c>
      <c r="M60" t="str">
        <f>VLOOKUP(A60,MoveToPreConsis!B:E,4,0)</f>
        <v>Identified by Akash</v>
      </c>
    </row>
    <row r="61" spans="1:13" x14ac:dyDescent="0.35">
      <c r="A61">
        <v>2031</v>
      </c>
      <c r="B61" t="s">
        <v>90</v>
      </c>
      <c r="C61" t="s">
        <v>228</v>
      </c>
      <c r="D61" t="s">
        <v>92</v>
      </c>
      <c r="E61" t="s">
        <v>229</v>
      </c>
      <c r="F61" t="s">
        <v>147</v>
      </c>
      <c r="G61" t="s">
        <v>230</v>
      </c>
      <c r="H61" t="s">
        <v>96</v>
      </c>
      <c r="I61" t="s">
        <v>96</v>
      </c>
      <c r="J61" t="s">
        <v>96</v>
      </c>
      <c r="K61" t="s">
        <v>96</v>
      </c>
      <c r="L61" t="e">
        <v>#N/A</v>
      </c>
      <c r="M61" t="str">
        <f>VLOOKUP(A61,MoveToPreConsis!B:E,4,0)</f>
        <v>Identified by Akash</v>
      </c>
    </row>
    <row r="62" spans="1:13" x14ac:dyDescent="0.35">
      <c r="A62">
        <v>1334</v>
      </c>
      <c r="B62" t="s">
        <v>90</v>
      </c>
      <c r="C62" t="s">
        <v>231</v>
      </c>
      <c r="D62" t="s">
        <v>213</v>
      </c>
      <c r="E62" t="s">
        <v>52</v>
      </c>
      <c r="F62" t="s">
        <v>232</v>
      </c>
      <c r="G62" t="s">
        <v>232</v>
      </c>
      <c r="H62" t="s">
        <v>232</v>
      </c>
      <c r="I62" t="s">
        <v>233</v>
      </c>
      <c r="J62" t="s">
        <v>234</v>
      </c>
      <c r="K62" t="s">
        <v>234</v>
      </c>
      <c r="L62">
        <v>12052</v>
      </c>
      <c r="M62" t="str">
        <f>VLOOKUP(A62,MoveToPreConsis!B:E,4,0)</f>
        <v>Already Done in AU</v>
      </c>
    </row>
    <row r="63" spans="1:13" x14ac:dyDescent="0.35">
      <c r="A63">
        <v>1336</v>
      </c>
      <c r="B63" t="s">
        <v>90</v>
      </c>
      <c r="C63" t="s">
        <v>235</v>
      </c>
      <c r="D63" t="s">
        <v>167</v>
      </c>
      <c r="E63" t="s">
        <v>236</v>
      </c>
      <c r="F63" t="s">
        <v>96</v>
      </c>
      <c r="G63" t="s">
        <v>96</v>
      </c>
      <c r="H63" t="s">
        <v>96</v>
      </c>
      <c r="I63" t="s">
        <v>96</v>
      </c>
      <c r="J63" t="s">
        <v>96</v>
      </c>
      <c r="K63" t="s">
        <v>96</v>
      </c>
      <c r="L63" t="e">
        <v>#N/A</v>
      </c>
      <c r="M63" t="e">
        <f>VLOOKUP(A63,MoveToPreConsis!B:E,4,0)</f>
        <v>#N/A</v>
      </c>
    </row>
    <row r="64" spans="1:13" x14ac:dyDescent="0.35">
      <c r="A64">
        <v>2019</v>
      </c>
      <c r="B64" t="s">
        <v>90</v>
      </c>
      <c r="C64" t="s">
        <v>237</v>
      </c>
      <c r="D64" t="s">
        <v>92</v>
      </c>
      <c r="E64" t="s">
        <v>238</v>
      </c>
      <c r="F64" t="s">
        <v>94</v>
      </c>
      <c r="G64" t="s">
        <v>94</v>
      </c>
      <c r="H64" t="s">
        <v>96</v>
      </c>
      <c r="I64" t="s">
        <v>96</v>
      </c>
      <c r="J64" t="s">
        <v>96</v>
      </c>
      <c r="K64" t="s">
        <v>96</v>
      </c>
      <c r="L64" t="e">
        <v>#N/A</v>
      </c>
      <c r="M64" t="e">
        <f>VLOOKUP(A64,MoveToPreConsis!B:E,4,0)</f>
        <v>#N/A</v>
      </c>
    </row>
    <row r="65" spans="1:13" x14ac:dyDescent="0.35">
      <c r="A65">
        <v>1325</v>
      </c>
      <c r="B65" t="s">
        <v>90</v>
      </c>
      <c r="C65" t="s">
        <v>239</v>
      </c>
      <c r="D65" t="s">
        <v>92</v>
      </c>
      <c r="E65" t="s">
        <v>240</v>
      </c>
      <c r="F65" t="s">
        <v>94</v>
      </c>
      <c r="G65" t="s">
        <v>94</v>
      </c>
      <c r="H65" t="s">
        <v>96</v>
      </c>
      <c r="I65" t="s">
        <v>96</v>
      </c>
      <c r="J65" t="s">
        <v>96</v>
      </c>
      <c r="K65" t="s">
        <v>96</v>
      </c>
      <c r="L65" t="e">
        <v>#N/A</v>
      </c>
      <c r="M65" t="str">
        <f>VLOOKUP(A65,MoveToPreConsis!B:E,4,0)</f>
        <v>Identified by Akash</v>
      </c>
    </row>
    <row r="66" spans="1:13" x14ac:dyDescent="0.35">
      <c r="A66">
        <v>1327</v>
      </c>
      <c r="B66" t="s">
        <v>90</v>
      </c>
      <c r="C66" t="s">
        <v>239</v>
      </c>
      <c r="D66" t="s">
        <v>92</v>
      </c>
      <c r="E66" t="s">
        <v>241</v>
      </c>
      <c r="F66" t="s">
        <v>94</v>
      </c>
      <c r="G66" t="s">
        <v>94</v>
      </c>
      <c r="H66" t="s">
        <v>96</v>
      </c>
      <c r="I66" t="s">
        <v>96</v>
      </c>
      <c r="J66" t="s">
        <v>96</v>
      </c>
      <c r="K66" t="s">
        <v>96</v>
      </c>
      <c r="L66" t="e">
        <v>#N/A</v>
      </c>
      <c r="M66" t="str">
        <f>VLOOKUP(A66,MoveToPreConsis!B:E,4,0)</f>
        <v>Identified by Akash</v>
      </c>
    </row>
    <row r="67" spans="1:13" x14ac:dyDescent="0.35">
      <c r="A67">
        <v>1329</v>
      </c>
      <c r="B67" t="s">
        <v>90</v>
      </c>
      <c r="C67" t="s">
        <v>239</v>
      </c>
      <c r="D67" t="s">
        <v>92</v>
      </c>
      <c r="E67" t="s">
        <v>242</v>
      </c>
      <c r="F67" t="s">
        <v>94</v>
      </c>
      <c r="G67" t="s">
        <v>94</v>
      </c>
      <c r="H67" t="s">
        <v>96</v>
      </c>
      <c r="I67" t="s">
        <v>96</v>
      </c>
      <c r="J67" t="s">
        <v>96</v>
      </c>
      <c r="K67" t="s">
        <v>96</v>
      </c>
      <c r="L67" t="e">
        <v>#N/A</v>
      </c>
      <c r="M67" t="str">
        <f>VLOOKUP(A67,MoveToPreConsis!B:E,4,0)</f>
        <v>Identified by Akash</v>
      </c>
    </row>
    <row r="68" spans="1:13" x14ac:dyDescent="0.35">
      <c r="A68">
        <v>1330</v>
      </c>
      <c r="B68" t="s">
        <v>90</v>
      </c>
      <c r="C68" t="s">
        <v>239</v>
      </c>
      <c r="D68" t="s">
        <v>92</v>
      </c>
      <c r="E68" t="s">
        <v>243</v>
      </c>
      <c r="F68" t="s">
        <v>94</v>
      </c>
      <c r="G68" t="s">
        <v>94</v>
      </c>
      <c r="H68" t="s">
        <v>94</v>
      </c>
      <c r="I68" t="s">
        <v>94</v>
      </c>
      <c r="J68" t="s">
        <v>96</v>
      </c>
      <c r="K68" t="s">
        <v>96</v>
      </c>
      <c r="L68" t="e">
        <v>#N/A</v>
      </c>
      <c r="M68" t="e">
        <f>VLOOKUP(A68,MoveToPreConsis!B:E,4,0)</f>
        <v>#N/A</v>
      </c>
    </row>
    <row r="69" spans="1:13" x14ac:dyDescent="0.35">
      <c r="A69">
        <v>1331</v>
      </c>
      <c r="B69" t="s">
        <v>90</v>
      </c>
      <c r="C69" t="s">
        <v>244</v>
      </c>
      <c r="D69" t="s">
        <v>92</v>
      </c>
      <c r="E69" t="s">
        <v>245</v>
      </c>
      <c r="F69" t="s">
        <v>246</v>
      </c>
      <c r="G69" t="s">
        <v>246</v>
      </c>
      <c r="H69" t="s">
        <v>96</v>
      </c>
      <c r="I69" t="s">
        <v>96</v>
      </c>
      <c r="J69" t="s">
        <v>96</v>
      </c>
      <c r="K69" t="s">
        <v>96</v>
      </c>
      <c r="L69" t="e">
        <v>#N/A</v>
      </c>
      <c r="M69" t="e">
        <f>VLOOKUP(A69,MoveToPreConsis!B:E,4,0)</f>
        <v>#N/A</v>
      </c>
    </row>
    <row r="70" spans="1:13" x14ac:dyDescent="0.35">
      <c r="A70">
        <v>1340</v>
      </c>
      <c r="B70" t="s">
        <v>90</v>
      </c>
      <c r="C70" t="s">
        <v>244</v>
      </c>
      <c r="D70" t="s">
        <v>213</v>
      </c>
      <c r="E70" t="s">
        <v>247</v>
      </c>
      <c r="F70" t="s">
        <v>248</v>
      </c>
      <c r="G70" t="s">
        <v>248</v>
      </c>
      <c r="H70" t="s">
        <v>248</v>
      </c>
      <c r="I70" t="s">
        <v>249</v>
      </c>
      <c r="J70" t="s">
        <v>250</v>
      </c>
      <c r="K70" t="s">
        <v>250</v>
      </c>
      <c r="L70">
        <v>12123</v>
      </c>
      <c r="M70" t="str">
        <f>VLOOKUP(A70,MoveToPreConsis!B:E,4,0)</f>
        <v>Additionally Done in AU</v>
      </c>
    </row>
  </sheetData>
  <pageMargins left="0.7" right="0.7" top="0.75" bottom="0.75" header="0.3" footer="0.3"/>
  <headerFooter>
    <oddFooter>&amp;L_x000D_&amp;1#&amp;"Calibri"&amp;10&amp;K000000 Confidential – Oracle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5" x14ac:dyDescent="0.35"/>
  <sheetData>
    <row r="2" spans="1:1" x14ac:dyDescent="0.35">
      <c r="A2" t="s">
        <v>251</v>
      </c>
    </row>
  </sheetData>
  <pageMargins left="0.7" right="0.7" top="0.75" bottom="0.75" header="0.3" footer="0.3"/>
  <headerFooter>
    <oddFooter>&amp;L_x000D_&amp;1#&amp;"Calibri"&amp;10&amp;K000000 Confidential – Oracle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EA43-3BB3-438F-8FA1-72CAC7CB324E}">
  <dimension ref="A2:A8"/>
  <sheetViews>
    <sheetView workbookViewId="0">
      <selection activeCell="E9" sqref="E9"/>
    </sheetView>
  </sheetViews>
  <sheetFormatPr defaultRowHeight="14.5" x14ac:dyDescent="0.35"/>
  <sheetData>
    <row r="2" spans="1:1" x14ac:dyDescent="0.35">
      <c r="A2" s="6" t="s">
        <v>9</v>
      </c>
    </row>
    <row r="3" spans="1:1" x14ac:dyDescent="0.35">
      <c r="A3" s="6" t="s">
        <v>14</v>
      </c>
    </row>
    <row r="4" spans="1:1" x14ac:dyDescent="0.35">
      <c r="A4" s="6" t="s">
        <v>18</v>
      </c>
    </row>
    <row r="5" spans="1:1" x14ac:dyDescent="0.35">
      <c r="A5" s="6" t="s">
        <v>22</v>
      </c>
    </row>
    <row r="6" spans="1:1" x14ac:dyDescent="0.35">
      <c r="A6" s="6" t="s">
        <v>24</v>
      </c>
    </row>
    <row r="7" spans="1:1" x14ac:dyDescent="0.35">
      <c r="A7" s="6" t="s">
        <v>51</v>
      </c>
    </row>
    <row r="8" spans="1:1" x14ac:dyDescent="0.35">
      <c r="A8" s="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MoveToPreConsis</vt:lpstr>
      <vt:lpstr>Sheet2</vt:lpstr>
      <vt:lpstr>Post_consis_loan_1108</vt:lpstr>
      <vt:lpstr>SQL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Krishna</cp:lastModifiedBy>
  <cp:revision/>
  <dcterms:created xsi:type="dcterms:W3CDTF">2025-08-11T11:02:30Z</dcterms:created>
  <dcterms:modified xsi:type="dcterms:W3CDTF">2025-10-04T13:10:57Z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e43ec-192a-49eb-8e54-baeb8c71bbbe_Enabled">
    <vt:lpwstr>true</vt:lpwstr>
  </property>
  <property fmtid="{D5CDD505-2E9C-101B-9397-08002B2CF9AE}" pid="3" name="MSIP_Label_a4de43ec-192a-49eb-8e54-baeb8c71bbbe_SetDate">
    <vt:lpwstr>2025-08-20T06:22:39Z</vt:lpwstr>
  </property>
  <property fmtid="{D5CDD505-2E9C-101B-9397-08002B2CF9AE}" pid="4" name="MSIP_Label_a4de43ec-192a-49eb-8e54-baeb8c71bbbe_Method">
    <vt:lpwstr>Standard</vt:lpwstr>
  </property>
  <property fmtid="{D5CDD505-2E9C-101B-9397-08002B2CF9AE}" pid="5" name="MSIP_Label_a4de43ec-192a-49eb-8e54-baeb8c71bbbe_Name">
    <vt:lpwstr>Confidential – Oracle Internal</vt:lpwstr>
  </property>
  <property fmtid="{D5CDD505-2E9C-101B-9397-08002B2CF9AE}" pid="6" name="MSIP_Label_a4de43ec-192a-49eb-8e54-baeb8c71bbbe_SiteId">
    <vt:lpwstr>4e2c6054-71cb-48f1-bd6c-3a9705aca71b</vt:lpwstr>
  </property>
  <property fmtid="{D5CDD505-2E9C-101B-9397-08002B2CF9AE}" pid="7" name="MSIP_Label_a4de43ec-192a-49eb-8e54-baeb8c71bbbe_ActionId">
    <vt:lpwstr>6c1f2577-c2e7-435c-9581-f4b462543d54</vt:lpwstr>
  </property>
  <property fmtid="{D5CDD505-2E9C-101B-9397-08002B2CF9AE}" pid="8" name="MSIP_Label_a4de43ec-192a-49eb-8e54-baeb8c71bbbe_ContentBits">
    <vt:lpwstr>2</vt:lpwstr>
  </property>
</Properties>
</file>