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.TT\Downloads\"/>
    </mc:Choice>
  </mc:AlternateContent>
  <xr:revisionPtr revIDLastSave="0" documentId="13_ncr:1_{20E5D24B-E91B-4099-874C-DFC46E01D3EC}" xr6:coauthVersionLast="47" xr6:coauthVersionMax="47" xr10:uidLastSave="{00000000-0000-0000-0000-000000000000}"/>
  <bookViews>
    <workbookView xWindow="-108" yWindow="-108" windowWidth="23256" windowHeight="12576" xr2:uid="{06EFDC1F-E90F-4DEF-9784-E457B7721420}"/>
  </bookViews>
  <sheets>
    <sheet name="TACTICAL PLAN" sheetId="1" r:id="rId1"/>
    <sheet name="NOTES" sheetId="7" r:id="rId2"/>
    <sheet name="INPUT" sheetId="6" r:id="rId3"/>
  </sheets>
  <definedNames>
    <definedName name="GRAPHINDUSTRY">#REF!</definedName>
    <definedName name="GRAPHSTATUS">#REF!</definedName>
    <definedName name="_xlnm.Print_Area" localSheetId="0">'TACTICAL PLAN'!$B$1:$AF$28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O11" i="1"/>
  <c r="P11" i="1"/>
  <c r="Q11" i="1"/>
  <c r="R11" i="1"/>
  <c r="S11" i="1"/>
  <c r="T11" i="1"/>
  <c r="U11" i="1"/>
  <c r="V11" i="1"/>
  <c r="W11" i="1"/>
  <c r="A18" i="1"/>
  <c r="A12" i="1"/>
  <c r="E12" i="1" s="1"/>
  <c r="A10" i="1"/>
  <c r="A9" i="1"/>
  <c r="M10" i="1"/>
  <c r="K11" i="1"/>
  <c r="N6" i="1"/>
  <c r="O6" i="1" s="1"/>
  <c r="N5" i="1" s="1"/>
  <c r="E11" i="1"/>
  <c r="A11" i="1"/>
  <c r="A13" i="1"/>
  <c r="A14" i="1"/>
  <c r="A15" i="1"/>
  <c r="A16" i="1"/>
  <c r="A17" i="1"/>
  <c r="A19" i="1"/>
  <c r="A20" i="1"/>
  <c r="A21" i="1"/>
  <c r="A22" i="1"/>
  <c r="A23" i="1"/>
  <c r="A24" i="1"/>
  <c r="A25" i="1"/>
  <c r="K12" i="1"/>
  <c r="K13" i="1"/>
  <c r="K14" i="1"/>
  <c r="K15" i="1"/>
  <c r="K16" i="1"/>
  <c r="K17" i="1"/>
  <c r="K18" i="1"/>
  <c r="K19" i="1"/>
  <c r="K10" i="1"/>
  <c r="P6" i="1" l="1"/>
  <c r="Q6" i="1" l="1"/>
  <c r="R6" i="1" l="1"/>
  <c r="S6" i="1" l="1"/>
  <c r="T6" i="1" l="1"/>
  <c r="U6" i="1" l="1"/>
  <c r="S5" i="1"/>
  <c r="V6" i="1" l="1"/>
  <c r="W6" i="1" l="1"/>
  <c r="X6" i="1" s="1"/>
  <c r="Y6" i="1" l="1"/>
  <c r="Z6" i="1" s="1"/>
  <c r="AA6" i="1" s="1"/>
  <c r="AB6" i="1" s="1"/>
  <c r="W5" i="1"/>
  <c r="AC6" i="1" l="1"/>
  <c r="AB5" i="1" s="1"/>
  <c r="AD6" i="1" l="1"/>
  <c r="AE6" i="1" s="1"/>
  <c r="AF6" i="1" s="1"/>
</calcChain>
</file>

<file path=xl/sharedStrings.xml><?xml version="1.0" encoding="utf-8"?>
<sst xmlns="http://schemas.openxmlformats.org/spreadsheetml/2006/main" count="56" uniqueCount="42">
  <si>
    <t>DESCRIPTION</t>
  </si>
  <si>
    <t>RELATED COSTS</t>
  </si>
  <si>
    <t>RELATED FORMS</t>
  </si>
  <si>
    <t>STATUS</t>
  </si>
  <si>
    <t>A</t>
  </si>
  <si>
    <t>A.</t>
  </si>
  <si>
    <t>B.</t>
  </si>
  <si>
    <t>C.</t>
  </si>
  <si>
    <t>D.</t>
  </si>
  <si>
    <t>E.</t>
  </si>
  <si>
    <t>PROJECT NAME</t>
  </si>
  <si>
    <t>START DATE</t>
  </si>
  <si>
    <t>VITALITY PROGRAM</t>
  </si>
  <si>
    <t>ALLIVE TEAM - PROJECT PLAN</t>
  </si>
  <si>
    <t>TASK</t>
  </si>
  <si>
    <t>ALIGN IDEAS: GENERAL STRATEGY</t>
  </si>
  <si>
    <t>MAIN TASK CATEGORIES</t>
  </si>
  <si>
    <t>LEAD NAMES</t>
  </si>
  <si>
    <t>M.S.</t>
  </si>
  <si>
    <t>LEAD</t>
  </si>
  <si>
    <t>MAIN</t>
  </si>
  <si>
    <t>SUB</t>
  </si>
  <si>
    <t>DATES</t>
  </si>
  <si>
    <t>START</t>
  </si>
  <si>
    <t>END</t>
  </si>
  <si>
    <t>DAYS</t>
  </si>
  <si>
    <t>PROGRESS</t>
  </si>
  <si>
    <t>NOTE</t>
  </si>
  <si>
    <t>DATE</t>
  </si>
  <si>
    <t>CODE</t>
  </si>
  <si>
    <t>PROGRESS %</t>
  </si>
  <si>
    <t>BLOCKED</t>
  </si>
  <si>
    <t>COMPLETED</t>
  </si>
  <si>
    <t>Recruitment Secretary</t>
  </si>
  <si>
    <t>HUMAN RESSOURCES</t>
  </si>
  <si>
    <t>OFFICE PERSONNEL RECRUITMENT</t>
  </si>
  <si>
    <t>OFFICE PERSONNEL TRAINING</t>
  </si>
  <si>
    <t>OFFSHORE CREW RECRUITMENT</t>
  </si>
  <si>
    <t>NOTES</t>
  </si>
  <si>
    <t>automatic color change depending on A only or 1.1.</t>
  </si>
  <si>
    <t>Project Start Date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</si>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</sst>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"/>
    <numFmt numFmtId="165" formatCode="mmm"/>
    <numFmt numFmtId="166" formatCode="yyyy"/>
  </numFmts>
  <fonts count="26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8"/>
      <color theme="3" tint="9.9978637043366805E-2"/>
      <name val="Aptos Narrow"/>
      <family val="2"/>
      <scheme val="minor"/>
    </font>
    <font>
      <sz val="11"/>
      <color theme="3" tint="9.9978637043366805E-2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4" tint="-0.249977111117893"/>
      <name val="Aptos Narrow"/>
      <family val="2"/>
      <scheme val="minor"/>
    </font>
    <font>
      <b/>
      <sz val="10"/>
      <color theme="4" tint="-0.249977111117893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8"/>
      <color theme="1"/>
      <name val="W"/>
    </font>
    <font>
      <sz val="11"/>
      <color theme="1"/>
      <name val="W"/>
    </font>
    <font>
      <sz val="10"/>
      <color theme="1"/>
      <name val="W"/>
    </font>
    <font>
      <b/>
      <sz val="10"/>
      <color rgb="FFFF0000"/>
      <name val="W"/>
    </font>
    <font>
      <b/>
      <sz val="10"/>
      <color theme="0"/>
      <name val="W"/>
    </font>
    <font>
      <sz val="10"/>
      <color theme="0"/>
      <name val="W"/>
    </font>
    <font>
      <sz val="11"/>
      <color theme="1"/>
      <name val="Wingdings"/>
      <charset val="2"/>
    </font>
    <font>
      <sz val="10"/>
      <color theme="1"/>
      <name val="Wingdings"/>
      <charset val="2"/>
    </font>
    <font>
      <sz val="11"/>
      <color theme="0"/>
      <name val="Wingdings"/>
      <charset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4234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BF6FB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3" tint="9.9978637043366805E-2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5" tint="-0.249977111117893"/>
      </right>
      <top/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5" tint="-0.249977111117893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indent="2"/>
    </xf>
    <xf numFmtId="0" fontId="0" fillId="2" borderId="0" xfId="0" applyFill="1" applyAlignment="1">
      <alignment wrapText="1"/>
    </xf>
    <xf numFmtId="0" fontId="0" fillId="2" borderId="0" xfId="0" applyFill="1"/>
    <xf numFmtId="0" fontId="0" fillId="2" borderId="0" xfId="0" applyFill="1" applyAlignment="1">
      <alignment horizontal="left" indent="1"/>
    </xf>
    <xf numFmtId="0" fontId="3" fillId="2" borderId="0" xfId="0" applyFont="1" applyFill="1" applyAlignment="1">
      <alignment wrapText="1"/>
    </xf>
    <xf numFmtId="0" fontId="1" fillId="3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3" fillId="0" borderId="0" xfId="0" applyFont="1" applyAlignment="1">
      <alignment wrapText="1"/>
    </xf>
    <xf numFmtId="0" fontId="5" fillId="0" borderId="0" xfId="0" applyFont="1"/>
    <xf numFmtId="0" fontId="9" fillId="0" borderId="0" xfId="0" applyFont="1"/>
    <xf numFmtId="0" fontId="0" fillId="5" borderId="0" xfId="0" applyFill="1"/>
    <xf numFmtId="0" fontId="10" fillId="2" borderId="0" xfId="0" applyFont="1" applyFill="1"/>
    <xf numFmtId="0" fontId="10" fillId="2" borderId="0" xfId="0" applyFont="1" applyFill="1" applyAlignment="1">
      <alignment vertical="top"/>
    </xf>
    <xf numFmtId="0" fontId="5" fillId="2" borderId="0" xfId="0" applyFont="1" applyFill="1"/>
    <xf numFmtId="0" fontId="10" fillId="2" borderId="2" xfId="0" applyFont="1" applyFill="1" applyBorder="1" applyAlignment="1">
      <alignment vertical="top"/>
    </xf>
    <xf numFmtId="0" fontId="16" fillId="6" borderId="0" xfId="0" applyFont="1" applyFill="1"/>
    <xf numFmtId="16" fontId="16" fillId="6" borderId="0" xfId="0" applyNumberFormat="1" applyFont="1" applyFill="1" applyAlignment="1">
      <alignment horizontal="center" vertical="center" textRotation="90"/>
    </xf>
    <xf numFmtId="0" fontId="14" fillId="2" borderId="3" xfId="0" applyFont="1" applyFill="1" applyBorder="1"/>
    <xf numFmtId="0" fontId="8" fillId="2" borderId="3" xfId="0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>
      <alignment horizontal="left" indent="2"/>
    </xf>
    <xf numFmtId="0" fontId="2" fillId="2" borderId="3" xfId="0" applyFont="1" applyFill="1" applyBorder="1" applyAlignment="1">
      <alignment wrapText="1"/>
    </xf>
    <xf numFmtId="0" fontId="2" fillId="2" borderId="3" xfId="0" applyFont="1" applyFill="1" applyBorder="1" applyAlignment="1">
      <alignment horizontal="left" indent="1"/>
    </xf>
    <xf numFmtId="0" fontId="2" fillId="2" borderId="3" xfId="0" applyFont="1" applyFill="1" applyBorder="1"/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5" fillId="2" borderId="5" xfId="0" applyFont="1" applyFill="1" applyBorder="1"/>
    <xf numFmtId="0" fontId="0" fillId="2" borderId="5" xfId="0" applyFill="1" applyBorder="1" applyAlignment="1">
      <alignment horizontal="left"/>
    </xf>
    <xf numFmtId="0" fontId="0" fillId="2" borderId="5" xfId="0" applyFill="1" applyBorder="1" applyAlignment="1">
      <alignment horizontal="left" indent="2"/>
    </xf>
    <xf numFmtId="0" fontId="0" fillId="2" borderId="5" xfId="0" applyFill="1" applyBorder="1" applyAlignment="1">
      <alignment wrapText="1"/>
    </xf>
    <xf numFmtId="0" fontId="0" fillId="2" borderId="5" xfId="0" applyFill="1" applyBorder="1" applyAlignment="1">
      <alignment horizontal="left" indent="1"/>
    </xf>
    <xf numFmtId="0" fontId="0" fillId="2" borderId="5" xfId="0" applyFill="1" applyBorder="1"/>
    <xf numFmtId="0" fontId="3" fillId="2" borderId="5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11" fillId="2" borderId="5" xfId="0" applyFont="1" applyFill="1" applyBorder="1"/>
    <xf numFmtId="0" fontId="10" fillId="2" borderId="5" xfId="0" applyFont="1" applyFill="1" applyBorder="1" applyAlignment="1">
      <alignment horizontal="left"/>
    </xf>
    <xf numFmtId="0" fontId="10" fillId="2" borderId="5" xfId="0" applyFont="1" applyFill="1" applyBorder="1" applyAlignment="1">
      <alignment horizontal="left" indent="2"/>
    </xf>
    <xf numFmtId="0" fontId="11" fillId="4" borderId="5" xfId="0" applyFont="1" applyFill="1" applyBorder="1" applyAlignment="1">
      <alignment vertical="top" wrapText="1"/>
    </xf>
    <xf numFmtId="0" fontId="10" fillId="2" borderId="5" xfId="0" applyFont="1" applyFill="1" applyBorder="1" applyAlignment="1">
      <alignment horizontal="left" indent="1"/>
    </xf>
    <xf numFmtId="0" fontId="10" fillId="2" borderId="5" xfId="0" applyFont="1" applyFill="1" applyBorder="1"/>
    <xf numFmtId="16" fontId="10" fillId="2" borderId="5" xfId="0" applyNumberFormat="1" applyFont="1" applyFill="1" applyBorder="1"/>
    <xf numFmtId="0" fontId="10" fillId="2" borderId="5" xfId="0" applyFont="1" applyFill="1" applyBorder="1" applyAlignment="1">
      <alignment wrapText="1"/>
    </xf>
    <xf numFmtId="0" fontId="10" fillId="2" borderId="6" xfId="0" applyFont="1" applyFill="1" applyBorder="1" applyAlignment="1">
      <alignment wrapText="1"/>
    </xf>
    <xf numFmtId="0" fontId="10" fillId="4" borderId="5" xfId="0" applyFont="1" applyFill="1" applyBorder="1" applyAlignment="1">
      <alignment vertical="top" wrapText="1"/>
    </xf>
    <xf numFmtId="0" fontId="12" fillId="2" borderId="5" xfId="0" applyFont="1" applyFill="1" applyBorder="1" applyAlignment="1">
      <alignment horizontal="left"/>
    </xf>
    <xf numFmtId="0" fontId="12" fillId="2" borderId="5" xfId="0" applyFont="1" applyFill="1" applyBorder="1" applyAlignment="1">
      <alignment horizontal="left" indent="2"/>
    </xf>
    <xf numFmtId="0" fontId="12" fillId="2" borderId="5" xfId="0" applyFont="1" applyFill="1" applyBorder="1" applyAlignment="1">
      <alignment wrapText="1"/>
    </xf>
    <xf numFmtId="0" fontId="12" fillId="2" borderId="5" xfId="0" applyFont="1" applyFill="1" applyBorder="1" applyAlignment="1">
      <alignment horizontal="left" indent="1"/>
    </xf>
    <xf numFmtId="0" fontId="12" fillId="2" borderId="5" xfId="0" applyFont="1" applyFill="1" applyBorder="1"/>
    <xf numFmtId="0" fontId="12" fillId="2" borderId="6" xfId="0" applyFont="1" applyFill="1" applyBorder="1" applyAlignment="1">
      <alignment wrapText="1"/>
    </xf>
    <xf numFmtId="0" fontId="11" fillId="2" borderId="5" xfId="0" applyFont="1" applyFill="1" applyBorder="1" applyAlignment="1">
      <alignment vertical="top"/>
    </xf>
    <xf numFmtId="0" fontId="7" fillId="3" borderId="5" xfId="0" applyFont="1" applyFill="1" applyBorder="1" applyAlignment="1">
      <alignment vertical="top"/>
    </xf>
    <xf numFmtId="0" fontId="10" fillId="2" borderId="5" xfId="0" applyFont="1" applyFill="1" applyBorder="1" applyAlignment="1">
      <alignment horizontal="left" vertical="top"/>
    </xf>
    <xf numFmtId="0" fontId="10" fillId="2" borderId="5" xfId="0" applyFont="1" applyFill="1" applyBorder="1" applyAlignment="1">
      <alignment vertical="top" wrapText="1"/>
    </xf>
    <xf numFmtId="164" fontId="10" fillId="2" borderId="5" xfId="0" applyNumberFormat="1" applyFont="1" applyFill="1" applyBorder="1" applyAlignment="1">
      <alignment horizontal="right" vertical="top"/>
    </xf>
    <xf numFmtId="0" fontId="10" fillId="2" borderId="5" xfId="0" applyFont="1" applyFill="1" applyBorder="1" applyAlignment="1">
      <alignment horizontal="center" vertical="top"/>
    </xf>
    <xf numFmtId="0" fontId="15" fillId="2" borderId="5" xfId="0" applyFont="1" applyFill="1" applyBorder="1" applyAlignment="1">
      <alignment vertical="top" wrapText="1"/>
    </xf>
    <xf numFmtId="0" fontId="5" fillId="2" borderId="7" xfId="0" applyFont="1" applyFill="1" applyBorder="1"/>
    <xf numFmtId="0" fontId="0" fillId="2" borderId="7" xfId="0" applyFill="1" applyBorder="1" applyAlignment="1">
      <alignment horizontal="left"/>
    </xf>
    <xf numFmtId="0" fontId="0" fillId="2" borderId="7" xfId="0" applyFill="1" applyBorder="1" applyAlignment="1">
      <alignment horizontal="left" indent="2"/>
    </xf>
    <xf numFmtId="0" fontId="0" fillId="2" borderId="7" xfId="0" applyFill="1" applyBorder="1" applyAlignment="1">
      <alignment wrapText="1"/>
    </xf>
    <xf numFmtId="0" fontId="0" fillId="2" borderId="7" xfId="0" applyFill="1" applyBorder="1" applyAlignment="1">
      <alignment horizontal="left" indent="1"/>
    </xf>
    <xf numFmtId="0" fontId="0" fillId="2" borderId="7" xfId="0" applyFill="1" applyBorder="1"/>
    <xf numFmtId="0" fontId="3" fillId="2" borderId="7" xfId="0" applyFont="1" applyFill="1" applyBorder="1" applyAlignment="1">
      <alignment wrapText="1"/>
    </xf>
    <xf numFmtId="164" fontId="10" fillId="2" borderId="5" xfId="0" applyNumberFormat="1" applyFont="1" applyFill="1" applyBorder="1" applyAlignment="1">
      <alignment horizontal="center" vertical="top"/>
    </xf>
    <xf numFmtId="0" fontId="12" fillId="2" borderId="5" xfId="0" applyFont="1" applyFill="1" applyBorder="1" applyAlignment="1">
      <alignment horizontal="center" vertical="top"/>
    </xf>
    <xf numFmtId="0" fontId="11" fillId="2" borderId="5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 vertical="top"/>
    </xf>
    <xf numFmtId="0" fontId="12" fillId="2" borderId="5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 wrapText="1"/>
    </xf>
    <xf numFmtId="0" fontId="13" fillId="2" borderId="5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vertical="top"/>
    </xf>
    <xf numFmtId="0" fontId="12" fillId="2" borderId="5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/>
    </xf>
    <xf numFmtId="0" fontId="0" fillId="4" borderId="5" xfId="0" applyFill="1" applyBorder="1" applyAlignment="1">
      <alignment horizontal="center" vertical="top" wrapText="1"/>
    </xf>
    <xf numFmtId="0" fontId="3" fillId="4" borderId="5" xfId="0" applyFont="1" applyFill="1" applyBorder="1" applyAlignment="1">
      <alignment horizontal="center" vertical="top" wrapText="1"/>
    </xf>
    <xf numFmtId="0" fontId="10" fillId="2" borderId="5" xfId="0" applyFont="1" applyFill="1" applyBorder="1" applyAlignment="1">
      <alignment horizontal="center" vertical="top" wrapText="1"/>
    </xf>
    <xf numFmtId="9" fontId="10" fillId="2" borderId="5" xfId="0" applyNumberFormat="1" applyFont="1" applyFill="1" applyBorder="1" applyAlignment="1">
      <alignment horizontal="center" vertical="top"/>
    </xf>
    <xf numFmtId="0" fontId="1" fillId="7" borderId="5" xfId="0" applyFont="1" applyFill="1" applyBorder="1" applyAlignment="1">
      <alignment horizontal="center" vertical="top"/>
    </xf>
    <xf numFmtId="0" fontId="0" fillId="7" borderId="5" xfId="0" applyFill="1" applyBorder="1" applyAlignment="1">
      <alignment horizontal="center" vertical="top"/>
    </xf>
    <xf numFmtId="0" fontId="10" fillId="7" borderId="5" xfId="0" applyFont="1" applyFill="1" applyBorder="1" applyAlignment="1">
      <alignment horizontal="center" vertical="top"/>
    </xf>
    <xf numFmtId="9" fontId="3" fillId="4" borderId="5" xfId="0" applyNumberFormat="1" applyFont="1" applyFill="1" applyBorder="1" applyAlignment="1">
      <alignment horizontal="center" vertical="top" wrapText="1"/>
    </xf>
    <xf numFmtId="0" fontId="17" fillId="2" borderId="1" xfId="0" applyFont="1" applyFill="1" applyBorder="1"/>
    <xf numFmtId="0" fontId="18" fillId="2" borderId="0" xfId="0" applyFont="1" applyFill="1"/>
    <xf numFmtId="0" fontId="19" fillId="2" borderId="0" xfId="0" applyFont="1" applyFill="1"/>
    <xf numFmtId="49" fontId="20" fillId="2" borderId="0" xfId="0" applyNumberFormat="1" applyFont="1" applyFill="1" applyAlignment="1">
      <alignment horizontal="center"/>
    </xf>
    <xf numFmtId="166" fontId="20" fillId="2" borderId="0" xfId="0" applyNumberFormat="1" applyFont="1" applyFill="1" applyAlignment="1">
      <alignment horizontal="center"/>
    </xf>
    <xf numFmtId="165" fontId="21" fillId="6" borderId="0" xfId="0" applyNumberFormat="1" applyFont="1" applyFill="1" applyAlignment="1">
      <alignment horizontal="center"/>
    </xf>
    <xf numFmtId="16" fontId="22" fillId="6" borderId="0" xfId="0" applyNumberFormat="1" applyFont="1" applyFill="1" applyAlignment="1">
      <alignment horizontal="center" vertical="center" textRotation="90"/>
    </xf>
    <xf numFmtId="0" fontId="18" fillId="0" borderId="0" xfId="0" applyFont="1"/>
    <xf numFmtId="0" fontId="24" fillId="2" borderId="8" xfId="0" applyFont="1" applyFill="1" applyBorder="1" applyAlignment="1">
      <alignment wrapText="1"/>
    </xf>
    <xf numFmtId="0" fontId="24" fillId="2" borderId="8" xfId="0" applyFont="1" applyFill="1" applyBorder="1"/>
    <xf numFmtId="0" fontId="24" fillId="2" borderId="8" xfId="0" applyFont="1" applyFill="1" applyBorder="1" applyAlignment="1">
      <alignment vertical="top"/>
    </xf>
    <xf numFmtId="0" fontId="25" fillId="3" borderId="8" xfId="0" applyFont="1" applyFill="1" applyBorder="1" applyAlignment="1">
      <alignment vertical="top"/>
    </xf>
    <xf numFmtId="0" fontId="23" fillId="4" borderId="8" xfId="0" applyFont="1" applyFill="1" applyBorder="1" applyAlignment="1">
      <alignment vertical="top"/>
    </xf>
    <xf numFmtId="0" fontId="23" fillId="2" borderId="8" xfId="0" applyFont="1" applyFill="1" applyBorder="1"/>
    <xf numFmtId="0" fontId="0" fillId="2" borderId="5" xfId="0" applyFont="1" applyFill="1" applyBorder="1" applyAlignment="1">
      <alignment horizontal="center" vertical="top"/>
    </xf>
    <xf numFmtId="0" fontId="10" fillId="6" borderId="5" xfId="0" applyFont="1" applyFill="1" applyBorder="1" applyAlignment="1">
      <alignment horizontal="left" vertical="top"/>
    </xf>
  </cellXfs>
  <cellStyles count="1">
    <cellStyle name="Normal" xfId="0" builtinId="0"/>
  </cellStyles>
  <dxfs count="14">
    <dxf>
      <fill>
        <patternFill>
          <bgColor rgb="FF00B0F0"/>
        </patternFill>
      </fill>
    </dxf>
    <dxf>
      <fill>
        <patternFill>
          <bgColor theme="3" tint="0.24994659260841701"/>
        </patternFill>
      </fill>
    </dxf>
    <dxf>
      <fill>
        <patternFill>
          <bgColor rgb="FF00B0F0"/>
        </patternFill>
      </fill>
    </dxf>
    <dxf>
      <fill>
        <patternFill>
          <bgColor theme="3" tint="0.24994659260841701"/>
        </patternFill>
      </fill>
    </dxf>
    <dxf>
      <fill>
        <patternFill>
          <bgColor theme="3" tint="0.24994659260841701"/>
        </patternFill>
      </fill>
    </dxf>
    <dxf>
      <fill>
        <patternFill>
          <bgColor theme="3" tint="0.24994659260841701"/>
        </patternFill>
      </fill>
    </dxf>
    <dxf>
      <fill>
        <patternFill>
          <bgColor theme="3" tint="9.9948118533890809E-2"/>
        </patternFill>
      </fill>
    </dxf>
    <dxf>
      <fill>
        <patternFill>
          <bgColor theme="0" tint="-0.499984740745262"/>
        </patternFill>
      </fill>
    </dxf>
    <dxf>
      <fill>
        <patternFill>
          <bgColor theme="3" tint="9.9948118533890809E-2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3" tint="0.499984740745262"/>
        </patternFill>
      </fill>
    </dxf>
    <dxf>
      <fill>
        <patternFill>
          <bgColor theme="3" tint="0.24994659260841701"/>
        </patternFill>
      </fill>
    </dxf>
    <dxf>
      <fill>
        <patternFill>
          <bgColor theme="3" tint="0.499984740745262"/>
        </patternFill>
      </fill>
    </dxf>
    <dxf>
      <fill>
        <patternFill>
          <bgColor theme="3" tint="0.24994659260841701"/>
        </patternFill>
      </fill>
    </dxf>
  </dxfs>
  <tableStyles count="0" defaultTableStyle="TableStyleMedium2" defaultPivotStyle="PivotStyleLight16"/>
  <colors>
    <mruColors>
      <color rgb="FFD7EEF9"/>
      <color rgb="FFEB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6B013-315C-42AC-A9B1-2C696F26A1F2}">
  <sheetPr>
    <pageSetUpPr fitToPage="1"/>
  </sheetPr>
  <dimension ref="A1:BC30"/>
  <sheetViews>
    <sheetView showGridLines="0" tabSelected="1" view="pageBreakPreview" zoomScale="96" zoomScaleNormal="80" zoomScaleSheetLayoutView="96" workbookViewId="0">
      <pane ySplit="8" topLeftCell="A9" activePane="bottomLeft" state="frozen"/>
      <selection pane="bottomLeft" activeCell="D20" sqref="D20"/>
    </sheetView>
  </sheetViews>
  <sheetFormatPr defaultRowHeight="14.4"/>
  <cols>
    <col min="1" max="1" width="13.5546875" style="16" customWidth="1"/>
    <col min="2" max="2" width="4.6640625" style="11" customWidth="1"/>
    <col min="3" max="3" width="10.6640625" style="12" customWidth="1"/>
    <col min="4" max="4" width="52.109375" style="13" customWidth="1"/>
    <col min="5" max="5" width="14.109375" style="13" customWidth="1"/>
    <col min="6" max="6" width="6.77734375" style="14" customWidth="1"/>
    <col min="7" max="7" width="15" bestFit="1" customWidth="1"/>
    <col min="8" max="8" width="14.44140625" bestFit="1" customWidth="1"/>
    <col min="9" max="9" width="10.21875" customWidth="1"/>
    <col min="10" max="10" width="7.6640625" customWidth="1"/>
    <col min="11" max="11" width="5.88671875" customWidth="1"/>
    <col min="12" max="12" width="11.109375" style="15" customWidth="1"/>
    <col min="13" max="13" width="14.33203125" style="15" customWidth="1"/>
    <col min="14" max="14" width="33" style="101" customWidth="1"/>
    <col min="15" max="15" width="3.88671875" style="101" customWidth="1"/>
    <col min="16" max="16" width="12.88671875" style="101" customWidth="1"/>
    <col min="17" max="17" width="3.77734375" style="101" customWidth="1"/>
    <col min="18" max="18" width="5.109375" style="101" customWidth="1"/>
    <col min="19" max="19" width="8.88671875" style="101" customWidth="1"/>
    <col min="20" max="31" width="8.88671875" style="101"/>
  </cols>
  <sheetData>
    <row r="1" spans="1:55" s="1" customFormat="1" ht="24" thickBot="1">
      <c r="A1" s="25"/>
      <c r="B1" s="26" t="s">
        <v>13</v>
      </c>
      <c r="C1" s="27"/>
      <c r="D1" s="28"/>
      <c r="E1" s="28"/>
      <c r="F1" s="29"/>
      <c r="G1" s="30"/>
      <c r="H1" s="30"/>
      <c r="I1" s="30"/>
      <c r="J1" s="30"/>
      <c r="K1" s="30"/>
      <c r="L1" s="31"/>
      <c r="M1" s="32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X1" s="2"/>
      <c r="AY1" s="2"/>
      <c r="AZ1" s="2"/>
      <c r="BA1" s="2"/>
      <c r="BB1" s="2"/>
      <c r="BC1" s="2"/>
    </row>
    <row r="2" spans="1:55" s="6" customFormat="1" ht="15" thickBot="1">
      <c r="A2" s="33"/>
      <c r="B2" s="34"/>
      <c r="C2" s="35"/>
      <c r="D2" s="36"/>
      <c r="E2" s="36"/>
      <c r="F2" s="37"/>
      <c r="G2" s="38"/>
      <c r="H2" s="38"/>
      <c r="I2" s="38"/>
      <c r="J2" s="38"/>
      <c r="K2" s="38"/>
      <c r="L2" s="39"/>
      <c r="M2" s="40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</row>
    <row r="3" spans="1:55" s="19" customFormat="1" thickBot="1">
      <c r="A3" s="41"/>
      <c r="B3" s="42" t="s">
        <v>10</v>
      </c>
      <c r="C3" s="43"/>
      <c r="D3" s="44" t="s">
        <v>12</v>
      </c>
      <c r="E3" s="44"/>
      <c r="F3" s="45"/>
      <c r="G3" s="46"/>
      <c r="H3" s="46"/>
      <c r="I3" s="46" t="s">
        <v>40</v>
      </c>
      <c r="J3" s="47">
        <v>45566</v>
      </c>
      <c r="K3" s="46"/>
      <c r="L3" s="48"/>
      <c r="M3" s="49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</row>
    <row r="4" spans="1:55" s="19" customFormat="1" thickBot="1">
      <c r="A4" s="41"/>
      <c r="B4" s="42" t="s">
        <v>11</v>
      </c>
      <c r="C4" s="43"/>
      <c r="D4" s="50"/>
      <c r="E4" s="50"/>
      <c r="F4" s="45"/>
      <c r="G4" s="46"/>
      <c r="H4" s="46"/>
      <c r="I4" s="46"/>
      <c r="J4" s="46"/>
      <c r="K4" s="46"/>
      <c r="L4" s="48"/>
      <c r="M4" s="49"/>
      <c r="N4" s="97" t="s">
        <v>41</v>
      </c>
      <c r="O4" s="97"/>
      <c r="P4" s="97"/>
      <c r="Q4" s="97"/>
      <c r="R4" s="97"/>
      <c r="S4" s="98">
        <v>45489</v>
      </c>
      <c r="T4" s="98"/>
      <c r="U4" s="98"/>
      <c r="V4" s="98"/>
      <c r="W4" s="98">
        <v>45489</v>
      </c>
      <c r="X4" s="98"/>
      <c r="Y4" s="98"/>
      <c r="Z4" s="98"/>
      <c r="AA4" s="98"/>
      <c r="AB4" s="98">
        <v>45489</v>
      </c>
      <c r="AC4" s="98"/>
      <c r="AD4" s="98"/>
      <c r="AE4" s="98"/>
    </row>
    <row r="5" spans="1:55" s="19" customFormat="1" thickBot="1">
      <c r="A5" s="41"/>
      <c r="B5" s="42"/>
      <c r="C5" s="43"/>
      <c r="D5" s="60"/>
      <c r="E5" s="50"/>
      <c r="F5" s="45"/>
      <c r="G5" s="46"/>
      <c r="H5" s="46" t="s">
        <v>39</v>
      </c>
      <c r="I5" s="46"/>
      <c r="J5" s="46"/>
      <c r="K5" s="46"/>
      <c r="L5" s="48"/>
      <c r="M5" s="49"/>
      <c r="N5" s="99">
        <f>O6</f>
        <v>45573</v>
      </c>
      <c r="O5" s="99"/>
      <c r="P5" s="99"/>
      <c r="Q5" s="99"/>
      <c r="R5" s="99"/>
      <c r="S5" s="99">
        <f>T6</f>
        <v>45608</v>
      </c>
      <c r="T5" s="99"/>
      <c r="U5" s="99"/>
      <c r="V5" s="99"/>
      <c r="W5" s="99">
        <f>X6</f>
        <v>45636</v>
      </c>
      <c r="X5" s="99"/>
      <c r="Y5" s="99"/>
      <c r="Z5" s="99"/>
      <c r="AA5" s="99"/>
      <c r="AB5" s="99">
        <f>AC6</f>
        <v>45671</v>
      </c>
      <c r="AC5" s="99"/>
      <c r="AD5" s="99"/>
      <c r="AE5" s="99"/>
      <c r="AF5" s="23"/>
    </row>
    <row r="6" spans="1:55" s="19" customFormat="1" ht="38.4" thickBot="1">
      <c r="A6" s="41"/>
      <c r="B6" s="51"/>
      <c r="C6" s="52"/>
      <c r="D6" s="53"/>
      <c r="E6" s="53"/>
      <c r="F6" s="54"/>
      <c r="G6" s="55"/>
      <c r="H6" s="55"/>
      <c r="I6" s="55"/>
      <c r="J6" s="55"/>
      <c r="K6" s="55"/>
      <c r="L6" s="53"/>
      <c r="M6" s="56"/>
      <c r="N6" s="100">
        <f>J3</f>
        <v>45566</v>
      </c>
      <c r="O6" s="100">
        <f>N6+7</f>
        <v>45573</v>
      </c>
      <c r="P6" s="100">
        <f t="shared" ref="P6:AF6" si="0">O6+7</f>
        <v>45580</v>
      </c>
      <c r="Q6" s="100">
        <f t="shared" si="0"/>
        <v>45587</v>
      </c>
      <c r="R6" s="100">
        <f t="shared" si="0"/>
        <v>45594</v>
      </c>
      <c r="S6" s="100">
        <f t="shared" si="0"/>
        <v>45601</v>
      </c>
      <c r="T6" s="100">
        <f t="shared" si="0"/>
        <v>45608</v>
      </c>
      <c r="U6" s="100">
        <f t="shared" si="0"/>
        <v>45615</v>
      </c>
      <c r="V6" s="100">
        <f t="shared" si="0"/>
        <v>45622</v>
      </c>
      <c r="W6" s="100">
        <f t="shared" si="0"/>
        <v>45629</v>
      </c>
      <c r="X6" s="100">
        <f t="shared" si="0"/>
        <v>45636</v>
      </c>
      <c r="Y6" s="100">
        <f t="shared" si="0"/>
        <v>45643</v>
      </c>
      <c r="Z6" s="100">
        <f t="shared" si="0"/>
        <v>45650</v>
      </c>
      <c r="AA6" s="100">
        <f t="shared" si="0"/>
        <v>45657</v>
      </c>
      <c r="AB6" s="100">
        <f t="shared" si="0"/>
        <v>45664</v>
      </c>
      <c r="AC6" s="100">
        <f>AB6+7</f>
        <v>45671</v>
      </c>
      <c r="AD6" s="100">
        <f t="shared" si="0"/>
        <v>45678</v>
      </c>
      <c r="AE6" s="100">
        <f>AD6+7</f>
        <v>45685</v>
      </c>
      <c r="AF6" s="24">
        <f t="shared" si="0"/>
        <v>45692</v>
      </c>
    </row>
    <row r="7" spans="1:55" s="19" customFormat="1" thickBot="1">
      <c r="A7" s="73"/>
      <c r="B7" s="74" t="s">
        <v>14</v>
      </c>
      <c r="C7" s="75"/>
      <c r="D7" s="76"/>
      <c r="E7" s="76"/>
      <c r="F7" s="75"/>
      <c r="G7" s="75"/>
      <c r="H7" s="75"/>
      <c r="I7" s="77" t="s">
        <v>22</v>
      </c>
      <c r="J7" s="75"/>
      <c r="K7" s="75"/>
      <c r="L7" s="78" t="s">
        <v>26</v>
      </c>
      <c r="M7" s="76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3"/>
      <c r="Z7" s="103"/>
      <c r="AA7" s="103"/>
      <c r="AB7" s="103"/>
      <c r="AC7" s="103"/>
      <c r="AD7" s="103"/>
      <c r="AE7" s="103"/>
      <c r="AF7" s="103"/>
    </row>
    <row r="8" spans="1:55" s="22" customFormat="1" thickBot="1">
      <c r="A8" s="79"/>
      <c r="B8" s="72" t="s">
        <v>20</v>
      </c>
      <c r="C8" s="72" t="s">
        <v>21</v>
      </c>
      <c r="D8" s="80" t="s">
        <v>0</v>
      </c>
      <c r="E8" s="80" t="s">
        <v>38</v>
      </c>
      <c r="F8" s="72" t="s">
        <v>19</v>
      </c>
      <c r="G8" s="72" t="s">
        <v>1</v>
      </c>
      <c r="H8" s="72" t="s">
        <v>2</v>
      </c>
      <c r="I8" s="72" t="s">
        <v>23</v>
      </c>
      <c r="J8" s="72" t="s">
        <v>24</v>
      </c>
      <c r="K8" s="72" t="s">
        <v>25</v>
      </c>
      <c r="L8" s="72" t="s">
        <v>3</v>
      </c>
      <c r="M8" s="72" t="s">
        <v>30</v>
      </c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</row>
    <row r="9" spans="1:55" s="9" customFormat="1" ht="15" thickBot="1">
      <c r="A9" s="81" t="str">
        <f>CONCATENATE(B9,C9)</f>
        <v>A</v>
      </c>
      <c r="B9" s="108" t="s">
        <v>4</v>
      </c>
      <c r="C9" s="82"/>
      <c r="D9" s="83" t="s">
        <v>34</v>
      </c>
      <c r="E9" s="83"/>
      <c r="F9" s="82"/>
      <c r="G9" s="82"/>
      <c r="H9" s="82"/>
      <c r="I9" s="82"/>
      <c r="J9" s="82"/>
      <c r="K9" s="90"/>
      <c r="L9" s="84"/>
      <c r="M9" s="84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</row>
    <row r="10" spans="1:55" s="10" customFormat="1" ht="15" thickBot="1">
      <c r="A10" s="81" t="str">
        <f>CONCATENATE(B10,C10)</f>
        <v>A1</v>
      </c>
      <c r="B10" s="108" t="s">
        <v>4</v>
      </c>
      <c r="C10" s="85">
        <v>1</v>
      </c>
      <c r="D10" s="86" t="s">
        <v>35</v>
      </c>
      <c r="E10" s="86"/>
      <c r="F10" s="85" t="s">
        <v>18</v>
      </c>
      <c r="G10" s="85"/>
      <c r="H10" s="85"/>
      <c r="I10" s="85"/>
      <c r="J10" s="85"/>
      <c r="K10" s="91" t="str">
        <f t="shared" ref="K10:K19" si="1">IF(J10=0,"",(_xlfn.DAYS(J10,I10)))</f>
        <v/>
      </c>
      <c r="L10" s="87"/>
      <c r="M10" s="93">
        <f>AVERAGE(M11:M13)</f>
        <v>0.6</v>
      </c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</row>
    <row r="11" spans="1:55" s="20" customFormat="1" ht="15" thickBot="1">
      <c r="A11" s="81" t="str">
        <f t="shared" ref="A11:A25" si="2">CONCATENATE(B11,C11)</f>
        <v>A1.1</v>
      </c>
      <c r="B11" s="62" t="s">
        <v>4</v>
      </c>
      <c r="C11" s="62">
        <v>1.1000000000000001</v>
      </c>
      <c r="D11" s="88" t="s">
        <v>33</v>
      </c>
      <c r="E11" s="88" t="str">
        <f>IF(ISTEXT(C11), "Text", "Not Text")</f>
        <v>Not Text</v>
      </c>
      <c r="F11" s="62"/>
      <c r="G11" s="62"/>
      <c r="H11" s="62"/>
      <c r="I11" s="71">
        <v>45581</v>
      </c>
      <c r="J11" s="71">
        <v>45582</v>
      </c>
      <c r="K11" s="92">
        <f>IF(J11=0,"",(_xlfn.DAYS(J11,I11)))</f>
        <v>1</v>
      </c>
      <c r="L11" s="62" t="s">
        <v>31</v>
      </c>
      <c r="M11" s="89">
        <v>0.7</v>
      </c>
      <c r="N11" s="104" t="str">
        <f>IF(N$6=$J11, "◆", "")</f>
        <v/>
      </c>
      <c r="O11" s="104" t="str">
        <f t="shared" ref="O11:U11" si="3">IF(O$6=$J11, "◆", "")</f>
        <v/>
      </c>
      <c r="P11" s="104" t="str">
        <f t="shared" si="3"/>
        <v/>
      </c>
      <c r="Q11" s="104" t="str">
        <f t="shared" si="3"/>
        <v/>
      </c>
      <c r="R11" s="104" t="str">
        <f t="shared" si="3"/>
        <v/>
      </c>
      <c r="S11" s="104" t="str">
        <f t="shared" si="3"/>
        <v/>
      </c>
      <c r="T11" s="104" t="str">
        <f t="shared" si="3"/>
        <v/>
      </c>
      <c r="U11" s="104" t="str">
        <f t="shared" si="3"/>
        <v/>
      </c>
      <c r="V11" s="104" t="str">
        <f t="shared" ref="O11:W11" si="4">IF(V$6=$J11, "◆", "")</f>
        <v/>
      </c>
      <c r="W11" s="104" t="str">
        <f t="shared" si="4"/>
        <v/>
      </c>
      <c r="X11" s="104"/>
      <c r="Y11" s="104"/>
      <c r="Z11" s="104"/>
      <c r="AA11" s="104"/>
      <c r="AB11" s="104"/>
      <c r="AC11" s="104"/>
      <c r="AD11" s="104"/>
      <c r="AE11" s="104"/>
      <c r="AF11" s="104"/>
    </row>
    <row r="12" spans="1:55" s="20" customFormat="1" ht="15" thickBot="1">
      <c r="A12" s="81" t="str">
        <f>CONCATENATE(B12,C12)</f>
        <v>A1.2</v>
      </c>
      <c r="B12" s="62" t="s">
        <v>4</v>
      </c>
      <c r="C12" s="62">
        <v>1.2</v>
      </c>
      <c r="D12" s="88"/>
      <c r="E12" s="88" t="str">
        <f>IF(ISTEXT(A12), "Text", "Not Text")</f>
        <v>Text</v>
      </c>
      <c r="F12" s="62"/>
      <c r="G12" s="62"/>
      <c r="H12" s="62"/>
      <c r="I12" s="71"/>
      <c r="J12" s="71"/>
      <c r="K12" s="92" t="str">
        <f t="shared" si="1"/>
        <v/>
      </c>
      <c r="L12" s="62" t="s">
        <v>26</v>
      </c>
      <c r="M12" s="89">
        <v>0.5</v>
      </c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</row>
    <row r="13" spans="1:55" s="20" customFormat="1" ht="15" thickBot="1">
      <c r="A13" s="81" t="str">
        <f t="shared" si="2"/>
        <v>A2</v>
      </c>
      <c r="B13" s="62" t="s">
        <v>4</v>
      </c>
      <c r="C13" s="62">
        <v>2</v>
      </c>
      <c r="D13" s="88" t="s">
        <v>36</v>
      </c>
      <c r="E13" s="88"/>
      <c r="F13" s="62"/>
      <c r="G13" s="62"/>
      <c r="H13" s="62"/>
      <c r="I13" s="71"/>
      <c r="J13" s="71"/>
      <c r="K13" s="92" t="str">
        <f t="shared" si="1"/>
        <v/>
      </c>
      <c r="L13" s="62" t="s">
        <v>32</v>
      </c>
      <c r="M13" s="62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</row>
    <row r="14" spans="1:55" s="20" customFormat="1" ht="15" thickBot="1">
      <c r="A14" s="81" t="str">
        <f t="shared" si="2"/>
        <v>A2.1</v>
      </c>
      <c r="B14" s="62" t="s">
        <v>4</v>
      </c>
      <c r="C14" s="62">
        <v>2.1</v>
      </c>
      <c r="D14" s="88"/>
      <c r="E14" s="88"/>
      <c r="F14" s="62"/>
      <c r="G14" s="62"/>
      <c r="H14" s="62"/>
      <c r="I14" s="71"/>
      <c r="J14" s="71"/>
      <c r="K14" s="92" t="str">
        <f t="shared" si="1"/>
        <v/>
      </c>
      <c r="L14" s="62"/>
      <c r="M14" s="62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</row>
    <row r="15" spans="1:55" s="20" customFormat="1" ht="15" thickBot="1">
      <c r="A15" s="81" t="str">
        <f t="shared" si="2"/>
        <v>A2.2</v>
      </c>
      <c r="B15" s="62" t="s">
        <v>4</v>
      </c>
      <c r="C15" s="62">
        <v>2.2000000000000002</v>
      </c>
      <c r="D15" s="88"/>
      <c r="E15" s="88"/>
      <c r="F15" s="62"/>
      <c r="G15" s="62"/>
      <c r="H15" s="62"/>
      <c r="I15" s="71"/>
      <c r="J15" s="71"/>
      <c r="K15" s="92" t="str">
        <f t="shared" si="1"/>
        <v/>
      </c>
      <c r="L15" s="62"/>
      <c r="M15" s="62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</row>
    <row r="16" spans="1:55" s="20" customFormat="1" ht="15" thickBot="1">
      <c r="A16" s="81" t="str">
        <f t="shared" si="2"/>
        <v>A3</v>
      </c>
      <c r="B16" s="62" t="s">
        <v>4</v>
      </c>
      <c r="C16" s="62">
        <v>3</v>
      </c>
      <c r="D16" s="88" t="s">
        <v>37</v>
      </c>
      <c r="E16" s="88"/>
      <c r="F16" s="62"/>
      <c r="G16" s="62"/>
      <c r="H16" s="62"/>
      <c r="I16" s="71"/>
      <c r="J16" s="71"/>
      <c r="K16" s="92" t="str">
        <f t="shared" si="1"/>
        <v/>
      </c>
      <c r="L16" s="62"/>
      <c r="M16" s="62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</row>
    <row r="17" spans="1:32" s="20" customFormat="1" ht="15" thickBot="1">
      <c r="A17" s="81" t="str">
        <f t="shared" si="2"/>
        <v>A3.1</v>
      </c>
      <c r="B17" s="62" t="s">
        <v>4</v>
      </c>
      <c r="C17" s="62">
        <v>3.1</v>
      </c>
      <c r="D17" s="88"/>
      <c r="E17" s="88"/>
      <c r="F17" s="62"/>
      <c r="G17" s="62"/>
      <c r="H17" s="62"/>
      <c r="I17" s="71"/>
      <c r="J17" s="71"/>
      <c r="K17" s="92" t="str">
        <f t="shared" si="1"/>
        <v/>
      </c>
      <c r="L17" s="62"/>
      <c r="M17" s="62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</row>
    <row r="18" spans="1:32" s="20" customFormat="1" ht="15" thickBot="1">
      <c r="A18" s="58" t="str">
        <f>CONCATENATE(B18,C18)</f>
        <v>5</v>
      </c>
      <c r="B18" s="109"/>
      <c r="C18" s="59">
        <v>5</v>
      </c>
      <c r="D18" s="60"/>
      <c r="E18" s="60"/>
      <c r="F18" s="59"/>
      <c r="G18" s="59"/>
      <c r="H18" s="59"/>
      <c r="I18" s="61"/>
      <c r="J18" s="61"/>
      <c r="K18" s="62" t="str">
        <f t="shared" si="1"/>
        <v/>
      </c>
      <c r="L18" s="59"/>
      <c r="M18" s="59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</row>
    <row r="19" spans="1:32" s="20" customFormat="1" ht="15" thickBot="1">
      <c r="A19" s="58" t="str">
        <f t="shared" si="2"/>
        <v/>
      </c>
      <c r="B19" s="109"/>
      <c r="C19" s="59"/>
      <c r="D19" s="60"/>
      <c r="E19" s="60"/>
      <c r="F19" s="59"/>
      <c r="G19" s="59"/>
      <c r="H19" s="59"/>
      <c r="I19" s="61"/>
      <c r="J19" s="61"/>
      <c r="K19" s="62" t="str">
        <f t="shared" si="1"/>
        <v/>
      </c>
      <c r="L19" s="59"/>
      <c r="M19" s="59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</row>
    <row r="20" spans="1:32" s="20" customFormat="1" ht="15" thickBot="1">
      <c r="A20" s="58" t="str">
        <f t="shared" si="2"/>
        <v/>
      </c>
      <c r="B20" s="109"/>
      <c r="C20" s="59"/>
      <c r="D20" s="63"/>
      <c r="E20" s="60"/>
      <c r="F20" s="59"/>
      <c r="G20" s="59"/>
      <c r="H20" s="59"/>
      <c r="I20" s="61"/>
      <c r="J20" s="61"/>
      <c r="K20" s="62"/>
      <c r="L20" s="59"/>
      <c r="M20" s="59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</row>
    <row r="21" spans="1:32" s="20" customFormat="1" ht="15" thickBot="1">
      <c r="A21" s="58" t="str">
        <f t="shared" si="2"/>
        <v/>
      </c>
      <c r="B21" s="109"/>
      <c r="C21" s="59"/>
      <c r="D21" s="60"/>
      <c r="E21" s="60"/>
      <c r="F21" s="59"/>
      <c r="G21" s="59"/>
      <c r="H21" s="59"/>
      <c r="I21" s="61"/>
      <c r="J21" s="61"/>
      <c r="K21" s="62"/>
      <c r="L21" s="59"/>
      <c r="M21" s="59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</row>
    <row r="22" spans="1:32" s="20" customFormat="1" ht="15" thickBot="1">
      <c r="A22" s="58" t="str">
        <f t="shared" si="2"/>
        <v/>
      </c>
      <c r="B22" s="109"/>
      <c r="C22" s="59"/>
      <c r="D22" s="60"/>
      <c r="E22" s="60"/>
      <c r="F22" s="59"/>
      <c r="G22" s="59"/>
      <c r="H22" s="59"/>
      <c r="I22" s="61"/>
      <c r="J22" s="61"/>
      <c r="K22" s="62"/>
      <c r="L22" s="59"/>
      <c r="M22" s="59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</row>
    <row r="23" spans="1:32" s="20" customFormat="1" ht="15" thickBot="1">
      <c r="A23" s="58" t="str">
        <f t="shared" si="2"/>
        <v/>
      </c>
      <c r="B23" s="109"/>
      <c r="C23" s="59"/>
      <c r="D23" s="60"/>
      <c r="E23" s="60"/>
      <c r="F23" s="59"/>
      <c r="G23" s="59"/>
      <c r="H23" s="59"/>
      <c r="I23" s="61"/>
      <c r="J23" s="61"/>
      <c r="K23" s="62"/>
      <c r="L23" s="59"/>
      <c r="M23" s="59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</row>
    <row r="24" spans="1:32" s="20" customFormat="1" ht="15" thickBot="1">
      <c r="A24" s="58" t="str">
        <f t="shared" si="2"/>
        <v/>
      </c>
      <c r="B24" s="109"/>
      <c r="C24" s="59"/>
      <c r="D24" s="60"/>
      <c r="E24" s="60"/>
      <c r="F24" s="59"/>
      <c r="G24" s="59"/>
      <c r="H24" s="59"/>
      <c r="I24" s="61"/>
      <c r="J24" s="61"/>
      <c r="K24" s="62"/>
      <c r="L24" s="59"/>
      <c r="M24" s="59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</row>
    <row r="25" spans="1:32" s="20" customFormat="1" ht="15" thickBot="1">
      <c r="A25" s="58" t="str">
        <f t="shared" si="2"/>
        <v/>
      </c>
      <c r="B25" s="109"/>
      <c r="C25" s="59"/>
      <c r="D25" s="60"/>
      <c r="E25" s="60"/>
      <c r="F25" s="59"/>
      <c r="G25" s="59"/>
      <c r="H25" s="59"/>
      <c r="I25" s="61"/>
      <c r="J25" s="61"/>
      <c r="K25" s="62"/>
      <c r="L25" s="59"/>
      <c r="M25" s="59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</row>
    <row r="26" spans="1:32" s="20" customFormat="1" thickBot="1">
      <c r="A26" s="57"/>
      <c r="B26" s="59"/>
      <c r="C26" s="59"/>
      <c r="D26" s="60"/>
      <c r="E26" s="60"/>
      <c r="F26" s="59"/>
      <c r="G26" s="59"/>
      <c r="H26" s="59"/>
      <c r="I26" s="61"/>
      <c r="J26" s="61"/>
      <c r="K26" s="62"/>
      <c r="L26" s="59"/>
      <c r="M26" s="59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</row>
    <row r="27" spans="1:32" s="20" customFormat="1" thickBot="1">
      <c r="A27" s="57"/>
      <c r="B27" s="59"/>
      <c r="C27" s="59"/>
      <c r="D27" s="60"/>
      <c r="E27" s="60"/>
      <c r="F27" s="59"/>
      <c r="G27" s="59"/>
      <c r="H27" s="59"/>
      <c r="I27" s="61"/>
      <c r="J27" s="61"/>
      <c r="K27" s="62"/>
      <c r="L27" s="59"/>
      <c r="M27" s="59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</row>
    <row r="28" spans="1:32" s="6" customFormat="1">
      <c r="A28" s="64"/>
      <c r="B28" s="65"/>
      <c r="C28" s="66"/>
      <c r="D28" s="67"/>
      <c r="E28" s="67"/>
      <c r="F28" s="68"/>
      <c r="G28" s="69"/>
      <c r="H28" s="69"/>
      <c r="I28" s="69"/>
      <c r="J28" s="69"/>
      <c r="K28" s="69"/>
      <c r="L28" s="70"/>
      <c r="M28" s="70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</row>
    <row r="29" spans="1:32" s="6" customFormat="1">
      <c r="A29" s="21"/>
      <c r="B29" s="3"/>
      <c r="C29" s="4"/>
      <c r="D29" s="5"/>
      <c r="E29" s="5"/>
      <c r="F29" s="7"/>
      <c r="L29" s="8"/>
      <c r="M29" s="8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</row>
    <row r="30" spans="1:32" s="6" customFormat="1">
      <c r="A30" s="21"/>
      <c r="B30" s="3"/>
      <c r="C30" s="4"/>
      <c r="D30" s="5"/>
      <c r="E30" s="5"/>
      <c r="F30" s="7"/>
      <c r="L30" s="8"/>
      <c r="M30" s="8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</row>
  </sheetData>
  <mergeCells count="8">
    <mergeCell ref="AB5:AE5"/>
    <mergeCell ref="N4:R4"/>
    <mergeCell ref="S4:V4"/>
    <mergeCell ref="W4:AA4"/>
    <mergeCell ref="AB4:AE4"/>
    <mergeCell ref="N5:R5"/>
    <mergeCell ref="S5:V5"/>
    <mergeCell ref="W5:AA5"/>
  </mergeCells>
  <phoneticPr fontId="6" type="noConversion"/>
  <conditionalFormatting sqref="A12">
    <cfRule type="containsText" dxfId="13" priority="11" operator="containsText" text="A">
      <formula>NOT(ISERROR(SEARCH("A",A12)))</formula>
    </cfRule>
  </conditionalFormatting>
  <conditionalFormatting sqref="B9:B17">
    <cfRule type="containsText" dxfId="10" priority="10" operator="containsText" text="A">
      <formula>NOT(ISERROR(SEARCH("A",B9)))</formula>
    </cfRule>
  </conditionalFormatting>
  <conditionalFormatting sqref="B9:XW26">
    <cfRule type="expression" dxfId="9" priority="13">
      <formula>IF(ISNUMBER($C9),FALSE,TRUE)</formula>
    </cfRule>
  </conditionalFormatting>
  <conditionalFormatting sqref="L11:L17">
    <cfRule type="containsText" dxfId="12" priority="12" operator="containsText" text="Blocked">
      <formula>NOT(ISERROR(SEARCH("Blocked",L11)))</formula>
    </cfRule>
  </conditionalFormatting>
  <conditionalFormatting sqref="N1:AE1048576">
    <cfRule type="expression" priority="9">
      <formula>$J11=N$8</formula>
    </cfRule>
  </conditionalFormatting>
  <conditionalFormatting sqref="N7:AF26">
    <cfRule type="expression" priority="8">
      <formula>$J11=N$8</formula>
    </cfRule>
  </conditionalFormatting>
  <conditionalFormatting sqref="N7:AF28">
    <cfRule type="expression" priority="7">
      <formula>$J11=N$8</formula>
    </cfRule>
  </conditionalFormatting>
  <conditionalFormatting sqref="B10">
    <cfRule type="expression" dxfId="11" priority="6">
      <formula>ISNUMBER(B10)</formula>
    </cfRule>
  </conditionalFormatting>
  <conditionalFormatting sqref="B9:B25">
    <cfRule type="expression" dxfId="8" priority="5">
      <formula>ISNUMBER(B10)</formula>
    </cfRule>
  </conditionalFormatting>
  <conditionalFormatting sqref="C10:C330">
    <cfRule type="expression" dxfId="7" priority="4">
      <formula>ISNUMBER(C10)</formula>
    </cfRule>
  </conditionalFormatting>
  <conditionalFormatting sqref="B9:B557">
    <cfRule type="expression" dxfId="6" priority="3">
      <formula>ISNUMBER(B10)</formula>
    </cfRule>
  </conditionalFormatting>
  <conditionalFormatting sqref="G10:G19">
    <cfRule type="expression" dxfId="2" priority="2">
      <formula>ISNUMBER(G10)</formula>
    </cfRule>
    <cfRule type="expression" dxfId="1" priority="1">
      <formula>ISNUMBER(G10)</formula>
    </cfRule>
  </conditionalFormatting>
  <pageMargins left="0.23622047244094491" right="0.19685039370078741" top="0.35433070866141736" bottom="0.35433070866141736" header="0" footer="0"/>
  <pageSetup paperSize="9" scale="28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218885C-AF18-467F-B8CB-C6D860F1B116}">
          <x14:formula1>
            <xm:f>INPUT!$F$7:$F$900</xm:f>
          </x14:formula1>
          <xm:sqref>F10:F27</xm:sqref>
        </x14:dataValidation>
        <x14:dataValidation type="list" allowBlank="1" showInputMessage="1" showErrorMessage="1" xr:uid="{358CA20B-E7B7-48F5-8472-526B0EAD5657}">
          <x14:formula1>
            <xm:f>INPUT!$H$7:$H$900</xm:f>
          </x14:formula1>
          <xm:sqref>L10:L27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BB523-6F7E-4CA9-8588-4255DEC37181}">
  <dimension ref="A3:C3"/>
  <sheetViews>
    <sheetView workbookViewId="0">
      <selection activeCell="C4" sqref="C4"/>
    </sheetView>
  </sheetViews>
  <sheetFormatPr defaultRowHeight="14.4"/>
  <cols>
    <col min="3" max="3" width="63" customWidth="1"/>
  </cols>
  <sheetData>
    <row r="3" spans="1:3">
      <c r="A3" t="s">
        <v>29</v>
      </c>
      <c r="B3" t="s">
        <v>28</v>
      </c>
      <c r="C3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85E0-122F-4465-861E-907F5DD5AEAA}">
  <dimension ref="B6:H11"/>
  <sheetViews>
    <sheetView workbookViewId="0">
      <selection activeCell="H10" sqref="H10"/>
    </sheetView>
  </sheetViews>
  <sheetFormatPr defaultRowHeight="14.4"/>
  <cols>
    <col min="3" max="3" width="27.5546875" bestFit="1" customWidth="1"/>
    <col min="6" max="6" width="10.77734375" bestFit="1" customWidth="1"/>
  </cols>
  <sheetData>
    <row r="6" spans="2:8">
      <c r="B6" s="17" t="s">
        <v>16</v>
      </c>
      <c r="F6" s="17" t="s">
        <v>17</v>
      </c>
      <c r="H6" s="17" t="s">
        <v>3</v>
      </c>
    </row>
    <row r="7" spans="2:8">
      <c r="B7" t="s">
        <v>5</v>
      </c>
      <c r="C7" s="18" t="s">
        <v>15</v>
      </c>
      <c r="F7" t="s">
        <v>18</v>
      </c>
      <c r="H7" t="s">
        <v>31</v>
      </c>
    </row>
    <row r="8" spans="2:8">
      <c r="B8" t="s">
        <v>6</v>
      </c>
      <c r="C8" s="18"/>
      <c r="H8" t="s">
        <v>26</v>
      </c>
    </row>
    <row r="9" spans="2:8">
      <c r="B9" t="s">
        <v>7</v>
      </c>
      <c r="C9" s="18"/>
      <c r="H9" t="s">
        <v>32</v>
      </c>
    </row>
    <row r="10" spans="2:8">
      <c r="B10" t="s">
        <v>8</v>
      </c>
      <c r="C10" s="18"/>
    </row>
    <row r="11" spans="2:8">
      <c r="B11" t="s">
        <v>9</v>
      </c>
      <c r="C1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TACTICAL PLAN</vt:lpstr>
      <vt:lpstr>NOTES</vt:lpstr>
      <vt:lpstr>INPUT</vt:lpstr>
      <vt:lpstr>'TACTICAL PLAN'!Print_Area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Patricia Esteves</dc:creator>
  <cp:keywords/>
  <dc:description/>
  <cp:lastModifiedBy>Kashfa Mahmood</cp:lastModifiedBy>
  <cp:revision/>
  <cp:lastPrinted>2024-09-11T10:57:55Z</cp:lastPrinted>
  <dcterms:created xsi:type="dcterms:W3CDTF">2024-08-07T09:16:12Z</dcterms:created>
  <dcterms:modified xsi:type="dcterms:W3CDTF">2024-10-21T09:07:50Z</dcterms:modified>
  <cp:category/>
  <cp:contentStatus/>
</cp:coreProperties>
</file>