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D:\Budget vs actual Excel\"/>
    </mc:Choice>
  </mc:AlternateContent>
  <xr:revisionPtr revIDLastSave="0" documentId="13_ncr:1_{D1006437-886A-4232-9EB3-BFB403197F22}" xr6:coauthVersionLast="47" xr6:coauthVersionMax="47" xr10:uidLastSave="{00000000-0000-0000-0000-000000000000}"/>
  <bookViews>
    <workbookView xWindow="-108" yWindow="-108" windowWidth="23256" windowHeight="12456" tabRatio="924" xr2:uid="{00000000-000D-0000-FFFF-FFFF00000000}"/>
  </bookViews>
  <sheets>
    <sheet name="Budget vs Actual (Sales)" sheetId="2" r:id="rId1"/>
    <sheet name="PLAN SALES " sheetId="3" r:id="rId2"/>
    <sheet name="Sales YTD -Pivot" sheetId="11" r:id="rId3"/>
    <sheet name="Sales YTD" sheetId="10" r:id="rId4"/>
    <sheet name="Sheet5" sheetId="7" state="hidden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8" i="2" l="1"/>
  <c r="D28" i="2"/>
  <c r="C29" i="2"/>
  <c r="D29" i="2"/>
  <c r="C30" i="2"/>
  <c r="D30" i="2"/>
  <c r="C31" i="2"/>
  <c r="D31" i="2"/>
  <c r="C32" i="2"/>
  <c r="D32" i="2"/>
  <c r="C33" i="2"/>
  <c r="D33" i="2"/>
  <c r="C34" i="2"/>
  <c r="D34" i="2"/>
  <c r="C35" i="2"/>
  <c r="D35" i="2"/>
  <c r="L32" i="3"/>
  <c r="K32" i="3"/>
  <c r="I32" i="3"/>
  <c r="H32" i="3"/>
  <c r="G32" i="3"/>
  <c r="J32" i="3"/>
  <c r="F32" i="3"/>
  <c r="O19" i="3"/>
  <c r="O6" i="3"/>
  <c r="D10" i="2" s="1"/>
  <c r="O12" i="3"/>
  <c r="D16" i="2" s="1"/>
  <c r="O18" i="3"/>
  <c r="D22" i="2" s="1"/>
  <c r="O20" i="3"/>
  <c r="D24" i="2" s="1"/>
  <c r="O22" i="3"/>
  <c r="D26" i="2" s="1"/>
  <c r="O28" i="3"/>
  <c r="O7" i="3"/>
  <c r="D11" i="2" s="1"/>
  <c r="O13" i="3"/>
  <c r="O27" i="3"/>
  <c r="O5" i="3"/>
  <c r="O8" i="3"/>
  <c r="O9" i="3"/>
  <c r="O10" i="3"/>
  <c r="D14" i="2" s="1"/>
  <c r="O14" i="3"/>
  <c r="D18" i="2" s="1"/>
  <c r="O15" i="3"/>
  <c r="O16" i="3"/>
  <c r="D20" i="2" s="1"/>
  <c r="O17" i="3"/>
  <c r="D21" i="2" s="1"/>
  <c r="O21" i="3"/>
  <c r="D25" i="2" s="1"/>
  <c r="O23" i="3"/>
  <c r="D27" i="2" s="1"/>
  <c r="O24" i="3"/>
  <c r="O25" i="3"/>
  <c r="O26" i="3"/>
  <c r="O29" i="3"/>
  <c r="O30" i="3"/>
  <c r="O31" i="3"/>
  <c r="D32" i="3"/>
  <c r="E32" i="3"/>
  <c r="M32" i="3"/>
  <c r="N32" i="3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E31" i="2" l="1"/>
  <c r="F31" i="2" s="1"/>
  <c r="E30" i="2"/>
  <c r="F30" i="2" s="1"/>
  <c r="E33" i="2"/>
  <c r="F33" i="2" s="1"/>
  <c r="E29" i="2"/>
  <c r="F29" i="2" s="1"/>
  <c r="C36" i="2"/>
  <c r="E34" i="2"/>
  <c r="F34" i="2" s="1"/>
  <c r="E32" i="2"/>
  <c r="F32" i="2" s="1"/>
  <c r="E35" i="2"/>
  <c r="F35" i="2" s="1"/>
  <c r="E28" i="2"/>
  <c r="F28" i="2" s="1"/>
  <c r="E27" i="2"/>
  <c r="F27" i="2" s="1"/>
  <c r="E22" i="2"/>
  <c r="F22" i="2" s="1"/>
  <c r="E14" i="2"/>
  <c r="F14" i="2" s="1"/>
  <c r="E26" i="2"/>
  <c r="F26" i="2" s="1"/>
  <c r="E24" i="2"/>
  <c r="F24" i="2" s="1"/>
  <c r="E25" i="2"/>
  <c r="F25" i="2" s="1"/>
  <c r="E16" i="2"/>
  <c r="F16" i="2" s="1"/>
  <c r="E21" i="2"/>
  <c r="F21" i="2" s="1"/>
  <c r="E10" i="2"/>
  <c r="F10" i="2" s="1"/>
  <c r="E20" i="2"/>
  <c r="F20" i="2" s="1"/>
  <c r="E11" i="2"/>
  <c r="F11" i="2" s="1"/>
  <c r="E18" i="2"/>
  <c r="F18" i="2" s="1"/>
  <c r="O11" i="3"/>
  <c r="D15" i="2" s="1"/>
  <c r="E15" i="2" s="1"/>
  <c r="F15" i="2" s="1"/>
  <c r="D17" i="2"/>
  <c r="E17" i="2" s="1"/>
  <c r="F17" i="2" s="1"/>
  <c r="D13" i="2"/>
  <c r="E13" i="2" s="1"/>
  <c r="F13" i="2" s="1"/>
  <c r="D12" i="2"/>
  <c r="E12" i="2" s="1"/>
  <c r="F12" i="2" s="1"/>
  <c r="D9" i="2"/>
  <c r="D19" i="2"/>
  <c r="E19" i="2" s="1"/>
  <c r="F19" i="2" s="1"/>
  <c r="D23" i="2"/>
  <c r="E23" i="2" s="1"/>
  <c r="F23" i="2" s="1"/>
  <c r="C32" i="3"/>
  <c r="D36" i="2" l="1"/>
  <c r="E9" i="2"/>
  <c r="F9" i="2" s="1"/>
  <c r="O32" i="3"/>
</calcChain>
</file>

<file path=xl/sharedStrings.xml><?xml version="1.0" encoding="utf-8"?>
<sst xmlns="http://schemas.openxmlformats.org/spreadsheetml/2006/main" count="859" uniqueCount="45">
  <si>
    <t>Total</t>
  </si>
  <si>
    <t>Actual Sales Data YTD</t>
  </si>
  <si>
    <t>Year</t>
  </si>
  <si>
    <t>Month</t>
  </si>
  <si>
    <t>Store Location</t>
  </si>
  <si>
    <t>Sales Amount</t>
  </si>
  <si>
    <t>Mumbai</t>
  </si>
  <si>
    <t>Delhi</t>
  </si>
  <si>
    <t>Bangalore</t>
  </si>
  <si>
    <t>Chennai</t>
  </si>
  <si>
    <t>Kolkata</t>
  </si>
  <si>
    <t>Hyderabad</t>
  </si>
  <si>
    <t>Ahmedabad</t>
  </si>
  <si>
    <t>Pune</t>
  </si>
  <si>
    <t>Surat</t>
  </si>
  <si>
    <t>Jaipur</t>
  </si>
  <si>
    <t>Lucknow</t>
  </si>
  <si>
    <t>Kanpur</t>
  </si>
  <si>
    <t>Nagpur</t>
  </si>
  <si>
    <t>Indore</t>
  </si>
  <si>
    <t>Chandigarh</t>
  </si>
  <si>
    <t>Bhopal</t>
  </si>
  <si>
    <t>Vadodara</t>
  </si>
  <si>
    <t>Visakhapatnam</t>
  </si>
  <si>
    <t>Rajkot</t>
  </si>
  <si>
    <t>Coimbatore</t>
  </si>
  <si>
    <t>Mysore</t>
  </si>
  <si>
    <t>Madurai</t>
  </si>
  <si>
    <t>Patna</t>
  </si>
  <si>
    <t>Agra</t>
  </si>
  <si>
    <t>Noida</t>
  </si>
  <si>
    <t>Faridabad</t>
  </si>
  <si>
    <t>Gurgaon</t>
  </si>
  <si>
    <t xml:space="preserve">Plan Sales Data </t>
  </si>
  <si>
    <t>Store location</t>
  </si>
  <si>
    <t xml:space="preserve">Actual </t>
  </si>
  <si>
    <t>Planned</t>
  </si>
  <si>
    <t xml:space="preserve">SALES ANALYSIS : Actual vs Planned </t>
  </si>
  <si>
    <t>Location</t>
  </si>
  <si>
    <t>Row Labels</t>
  </si>
  <si>
    <t>Grand Total</t>
  </si>
  <si>
    <t>Column Labels</t>
  </si>
  <si>
    <t>Sum of Sales Amount</t>
  </si>
  <si>
    <t>Variance ▲</t>
  </si>
  <si>
    <t>% Variance 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</si>
</sst>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theme="0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22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38434D"/>
        <bgColor indexed="64"/>
      </patternFill>
    </fill>
    <fill>
      <patternFill patternType="solid">
        <fgColor rgb="FFFDFCE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DFCED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 style="thin">
        <color rgb="FF38434D"/>
      </right>
      <top style="thin">
        <color rgb="FF38434D"/>
      </top>
      <bottom/>
      <diagonal/>
    </border>
    <border>
      <left/>
      <right style="thin">
        <color rgb="FF38434D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/>
    <xf numFmtId="0" fontId="0" fillId="2" borderId="1" xfId="0" applyFill="1" applyBorder="1"/>
    <xf numFmtId="0" fontId="0" fillId="4" borderId="2" xfId="0" applyFill="1" applyBorder="1"/>
    <xf numFmtId="0" fontId="5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3" borderId="0" xfId="0" applyFont="1" applyFill="1" applyAlignment="1">
      <alignment vertical="center"/>
    </xf>
    <xf numFmtId="0" fontId="4" fillId="0" borderId="0" xfId="0" applyFont="1"/>
    <xf numFmtId="0" fontId="4" fillId="3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6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1" fontId="0" fillId="0" borderId="0" xfId="0" applyNumberFormat="1" applyAlignment="1">
      <alignment vertical="center" wrapText="1"/>
    </xf>
    <xf numFmtId="2" fontId="0" fillId="6" borderId="11" xfId="0" applyNumberFormat="1" applyFill="1" applyBorder="1" applyAlignment="1">
      <alignment vertical="center" wrapText="1"/>
    </xf>
    <xf numFmtId="2" fontId="0" fillId="0" borderId="11" xfId="0" applyNumberFormat="1" applyBorder="1" applyAlignment="1">
      <alignment vertical="center" wrapText="1"/>
    </xf>
    <xf numFmtId="2" fontId="0" fillId="0" borderId="8" xfId="0" applyNumberFormat="1" applyBorder="1" applyAlignment="1">
      <alignment vertical="center" wrapText="1"/>
    </xf>
    <xf numFmtId="2" fontId="0" fillId="0" borderId="9" xfId="0" applyNumberFormat="1" applyBorder="1" applyAlignment="1">
      <alignment vertical="center" wrapText="1"/>
    </xf>
    <xf numFmtId="2" fontId="0" fillId="0" borderId="0" xfId="0" applyNumberFormat="1"/>
    <xf numFmtId="1" fontId="0" fillId="5" borderId="3" xfId="0" applyNumberFormat="1" applyFill="1" applyBorder="1" applyAlignment="1">
      <alignment horizontal="center" vertical="center" wrapText="1"/>
    </xf>
    <xf numFmtId="0" fontId="3" fillId="3" borderId="0" xfId="0" applyFont="1" applyFill="1" applyAlignment="1">
      <alignment horizontal="left" vertical="center" indent="1"/>
    </xf>
    <xf numFmtId="0" fontId="6" fillId="0" borderId="0" xfId="0" applyFont="1" applyAlignment="1">
      <alignment horizontal="center"/>
    </xf>
    <xf numFmtId="1" fontId="0" fillId="3" borderId="0" xfId="0" applyNumberFormat="1" applyFill="1"/>
    <xf numFmtId="10" fontId="0" fillId="5" borderId="3" xfId="0" applyNumberFormat="1" applyFill="1" applyBorder="1" applyAlignment="1">
      <alignment horizontal="center" vertical="center" wrapText="1"/>
    </xf>
    <xf numFmtId="0" fontId="4" fillId="3" borderId="0" xfId="0" applyFont="1" applyFill="1"/>
    <xf numFmtId="1" fontId="0" fillId="3" borderId="3" xfId="0" applyNumberFormat="1" applyFill="1" applyBorder="1"/>
    <xf numFmtId="0" fontId="0" fillId="3" borderId="3" xfId="0" applyFill="1" applyBorder="1"/>
    <xf numFmtId="0" fontId="7" fillId="3" borderId="3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</cellXfs>
  <cellStyles count="1">
    <cellStyle name="Normal" xfId="0" builtinId="0"/>
  </cellStyles>
  <dxfs count="7">
    <dxf>
      <numFmt numFmtId="1" formatCode="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colors>
    <mruColors>
      <color rgb="FF38434D"/>
      <color rgb="FF5E8303"/>
      <color rgb="FF2A6620"/>
      <color rgb="FFCC3030"/>
      <color rgb="FFA8A788"/>
      <color rgb="FFFDFCED"/>
      <color rgb="FF7185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j-ea"/>
                <a:cs typeface="Arial" panose="020B0604020202020204" pitchFamily="34" charset="0"/>
              </a:defRPr>
            </a:pPr>
            <a:r>
              <a:rPr lang="en-US" b="1">
                <a:latin typeface="Arial" panose="020B0604020202020204" pitchFamily="34" charset="0"/>
                <a:cs typeface="Arial" panose="020B0604020202020204" pitchFamily="34" charset="0"/>
              </a:rPr>
              <a:t>Sales : Actual vs Plan</a:t>
            </a:r>
          </a:p>
        </c:rich>
      </c:tx>
      <c:layout>
        <c:manualLayout>
          <c:xMode val="edge"/>
          <c:yMode val="edge"/>
          <c:x val="5.2598439725696916E-2"/>
          <c:y val="1.76773124917355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j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14589098417085E-2"/>
          <c:y val="0.18606443441779466"/>
          <c:w val="0.9080649461293705"/>
          <c:h val="0.560647510488403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'Budget vs Actual (Sales)'!$C$8</c:f>
              <c:strCache>
                <c:ptCount val="1"/>
                <c:pt idx="0">
                  <c:v>Actual </c:v>
                </c:pt>
              </c:strCache>
            </c:strRef>
          </c:tx>
          <c:spPr>
            <a:solidFill>
              <a:schemeClr val="bg1">
                <a:lumMod val="65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'Budget vs Actual (Sales)'!$B$9:$B$35</c:f>
              <c:strCache>
                <c:ptCount val="27"/>
                <c:pt idx="0">
                  <c:v>Chennai</c:v>
                </c:pt>
                <c:pt idx="1">
                  <c:v>Kolkata</c:v>
                </c:pt>
                <c:pt idx="2">
                  <c:v>Hyderabad</c:v>
                </c:pt>
                <c:pt idx="3">
                  <c:v>Ahmedabad</c:v>
                </c:pt>
                <c:pt idx="4">
                  <c:v>Pune</c:v>
                </c:pt>
                <c:pt idx="5">
                  <c:v>Surat</c:v>
                </c:pt>
                <c:pt idx="6">
                  <c:v>Jaipur</c:v>
                </c:pt>
                <c:pt idx="7">
                  <c:v>Mumbai</c:v>
                </c:pt>
                <c:pt idx="8">
                  <c:v>Bangalore</c:v>
                </c:pt>
                <c:pt idx="9">
                  <c:v>Delhi</c:v>
                </c:pt>
                <c:pt idx="10">
                  <c:v>Lucknow</c:v>
                </c:pt>
                <c:pt idx="11">
                  <c:v>Kanpur</c:v>
                </c:pt>
                <c:pt idx="12">
                  <c:v>Nagpur</c:v>
                </c:pt>
                <c:pt idx="13">
                  <c:v>Indore</c:v>
                </c:pt>
                <c:pt idx="14">
                  <c:v>Chandigarh</c:v>
                </c:pt>
                <c:pt idx="15">
                  <c:v>Bhopal</c:v>
                </c:pt>
                <c:pt idx="16">
                  <c:v>Vadodara</c:v>
                </c:pt>
                <c:pt idx="17">
                  <c:v>Visakhapatnam</c:v>
                </c:pt>
                <c:pt idx="18">
                  <c:v>Rajkot</c:v>
                </c:pt>
                <c:pt idx="19">
                  <c:v>Coimbatore</c:v>
                </c:pt>
                <c:pt idx="20">
                  <c:v>Mysore</c:v>
                </c:pt>
                <c:pt idx="21">
                  <c:v>Madurai</c:v>
                </c:pt>
                <c:pt idx="22">
                  <c:v>Patna</c:v>
                </c:pt>
                <c:pt idx="23">
                  <c:v>Agra</c:v>
                </c:pt>
                <c:pt idx="24">
                  <c:v>Noida</c:v>
                </c:pt>
                <c:pt idx="25">
                  <c:v>Faridabad</c:v>
                </c:pt>
                <c:pt idx="26">
                  <c:v>Gurgaon</c:v>
                </c:pt>
              </c:strCache>
            </c:strRef>
          </c:cat>
          <c:val>
            <c:numRef>
              <c:f>'Budget vs Actual (Sales)'!$C$9:$C$35</c:f>
              <c:numCache>
                <c:formatCode>0</c:formatCode>
                <c:ptCount val="27"/>
                <c:pt idx="0">
                  <c:v>781462.5</c:v>
                </c:pt>
                <c:pt idx="1">
                  <c:v>730757.55999999994</c:v>
                </c:pt>
                <c:pt idx="2">
                  <c:v>745051.94000000006</c:v>
                </c:pt>
                <c:pt idx="3">
                  <c:v>751435.35</c:v>
                </c:pt>
                <c:pt idx="4">
                  <c:v>731185.66</c:v>
                </c:pt>
                <c:pt idx="5">
                  <c:v>731581.17</c:v>
                </c:pt>
                <c:pt idx="6">
                  <c:v>699435.3899999999</c:v>
                </c:pt>
                <c:pt idx="7">
                  <c:v>1012753.5299999998</c:v>
                </c:pt>
                <c:pt idx="8">
                  <c:v>1033343.4500000002</c:v>
                </c:pt>
                <c:pt idx="9">
                  <c:v>1036927.8800000001</c:v>
                </c:pt>
                <c:pt idx="10">
                  <c:v>764748.01</c:v>
                </c:pt>
                <c:pt idx="11">
                  <c:v>693185.78</c:v>
                </c:pt>
                <c:pt idx="12">
                  <c:v>785450.82</c:v>
                </c:pt>
                <c:pt idx="13">
                  <c:v>798071.85999999987</c:v>
                </c:pt>
                <c:pt idx="14">
                  <c:v>713379.65</c:v>
                </c:pt>
                <c:pt idx="15">
                  <c:v>748220.79999999993</c:v>
                </c:pt>
                <c:pt idx="16">
                  <c:v>736243.35000000009</c:v>
                </c:pt>
                <c:pt idx="17">
                  <c:v>743380.03</c:v>
                </c:pt>
                <c:pt idx="18">
                  <c:v>750589.33</c:v>
                </c:pt>
                <c:pt idx="19">
                  <c:v>707596.69</c:v>
                </c:pt>
                <c:pt idx="20">
                  <c:v>692804.94</c:v>
                </c:pt>
                <c:pt idx="21">
                  <c:v>753341.28</c:v>
                </c:pt>
                <c:pt idx="22">
                  <c:v>752040.55</c:v>
                </c:pt>
                <c:pt idx="23">
                  <c:v>764967.44</c:v>
                </c:pt>
                <c:pt idx="24">
                  <c:v>717513.74</c:v>
                </c:pt>
                <c:pt idx="25">
                  <c:v>720785.07000000007</c:v>
                </c:pt>
                <c:pt idx="26">
                  <c:v>722314.96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21-42B5-ABEE-0F603AFC16A3}"/>
            </c:ext>
          </c:extLst>
        </c:ser>
        <c:ser>
          <c:idx val="1"/>
          <c:order val="1"/>
          <c:tx>
            <c:strRef>
              <c:f>'Budget vs Actual (Sales)'!$D$8</c:f>
              <c:strCache>
                <c:ptCount val="1"/>
                <c:pt idx="0">
                  <c:v>Planned</c:v>
                </c:pt>
              </c:strCache>
            </c:strRef>
          </c:tx>
          <c:spPr>
            <a:solidFill>
              <a:srgbClr val="38434D"/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2"/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'Budget vs Actual (Sales)'!$B$9:$B$35</c:f>
              <c:strCache>
                <c:ptCount val="27"/>
                <c:pt idx="0">
                  <c:v>Chennai</c:v>
                </c:pt>
                <c:pt idx="1">
                  <c:v>Kolkata</c:v>
                </c:pt>
                <c:pt idx="2">
                  <c:v>Hyderabad</c:v>
                </c:pt>
                <c:pt idx="3">
                  <c:v>Ahmedabad</c:v>
                </c:pt>
                <c:pt idx="4">
                  <c:v>Pune</c:v>
                </c:pt>
                <c:pt idx="5">
                  <c:v>Surat</c:v>
                </c:pt>
                <c:pt idx="6">
                  <c:v>Jaipur</c:v>
                </c:pt>
                <c:pt idx="7">
                  <c:v>Mumbai</c:v>
                </c:pt>
                <c:pt idx="8">
                  <c:v>Bangalore</c:v>
                </c:pt>
                <c:pt idx="9">
                  <c:v>Delhi</c:v>
                </c:pt>
                <c:pt idx="10">
                  <c:v>Lucknow</c:v>
                </c:pt>
                <c:pt idx="11">
                  <c:v>Kanpur</c:v>
                </c:pt>
                <c:pt idx="12">
                  <c:v>Nagpur</c:v>
                </c:pt>
                <c:pt idx="13">
                  <c:v>Indore</c:v>
                </c:pt>
                <c:pt idx="14">
                  <c:v>Chandigarh</c:v>
                </c:pt>
                <c:pt idx="15">
                  <c:v>Bhopal</c:v>
                </c:pt>
                <c:pt idx="16">
                  <c:v>Vadodara</c:v>
                </c:pt>
                <c:pt idx="17">
                  <c:v>Visakhapatnam</c:v>
                </c:pt>
                <c:pt idx="18">
                  <c:v>Rajkot</c:v>
                </c:pt>
                <c:pt idx="19">
                  <c:v>Coimbatore</c:v>
                </c:pt>
                <c:pt idx="20">
                  <c:v>Mysore</c:v>
                </c:pt>
                <c:pt idx="21">
                  <c:v>Madurai</c:v>
                </c:pt>
                <c:pt idx="22">
                  <c:v>Patna</c:v>
                </c:pt>
                <c:pt idx="23">
                  <c:v>Agra</c:v>
                </c:pt>
                <c:pt idx="24">
                  <c:v>Noida</c:v>
                </c:pt>
                <c:pt idx="25">
                  <c:v>Faridabad</c:v>
                </c:pt>
                <c:pt idx="26">
                  <c:v>Gurgaon</c:v>
                </c:pt>
              </c:strCache>
            </c:strRef>
          </c:cat>
          <c:val>
            <c:numRef>
              <c:f>'Budget vs Actual (Sales)'!$D$9:$D$35</c:f>
              <c:numCache>
                <c:formatCode>0</c:formatCode>
                <c:ptCount val="27"/>
                <c:pt idx="0">
                  <c:v>632634.54786000005</c:v>
                </c:pt>
                <c:pt idx="1">
                  <c:v>835026.11873603985</c:v>
                </c:pt>
                <c:pt idx="2">
                  <c:v>637574.97383999988</c:v>
                </c:pt>
                <c:pt idx="3">
                  <c:v>642948.7705199999</c:v>
                </c:pt>
                <c:pt idx="4">
                  <c:v>847387.06453799992</c:v>
                </c:pt>
                <c:pt idx="5">
                  <c:v>630814.39091999992</c:v>
                </c:pt>
                <c:pt idx="6">
                  <c:v>632201.17715999985</c:v>
                </c:pt>
                <c:pt idx="7">
                  <c:v>860492.19450599991</c:v>
                </c:pt>
                <c:pt idx="8">
                  <c:v>641735.33255999989</c:v>
                </c:pt>
                <c:pt idx="9">
                  <c:v>650056.04999999981</c:v>
                </c:pt>
                <c:pt idx="10">
                  <c:v>623013.71831999999</c:v>
                </c:pt>
                <c:pt idx="11">
                  <c:v>640868.59115999995</c:v>
                </c:pt>
                <c:pt idx="12">
                  <c:v>631334.43575999979</c:v>
                </c:pt>
                <c:pt idx="13">
                  <c:v>681279.54219359986</c:v>
                </c:pt>
                <c:pt idx="14">
                  <c:v>645375.64643999992</c:v>
                </c:pt>
                <c:pt idx="15">
                  <c:v>1060302.0894479998</c:v>
                </c:pt>
                <c:pt idx="16">
                  <c:v>1090065.9891239998</c:v>
                </c:pt>
                <c:pt idx="17">
                  <c:v>1082993.3792999997</c:v>
                </c:pt>
                <c:pt idx="18">
                  <c:v>624747.20111999987</c:v>
                </c:pt>
                <c:pt idx="19">
                  <c:v>621973.62863999989</c:v>
                </c:pt>
                <c:pt idx="20">
                  <c:v>606025.58688000008</c:v>
                </c:pt>
                <c:pt idx="21">
                  <c:v>630987.73919999995</c:v>
                </c:pt>
                <c:pt idx="22">
                  <c:v>632721.22199999995</c:v>
                </c:pt>
                <c:pt idx="23">
                  <c:v>1031422.2659999998</c:v>
                </c:pt>
                <c:pt idx="24">
                  <c:v>1085940.3000599998</c:v>
                </c:pt>
                <c:pt idx="25">
                  <c:v>1084172.1476039998</c:v>
                </c:pt>
                <c:pt idx="26">
                  <c:v>639828.50147999986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21-42B5-ABEE-0F603AFC1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389645071"/>
        <c:axId val="1389646031"/>
      </c:barChart>
      <c:catAx>
        <c:axId val="13896450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646031"/>
        <c:crosses val="autoZero"/>
        <c:auto val="1"/>
        <c:lblAlgn val="ctr"/>
        <c:lblOffset val="100"/>
        <c:noMultiLvlLbl val="0"/>
      </c:catAx>
      <c:valAx>
        <c:axId val="1389646031"/>
        <c:scaling>
          <c:orientation val="minMax"/>
        </c:scaling>
        <c:delete val="0"/>
        <c:axPos val="l"/>
        <c:numFmt formatCode="#,##0.0,,\ &quot;M&quot;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1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64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delete val="1"/>
      </c:legendEntry>
      <c:layout>
        <c:manualLayout>
          <c:xMode val="edge"/>
          <c:yMode val="edge"/>
          <c:x val="0.57694995832537321"/>
          <c:y val="2.6022784649285598E-2"/>
          <c:w val="0.42305004167462684"/>
          <c:h val="0.14332460601683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cap="none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Sales : Actual vs Plan</a:t>
            </a:r>
          </a:p>
        </c:rich>
      </c:tx>
      <c:layout>
        <c:manualLayout>
          <c:xMode val="edge"/>
          <c:yMode val="edge"/>
          <c:x val="2.1922204738867097E-2"/>
          <c:y val="3.06116914968193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961774912364142E-2"/>
          <c:y val="0.18097222222222226"/>
          <c:w val="0.97143370501506099"/>
          <c:h val="0.48278543307086613"/>
        </c:manualLayout>
      </c:layout>
      <c:lineChart>
        <c:grouping val="standard"/>
        <c:varyColors val="0"/>
        <c:ser>
          <c:idx val="0"/>
          <c:order val="0"/>
          <c:tx>
            <c:strRef>
              <c:f>'Budget vs Actual (Sales)'!$C$8</c:f>
              <c:strCache>
                <c:ptCount val="1"/>
                <c:pt idx="0">
                  <c:v>Actual </c:v>
                </c:pt>
              </c:strCache>
            </c:strRef>
          </c:tx>
          <c:spPr>
            <a:ln w="28575" cap="rnd">
              <a:solidFill>
                <a:srgbClr val="38434D"/>
              </a:solidFill>
              <a:round/>
            </a:ln>
            <a:effectLst/>
          </c:spPr>
          <c:marker>
            <c:symbol val="none"/>
          </c:marker>
          <c:cat>
            <c:strRef>
              <c:f>'Budget vs Actual (Sales)'!$B$9:$B$35</c:f>
              <c:strCache>
                <c:ptCount val="27"/>
                <c:pt idx="0">
                  <c:v>Chennai</c:v>
                </c:pt>
                <c:pt idx="1">
                  <c:v>Kolkata</c:v>
                </c:pt>
                <c:pt idx="2">
                  <c:v>Hyderabad</c:v>
                </c:pt>
                <c:pt idx="3">
                  <c:v>Ahmedabad</c:v>
                </c:pt>
                <c:pt idx="4">
                  <c:v>Pune</c:v>
                </c:pt>
                <c:pt idx="5">
                  <c:v>Surat</c:v>
                </c:pt>
                <c:pt idx="6">
                  <c:v>Jaipur</c:v>
                </c:pt>
                <c:pt idx="7">
                  <c:v>Mumbai</c:v>
                </c:pt>
                <c:pt idx="8">
                  <c:v>Bangalore</c:v>
                </c:pt>
                <c:pt idx="9">
                  <c:v>Delhi</c:v>
                </c:pt>
                <c:pt idx="10">
                  <c:v>Lucknow</c:v>
                </c:pt>
                <c:pt idx="11">
                  <c:v>Kanpur</c:v>
                </c:pt>
                <c:pt idx="12">
                  <c:v>Nagpur</c:v>
                </c:pt>
                <c:pt idx="13">
                  <c:v>Indore</c:v>
                </c:pt>
                <c:pt idx="14">
                  <c:v>Chandigarh</c:v>
                </c:pt>
                <c:pt idx="15">
                  <c:v>Bhopal</c:v>
                </c:pt>
                <c:pt idx="16">
                  <c:v>Vadodara</c:v>
                </c:pt>
                <c:pt idx="17">
                  <c:v>Visakhapatnam</c:v>
                </c:pt>
                <c:pt idx="18">
                  <c:v>Rajkot</c:v>
                </c:pt>
                <c:pt idx="19">
                  <c:v>Coimbatore</c:v>
                </c:pt>
                <c:pt idx="20">
                  <c:v>Mysore</c:v>
                </c:pt>
                <c:pt idx="21">
                  <c:v>Madurai</c:v>
                </c:pt>
                <c:pt idx="22">
                  <c:v>Patna</c:v>
                </c:pt>
                <c:pt idx="23">
                  <c:v>Agra</c:v>
                </c:pt>
                <c:pt idx="24">
                  <c:v>Noida</c:v>
                </c:pt>
                <c:pt idx="25">
                  <c:v>Faridabad</c:v>
                </c:pt>
                <c:pt idx="26">
                  <c:v>Gurgaon</c:v>
                </c:pt>
              </c:strCache>
            </c:strRef>
          </c:cat>
          <c:val>
            <c:numRef>
              <c:f>'Budget vs Actual (Sales)'!$C$9:$C$35</c:f>
              <c:numCache>
                <c:formatCode>0</c:formatCode>
                <c:ptCount val="27"/>
                <c:pt idx="0">
                  <c:v>781462.5</c:v>
                </c:pt>
                <c:pt idx="1">
                  <c:v>730757.55999999994</c:v>
                </c:pt>
                <c:pt idx="2">
                  <c:v>745051.94000000006</c:v>
                </c:pt>
                <c:pt idx="3">
                  <c:v>751435.35</c:v>
                </c:pt>
                <c:pt idx="4">
                  <c:v>731185.66</c:v>
                </c:pt>
                <c:pt idx="5">
                  <c:v>731581.17</c:v>
                </c:pt>
                <c:pt idx="6">
                  <c:v>699435.3899999999</c:v>
                </c:pt>
                <c:pt idx="7">
                  <c:v>1012753.5299999998</c:v>
                </c:pt>
                <c:pt idx="8">
                  <c:v>1033343.4500000002</c:v>
                </c:pt>
                <c:pt idx="9">
                  <c:v>1036927.8800000001</c:v>
                </c:pt>
                <c:pt idx="10">
                  <c:v>764748.01</c:v>
                </c:pt>
                <c:pt idx="11">
                  <c:v>693185.78</c:v>
                </c:pt>
                <c:pt idx="12">
                  <c:v>785450.82</c:v>
                </c:pt>
                <c:pt idx="13">
                  <c:v>798071.85999999987</c:v>
                </c:pt>
                <c:pt idx="14">
                  <c:v>713379.65</c:v>
                </c:pt>
                <c:pt idx="15">
                  <c:v>748220.79999999993</c:v>
                </c:pt>
                <c:pt idx="16">
                  <c:v>736243.35000000009</c:v>
                </c:pt>
                <c:pt idx="17">
                  <c:v>743380.03</c:v>
                </c:pt>
                <c:pt idx="18">
                  <c:v>750589.33</c:v>
                </c:pt>
                <c:pt idx="19">
                  <c:v>707596.69</c:v>
                </c:pt>
                <c:pt idx="20">
                  <c:v>692804.94</c:v>
                </c:pt>
                <c:pt idx="21">
                  <c:v>753341.28</c:v>
                </c:pt>
                <c:pt idx="22">
                  <c:v>752040.55</c:v>
                </c:pt>
                <c:pt idx="23">
                  <c:v>764967.44</c:v>
                </c:pt>
                <c:pt idx="24">
                  <c:v>717513.74</c:v>
                </c:pt>
                <c:pt idx="25">
                  <c:v>720785.07000000007</c:v>
                </c:pt>
                <c:pt idx="26">
                  <c:v>722314.96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4B-45C5-8BC9-037965DB086B}"/>
            </c:ext>
          </c:extLst>
        </c:ser>
        <c:ser>
          <c:idx val="1"/>
          <c:order val="1"/>
          <c:tx>
            <c:strRef>
              <c:f>'Budget vs Actual (Sales)'!$D$8</c:f>
              <c:strCache>
                <c:ptCount val="1"/>
                <c:pt idx="0">
                  <c:v>Planned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'Budget vs Actual (Sales)'!$B$9:$B$35</c:f>
              <c:strCache>
                <c:ptCount val="27"/>
                <c:pt idx="0">
                  <c:v>Chennai</c:v>
                </c:pt>
                <c:pt idx="1">
                  <c:v>Kolkata</c:v>
                </c:pt>
                <c:pt idx="2">
                  <c:v>Hyderabad</c:v>
                </c:pt>
                <c:pt idx="3">
                  <c:v>Ahmedabad</c:v>
                </c:pt>
                <c:pt idx="4">
                  <c:v>Pune</c:v>
                </c:pt>
                <c:pt idx="5">
                  <c:v>Surat</c:v>
                </c:pt>
                <c:pt idx="6">
                  <c:v>Jaipur</c:v>
                </c:pt>
                <c:pt idx="7">
                  <c:v>Mumbai</c:v>
                </c:pt>
                <c:pt idx="8">
                  <c:v>Bangalore</c:v>
                </c:pt>
                <c:pt idx="9">
                  <c:v>Delhi</c:v>
                </c:pt>
                <c:pt idx="10">
                  <c:v>Lucknow</c:v>
                </c:pt>
                <c:pt idx="11">
                  <c:v>Kanpur</c:v>
                </c:pt>
                <c:pt idx="12">
                  <c:v>Nagpur</c:v>
                </c:pt>
                <c:pt idx="13">
                  <c:v>Indore</c:v>
                </c:pt>
                <c:pt idx="14">
                  <c:v>Chandigarh</c:v>
                </c:pt>
                <c:pt idx="15">
                  <c:v>Bhopal</c:v>
                </c:pt>
                <c:pt idx="16">
                  <c:v>Vadodara</c:v>
                </c:pt>
                <c:pt idx="17">
                  <c:v>Visakhapatnam</c:v>
                </c:pt>
                <c:pt idx="18">
                  <c:v>Rajkot</c:v>
                </c:pt>
                <c:pt idx="19">
                  <c:v>Coimbatore</c:v>
                </c:pt>
                <c:pt idx="20">
                  <c:v>Mysore</c:v>
                </c:pt>
                <c:pt idx="21">
                  <c:v>Madurai</c:v>
                </c:pt>
                <c:pt idx="22">
                  <c:v>Patna</c:v>
                </c:pt>
                <c:pt idx="23">
                  <c:v>Agra</c:v>
                </c:pt>
                <c:pt idx="24">
                  <c:v>Noida</c:v>
                </c:pt>
                <c:pt idx="25">
                  <c:v>Faridabad</c:v>
                </c:pt>
                <c:pt idx="26">
                  <c:v>Gurgaon</c:v>
                </c:pt>
              </c:strCache>
            </c:strRef>
          </c:cat>
          <c:val>
            <c:numRef>
              <c:f>'Budget vs Actual (Sales)'!$D$9:$D$35</c:f>
              <c:numCache>
                <c:formatCode>0</c:formatCode>
                <c:ptCount val="27"/>
                <c:pt idx="0">
                  <c:v>632634.54786000005</c:v>
                </c:pt>
                <c:pt idx="1">
                  <c:v>835026.11873603985</c:v>
                </c:pt>
                <c:pt idx="2">
                  <c:v>637574.97383999988</c:v>
                </c:pt>
                <c:pt idx="3">
                  <c:v>642948.7705199999</c:v>
                </c:pt>
                <c:pt idx="4">
                  <c:v>847387.06453799992</c:v>
                </c:pt>
                <c:pt idx="5">
                  <c:v>630814.39091999992</c:v>
                </c:pt>
                <c:pt idx="6">
                  <c:v>632201.17715999985</c:v>
                </c:pt>
                <c:pt idx="7">
                  <c:v>860492.19450599991</c:v>
                </c:pt>
                <c:pt idx="8">
                  <c:v>641735.33255999989</c:v>
                </c:pt>
                <c:pt idx="9">
                  <c:v>650056.04999999981</c:v>
                </c:pt>
                <c:pt idx="10">
                  <c:v>623013.71831999999</c:v>
                </c:pt>
                <c:pt idx="11">
                  <c:v>640868.59115999995</c:v>
                </c:pt>
                <c:pt idx="12">
                  <c:v>631334.43575999979</c:v>
                </c:pt>
                <c:pt idx="13">
                  <c:v>681279.54219359986</c:v>
                </c:pt>
                <c:pt idx="14">
                  <c:v>645375.64643999992</c:v>
                </c:pt>
                <c:pt idx="15">
                  <c:v>1060302.0894479998</c:v>
                </c:pt>
                <c:pt idx="16">
                  <c:v>1090065.9891239998</c:v>
                </c:pt>
                <c:pt idx="17">
                  <c:v>1082993.3792999997</c:v>
                </c:pt>
                <c:pt idx="18">
                  <c:v>624747.20111999987</c:v>
                </c:pt>
                <c:pt idx="19">
                  <c:v>621973.62863999989</c:v>
                </c:pt>
                <c:pt idx="20">
                  <c:v>606025.58688000008</c:v>
                </c:pt>
                <c:pt idx="21">
                  <c:v>630987.73919999995</c:v>
                </c:pt>
                <c:pt idx="22">
                  <c:v>632721.22199999995</c:v>
                </c:pt>
                <c:pt idx="23">
                  <c:v>1031422.2659999998</c:v>
                </c:pt>
                <c:pt idx="24">
                  <c:v>1085940.3000599998</c:v>
                </c:pt>
                <c:pt idx="25">
                  <c:v>1084172.1476039998</c:v>
                </c:pt>
                <c:pt idx="26">
                  <c:v>639828.50147999986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4B-45C5-8BC9-037965DB0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2616512"/>
        <c:axId val="1162620832"/>
      </c:lineChart>
      <c:catAx>
        <c:axId val="116261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620832"/>
        <c:crosses val="autoZero"/>
        <c:auto val="1"/>
        <c:lblAlgn val="ctr"/>
        <c:lblOffset val="100"/>
        <c:noMultiLvlLbl val="0"/>
      </c:catAx>
      <c:valAx>
        <c:axId val="1162620832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1162616512"/>
        <c:crosses val="autoZero"/>
        <c:crossBetween val="between"/>
        <c:dispUnits>
          <c:builtInUnit val="tenThousand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0420775423206339"/>
          <c:y val="1.4467045785943424E-2"/>
          <c:w val="0.2761480737726576"/>
          <c:h val="0.101273694954797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 b="1"/>
              <a:t>% Variance ▲ </a:t>
            </a:r>
          </a:p>
        </c:rich>
      </c:tx>
      <c:layout>
        <c:manualLayout>
          <c:xMode val="edge"/>
          <c:yMode val="edge"/>
          <c:x val="0.4059615546159901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934099682329584E-3"/>
          <c:y val="0.10720878304057532"/>
          <c:w val="0.99164838699757651"/>
          <c:h val="0.892537083694516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38434D">
                <a:alpha val="70196"/>
              </a:srgbClr>
            </a:solidFill>
            <a:ln>
              <a:noFill/>
            </a:ln>
            <a:effectLst/>
          </c:spPr>
          <c:invertIfNegative val="1"/>
          <c:dPt>
            <c:idx val="17"/>
            <c:invertIfNegative val="1"/>
            <c:bubble3D val="0"/>
            <c:spPr>
              <a:solidFill>
                <a:srgbClr val="A6A6A6">
                  <a:alpha val="70196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F701-473D-8350-A06F717E6F97}"/>
              </c:ext>
            </c:extLst>
          </c:dPt>
          <c:dLbls>
            <c:dLbl>
              <c:idx val="2"/>
              <c:layout>
                <c:manualLayout>
                  <c:x val="-2.4172197405009935E-2"/>
                  <c:y val="2.713744796875125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701-473D-8350-A06F717E6F97}"/>
                </c:ext>
              </c:extLst>
            </c:dLbl>
            <c:dLbl>
              <c:idx val="8"/>
              <c:layout>
                <c:manualLayout>
                  <c:x val="-4.1751977335926276E-2"/>
                  <c:y val="4.522907994791885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F701-473D-8350-A06F717E6F97}"/>
                </c:ext>
              </c:extLst>
            </c:dLbl>
            <c:dLbl>
              <c:idx val="9"/>
              <c:layout>
                <c:manualLayout>
                  <c:x val="4.3949449827290772E-2"/>
                  <c:y val="4.522907994791889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701-473D-8350-A06F717E6F97}"/>
                </c:ext>
              </c:extLst>
            </c:dLbl>
            <c:dLbl>
              <c:idx val="13"/>
              <c:layout>
                <c:manualLayout>
                  <c:x val="1.0651633381849986E-2"/>
                  <c:y val="2.392797040317311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F701-473D-8350-A06F717E6F97}"/>
                </c:ext>
              </c:extLst>
            </c:dLbl>
            <c:dLbl>
              <c:idx val="14"/>
              <c:layout>
                <c:manualLayout>
                  <c:x val="3.8345880174659952E-2"/>
                  <c:y val="1.435678224190386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F701-473D-8350-A06F717E6F97}"/>
                </c:ext>
              </c:extLst>
            </c:dLbl>
            <c:dLbl>
              <c:idx val="15"/>
              <c:layout>
                <c:manualLayout>
                  <c:x val="-3.9554504844561696E-2"/>
                  <c:y val="1.809163197916772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701-473D-8350-A06F717E6F97}"/>
                </c:ext>
              </c:extLst>
            </c:dLbl>
            <c:dLbl>
              <c:idx val="17"/>
              <c:layout>
                <c:manualLayout>
                  <c:x val="3.9554504844561696E-2"/>
                  <c:y val="2.713744796875133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701-473D-8350-A06F717E6F97}"/>
                </c:ext>
              </c:extLst>
            </c:dLbl>
            <c:dLbl>
              <c:idx val="18"/>
              <c:layout>
                <c:manualLayout>
                  <c:x val="-3.7357032353197241E-2"/>
                  <c:y val="3.166035596354322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701-473D-8350-A06F717E6F97}"/>
                </c:ext>
              </c:extLst>
            </c:dLbl>
            <c:dLbl>
              <c:idx val="19"/>
              <c:layout>
                <c:manualLayout>
                  <c:x val="0"/>
                  <c:y val="-4.070617195312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701-473D-8350-A06F717E6F97}"/>
                </c:ext>
              </c:extLst>
            </c:dLbl>
            <c:dLbl>
              <c:idx val="20"/>
              <c:layout>
                <c:manualLayout>
                  <c:x val="0"/>
                  <c:y val="1.356872398437558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F701-473D-8350-A06F717E6F97}"/>
                </c:ext>
              </c:extLst>
            </c:dLbl>
            <c:dLbl>
              <c:idx val="21"/>
              <c:layout>
                <c:manualLayout>
                  <c:x val="1.0987362456822532E-2"/>
                  <c:y val="-2.713744796875133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F701-473D-8350-A06F717E6F97}"/>
                </c:ext>
              </c:extLst>
            </c:dLbl>
            <c:dLbl>
              <c:idx val="22"/>
              <c:layout>
                <c:manualLayout>
                  <c:x val="4.3949449827290772E-2"/>
                  <c:y val="2.713744796875125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701-473D-8350-A06F717E6F97}"/>
                </c:ext>
              </c:extLst>
            </c:dLbl>
            <c:dLbl>
              <c:idx val="23"/>
              <c:layout>
                <c:manualLayout>
                  <c:x val="-3.7357032353197157E-2"/>
                  <c:y val="4.522907994791889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701-473D-8350-A06F717E6F97}"/>
                </c:ext>
              </c:extLst>
            </c:dLbl>
            <c:dLbl>
              <c:idx val="24"/>
              <c:layout>
                <c:manualLayout>
                  <c:x val="-4.8344394810019849E-2"/>
                  <c:y val="7.1226897555777781E-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701-473D-8350-A06F717E6F97}"/>
                </c:ext>
              </c:extLst>
            </c:dLbl>
            <c:dLbl>
              <c:idx val="25"/>
              <c:layout>
                <c:manualLayout>
                  <c:x val="1.5382307439551771E-2"/>
                  <c:y val="-1.35680117154001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701-473D-8350-A06F717E6F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'Budget vs Actual (Sales)'!$B$9:$B$35</c:f>
              <c:strCache>
                <c:ptCount val="27"/>
                <c:pt idx="0">
                  <c:v>Chennai</c:v>
                </c:pt>
                <c:pt idx="1">
                  <c:v>Kolkata</c:v>
                </c:pt>
                <c:pt idx="2">
                  <c:v>Hyderabad</c:v>
                </c:pt>
                <c:pt idx="3">
                  <c:v>Ahmedabad</c:v>
                </c:pt>
                <c:pt idx="4">
                  <c:v>Pune</c:v>
                </c:pt>
                <c:pt idx="5">
                  <c:v>Surat</c:v>
                </c:pt>
                <c:pt idx="6">
                  <c:v>Jaipur</c:v>
                </c:pt>
                <c:pt idx="7">
                  <c:v>Mumbai</c:v>
                </c:pt>
                <c:pt idx="8">
                  <c:v>Bangalore</c:v>
                </c:pt>
                <c:pt idx="9">
                  <c:v>Delhi</c:v>
                </c:pt>
                <c:pt idx="10">
                  <c:v>Lucknow</c:v>
                </c:pt>
                <c:pt idx="11">
                  <c:v>Kanpur</c:v>
                </c:pt>
                <c:pt idx="12">
                  <c:v>Nagpur</c:v>
                </c:pt>
                <c:pt idx="13">
                  <c:v>Indore</c:v>
                </c:pt>
                <c:pt idx="14">
                  <c:v>Chandigarh</c:v>
                </c:pt>
                <c:pt idx="15">
                  <c:v>Bhopal</c:v>
                </c:pt>
                <c:pt idx="16">
                  <c:v>Vadodara</c:v>
                </c:pt>
                <c:pt idx="17">
                  <c:v>Visakhapatnam</c:v>
                </c:pt>
                <c:pt idx="18">
                  <c:v>Rajkot</c:v>
                </c:pt>
                <c:pt idx="19">
                  <c:v>Coimbatore</c:v>
                </c:pt>
                <c:pt idx="20">
                  <c:v>Mysore</c:v>
                </c:pt>
                <c:pt idx="21">
                  <c:v>Madurai</c:v>
                </c:pt>
                <c:pt idx="22">
                  <c:v>Patna</c:v>
                </c:pt>
                <c:pt idx="23">
                  <c:v>Agra</c:v>
                </c:pt>
                <c:pt idx="24">
                  <c:v>Noida</c:v>
                </c:pt>
                <c:pt idx="25">
                  <c:v>Faridabad</c:v>
                </c:pt>
                <c:pt idx="26">
                  <c:v>Gurgaon</c:v>
                </c:pt>
              </c:strCache>
            </c:strRef>
          </c:cat>
          <c:val>
            <c:numRef>
              <c:f>'Budget vs Actual (Sales)'!$F$9:$F$35</c:f>
              <c:numCache>
                <c:formatCode>0.00%</c:formatCode>
                <c:ptCount val="27"/>
                <c:pt idx="0">
                  <c:v>0.23525106658091505</c:v>
                </c:pt>
                <c:pt idx="1">
                  <c:v>-0.12486861955152836</c:v>
                </c:pt>
                <c:pt idx="2">
                  <c:v>0.16857149444352507</c:v>
                </c:pt>
                <c:pt idx="3">
                  <c:v>0.16873285159602841</c:v>
                </c:pt>
                <c:pt idx="4">
                  <c:v>-0.13712907524892834</c:v>
                </c:pt>
                <c:pt idx="5">
                  <c:v>0.1597407740382058</c:v>
                </c:pt>
                <c:pt idx="6">
                  <c:v>0.10634939520681115</c:v>
                </c:pt>
                <c:pt idx="7">
                  <c:v>0.17694679448128128</c:v>
                </c:pt>
                <c:pt idx="8">
                  <c:v>0.61023306271419364</c:v>
                </c:pt>
                <c:pt idx="9">
                  <c:v>0.59513611172452041</c:v>
                </c:pt>
                <c:pt idx="10">
                  <c:v>0.22749786643895489</c:v>
                </c:pt>
                <c:pt idx="11">
                  <c:v>8.1634814939680056E-2</c:v>
                </c:pt>
                <c:pt idx="12">
                  <c:v>0.24411211476921105</c:v>
                </c:pt>
                <c:pt idx="13">
                  <c:v>0.1714308306254865</c:v>
                </c:pt>
                <c:pt idx="14">
                  <c:v>0.10537119572937337</c:v>
                </c:pt>
                <c:pt idx="15">
                  <c:v>-0.29433242898773448</c:v>
                </c:pt>
                <c:pt idx="16">
                  <c:v>-0.32458827507162125</c:v>
                </c:pt>
                <c:pt idx="17">
                  <c:v>-0.31358765047992365</c:v>
                </c:pt>
                <c:pt idx="18">
                  <c:v>0.20142887980034127</c:v>
                </c:pt>
                <c:pt idx="19">
                  <c:v>0.13766349153294877</c:v>
                </c:pt>
                <c:pt idx="20">
                  <c:v>0.14319420664524379</c:v>
                </c:pt>
                <c:pt idx="21">
                  <c:v>0.19390795287896789</c:v>
                </c:pt>
                <c:pt idx="22">
                  <c:v>0.18858120109017001</c:v>
                </c:pt>
                <c:pt idx="23">
                  <c:v>-0.2583372831704992</c:v>
                </c:pt>
                <c:pt idx="24">
                  <c:v>-0.33926962655280746</c:v>
                </c:pt>
                <c:pt idx="25">
                  <c:v>-0.33517470302763119</c:v>
                </c:pt>
                <c:pt idx="26">
                  <c:v>0.12891963757350455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A6A6A6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F701-473D-8350-A06F717E6F9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30465024"/>
        <c:axId val="991276160"/>
      </c:barChart>
      <c:catAx>
        <c:axId val="3046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276160"/>
        <c:crosses val="autoZero"/>
        <c:auto val="1"/>
        <c:lblAlgn val="ctr"/>
        <c:lblOffset val="100"/>
        <c:noMultiLvlLbl val="0"/>
      </c:catAx>
      <c:valAx>
        <c:axId val="991276160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30465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261184</xdr:colOff>
      <xdr:row>1</xdr:row>
      <xdr:rowOff>293078</xdr:rowOff>
    </xdr:from>
    <xdr:to>
      <xdr:col>2</xdr:col>
      <xdr:colOff>324921</xdr:colOff>
      <xdr:row>2</xdr:row>
      <xdr:rowOff>181707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8193507F-12C8-3D6C-972D-92ED57D5642B}"/>
            </a:ext>
          </a:extLst>
        </xdr:cNvPr>
        <xdr:cNvSpPr/>
      </xdr:nvSpPr>
      <xdr:spPr>
        <a:xfrm>
          <a:off x="261184" y="998865"/>
          <a:ext cx="950655" cy="188432"/>
        </a:xfrm>
        <a:prstGeom prst="roundRect">
          <a:avLst/>
        </a:prstGeom>
        <a:solidFill>
          <a:srgbClr val="38434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kern="1200"/>
            <a:t>Year</a:t>
          </a:r>
        </a:p>
      </xdr:txBody>
    </xdr:sp>
    <xdr:clientData/>
  </xdr:twoCellAnchor>
  <xdr:twoCellAnchor>
    <xdr:from>
      <xdr:col>0</xdr:col>
      <xdr:colOff>260799</xdr:colOff>
      <xdr:row>4</xdr:row>
      <xdr:rowOff>193</xdr:rowOff>
    </xdr:from>
    <xdr:to>
      <xdr:col>2</xdr:col>
      <xdr:colOff>324536</xdr:colOff>
      <xdr:row>5</xdr:row>
      <xdr:rowOff>192</xdr:rowOff>
    </xdr:to>
    <xdr:sp macro="" textlink="">
      <xdr:nvSpPr>
        <xdr:cNvPr id="40" name="Rectangle: Rounded Corners 39">
          <a:extLst>
            <a:ext uri="{FF2B5EF4-FFF2-40B4-BE49-F238E27FC236}">
              <a16:creationId xmlns:a16="http://schemas.microsoft.com/office/drawing/2014/main" id="{42A45544-30F5-4242-8352-F7BFED8C26A8}"/>
            </a:ext>
          </a:extLst>
        </xdr:cNvPr>
        <xdr:cNvSpPr/>
      </xdr:nvSpPr>
      <xdr:spPr>
        <a:xfrm>
          <a:off x="260799" y="1393029"/>
          <a:ext cx="950655" cy="193622"/>
        </a:xfrm>
        <a:prstGeom prst="roundRect">
          <a:avLst/>
        </a:prstGeom>
        <a:solidFill>
          <a:srgbClr val="38434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kern="1200"/>
            <a:t>Month</a:t>
          </a:r>
        </a:p>
      </xdr:txBody>
    </xdr:sp>
    <xdr:clientData/>
  </xdr:twoCellAnchor>
  <xdr:twoCellAnchor>
    <xdr:from>
      <xdr:col>6</xdr:col>
      <xdr:colOff>487654</xdr:colOff>
      <xdr:row>5</xdr:row>
      <xdr:rowOff>45721</xdr:rowOff>
    </xdr:from>
    <xdr:to>
      <xdr:col>16</xdr:col>
      <xdr:colOff>306524</xdr:colOff>
      <xdr:row>20</xdr:row>
      <xdr:rowOff>140731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47ABF2-24DE-F203-432C-91712D5EF8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302648</xdr:colOff>
      <xdr:row>6</xdr:row>
      <xdr:rowOff>46487</xdr:rowOff>
    </xdr:from>
    <xdr:to>
      <xdr:col>26</xdr:col>
      <xdr:colOff>360739</xdr:colOff>
      <xdr:row>19</xdr:row>
      <xdr:rowOff>21132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83AD0C8-A41D-F99B-F447-FFFD622DD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391886</xdr:colOff>
      <xdr:row>20</xdr:row>
      <xdr:rowOff>192102</xdr:rowOff>
    </xdr:from>
    <xdr:to>
      <xdr:col>26</xdr:col>
      <xdr:colOff>17928</xdr:colOff>
      <xdr:row>35</xdr:row>
      <xdr:rowOff>163286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F1454B8-DA84-BCB5-E7AF-4214A39424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637.948130555553" createdVersion="8" refreshedVersion="8" minRefreshableVersion="3" recordCount="756" xr:uid="{C07ED09E-46BB-4AE6-903D-90FF0BD2F07F}">
  <cacheSource type="worksheet">
    <worksheetSource name="Table126"/>
  </cacheSource>
  <cacheFields count="4">
    <cacheField name="Year" numFmtId="0">
      <sharedItems containsSemiMixedTypes="0" containsString="0" containsNumber="1" containsInteger="1" minValue="2024" maxValue="2024"/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Store Location" numFmtId="0">
      <sharedItems count="27">
        <s v="Mumbai"/>
        <s v="Delhi"/>
        <s v="Bangalore"/>
        <s v="Chennai"/>
        <s v="Kolkata"/>
        <s v="Hyderabad"/>
        <s v="Ahmedabad"/>
        <s v="Pune"/>
        <s v="Surat"/>
        <s v="Jaipur"/>
        <s v="Lucknow"/>
        <s v="Kanpur"/>
        <s v="Nagpur"/>
        <s v="Indore"/>
        <s v="Chandigarh"/>
        <s v="Bhopal"/>
        <s v="Vadodara"/>
        <s v="Visakhapatnam"/>
        <s v="Rajkot"/>
        <s v="Coimbatore"/>
        <s v="Mysore"/>
        <s v="Madurai"/>
        <s v="Patna"/>
        <s v="Agra"/>
        <s v="Noida"/>
        <s v="Faridabad"/>
        <s v="Gurgaon"/>
      </sharedItems>
    </cacheField>
    <cacheField name="Sales Amount" numFmtId="0">
      <sharedItems containsSemiMixedTypes="0" containsString="0" containsNumber="1" minValue="11234.85" maxValue="47259.4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6">
  <r>
    <n v="2024"/>
    <x v="0"/>
    <x v="0"/>
    <n v="25768.32"/>
  </r>
  <r>
    <n v="2024"/>
    <x v="1"/>
    <x v="1"/>
    <n v="11234.85"/>
  </r>
  <r>
    <n v="2024"/>
    <x v="2"/>
    <x v="2"/>
    <n v="36825.72"/>
  </r>
  <r>
    <n v="2024"/>
    <x v="3"/>
    <x v="3"/>
    <n v="11476.53"/>
  </r>
  <r>
    <n v="2024"/>
    <x v="4"/>
    <x v="4"/>
    <n v="29583.91"/>
  </r>
  <r>
    <n v="2024"/>
    <x v="5"/>
    <x v="5"/>
    <n v="43755.61"/>
  </r>
  <r>
    <n v="2024"/>
    <x v="6"/>
    <x v="6"/>
    <n v="23688.98"/>
  </r>
  <r>
    <n v="2024"/>
    <x v="7"/>
    <x v="7"/>
    <n v="17432.560000000001"/>
  </r>
  <r>
    <n v="2024"/>
    <x v="8"/>
    <x v="8"/>
    <n v="28536.880000000001"/>
  </r>
  <r>
    <n v="2024"/>
    <x v="9"/>
    <x v="9"/>
    <n v="14032.64"/>
  </r>
  <r>
    <n v="2024"/>
    <x v="10"/>
    <x v="10"/>
    <n v="23825.21"/>
  </r>
  <r>
    <n v="2024"/>
    <x v="11"/>
    <x v="11"/>
    <n v="18640.919999999998"/>
  </r>
  <r>
    <n v="2024"/>
    <x v="0"/>
    <x v="12"/>
    <n v="47259.48"/>
  </r>
  <r>
    <n v="2024"/>
    <x v="1"/>
    <x v="13"/>
    <n v="26935.71"/>
  </r>
  <r>
    <n v="2024"/>
    <x v="2"/>
    <x v="14"/>
    <n v="15072.65"/>
  </r>
  <r>
    <n v="2024"/>
    <x v="3"/>
    <x v="15"/>
    <n v="32048.21"/>
  </r>
  <r>
    <n v="2024"/>
    <x v="4"/>
    <x v="16"/>
    <n v="19872.12"/>
  </r>
  <r>
    <n v="2024"/>
    <x v="5"/>
    <x v="17"/>
    <n v="17458.990000000002"/>
  </r>
  <r>
    <n v="2024"/>
    <x v="6"/>
    <x v="18"/>
    <n v="13842.45"/>
  </r>
  <r>
    <n v="2024"/>
    <x v="7"/>
    <x v="19"/>
    <n v="29183.06"/>
  </r>
  <r>
    <n v="2024"/>
    <x v="8"/>
    <x v="20"/>
    <n v="13640.84"/>
  </r>
  <r>
    <n v="2024"/>
    <x v="9"/>
    <x v="21"/>
    <n v="31957.82"/>
  </r>
  <r>
    <n v="2024"/>
    <x v="10"/>
    <x v="22"/>
    <n v="21423.56"/>
  </r>
  <r>
    <n v="2024"/>
    <x v="11"/>
    <x v="23"/>
    <n v="25847.119999999999"/>
  </r>
  <r>
    <n v="2024"/>
    <x v="0"/>
    <x v="24"/>
    <n v="17957.64"/>
  </r>
  <r>
    <n v="2024"/>
    <x v="1"/>
    <x v="25"/>
    <n v="24980.15"/>
  </r>
  <r>
    <n v="2024"/>
    <x v="2"/>
    <x v="26"/>
    <n v="35262.410000000003"/>
  </r>
  <r>
    <n v="2024"/>
    <x v="3"/>
    <x v="0"/>
    <n v="21284.39"/>
  </r>
  <r>
    <n v="2024"/>
    <x v="4"/>
    <x v="1"/>
    <n v="29463.74"/>
  </r>
  <r>
    <n v="2024"/>
    <x v="5"/>
    <x v="2"/>
    <n v="36752.910000000003"/>
  </r>
  <r>
    <n v="2024"/>
    <x v="6"/>
    <x v="3"/>
    <n v="42630.720000000001"/>
  </r>
  <r>
    <n v="2024"/>
    <x v="7"/>
    <x v="4"/>
    <n v="18437.61"/>
  </r>
  <r>
    <n v="2024"/>
    <x v="8"/>
    <x v="5"/>
    <n v="19671.43"/>
  </r>
  <r>
    <n v="2024"/>
    <x v="9"/>
    <x v="6"/>
    <n v="24652.83"/>
  </r>
  <r>
    <n v="2024"/>
    <x v="10"/>
    <x v="7"/>
    <n v="17924.29"/>
  </r>
  <r>
    <n v="2024"/>
    <x v="11"/>
    <x v="8"/>
    <n v="25194.45"/>
  </r>
  <r>
    <n v="2024"/>
    <x v="0"/>
    <x v="9"/>
    <n v="13255.56"/>
  </r>
  <r>
    <n v="2024"/>
    <x v="1"/>
    <x v="10"/>
    <n v="39275.730000000003"/>
  </r>
  <r>
    <n v="2024"/>
    <x v="2"/>
    <x v="11"/>
    <n v="21438.91"/>
  </r>
  <r>
    <n v="2024"/>
    <x v="3"/>
    <x v="12"/>
    <n v="31192.63"/>
  </r>
  <r>
    <n v="2024"/>
    <x v="4"/>
    <x v="13"/>
    <n v="36817.089999999997"/>
  </r>
  <r>
    <n v="2024"/>
    <x v="5"/>
    <x v="14"/>
    <n v="19148.349999999999"/>
  </r>
  <r>
    <n v="2024"/>
    <x v="6"/>
    <x v="15"/>
    <n v="27913.58"/>
  </r>
  <r>
    <n v="2024"/>
    <x v="7"/>
    <x v="16"/>
    <n v="13423.62"/>
  </r>
  <r>
    <n v="2024"/>
    <x v="8"/>
    <x v="17"/>
    <n v="42159.87"/>
  </r>
  <r>
    <n v="2024"/>
    <x v="9"/>
    <x v="18"/>
    <n v="35424.629999999997"/>
  </r>
  <r>
    <n v="2024"/>
    <x v="10"/>
    <x v="19"/>
    <n v="19123.41"/>
  </r>
  <r>
    <n v="2024"/>
    <x v="11"/>
    <x v="20"/>
    <n v="27637.88"/>
  </r>
  <r>
    <n v="2024"/>
    <x v="0"/>
    <x v="21"/>
    <n v="31497.72"/>
  </r>
  <r>
    <n v="2024"/>
    <x v="1"/>
    <x v="22"/>
    <n v="24218.99"/>
  </r>
  <r>
    <n v="2024"/>
    <x v="2"/>
    <x v="23"/>
    <n v="13265.53"/>
  </r>
  <r>
    <n v="2024"/>
    <x v="3"/>
    <x v="24"/>
    <n v="24632.15"/>
  </r>
  <r>
    <n v="2024"/>
    <x v="4"/>
    <x v="25"/>
    <n v="38736.120000000003"/>
  </r>
  <r>
    <n v="2024"/>
    <x v="5"/>
    <x v="26"/>
    <n v="14834.84"/>
  </r>
  <r>
    <n v="2024"/>
    <x v="6"/>
    <x v="0"/>
    <n v="31573.45"/>
  </r>
  <r>
    <n v="2024"/>
    <x v="7"/>
    <x v="1"/>
    <n v="42473.26"/>
  </r>
  <r>
    <n v="2024"/>
    <x v="8"/>
    <x v="2"/>
    <n v="22833.65"/>
  </r>
  <r>
    <n v="2024"/>
    <x v="9"/>
    <x v="3"/>
    <n v="35920.129999999997"/>
  </r>
  <r>
    <n v="2024"/>
    <x v="10"/>
    <x v="4"/>
    <n v="39243.96"/>
  </r>
  <r>
    <n v="2024"/>
    <x v="11"/>
    <x v="5"/>
    <n v="23561.439999999999"/>
  </r>
  <r>
    <n v="2024"/>
    <x v="0"/>
    <x v="6"/>
    <n v="30235.88"/>
  </r>
  <r>
    <n v="2024"/>
    <x v="1"/>
    <x v="7"/>
    <n v="22172.95"/>
  </r>
  <r>
    <n v="2024"/>
    <x v="2"/>
    <x v="8"/>
    <n v="17816.37"/>
  </r>
  <r>
    <n v="2024"/>
    <x v="3"/>
    <x v="9"/>
    <n v="21185.99"/>
  </r>
  <r>
    <n v="2024"/>
    <x v="4"/>
    <x v="10"/>
    <n v="21342.59"/>
  </r>
  <r>
    <n v="2024"/>
    <x v="5"/>
    <x v="11"/>
    <n v="22489.93"/>
  </r>
  <r>
    <n v="2024"/>
    <x v="6"/>
    <x v="12"/>
    <n v="19172.12"/>
  </r>
  <r>
    <n v="2024"/>
    <x v="7"/>
    <x v="13"/>
    <n v="25381.68"/>
  </r>
  <r>
    <n v="2024"/>
    <x v="8"/>
    <x v="14"/>
    <n v="27941.95"/>
  </r>
  <r>
    <n v="2024"/>
    <x v="9"/>
    <x v="15"/>
    <n v="17809.64"/>
  </r>
  <r>
    <n v="2024"/>
    <x v="10"/>
    <x v="16"/>
    <n v="39612.11"/>
  </r>
  <r>
    <n v="2024"/>
    <x v="11"/>
    <x v="17"/>
    <n v="34506.519999999997"/>
  </r>
  <r>
    <n v="2024"/>
    <x v="0"/>
    <x v="18"/>
    <n v="17243.12"/>
  </r>
  <r>
    <n v="2024"/>
    <x v="1"/>
    <x v="19"/>
    <n v="13873.92"/>
  </r>
  <r>
    <n v="2024"/>
    <x v="2"/>
    <x v="20"/>
    <n v="23980.28"/>
  </r>
  <r>
    <n v="2024"/>
    <x v="3"/>
    <x v="21"/>
    <n v="21730.63"/>
  </r>
  <r>
    <n v="2024"/>
    <x v="4"/>
    <x v="22"/>
    <n v="28522.93"/>
  </r>
  <r>
    <n v="2024"/>
    <x v="5"/>
    <x v="23"/>
    <n v="13734.61"/>
  </r>
  <r>
    <n v="2024"/>
    <x v="6"/>
    <x v="24"/>
    <n v="25429.84"/>
  </r>
  <r>
    <n v="2024"/>
    <x v="7"/>
    <x v="25"/>
    <n v="14781.22"/>
  </r>
  <r>
    <n v="2024"/>
    <x v="8"/>
    <x v="26"/>
    <n v="29985.13"/>
  </r>
  <r>
    <n v="2024"/>
    <x v="9"/>
    <x v="0"/>
    <n v="19721.939999999999"/>
  </r>
  <r>
    <n v="2024"/>
    <x v="10"/>
    <x v="1"/>
    <n v="41817.58"/>
  </r>
  <r>
    <n v="2024"/>
    <x v="11"/>
    <x v="2"/>
    <n v="13640.56"/>
  </r>
  <r>
    <n v="2024"/>
    <x v="0"/>
    <x v="5"/>
    <n v="30156.74"/>
  </r>
  <r>
    <n v="2024"/>
    <x v="1"/>
    <x v="0"/>
    <n v="28261.14"/>
  </r>
  <r>
    <n v="2024"/>
    <x v="2"/>
    <x v="7"/>
    <n v="27459.08"/>
  </r>
  <r>
    <n v="2024"/>
    <x v="3"/>
    <x v="1"/>
    <n v="35272.980000000003"/>
  </r>
  <r>
    <n v="2024"/>
    <x v="4"/>
    <x v="2"/>
    <n v="41863.82"/>
  </r>
  <r>
    <n v="2024"/>
    <x v="5"/>
    <x v="3"/>
    <n v="18543.47"/>
  </r>
  <r>
    <n v="2024"/>
    <x v="6"/>
    <x v="4"/>
    <n v="13591.89"/>
  </r>
  <r>
    <n v="2024"/>
    <x v="7"/>
    <x v="6"/>
    <n v="24132.61"/>
  </r>
  <r>
    <n v="2024"/>
    <x v="8"/>
    <x v="8"/>
    <n v="19377.28"/>
  </r>
  <r>
    <n v="2024"/>
    <x v="9"/>
    <x v="9"/>
    <n v="27548.29"/>
  </r>
  <r>
    <n v="2024"/>
    <x v="10"/>
    <x v="10"/>
    <n v="14862.84"/>
  </r>
  <r>
    <n v="2024"/>
    <x v="11"/>
    <x v="11"/>
    <n v="21980.91"/>
  </r>
  <r>
    <n v="2024"/>
    <x v="0"/>
    <x v="12"/>
    <n v="46352.75"/>
  </r>
  <r>
    <n v="2024"/>
    <x v="1"/>
    <x v="13"/>
    <n v="35095.94"/>
  </r>
  <r>
    <n v="2024"/>
    <x v="2"/>
    <x v="14"/>
    <n v="29656.19"/>
  </r>
  <r>
    <n v="2024"/>
    <x v="3"/>
    <x v="15"/>
    <n v="29235.5"/>
  </r>
  <r>
    <n v="2024"/>
    <x v="4"/>
    <x v="16"/>
    <n v="20653.79"/>
  </r>
  <r>
    <n v="2024"/>
    <x v="5"/>
    <x v="17"/>
    <n v="31478.16"/>
  </r>
  <r>
    <n v="2024"/>
    <x v="6"/>
    <x v="18"/>
    <n v="38992.519999999997"/>
  </r>
  <r>
    <n v="2024"/>
    <x v="7"/>
    <x v="19"/>
    <n v="27874.91"/>
  </r>
  <r>
    <n v="2024"/>
    <x v="8"/>
    <x v="20"/>
    <n v="28263.78"/>
  </r>
  <r>
    <n v="2024"/>
    <x v="9"/>
    <x v="21"/>
    <n v="34251.730000000003"/>
  </r>
  <r>
    <n v="2024"/>
    <x v="10"/>
    <x v="22"/>
    <n v="12945.82"/>
  </r>
  <r>
    <n v="2024"/>
    <x v="11"/>
    <x v="23"/>
    <n v="31946.17"/>
  </r>
  <r>
    <n v="2024"/>
    <x v="0"/>
    <x v="24"/>
    <n v="15167.63"/>
  </r>
  <r>
    <n v="2024"/>
    <x v="1"/>
    <x v="25"/>
    <n v="17138.919999999998"/>
  </r>
  <r>
    <n v="2024"/>
    <x v="2"/>
    <x v="26"/>
    <n v="17432.04"/>
  </r>
  <r>
    <n v="2024"/>
    <x v="3"/>
    <x v="0"/>
    <n v="35421.58"/>
  </r>
  <r>
    <n v="2024"/>
    <x v="4"/>
    <x v="1"/>
    <n v="27482.91"/>
  </r>
  <r>
    <n v="2024"/>
    <x v="5"/>
    <x v="2"/>
    <n v="23817.22"/>
  </r>
  <r>
    <n v="2024"/>
    <x v="6"/>
    <x v="3"/>
    <n v="31585.64"/>
  </r>
  <r>
    <n v="2024"/>
    <x v="7"/>
    <x v="4"/>
    <n v="19773.580000000002"/>
  </r>
  <r>
    <n v="2024"/>
    <x v="8"/>
    <x v="5"/>
    <n v="22947.83"/>
  </r>
  <r>
    <n v="2024"/>
    <x v="9"/>
    <x v="6"/>
    <n v="27681.94"/>
  </r>
  <r>
    <n v="2024"/>
    <x v="10"/>
    <x v="7"/>
    <n v="31235.87"/>
  </r>
  <r>
    <n v="2024"/>
    <x v="11"/>
    <x v="8"/>
    <n v="24269.040000000001"/>
  </r>
  <r>
    <n v="2024"/>
    <x v="0"/>
    <x v="9"/>
    <n v="19350.89"/>
  </r>
  <r>
    <n v="2024"/>
    <x v="1"/>
    <x v="10"/>
    <n v="20237.88"/>
  </r>
  <r>
    <n v="2024"/>
    <x v="2"/>
    <x v="11"/>
    <n v="18592.599999999999"/>
  </r>
  <r>
    <n v="2024"/>
    <x v="3"/>
    <x v="12"/>
    <n v="39150.620000000003"/>
  </r>
  <r>
    <n v="2024"/>
    <x v="4"/>
    <x v="13"/>
    <n v="30942.71"/>
  </r>
  <r>
    <n v="2024"/>
    <x v="5"/>
    <x v="14"/>
    <n v="23813.61"/>
  </r>
  <r>
    <n v="2024"/>
    <x v="6"/>
    <x v="15"/>
    <n v="22247.99"/>
  </r>
  <r>
    <n v="2024"/>
    <x v="7"/>
    <x v="16"/>
    <n v="25835.53"/>
  </r>
  <r>
    <n v="2024"/>
    <x v="8"/>
    <x v="17"/>
    <n v="22784.99"/>
  </r>
  <r>
    <n v="2024"/>
    <x v="9"/>
    <x v="18"/>
    <n v="23467.08"/>
  </r>
  <r>
    <n v="2024"/>
    <x v="10"/>
    <x v="19"/>
    <n v="13480.74"/>
  </r>
  <r>
    <n v="2024"/>
    <x v="11"/>
    <x v="20"/>
    <n v="15419.62"/>
  </r>
  <r>
    <n v="2024"/>
    <x v="0"/>
    <x v="21"/>
    <n v="25872.38"/>
  </r>
  <r>
    <n v="2024"/>
    <x v="1"/>
    <x v="22"/>
    <n v="31514.959999999999"/>
  </r>
  <r>
    <n v="2024"/>
    <x v="2"/>
    <x v="23"/>
    <n v="37484.29"/>
  </r>
  <r>
    <n v="2024"/>
    <x v="3"/>
    <x v="24"/>
    <n v="24735.46"/>
  </r>
  <r>
    <n v="2024"/>
    <x v="4"/>
    <x v="25"/>
    <n v="19630.830000000002"/>
  </r>
  <r>
    <n v="2024"/>
    <x v="5"/>
    <x v="26"/>
    <n v="26483.75"/>
  </r>
  <r>
    <n v="2024"/>
    <x v="6"/>
    <x v="0"/>
    <n v="34691.230000000003"/>
  </r>
  <r>
    <n v="2024"/>
    <x v="7"/>
    <x v="1"/>
    <n v="28635.5"/>
  </r>
  <r>
    <n v="2024"/>
    <x v="8"/>
    <x v="2"/>
    <n v="33582.74"/>
  </r>
  <r>
    <n v="2024"/>
    <x v="9"/>
    <x v="3"/>
    <n v="29374.38"/>
  </r>
  <r>
    <n v="2024"/>
    <x v="10"/>
    <x v="4"/>
    <n v="19629.810000000001"/>
  </r>
  <r>
    <n v="2024"/>
    <x v="11"/>
    <x v="5"/>
    <n v="27584.29"/>
  </r>
  <r>
    <n v="2024"/>
    <x v="0"/>
    <x v="6"/>
    <n v="21867.29"/>
  </r>
  <r>
    <n v="2024"/>
    <x v="1"/>
    <x v="7"/>
    <n v="26371.1"/>
  </r>
  <r>
    <n v="2024"/>
    <x v="2"/>
    <x v="8"/>
    <n v="31520.92"/>
  </r>
  <r>
    <n v="2024"/>
    <x v="3"/>
    <x v="9"/>
    <n v="34625.71"/>
  </r>
  <r>
    <n v="2024"/>
    <x v="4"/>
    <x v="10"/>
    <n v="28575.01"/>
  </r>
  <r>
    <n v="2024"/>
    <x v="5"/>
    <x v="11"/>
    <n v="19335.22"/>
  </r>
  <r>
    <n v="2024"/>
    <x v="6"/>
    <x v="12"/>
    <n v="31279.88"/>
  </r>
  <r>
    <n v="2024"/>
    <x v="7"/>
    <x v="13"/>
    <n v="28964.16"/>
  </r>
  <r>
    <n v="2024"/>
    <x v="8"/>
    <x v="14"/>
    <n v="30128.92"/>
  </r>
  <r>
    <n v="2024"/>
    <x v="9"/>
    <x v="15"/>
    <n v="27671.64"/>
  </r>
  <r>
    <n v="2024"/>
    <x v="10"/>
    <x v="16"/>
    <n v="34172.85"/>
  </r>
  <r>
    <n v="2024"/>
    <x v="11"/>
    <x v="17"/>
    <n v="24970.55"/>
  </r>
  <r>
    <n v="2024"/>
    <x v="0"/>
    <x v="18"/>
    <n v="18499.400000000001"/>
  </r>
  <r>
    <n v="2024"/>
    <x v="1"/>
    <x v="19"/>
    <n v="23452.16"/>
  </r>
  <r>
    <n v="2024"/>
    <x v="2"/>
    <x v="20"/>
    <n v="24994.02"/>
  </r>
  <r>
    <n v="2024"/>
    <x v="3"/>
    <x v="21"/>
    <n v="21684.35"/>
  </r>
  <r>
    <n v="2024"/>
    <x v="4"/>
    <x v="22"/>
    <n v="23063.15"/>
  </r>
  <r>
    <n v="2024"/>
    <x v="5"/>
    <x v="23"/>
    <n v="32459.4"/>
  </r>
  <r>
    <n v="2024"/>
    <x v="6"/>
    <x v="24"/>
    <n v="19265.89"/>
  </r>
  <r>
    <n v="2024"/>
    <x v="7"/>
    <x v="25"/>
    <n v="25153.23"/>
  </r>
  <r>
    <n v="2024"/>
    <x v="8"/>
    <x v="26"/>
    <n v="23143.84"/>
  </r>
  <r>
    <n v="2024"/>
    <x v="9"/>
    <x v="0"/>
    <n v="32426.98"/>
  </r>
  <r>
    <n v="2024"/>
    <x v="10"/>
    <x v="1"/>
    <n v="25362.46"/>
  </r>
  <r>
    <n v="2024"/>
    <x v="11"/>
    <x v="2"/>
    <n v="26794.32"/>
  </r>
  <r>
    <n v="2024"/>
    <x v="0"/>
    <x v="3"/>
    <n v="26759.52"/>
  </r>
  <r>
    <n v="2024"/>
    <x v="1"/>
    <x v="4"/>
    <n v="20772.91"/>
  </r>
  <r>
    <n v="2024"/>
    <x v="2"/>
    <x v="5"/>
    <n v="24152.89"/>
  </r>
  <r>
    <n v="2024"/>
    <x v="3"/>
    <x v="6"/>
    <n v="28159.25"/>
  </r>
  <r>
    <n v="2024"/>
    <x v="4"/>
    <x v="7"/>
    <n v="17347.87"/>
  </r>
  <r>
    <n v="2024"/>
    <x v="5"/>
    <x v="8"/>
    <n v="35981.279999999999"/>
  </r>
  <r>
    <n v="2024"/>
    <x v="6"/>
    <x v="9"/>
    <n v="26718.94"/>
  </r>
  <r>
    <n v="2024"/>
    <x v="7"/>
    <x v="0"/>
    <n v="35901.85"/>
  </r>
  <r>
    <n v="2024"/>
    <x v="8"/>
    <x v="2"/>
    <n v="28421.759999999998"/>
  </r>
  <r>
    <n v="2024"/>
    <x v="9"/>
    <x v="1"/>
    <n v="16877.259999999998"/>
  </r>
  <r>
    <n v="2024"/>
    <x v="10"/>
    <x v="10"/>
    <n v="24113.62"/>
  </r>
  <r>
    <n v="2024"/>
    <x v="11"/>
    <x v="11"/>
    <n v="22851.74"/>
  </r>
  <r>
    <n v="2024"/>
    <x v="0"/>
    <x v="12"/>
    <n v="26985.3"/>
  </r>
  <r>
    <n v="2024"/>
    <x v="1"/>
    <x v="13"/>
    <n v="35160.160000000003"/>
  </r>
  <r>
    <n v="2024"/>
    <x v="2"/>
    <x v="14"/>
    <n v="19842.740000000002"/>
  </r>
  <r>
    <n v="2024"/>
    <x v="3"/>
    <x v="15"/>
    <n v="24593.99"/>
  </r>
  <r>
    <n v="2024"/>
    <x v="4"/>
    <x v="16"/>
    <n v="17260.810000000001"/>
  </r>
  <r>
    <n v="2024"/>
    <x v="5"/>
    <x v="17"/>
    <n v="25658.47"/>
  </r>
  <r>
    <n v="2024"/>
    <x v="6"/>
    <x v="18"/>
    <n v="27713.22"/>
  </r>
  <r>
    <n v="2024"/>
    <x v="7"/>
    <x v="19"/>
    <n v="26789.62"/>
  </r>
  <r>
    <n v="2024"/>
    <x v="8"/>
    <x v="20"/>
    <n v="24384.75"/>
  </r>
  <r>
    <n v="2024"/>
    <x v="9"/>
    <x v="21"/>
    <n v="28450.959999999999"/>
  </r>
  <r>
    <n v="2024"/>
    <x v="10"/>
    <x v="22"/>
    <n v="21596.080000000002"/>
  </r>
  <r>
    <n v="2024"/>
    <x v="11"/>
    <x v="23"/>
    <n v="19735.21"/>
  </r>
  <r>
    <n v="2024"/>
    <x v="0"/>
    <x v="24"/>
    <n v="34850.75"/>
  </r>
  <r>
    <n v="2024"/>
    <x v="1"/>
    <x v="25"/>
    <n v="15832.68"/>
  </r>
  <r>
    <n v="2024"/>
    <x v="2"/>
    <x v="26"/>
    <n v="17862.98"/>
  </r>
  <r>
    <n v="2024"/>
    <x v="3"/>
    <x v="0"/>
    <n v="23968.31"/>
  </r>
  <r>
    <n v="2024"/>
    <x v="4"/>
    <x v="1"/>
    <n v="28962.43"/>
  </r>
  <r>
    <n v="2024"/>
    <x v="5"/>
    <x v="2"/>
    <n v="21038.19"/>
  </r>
  <r>
    <n v="2024"/>
    <x v="6"/>
    <x v="3"/>
    <n v="32183.77"/>
  </r>
  <r>
    <n v="2024"/>
    <x v="7"/>
    <x v="4"/>
    <n v="31834.97"/>
  </r>
  <r>
    <n v="2024"/>
    <x v="8"/>
    <x v="5"/>
    <n v="33528.43"/>
  </r>
  <r>
    <n v="2024"/>
    <x v="9"/>
    <x v="6"/>
    <n v="30123.96"/>
  </r>
  <r>
    <n v="2024"/>
    <x v="10"/>
    <x v="7"/>
    <n v="32785.620000000003"/>
  </r>
  <r>
    <n v="2024"/>
    <x v="11"/>
    <x v="8"/>
    <n v="21431.439999999999"/>
  </r>
  <r>
    <n v="2024"/>
    <x v="0"/>
    <x v="9"/>
    <n v="16877.71"/>
  </r>
  <r>
    <n v="2024"/>
    <x v="1"/>
    <x v="10"/>
    <n v="19346.240000000002"/>
  </r>
  <r>
    <n v="2024"/>
    <x v="2"/>
    <x v="11"/>
    <n v="23582.77"/>
  </r>
  <r>
    <n v="2024"/>
    <x v="3"/>
    <x v="12"/>
    <n v="22613.81"/>
  </r>
  <r>
    <n v="2024"/>
    <x v="4"/>
    <x v="13"/>
    <n v="31471.63"/>
  </r>
  <r>
    <n v="2024"/>
    <x v="5"/>
    <x v="14"/>
    <n v="27698.73"/>
  </r>
  <r>
    <n v="2024"/>
    <x v="6"/>
    <x v="15"/>
    <n v="15462.49"/>
  </r>
  <r>
    <n v="2024"/>
    <x v="7"/>
    <x v="16"/>
    <n v="27508.53"/>
  </r>
  <r>
    <n v="2024"/>
    <x v="8"/>
    <x v="17"/>
    <n v="22012.080000000002"/>
  </r>
  <r>
    <n v="2024"/>
    <x v="9"/>
    <x v="18"/>
    <n v="36835.18"/>
  </r>
  <r>
    <n v="2024"/>
    <x v="10"/>
    <x v="19"/>
    <n v="25145.83"/>
  </r>
  <r>
    <n v="2024"/>
    <x v="11"/>
    <x v="20"/>
    <n v="24597.98"/>
  </r>
  <r>
    <n v="2024"/>
    <x v="0"/>
    <x v="21"/>
    <n v="28973.56"/>
  </r>
  <r>
    <n v="2024"/>
    <x v="1"/>
    <x v="22"/>
    <n v="34176.589999999997"/>
  </r>
  <r>
    <n v="2024"/>
    <x v="2"/>
    <x v="23"/>
    <n v="24137.72"/>
  </r>
  <r>
    <n v="2024"/>
    <x v="3"/>
    <x v="24"/>
    <n v="22487.81"/>
  </r>
  <r>
    <n v="2024"/>
    <x v="4"/>
    <x v="25"/>
    <n v="28925.74"/>
  </r>
  <r>
    <n v="2024"/>
    <x v="5"/>
    <x v="26"/>
    <n v="25928.49"/>
  </r>
  <r>
    <n v="2024"/>
    <x v="6"/>
    <x v="0"/>
    <n v="26364.22"/>
  </r>
  <r>
    <n v="2024"/>
    <x v="7"/>
    <x v="1"/>
    <n v="27194.32"/>
  </r>
  <r>
    <n v="2024"/>
    <x v="8"/>
    <x v="2"/>
    <n v="26485.759999999998"/>
  </r>
  <r>
    <n v="2024"/>
    <x v="9"/>
    <x v="3"/>
    <n v="30093.54"/>
  </r>
  <r>
    <n v="2024"/>
    <x v="10"/>
    <x v="4"/>
    <n v="31251.09"/>
  </r>
  <r>
    <n v="2024"/>
    <x v="11"/>
    <x v="5"/>
    <n v="21133.39"/>
  </r>
  <r>
    <n v="2024"/>
    <x v="0"/>
    <x v="6"/>
    <n v="27784.82"/>
  </r>
  <r>
    <n v="2024"/>
    <x v="1"/>
    <x v="7"/>
    <n v="24938.67"/>
  </r>
  <r>
    <n v="2024"/>
    <x v="2"/>
    <x v="8"/>
    <n v="21870.91"/>
  </r>
  <r>
    <n v="2024"/>
    <x v="3"/>
    <x v="9"/>
    <n v="20133.53"/>
  </r>
  <r>
    <n v="2024"/>
    <x v="4"/>
    <x v="10"/>
    <n v="28994.55"/>
  </r>
  <r>
    <n v="2024"/>
    <x v="5"/>
    <x v="11"/>
    <n v="22019.919999999998"/>
  </r>
  <r>
    <n v="2024"/>
    <x v="6"/>
    <x v="12"/>
    <n v="20784.37"/>
  </r>
  <r>
    <n v="2024"/>
    <x v="7"/>
    <x v="13"/>
    <n v="16723.57"/>
  </r>
  <r>
    <n v="2024"/>
    <x v="8"/>
    <x v="14"/>
    <n v="18599.61"/>
  </r>
  <r>
    <n v="2024"/>
    <x v="9"/>
    <x v="15"/>
    <n v="35825.81"/>
  </r>
  <r>
    <n v="2024"/>
    <x v="10"/>
    <x v="16"/>
    <n v="33279.01"/>
  </r>
  <r>
    <n v="2024"/>
    <x v="11"/>
    <x v="17"/>
    <n v="27601.59"/>
  </r>
  <r>
    <n v="2024"/>
    <x v="0"/>
    <x v="18"/>
    <n v="22647.62"/>
  </r>
  <r>
    <n v="2024"/>
    <x v="1"/>
    <x v="19"/>
    <n v="31215.54"/>
  </r>
  <r>
    <n v="2024"/>
    <x v="2"/>
    <x v="20"/>
    <n v="24940.880000000001"/>
  </r>
  <r>
    <n v="2024"/>
    <x v="3"/>
    <x v="21"/>
    <n v="17936.64"/>
  </r>
  <r>
    <n v="2024"/>
    <x v="4"/>
    <x v="22"/>
    <n v="17456.919999999998"/>
  </r>
  <r>
    <n v="2024"/>
    <x v="5"/>
    <x v="23"/>
    <n v="23673.98"/>
  </r>
  <r>
    <n v="2024"/>
    <x v="6"/>
    <x v="24"/>
    <n v="19843.97"/>
  </r>
  <r>
    <n v="2024"/>
    <x v="7"/>
    <x v="25"/>
    <n v="24780.26"/>
  </r>
  <r>
    <n v="2024"/>
    <x v="8"/>
    <x v="26"/>
    <n v="31304.74"/>
  </r>
  <r>
    <n v="2024"/>
    <x v="9"/>
    <x v="0"/>
    <n v="27692.34"/>
  </r>
  <r>
    <n v="2024"/>
    <x v="10"/>
    <x v="1"/>
    <n v="28565.93"/>
  </r>
  <r>
    <n v="2024"/>
    <x v="11"/>
    <x v="2"/>
    <n v="21367.58"/>
  </r>
  <r>
    <n v="2024"/>
    <x v="0"/>
    <x v="5"/>
    <n v="32540.91"/>
  </r>
  <r>
    <n v="2024"/>
    <x v="1"/>
    <x v="0"/>
    <n v="29752.03"/>
  </r>
  <r>
    <n v="2024"/>
    <x v="2"/>
    <x v="7"/>
    <n v="27128.91"/>
  </r>
  <r>
    <n v="2024"/>
    <x v="3"/>
    <x v="1"/>
    <n v="28982.16"/>
  </r>
  <r>
    <n v="2024"/>
    <x v="4"/>
    <x v="2"/>
    <n v="24903.88"/>
  </r>
  <r>
    <n v="2024"/>
    <x v="5"/>
    <x v="3"/>
    <n v="23780.26"/>
  </r>
  <r>
    <n v="2024"/>
    <x v="6"/>
    <x v="4"/>
    <n v="25846.94"/>
  </r>
  <r>
    <n v="2024"/>
    <x v="7"/>
    <x v="6"/>
    <n v="23329.87"/>
  </r>
  <r>
    <n v="2024"/>
    <x v="8"/>
    <x v="8"/>
    <n v="18512.330000000002"/>
  </r>
  <r>
    <n v="2024"/>
    <x v="9"/>
    <x v="9"/>
    <n v="29652.79"/>
  </r>
  <r>
    <n v="2024"/>
    <x v="10"/>
    <x v="10"/>
    <n v="28974.45"/>
  </r>
  <r>
    <n v="2024"/>
    <x v="11"/>
    <x v="11"/>
    <n v="27898.82"/>
  </r>
  <r>
    <n v="2024"/>
    <x v="0"/>
    <x v="12"/>
    <n v="34257.910000000003"/>
  </r>
  <r>
    <n v="2024"/>
    <x v="1"/>
    <x v="13"/>
    <n v="25781.54"/>
  </r>
  <r>
    <n v="2024"/>
    <x v="2"/>
    <x v="14"/>
    <n v="21827.91"/>
  </r>
  <r>
    <n v="2024"/>
    <x v="3"/>
    <x v="15"/>
    <n v="32791.25"/>
  </r>
  <r>
    <n v="2024"/>
    <x v="4"/>
    <x v="16"/>
    <n v="22109.919999999998"/>
  </r>
  <r>
    <n v="2024"/>
    <x v="5"/>
    <x v="17"/>
    <n v="24389.4"/>
  </r>
  <r>
    <n v="2024"/>
    <x v="6"/>
    <x v="18"/>
    <n v="30112.81"/>
  </r>
  <r>
    <n v="2024"/>
    <x v="7"/>
    <x v="19"/>
    <n v="22629.68"/>
  </r>
  <r>
    <n v="2024"/>
    <x v="8"/>
    <x v="20"/>
    <n v="20976.82"/>
  </r>
  <r>
    <n v="2024"/>
    <x v="9"/>
    <x v="21"/>
    <n v="31455.919999999998"/>
  </r>
  <r>
    <n v="2024"/>
    <x v="10"/>
    <x v="22"/>
    <n v="23671.67"/>
  </r>
  <r>
    <n v="2024"/>
    <x v="11"/>
    <x v="23"/>
    <n v="31999.56"/>
  </r>
  <r>
    <n v="2024"/>
    <x v="0"/>
    <x v="24"/>
    <n v="21872.38"/>
  </r>
  <r>
    <n v="2024"/>
    <x v="1"/>
    <x v="25"/>
    <n v="29642.99"/>
  </r>
  <r>
    <n v="2024"/>
    <x v="2"/>
    <x v="26"/>
    <n v="17286.73"/>
  </r>
  <r>
    <n v="2024"/>
    <x v="3"/>
    <x v="0"/>
    <n v="27862.41"/>
  </r>
  <r>
    <n v="2024"/>
    <x v="4"/>
    <x v="1"/>
    <n v="26392.04"/>
  </r>
  <r>
    <n v="2024"/>
    <x v="5"/>
    <x v="2"/>
    <n v="23971.88"/>
  </r>
  <r>
    <n v="2024"/>
    <x v="6"/>
    <x v="3"/>
    <n v="31163.97"/>
  </r>
  <r>
    <n v="2024"/>
    <x v="7"/>
    <x v="4"/>
    <n v="29228.81"/>
  </r>
  <r>
    <n v="2024"/>
    <x v="8"/>
    <x v="5"/>
    <n v="24671.95"/>
  </r>
  <r>
    <n v="2024"/>
    <x v="9"/>
    <x v="6"/>
    <n v="26987.21"/>
  </r>
  <r>
    <n v="2024"/>
    <x v="10"/>
    <x v="7"/>
    <n v="28995.74"/>
  </r>
  <r>
    <n v="2024"/>
    <x v="11"/>
    <x v="8"/>
    <n v="23458.33"/>
  </r>
  <r>
    <n v="2024"/>
    <x v="0"/>
    <x v="9"/>
    <n v="25417.57"/>
  </r>
  <r>
    <n v="2024"/>
    <x v="1"/>
    <x v="10"/>
    <n v="27983.57"/>
  </r>
  <r>
    <n v="2024"/>
    <x v="2"/>
    <x v="11"/>
    <n v="26591.87"/>
  </r>
  <r>
    <n v="2024"/>
    <x v="3"/>
    <x v="12"/>
    <n v="23285.15"/>
  </r>
  <r>
    <n v="2024"/>
    <x v="4"/>
    <x v="13"/>
    <n v="34502.67"/>
  </r>
  <r>
    <n v="2024"/>
    <x v="5"/>
    <x v="14"/>
    <n v="24891.93"/>
  </r>
  <r>
    <n v="2024"/>
    <x v="6"/>
    <x v="15"/>
    <n v="22713.81"/>
  </r>
  <r>
    <n v="2024"/>
    <x v="7"/>
    <x v="16"/>
    <n v="19823.52"/>
  </r>
  <r>
    <n v="2024"/>
    <x v="8"/>
    <x v="17"/>
    <n v="21654.12"/>
  </r>
  <r>
    <n v="2024"/>
    <x v="9"/>
    <x v="18"/>
    <n v="28361.09"/>
  </r>
  <r>
    <n v="2024"/>
    <x v="10"/>
    <x v="19"/>
    <n v="30347.01"/>
  </r>
  <r>
    <n v="2024"/>
    <x v="11"/>
    <x v="20"/>
    <n v="26874.12"/>
  </r>
  <r>
    <n v="2024"/>
    <x v="0"/>
    <x v="21"/>
    <n v="34178.720000000001"/>
  </r>
  <r>
    <n v="2024"/>
    <x v="1"/>
    <x v="22"/>
    <n v="22942.46"/>
  </r>
  <r>
    <n v="2024"/>
    <x v="2"/>
    <x v="23"/>
    <n v="32290.52"/>
  </r>
  <r>
    <n v="2024"/>
    <x v="3"/>
    <x v="24"/>
    <n v="31102.49"/>
  </r>
  <r>
    <n v="2024"/>
    <x v="4"/>
    <x v="25"/>
    <n v="30382.65"/>
  </r>
  <r>
    <n v="2024"/>
    <x v="5"/>
    <x v="26"/>
    <n v="30335.73"/>
  </r>
  <r>
    <n v="2024"/>
    <x v="6"/>
    <x v="0"/>
    <n v="23692.48"/>
  </r>
  <r>
    <n v="2024"/>
    <x v="7"/>
    <x v="1"/>
    <n v="32213.74"/>
  </r>
  <r>
    <n v="2024"/>
    <x v="8"/>
    <x v="2"/>
    <n v="29192.93"/>
  </r>
  <r>
    <n v="2024"/>
    <x v="9"/>
    <x v="3"/>
    <n v="20957.099999999999"/>
  </r>
  <r>
    <n v="2024"/>
    <x v="10"/>
    <x v="4"/>
    <n v="22206.86"/>
  </r>
  <r>
    <n v="2024"/>
    <x v="11"/>
    <x v="5"/>
    <n v="29662.54"/>
  </r>
  <r>
    <n v="2024"/>
    <x v="0"/>
    <x v="6"/>
    <n v="23876.880000000001"/>
  </r>
  <r>
    <n v="2024"/>
    <x v="1"/>
    <x v="7"/>
    <n v="23254.01"/>
  </r>
  <r>
    <n v="2024"/>
    <x v="2"/>
    <x v="8"/>
    <n v="27643.56"/>
  </r>
  <r>
    <n v="2024"/>
    <x v="3"/>
    <x v="9"/>
    <n v="21376.09"/>
  </r>
  <r>
    <n v="2024"/>
    <x v="4"/>
    <x v="10"/>
    <n v="32112.78"/>
  </r>
  <r>
    <n v="2024"/>
    <x v="5"/>
    <x v="11"/>
    <n v="26213.77"/>
  </r>
  <r>
    <n v="2024"/>
    <x v="6"/>
    <x v="12"/>
    <n v="27883.69"/>
  </r>
  <r>
    <n v="2024"/>
    <x v="7"/>
    <x v="13"/>
    <n v="29472.54"/>
  </r>
  <r>
    <n v="2024"/>
    <x v="8"/>
    <x v="14"/>
    <n v="22719.02"/>
  </r>
  <r>
    <n v="2024"/>
    <x v="9"/>
    <x v="15"/>
    <n v="28821.439999999999"/>
  </r>
  <r>
    <n v="2024"/>
    <x v="10"/>
    <x v="16"/>
    <n v="23642.1"/>
  </r>
  <r>
    <n v="2024"/>
    <x v="11"/>
    <x v="17"/>
    <n v="26501.279999999999"/>
  </r>
  <r>
    <n v="2024"/>
    <x v="0"/>
    <x v="18"/>
    <n v="22064.92"/>
  </r>
  <r>
    <n v="2024"/>
    <x v="1"/>
    <x v="19"/>
    <n v="27634.92"/>
  </r>
  <r>
    <n v="2024"/>
    <x v="2"/>
    <x v="20"/>
    <n v="28731.78"/>
  </r>
  <r>
    <n v="2024"/>
    <x v="3"/>
    <x v="21"/>
    <n v="22290.58"/>
  </r>
  <r>
    <n v="2024"/>
    <x v="4"/>
    <x v="22"/>
    <n v="31602.13"/>
  </r>
  <r>
    <n v="2024"/>
    <x v="5"/>
    <x v="23"/>
    <n v="30312.93"/>
  </r>
  <r>
    <n v="2024"/>
    <x v="6"/>
    <x v="24"/>
    <n v="27351.63"/>
  </r>
  <r>
    <n v="2024"/>
    <x v="7"/>
    <x v="25"/>
    <n v="27628.61"/>
  </r>
  <r>
    <n v="2024"/>
    <x v="8"/>
    <x v="26"/>
    <n v="23691.78"/>
  </r>
  <r>
    <n v="2024"/>
    <x v="9"/>
    <x v="0"/>
    <n v="27464.39"/>
  </r>
  <r>
    <n v="2024"/>
    <x v="10"/>
    <x v="1"/>
    <n v="31106.85"/>
  </r>
  <r>
    <n v="2024"/>
    <x v="11"/>
    <x v="2"/>
    <n v="30941.26"/>
  </r>
  <r>
    <n v="2024"/>
    <x v="0"/>
    <x v="3"/>
    <n v="31305.68"/>
  </r>
  <r>
    <n v="2024"/>
    <x v="1"/>
    <x v="4"/>
    <n v="27842.9"/>
  </r>
  <r>
    <n v="2024"/>
    <x v="2"/>
    <x v="5"/>
    <n v="22892.53"/>
  </r>
  <r>
    <n v="2024"/>
    <x v="3"/>
    <x v="6"/>
    <n v="29567.73"/>
  </r>
  <r>
    <n v="2024"/>
    <x v="4"/>
    <x v="7"/>
    <n v="32791.94"/>
  </r>
  <r>
    <n v="2024"/>
    <x v="5"/>
    <x v="8"/>
    <n v="31167.88"/>
  </r>
  <r>
    <n v="2024"/>
    <x v="6"/>
    <x v="9"/>
    <n v="26833.74"/>
  </r>
  <r>
    <n v="2024"/>
    <x v="7"/>
    <x v="0"/>
    <n v="25594.61"/>
  </r>
  <r>
    <n v="2024"/>
    <x v="8"/>
    <x v="2"/>
    <n v="27869.25"/>
  </r>
  <r>
    <n v="2024"/>
    <x v="9"/>
    <x v="1"/>
    <n v="28456.13"/>
  </r>
  <r>
    <n v="2024"/>
    <x v="10"/>
    <x v="10"/>
    <n v="29235.759999999998"/>
  </r>
  <r>
    <n v="2024"/>
    <x v="11"/>
    <x v="11"/>
    <n v="22741.48"/>
  </r>
  <r>
    <n v="2024"/>
    <x v="0"/>
    <x v="12"/>
    <n v="29363.88"/>
  </r>
  <r>
    <n v="2024"/>
    <x v="1"/>
    <x v="13"/>
    <n v="32947.22"/>
  </r>
  <r>
    <n v="2024"/>
    <x v="2"/>
    <x v="14"/>
    <n v="30846.11"/>
  </r>
  <r>
    <n v="2024"/>
    <x v="3"/>
    <x v="15"/>
    <n v="30281.43"/>
  </r>
  <r>
    <n v="2024"/>
    <x v="4"/>
    <x v="16"/>
    <n v="25783.72"/>
  </r>
  <r>
    <n v="2024"/>
    <x v="5"/>
    <x v="17"/>
    <n v="27352.43"/>
  </r>
  <r>
    <n v="2024"/>
    <x v="6"/>
    <x v="18"/>
    <n v="27411.97"/>
  </r>
  <r>
    <n v="2024"/>
    <x v="7"/>
    <x v="19"/>
    <n v="21898.52"/>
  </r>
  <r>
    <n v="2024"/>
    <x v="8"/>
    <x v="20"/>
    <n v="21053.41"/>
  </r>
  <r>
    <n v="2024"/>
    <x v="9"/>
    <x v="21"/>
    <n v="26693.42"/>
  </r>
  <r>
    <n v="2024"/>
    <x v="10"/>
    <x v="22"/>
    <n v="31506.69"/>
  </r>
  <r>
    <n v="2024"/>
    <x v="11"/>
    <x v="23"/>
    <n v="29981.79"/>
  </r>
  <r>
    <n v="2024"/>
    <x v="0"/>
    <x v="24"/>
    <n v="22089.23"/>
  </r>
  <r>
    <n v="2024"/>
    <x v="1"/>
    <x v="25"/>
    <n v="25302.68"/>
  </r>
  <r>
    <n v="2024"/>
    <x v="2"/>
    <x v="26"/>
    <n v="23985.61"/>
  </r>
  <r>
    <n v="2024"/>
    <x v="3"/>
    <x v="0"/>
    <n v="32231.78"/>
  </r>
  <r>
    <n v="2024"/>
    <x v="4"/>
    <x v="1"/>
    <n v="29242.59"/>
  </r>
  <r>
    <n v="2024"/>
    <x v="5"/>
    <x v="2"/>
    <n v="31309.43"/>
  </r>
  <r>
    <n v="2024"/>
    <x v="6"/>
    <x v="3"/>
    <n v="28014.51"/>
  </r>
  <r>
    <n v="2024"/>
    <x v="7"/>
    <x v="4"/>
    <n v="26781.68"/>
  </r>
  <r>
    <n v="2024"/>
    <x v="8"/>
    <x v="5"/>
    <n v="24234.25"/>
  </r>
  <r>
    <n v="2024"/>
    <x v="9"/>
    <x v="6"/>
    <n v="32168.21"/>
  </r>
  <r>
    <n v="2024"/>
    <x v="10"/>
    <x v="7"/>
    <n v="24593.82"/>
  </r>
  <r>
    <n v="2024"/>
    <x v="11"/>
    <x v="8"/>
    <n v="27618.54"/>
  </r>
  <r>
    <n v="2024"/>
    <x v="0"/>
    <x v="9"/>
    <n v="29621.68"/>
  </r>
  <r>
    <n v="2024"/>
    <x v="1"/>
    <x v="10"/>
    <n v="33529.89"/>
  </r>
  <r>
    <n v="2024"/>
    <x v="2"/>
    <x v="11"/>
    <n v="29374.18"/>
  </r>
  <r>
    <n v="2024"/>
    <x v="3"/>
    <x v="12"/>
    <n v="23672.29"/>
  </r>
  <r>
    <n v="2024"/>
    <x v="4"/>
    <x v="13"/>
    <n v="27673.62"/>
  </r>
  <r>
    <n v="2024"/>
    <x v="5"/>
    <x v="14"/>
    <n v="31559.56"/>
  </r>
  <r>
    <n v="2024"/>
    <x v="6"/>
    <x v="15"/>
    <n v="27553.32"/>
  </r>
  <r>
    <n v="2024"/>
    <x v="7"/>
    <x v="16"/>
    <n v="30332.14"/>
  </r>
  <r>
    <n v="2024"/>
    <x v="8"/>
    <x v="17"/>
    <n v="25067.39"/>
  </r>
  <r>
    <n v="2024"/>
    <x v="9"/>
    <x v="18"/>
    <n v="28379.75"/>
  </r>
  <r>
    <n v="2024"/>
    <x v="10"/>
    <x v="19"/>
    <n v="23761.11"/>
  </r>
  <r>
    <n v="2024"/>
    <x v="11"/>
    <x v="20"/>
    <n v="26794.880000000001"/>
  </r>
  <r>
    <n v="2024"/>
    <x v="0"/>
    <x v="21"/>
    <n v="27639.9"/>
  </r>
  <r>
    <n v="2024"/>
    <x v="1"/>
    <x v="22"/>
    <n v="28845.72"/>
  </r>
  <r>
    <n v="2024"/>
    <x v="2"/>
    <x v="23"/>
    <n v="26833.58"/>
  </r>
  <r>
    <n v="2024"/>
    <x v="3"/>
    <x v="24"/>
    <n v="30773.95"/>
  </r>
  <r>
    <n v="2024"/>
    <x v="4"/>
    <x v="25"/>
    <n v="26372.240000000002"/>
  </r>
  <r>
    <n v="2024"/>
    <x v="5"/>
    <x v="26"/>
    <n v="25193.21"/>
  </r>
  <r>
    <n v="2024"/>
    <x v="6"/>
    <x v="0"/>
    <n v="24679.49"/>
  </r>
  <r>
    <n v="2024"/>
    <x v="7"/>
    <x v="1"/>
    <n v="22197.68"/>
  </r>
  <r>
    <n v="2024"/>
    <x v="8"/>
    <x v="2"/>
    <n v="27221.51"/>
  </r>
  <r>
    <n v="2024"/>
    <x v="9"/>
    <x v="3"/>
    <n v="33019.769999999997"/>
  </r>
  <r>
    <n v="2024"/>
    <x v="10"/>
    <x v="4"/>
    <n v="27689.71"/>
  </r>
  <r>
    <n v="2024"/>
    <x v="11"/>
    <x v="5"/>
    <n v="21111.32"/>
  </r>
  <r>
    <n v="2024"/>
    <x v="0"/>
    <x v="6"/>
    <n v="30412.52"/>
  </r>
  <r>
    <n v="2024"/>
    <x v="1"/>
    <x v="7"/>
    <n v="28867.31"/>
  </r>
  <r>
    <n v="2024"/>
    <x v="2"/>
    <x v="8"/>
    <n v="29253.119999999999"/>
  </r>
  <r>
    <n v="2024"/>
    <x v="3"/>
    <x v="9"/>
    <n v="23946.91"/>
  </r>
  <r>
    <n v="2024"/>
    <x v="4"/>
    <x v="10"/>
    <n v="33264.71"/>
  </r>
  <r>
    <n v="2024"/>
    <x v="5"/>
    <x v="11"/>
    <n v="21745.32"/>
  </r>
  <r>
    <n v="2024"/>
    <x v="6"/>
    <x v="12"/>
    <n v="25662.68"/>
  </r>
  <r>
    <n v="2024"/>
    <x v="7"/>
    <x v="13"/>
    <n v="26741.94"/>
  </r>
  <r>
    <n v="2024"/>
    <x v="8"/>
    <x v="14"/>
    <n v="21587.65"/>
  </r>
  <r>
    <n v="2024"/>
    <x v="9"/>
    <x v="15"/>
    <n v="27134.58"/>
  </r>
  <r>
    <n v="2024"/>
    <x v="10"/>
    <x v="16"/>
    <n v="30456.42"/>
  </r>
  <r>
    <n v="2024"/>
    <x v="11"/>
    <x v="17"/>
    <n v="24643.39"/>
  </r>
  <r>
    <n v="2024"/>
    <x v="0"/>
    <x v="18"/>
    <n v="25972.01"/>
  </r>
  <r>
    <n v="2024"/>
    <x v="1"/>
    <x v="19"/>
    <n v="25318.49"/>
  </r>
  <r>
    <n v="2024"/>
    <x v="2"/>
    <x v="20"/>
    <n v="26537.39"/>
  </r>
  <r>
    <n v="2024"/>
    <x v="3"/>
    <x v="21"/>
    <n v="24428.15"/>
  </r>
  <r>
    <n v="2024"/>
    <x v="4"/>
    <x v="22"/>
    <n v="31905.99"/>
  </r>
  <r>
    <n v="2024"/>
    <x v="5"/>
    <x v="23"/>
    <n v="28192.68"/>
  </r>
  <r>
    <n v="2024"/>
    <x v="6"/>
    <x v="24"/>
    <n v="31901.18"/>
  </r>
  <r>
    <n v="2024"/>
    <x v="7"/>
    <x v="25"/>
    <n v="23267.119999999999"/>
  </r>
  <r>
    <n v="2024"/>
    <x v="8"/>
    <x v="26"/>
    <n v="29046.84"/>
  </r>
  <r>
    <n v="2024"/>
    <x v="9"/>
    <x v="0"/>
    <n v="22144.12"/>
  </r>
  <r>
    <n v="2024"/>
    <x v="10"/>
    <x v="1"/>
    <n v="27865.19"/>
  </r>
  <r>
    <n v="2024"/>
    <x v="11"/>
    <x v="2"/>
    <n v="28972.799999999999"/>
  </r>
  <r>
    <n v="2024"/>
    <x v="0"/>
    <x v="3"/>
    <n v="29971.24"/>
  </r>
  <r>
    <n v="2024"/>
    <x v="1"/>
    <x v="4"/>
    <n v="28255.67"/>
  </r>
  <r>
    <n v="2024"/>
    <x v="2"/>
    <x v="5"/>
    <n v="24972.45"/>
  </r>
  <r>
    <n v="2024"/>
    <x v="3"/>
    <x v="6"/>
    <n v="31247.32"/>
  </r>
  <r>
    <n v="2024"/>
    <x v="4"/>
    <x v="7"/>
    <n v="26182.720000000001"/>
  </r>
  <r>
    <n v="2024"/>
    <x v="5"/>
    <x v="8"/>
    <n v="28462.73"/>
  </r>
  <r>
    <n v="2024"/>
    <x v="6"/>
    <x v="9"/>
    <n v="27694.87"/>
  </r>
  <r>
    <n v="2024"/>
    <x v="7"/>
    <x v="0"/>
    <n v="25986.560000000001"/>
  </r>
  <r>
    <n v="2024"/>
    <x v="8"/>
    <x v="2"/>
    <n v="28761.4"/>
  </r>
  <r>
    <n v="2024"/>
    <x v="9"/>
    <x v="1"/>
    <n v="32345.87"/>
  </r>
  <r>
    <n v="2024"/>
    <x v="10"/>
    <x v="10"/>
    <n v="29765.41"/>
  </r>
  <r>
    <n v="2024"/>
    <x v="11"/>
    <x v="11"/>
    <n v="26374.55"/>
  </r>
  <r>
    <n v="2024"/>
    <x v="0"/>
    <x v="12"/>
    <n v="28310.65"/>
  </r>
  <r>
    <n v="2024"/>
    <x v="1"/>
    <x v="13"/>
    <n v="29755.439999999999"/>
  </r>
  <r>
    <n v="2024"/>
    <x v="2"/>
    <x v="14"/>
    <n v="26543.14"/>
  </r>
  <r>
    <n v="2024"/>
    <x v="3"/>
    <x v="15"/>
    <n v="29104.66"/>
  </r>
  <r>
    <n v="2024"/>
    <x v="4"/>
    <x v="16"/>
    <n v="24387.29"/>
  </r>
  <r>
    <n v="2024"/>
    <x v="5"/>
    <x v="17"/>
    <n v="31485.79"/>
  </r>
  <r>
    <n v="2024"/>
    <x v="6"/>
    <x v="18"/>
    <n v="28991.71"/>
  </r>
  <r>
    <n v="2024"/>
    <x v="7"/>
    <x v="19"/>
    <n v="27521.09"/>
  </r>
  <r>
    <n v="2024"/>
    <x v="8"/>
    <x v="20"/>
    <n v="25237.94"/>
  </r>
  <r>
    <n v="2024"/>
    <x v="9"/>
    <x v="21"/>
    <n v="30153.51"/>
  </r>
  <r>
    <n v="2024"/>
    <x v="10"/>
    <x v="22"/>
    <n v="27372.83"/>
  </r>
  <r>
    <n v="2024"/>
    <x v="11"/>
    <x v="23"/>
    <n v="26611.27"/>
  </r>
  <r>
    <n v="2024"/>
    <x v="0"/>
    <x v="24"/>
    <n v="31723.56"/>
  </r>
  <r>
    <n v="2024"/>
    <x v="1"/>
    <x v="25"/>
    <n v="27864.82"/>
  </r>
  <r>
    <n v="2024"/>
    <x v="2"/>
    <x v="26"/>
    <n v="25962.85"/>
  </r>
  <r>
    <n v="2024"/>
    <x v="3"/>
    <x v="0"/>
    <n v="26824.3"/>
  </r>
  <r>
    <n v="2024"/>
    <x v="4"/>
    <x v="1"/>
    <n v="28519.79"/>
  </r>
  <r>
    <n v="2024"/>
    <x v="5"/>
    <x v="2"/>
    <n v="26883.23"/>
  </r>
  <r>
    <n v="2024"/>
    <x v="6"/>
    <x v="3"/>
    <n v="30551.91"/>
  </r>
  <r>
    <n v="2024"/>
    <x v="7"/>
    <x v="4"/>
    <n v="31917.32"/>
  </r>
  <r>
    <n v="2024"/>
    <x v="8"/>
    <x v="5"/>
    <n v="26692.1"/>
  </r>
  <r>
    <n v="2024"/>
    <x v="9"/>
    <x v="6"/>
    <n v="27482.17"/>
  </r>
  <r>
    <n v="2024"/>
    <x v="10"/>
    <x v="7"/>
    <n v="29491.85"/>
  </r>
  <r>
    <n v="2024"/>
    <x v="11"/>
    <x v="8"/>
    <n v="28596.71"/>
  </r>
  <r>
    <n v="2024"/>
    <x v="0"/>
    <x v="9"/>
    <n v="30467.89"/>
  </r>
  <r>
    <n v="2024"/>
    <x v="1"/>
    <x v="10"/>
    <n v="29316.81"/>
  </r>
  <r>
    <n v="2024"/>
    <x v="2"/>
    <x v="11"/>
    <n v="27639.91"/>
  </r>
  <r>
    <n v="2024"/>
    <x v="3"/>
    <x v="12"/>
    <n v="26522.77"/>
  </r>
  <r>
    <n v="2024"/>
    <x v="4"/>
    <x v="13"/>
    <n v="28751.5"/>
  </r>
  <r>
    <n v="2024"/>
    <x v="5"/>
    <x v="14"/>
    <n v="28014.59"/>
  </r>
  <r>
    <n v="2024"/>
    <x v="6"/>
    <x v="15"/>
    <n v="31903.040000000001"/>
  </r>
  <r>
    <n v="2024"/>
    <x v="7"/>
    <x v="16"/>
    <n v="30512.63"/>
  </r>
  <r>
    <n v="2024"/>
    <x v="8"/>
    <x v="17"/>
    <n v="26282.46"/>
  </r>
  <r>
    <n v="2024"/>
    <x v="9"/>
    <x v="18"/>
    <n v="30042.62"/>
  </r>
  <r>
    <n v="2024"/>
    <x v="10"/>
    <x v="19"/>
    <n v="27588.720000000001"/>
  </r>
  <r>
    <n v="2024"/>
    <x v="11"/>
    <x v="20"/>
    <n v="22994.3"/>
  </r>
  <r>
    <n v="2024"/>
    <x v="0"/>
    <x v="21"/>
    <n v="29512.85"/>
  </r>
  <r>
    <n v="2024"/>
    <x v="1"/>
    <x v="22"/>
    <n v="30692.39"/>
  </r>
  <r>
    <n v="2024"/>
    <x v="2"/>
    <x v="23"/>
    <n v="31751.16"/>
  </r>
  <r>
    <n v="2024"/>
    <x v="3"/>
    <x v="24"/>
    <n v="25092.47"/>
  </r>
  <r>
    <n v="2024"/>
    <x v="4"/>
    <x v="25"/>
    <n v="28394.95"/>
  </r>
  <r>
    <n v="2024"/>
    <x v="5"/>
    <x v="26"/>
    <n v="26816.43"/>
  </r>
  <r>
    <n v="2024"/>
    <x v="6"/>
    <x v="0"/>
    <n v="27794.06"/>
  </r>
  <r>
    <n v="2024"/>
    <x v="7"/>
    <x v="1"/>
    <n v="29314.79"/>
  </r>
  <r>
    <n v="2024"/>
    <x v="8"/>
    <x v="2"/>
    <n v="31472.880000000001"/>
  </r>
  <r>
    <n v="2024"/>
    <x v="9"/>
    <x v="3"/>
    <n v="25538.9"/>
  </r>
  <r>
    <n v="2024"/>
    <x v="10"/>
    <x v="4"/>
    <n v="24987.99"/>
  </r>
  <r>
    <n v="2024"/>
    <x v="11"/>
    <x v="5"/>
    <n v="32513.43"/>
  </r>
  <r>
    <n v="2024"/>
    <x v="0"/>
    <x v="6"/>
    <n v="26823.75"/>
  </r>
  <r>
    <n v="2024"/>
    <x v="1"/>
    <x v="7"/>
    <n v="32792.379999999997"/>
  </r>
  <r>
    <n v="2024"/>
    <x v="2"/>
    <x v="8"/>
    <n v="25961.72"/>
  </r>
  <r>
    <n v="2024"/>
    <x v="3"/>
    <x v="9"/>
    <n v="28214.03"/>
  </r>
  <r>
    <n v="2024"/>
    <x v="4"/>
    <x v="10"/>
    <n v="30981.759999999998"/>
  </r>
  <r>
    <n v="2024"/>
    <x v="5"/>
    <x v="11"/>
    <n v="28333.16"/>
  </r>
  <r>
    <n v="2024"/>
    <x v="6"/>
    <x v="12"/>
    <n v="26398.04"/>
  </r>
  <r>
    <n v="2024"/>
    <x v="7"/>
    <x v="13"/>
    <n v="32092.240000000002"/>
  </r>
  <r>
    <n v="2024"/>
    <x v="8"/>
    <x v="14"/>
    <n v="27071.62"/>
  </r>
  <r>
    <n v="2024"/>
    <x v="9"/>
    <x v="15"/>
    <n v="24860.55"/>
  </r>
  <r>
    <n v="2024"/>
    <x v="10"/>
    <x v="16"/>
    <n v="27930.04"/>
  </r>
  <r>
    <n v="2024"/>
    <x v="11"/>
    <x v="17"/>
    <n v="26348.58"/>
  </r>
  <r>
    <n v="2024"/>
    <x v="0"/>
    <x v="18"/>
    <n v="30214.65"/>
  </r>
  <r>
    <n v="2024"/>
    <x v="1"/>
    <x v="19"/>
    <n v="28746.11"/>
  </r>
  <r>
    <n v="2024"/>
    <x v="2"/>
    <x v="20"/>
    <n v="29611.33"/>
  </r>
  <r>
    <n v="2024"/>
    <x v="3"/>
    <x v="21"/>
    <n v="25953.87"/>
  </r>
  <r>
    <n v="2024"/>
    <x v="4"/>
    <x v="22"/>
    <n v="31277.279999999999"/>
  </r>
  <r>
    <n v="2024"/>
    <x v="5"/>
    <x v="23"/>
    <n v="31015.23"/>
  </r>
  <r>
    <n v="2024"/>
    <x v="6"/>
    <x v="24"/>
    <n v="27843.13"/>
  </r>
  <r>
    <n v="2024"/>
    <x v="7"/>
    <x v="25"/>
    <n v="32185.29"/>
  </r>
  <r>
    <n v="2024"/>
    <x v="8"/>
    <x v="26"/>
    <n v="26784.57"/>
  </r>
  <r>
    <n v="2024"/>
    <x v="9"/>
    <x v="0"/>
    <n v="28532.99"/>
  </r>
  <r>
    <n v="2024"/>
    <x v="10"/>
    <x v="1"/>
    <n v="27281.119999999999"/>
  </r>
  <r>
    <n v="2024"/>
    <x v="11"/>
    <x v="2"/>
    <n v="29809.38"/>
  </r>
  <r>
    <n v="2024"/>
    <x v="0"/>
    <x v="3"/>
    <n v="31788.63"/>
  </r>
  <r>
    <n v="2024"/>
    <x v="1"/>
    <x v="4"/>
    <n v="29271.24"/>
  </r>
  <r>
    <n v="2024"/>
    <x v="2"/>
    <x v="5"/>
    <n v="28452.79"/>
  </r>
  <r>
    <n v="2024"/>
    <x v="3"/>
    <x v="6"/>
    <n v="30256.81"/>
  </r>
  <r>
    <n v="2024"/>
    <x v="4"/>
    <x v="7"/>
    <n v="26824.95"/>
  </r>
  <r>
    <n v="2024"/>
    <x v="5"/>
    <x v="8"/>
    <n v="30762.52"/>
  </r>
  <r>
    <n v="2024"/>
    <x v="6"/>
    <x v="9"/>
    <n v="29177.66"/>
  </r>
  <r>
    <n v="2024"/>
    <x v="7"/>
    <x v="0"/>
    <n v="29503.48"/>
  </r>
  <r>
    <n v="2024"/>
    <x v="8"/>
    <x v="2"/>
    <n v="27682.89"/>
  </r>
  <r>
    <n v="2024"/>
    <x v="9"/>
    <x v="1"/>
    <n v="31959.34"/>
  </r>
  <r>
    <n v="2024"/>
    <x v="10"/>
    <x v="10"/>
    <n v="29473.17"/>
  </r>
  <r>
    <n v="2024"/>
    <x v="11"/>
    <x v="11"/>
    <n v="25644.38"/>
  </r>
  <r>
    <n v="2024"/>
    <x v="0"/>
    <x v="12"/>
    <n v="28254.94"/>
  </r>
  <r>
    <n v="2024"/>
    <x v="1"/>
    <x v="13"/>
    <n v="30124.81"/>
  </r>
  <r>
    <n v="2024"/>
    <x v="2"/>
    <x v="14"/>
    <n v="28354.76"/>
  </r>
  <r>
    <n v="2024"/>
    <x v="3"/>
    <x v="15"/>
    <n v="29799.69"/>
  </r>
  <r>
    <n v="2024"/>
    <x v="4"/>
    <x v="16"/>
    <n v="25817.61"/>
  </r>
  <r>
    <n v="2024"/>
    <x v="5"/>
    <x v="17"/>
    <n v="27627.53"/>
  </r>
  <r>
    <n v="2024"/>
    <x v="6"/>
    <x v="18"/>
    <n v="31012.14"/>
  </r>
  <r>
    <n v="2024"/>
    <x v="7"/>
    <x v="19"/>
    <n v="28619.439999999999"/>
  </r>
  <r>
    <n v="2024"/>
    <x v="8"/>
    <x v="20"/>
    <n v="22974.83"/>
  </r>
  <r>
    <n v="2024"/>
    <x v="9"/>
    <x v="21"/>
    <n v="27752.25"/>
  </r>
  <r>
    <n v="2024"/>
    <x v="10"/>
    <x v="22"/>
    <n v="32516.19"/>
  </r>
  <r>
    <n v="2024"/>
    <x v="11"/>
    <x v="23"/>
    <n v="31192.13"/>
  </r>
  <r>
    <n v="2024"/>
    <x v="0"/>
    <x v="24"/>
    <n v="30763.85"/>
  </r>
  <r>
    <n v="2024"/>
    <x v="1"/>
    <x v="25"/>
    <n v="31095.72"/>
  </r>
  <r>
    <n v="2024"/>
    <x v="2"/>
    <x v="26"/>
    <n v="27118.97"/>
  </r>
  <r>
    <n v="2024"/>
    <x v="3"/>
    <x v="0"/>
    <n v="28899.85"/>
  </r>
  <r>
    <n v="2024"/>
    <x v="4"/>
    <x v="1"/>
    <n v="31471.23"/>
  </r>
  <r>
    <n v="2024"/>
    <x v="5"/>
    <x v="2"/>
    <n v="27784.44"/>
  </r>
  <r>
    <n v="2024"/>
    <x v="6"/>
    <x v="3"/>
    <n v="31408.880000000001"/>
  </r>
  <r>
    <n v="2024"/>
    <x v="7"/>
    <x v="4"/>
    <n v="32314.76"/>
  </r>
  <r>
    <n v="2024"/>
    <x v="8"/>
    <x v="5"/>
    <n v="25948.92"/>
  </r>
  <r>
    <n v="2024"/>
    <x v="9"/>
    <x v="6"/>
    <n v="27039.57"/>
  </r>
  <r>
    <n v="2024"/>
    <x v="10"/>
    <x v="7"/>
    <n v="29972.83"/>
  </r>
  <r>
    <n v="2024"/>
    <x v="11"/>
    <x v="8"/>
    <n v="26194.45"/>
  </r>
  <r>
    <n v="2024"/>
    <x v="0"/>
    <x v="9"/>
    <n v="31973.919999999998"/>
  </r>
  <r>
    <n v="2024"/>
    <x v="1"/>
    <x v="10"/>
    <n v="27186.52"/>
  </r>
  <r>
    <n v="2024"/>
    <x v="2"/>
    <x v="11"/>
    <n v="31480.17"/>
  </r>
  <r>
    <n v="2024"/>
    <x v="3"/>
    <x v="12"/>
    <n v="26591.48"/>
  </r>
  <r>
    <n v="2024"/>
    <x v="4"/>
    <x v="13"/>
    <n v="27643.32"/>
  </r>
  <r>
    <n v="2024"/>
    <x v="5"/>
    <x v="14"/>
    <n v="30088.9"/>
  </r>
  <r>
    <n v="2024"/>
    <x v="6"/>
    <x v="15"/>
    <n v="29641.09"/>
  </r>
  <r>
    <n v="2024"/>
    <x v="7"/>
    <x v="16"/>
    <n v="31323.46"/>
  </r>
  <r>
    <n v="2024"/>
    <x v="8"/>
    <x v="17"/>
    <n v="28295.83"/>
  </r>
  <r>
    <n v="2024"/>
    <x v="9"/>
    <x v="18"/>
    <n v="29139.13"/>
  </r>
  <r>
    <n v="2024"/>
    <x v="10"/>
    <x v="19"/>
    <n v="26994.560000000001"/>
  </r>
  <r>
    <n v="2024"/>
    <x v="11"/>
    <x v="20"/>
    <n v="27628.04"/>
  </r>
  <r>
    <n v="2024"/>
    <x v="0"/>
    <x v="21"/>
    <n v="28741.56"/>
  </r>
  <r>
    <n v="2024"/>
    <x v="1"/>
    <x v="22"/>
    <n v="31493.47"/>
  </r>
  <r>
    <n v="2024"/>
    <x v="2"/>
    <x v="23"/>
    <n v="30959.29"/>
  </r>
  <r>
    <n v="2024"/>
    <x v="3"/>
    <x v="24"/>
    <n v="27046.83"/>
  </r>
  <r>
    <n v="2024"/>
    <x v="4"/>
    <x v="25"/>
    <n v="29031.759999999998"/>
  </r>
  <r>
    <n v="2024"/>
    <x v="5"/>
    <x v="26"/>
    <n v="32315.64"/>
  </r>
  <r>
    <n v="2024"/>
    <x v="6"/>
    <x v="0"/>
    <n v="28192.65"/>
  </r>
  <r>
    <n v="2024"/>
    <x v="7"/>
    <x v="1"/>
    <n v="28118.89"/>
  </r>
  <r>
    <n v="2024"/>
    <x v="8"/>
    <x v="2"/>
    <n v="31624.59"/>
  </r>
  <r>
    <n v="2024"/>
    <x v="9"/>
    <x v="3"/>
    <n v="26283.919999999998"/>
  </r>
  <r>
    <n v="2024"/>
    <x v="10"/>
    <x v="4"/>
    <n v="26914.880000000001"/>
  </r>
  <r>
    <n v="2024"/>
    <x v="11"/>
    <x v="5"/>
    <n v="30009.43"/>
  </r>
  <r>
    <n v="2024"/>
    <x v="0"/>
    <x v="6"/>
    <n v="27430.22"/>
  </r>
  <r>
    <n v="2024"/>
    <x v="1"/>
    <x v="7"/>
    <n v="31317.34"/>
  </r>
  <r>
    <n v="2024"/>
    <x v="2"/>
    <x v="8"/>
    <n v="29225.19"/>
  </r>
  <r>
    <n v="2024"/>
    <x v="3"/>
    <x v="9"/>
    <n v="26212.1"/>
  </r>
  <r>
    <n v="2024"/>
    <x v="4"/>
    <x v="10"/>
    <n v="32394.66"/>
  </r>
  <r>
    <n v="2024"/>
    <x v="5"/>
    <x v="11"/>
    <n v="26780.959999999999"/>
  </r>
  <r>
    <n v="2024"/>
    <x v="6"/>
    <x v="12"/>
    <n v="27654.01"/>
  </r>
  <r>
    <n v="2024"/>
    <x v="7"/>
    <x v="13"/>
    <n v="28551.73"/>
  </r>
  <r>
    <n v="2024"/>
    <x v="8"/>
    <x v="14"/>
    <n v="29261.48"/>
  </r>
  <r>
    <n v="2024"/>
    <x v="9"/>
    <x v="15"/>
    <n v="31179.16"/>
  </r>
  <r>
    <n v="2024"/>
    <x v="10"/>
    <x v="16"/>
    <n v="30534.07"/>
  </r>
  <r>
    <n v="2024"/>
    <x v="11"/>
    <x v="17"/>
    <n v="25983.85"/>
  </r>
  <r>
    <n v="2024"/>
    <x v="0"/>
    <x v="18"/>
    <n v="31957.42"/>
  </r>
  <r>
    <n v="2024"/>
    <x v="1"/>
    <x v="19"/>
    <n v="26757.97"/>
  </r>
  <r>
    <n v="2024"/>
    <x v="2"/>
    <x v="20"/>
    <n v="29713.74"/>
  </r>
  <r>
    <n v="2024"/>
    <x v="3"/>
    <x v="21"/>
    <n v="27380.47"/>
  </r>
  <r>
    <n v="2024"/>
    <x v="4"/>
    <x v="22"/>
    <n v="32682.11"/>
  </r>
  <r>
    <n v="2024"/>
    <x v="5"/>
    <x v="23"/>
    <n v="31199.61"/>
  </r>
  <r>
    <n v="2024"/>
    <x v="6"/>
    <x v="24"/>
    <n v="27747.23"/>
  </r>
  <r>
    <n v="2024"/>
    <x v="7"/>
    <x v="25"/>
    <n v="27129.5"/>
  </r>
  <r>
    <n v="2024"/>
    <x v="8"/>
    <x v="26"/>
    <n v="30301.75"/>
  </r>
  <r>
    <n v="2024"/>
    <x v="9"/>
    <x v="0"/>
    <n v="28722.14"/>
  </r>
  <r>
    <n v="2024"/>
    <x v="10"/>
    <x v="1"/>
    <n v="27790.66"/>
  </r>
  <r>
    <n v="2024"/>
    <x v="11"/>
    <x v="2"/>
    <n v="29160.73"/>
  </r>
  <r>
    <n v="2024"/>
    <x v="0"/>
    <x v="3"/>
    <n v="26847.360000000001"/>
  </r>
  <r>
    <n v="2024"/>
    <x v="1"/>
    <x v="4"/>
    <n v="28417.439999999999"/>
  </r>
  <r>
    <n v="2024"/>
    <x v="2"/>
    <x v="5"/>
    <n v="29789.72"/>
  </r>
  <r>
    <n v="2024"/>
    <x v="3"/>
    <x v="6"/>
    <n v="27755.64"/>
  </r>
  <r>
    <n v="2024"/>
    <x v="4"/>
    <x v="7"/>
    <n v="29124.83"/>
  </r>
  <r>
    <n v="2024"/>
    <x v="5"/>
    <x v="8"/>
    <n v="30821.72"/>
  </r>
  <r>
    <n v="2024"/>
    <x v="6"/>
    <x v="9"/>
    <n v="30565.67"/>
  </r>
  <r>
    <n v="2024"/>
    <x v="7"/>
    <x v="0"/>
    <n v="26942.12"/>
  </r>
  <r>
    <n v="2024"/>
    <x v="8"/>
    <x v="2"/>
    <n v="28560.22"/>
  </r>
  <r>
    <n v="2024"/>
    <x v="9"/>
    <x v="1"/>
    <n v="30013.82"/>
  </r>
  <r>
    <n v="2024"/>
    <x v="10"/>
    <x v="10"/>
    <n v="31291.64"/>
  </r>
  <r>
    <n v="2024"/>
    <x v="11"/>
    <x v="11"/>
    <n v="27158.21"/>
  </r>
  <r>
    <n v="2024"/>
    <x v="0"/>
    <x v="12"/>
    <n v="27956.19"/>
  </r>
  <r>
    <n v="2024"/>
    <x v="1"/>
    <x v="13"/>
    <n v="29637.38"/>
  </r>
  <r>
    <n v="2024"/>
    <x v="2"/>
    <x v="14"/>
    <n v="28597.89"/>
  </r>
  <r>
    <n v="2024"/>
    <x v="3"/>
    <x v="15"/>
    <n v="29099.73"/>
  </r>
  <r>
    <n v="2024"/>
    <x v="4"/>
    <x v="16"/>
    <n v="30760.94"/>
  </r>
  <r>
    <n v="2024"/>
    <x v="5"/>
    <x v="17"/>
    <n v="30255.03"/>
  </r>
  <r>
    <n v="2024"/>
    <x v="6"/>
    <x v="18"/>
    <n v="26901.77"/>
  </r>
  <r>
    <n v="2024"/>
    <x v="7"/>
    <x v="19"/>
    <n v="27603.91"/>
  </r>
  <r>
    <n v="2024"/>
    <x v="8"/>
    <x v="20"/>
    <n v="28291.14"/>
  </r>
  <r>
    <n v="2024"/>
    <x v="9"/>
    <x v="21"/>
    <n v="31938.77"/>
  </r>
  <r>
    <n v="2024"/>
    <x v="10"/>
    <x v="22"/>
    <n v="29820.53"/>
  </r>
  <r>
    <n v="2024"/>
    <x v="11"/>
    <x v="23"/>
    <n v="27562.77"/>
  </r>
  <r>
    <n v="2024"/>
    <x v="0"/>
    <x v="24"/>
    <n v="29762.44"/>
  </r>
  <r>
    <n v="2024"/>
    <x v="1"/>
    <x v="25"/>
    <n v="28471.39"/>
  </r>
  <r>
    <n v="2024"/>
    <x v="2"/>
    <x v="26"/>
    <n v="31914.32"/>
  </r>
  <r>
    <n v="2024"/>
    <x v="3"/>
    <x v="0"/>
    <n v="27102.46"/>
  </r>
  <r>
    <n v="2024"/>
    <x v="4"/>
    <x v="1"/>
    <n v="28635.18"/>
  </r>
  <r>
    <n v="2024"/>
    <x v="5"/>
    <x v="2"/>
    <n v="29593.119999999999"/>
  </r>
  <r>
    <n v="2024"/>
    <x v="6"/>
    <x v="3"/>
    <n v="31120.54"/>
  </r>
  <r>
    <n v="2024"/>
    <x v="7"/>
    <x v="4"/>
    <n v="27468.15"/>
  </r>
  <r>
    <n v="2024"/>
    <x v="8"/>
    <x v="5"/>
    <n v="27631.48"/>
  </r>
  <r>
    <n v="2024"/>
    <x v="9"/>
    <x v="6"/>
    <n v="28322.720000000001"/>
  </r>
  <r>
    <n v="2024"/>
    <x v="10"/>
    <x v="7"/>
    <n v="30244.71"/>
  </r>
  <r>
    <n v="2024"/>
    <x v="11"/>
    <x v="8"/>
    <n v="29687.38"/>
  </r>
  <r>
    <n v="2024"/>
    <x v="0"/>
    <x v="9"/>
    <n v="27440.76"/>
  </r>
  <r>
    <n v="2024"/>
    <x v="1"/>
    <x v="10"/>
    <n v="28743.39"/>
  </r>
  <r>
    <n v="2024"/>
    <x v="2"/>
    <x v="11"/>
    <n v="31121.07"/>
  </r>
  <r>
    <n v="2024"/>
    <x v="3"/>
    <x v="12"/>
    <n v="27339.23"/>
  </r>
  <r>
    <n v="2024"/>
    <x v="4"/>
    <x v="13"/>
    <n v="25952.560000000001"/>
  </r>
  <r>
    <n v="2024"/>
    <x v="5"/>
    <x v="14"/>
    <n v="31756.9"/>
  </r>
  <r>
    <n v="2024"/>
    <x v="6"/>
    <x v="15"/>
    <n v="29278.12"/>
  </r>
  <r>
    <n v="2024"/>
    <x v="7"/>
    <x v="16"/>
    <n v="28187.67"/>
  </r>
  <r>
    <n v="2024"/>
    <x v="8"/>
    <x v="17"/>
    <n v="28549.11"/>
  </r>
  <r>
    <n v="2024"/>
    <x v="9"/>
    <x v="18"/>
    <n v="29472.36"/>
  </r>
  <r>
    <n v="2024"/>
    <x v="10"/>
    <x v="19"/>
    <n v="31892.240000000002"/>
  </r>
  <r>
    <n v="2024"/>
    <x v="11"/>
    <x v="20"/>
    <n v="26311.35"/>
  </r>
  <r>
    <n v="2024"/>
    <x v="0"/>
    <x v="21"/>
    <n v="27946.11"/>
  </r>
  <r>
    <n v="2024"/>
    <x v="1"/>
    <x v="22"/>
    <n v="30785.32"/>
  </r>
  <r>
    <n v="2024"/>
    <x v="2"/>
    <x v="23"/>
    <n v="31992.03"/>
  </r>
  <r>
    <n v="2024"/>
    <x v="3"/>
    <x v="24"/>
    <n v="30946.42"/>
  </r>
  <r>
    <n v="2024"/>
    <x v="4"/>
    <x v="25"/>
    <n v="30102.91"/>
  </r>
  <r>
    <n v="2024"/>
    <x v="5"/>
    <x v="26"/>
    <n v="26661.75"/>
  </r>
  <r>
    <n v="2024"/>
    <x v="6"/>
    <x v="0"/>
    <n v="27751.3"/>
  </r>
  <r>
    <n v="2024"/>
    <x v="7"/>
    <x v="1"/>
    <n v="28425.93"/>
  </r>
  <r>
    <n v="2024"/>
    <x v="8"/>
    <x v="2"/>
    <n v="29810.91"/>
  </r>
  <r>
    <n v="2024"/>
    <x v="9"/>
    <x v="3"/>
    <n v="27345.79"/>
  </r>
  <r>
    <n v="2024"/>
    <x v="10"/>
    <x v="4"/>
    <n v="28767.43"/>
  </r>
  <r>
    <n v="2024"/>
    <x v="11"/>
    <x v="5"/>
    <n v="30312.23"/>
  </r>
  <r>
    <n v="2024"/>
    <x v="0"/>
    <x v="6"/>
    <n v="31920.47"/>
  </r>
  <r>
    <n v="2024"/>
    <x v="1"/>
    <x v="7"/>
    <n v="28248.32"/>
  </r>
  <r>
    <n v="2024"/>
    <x v="2"/>
    <x v="8"/>
    <n v="29065.75"/>
  </r>
  <r>
    <n v="2024"/>
    <x v="3"/>
    <x v="9"/>
    <n v="27308.21"/>
  </r>
  <r>
    <n v="2024"/>
    <x v="4"/>
    <x v="10"/>
    <n v="28955.62"/>
  </r>
  <r>
    <n v="2024"/>
    <x v="5"/>
    <x v="11"/>
    <n v="31243.8"/>
  </r>
  <r>
    <n v="2024"/>
    <x v="6"/>
    <x v="12"/>
    <n v="31117.54"/>
  </r>
  <r>
    <n v="2024"/>
    <x v="7"/>
    <x v="13"/>
    <n v="29779.68"/>
  </r>
  <r>
    <n v="2024"/>
    <x v="8"/>
    <x v="14"/>
    <n v="27206.47"/>
  </r>
  <r>
    <n v="2024"/>
    <x v="9"/>
    <x v="15"/>
    <n v="28528.41"/>
  </r>
  <r>
    <n v="2024"/>
    <x v="10"/>
    <x v="16"/>
    <n v="32092.59"/>
  </r>
  <r>
    <n v="2024"/>
    <x v="11"/>
    <x v="17"/>
    <n v="30356.76"/>
  </r>
  <r>
    <n v="2024"/>
    <x v="0"/>
    <x v="18"/>
    <n v="29023.279999999999"/>
  </r>
  <r>
    <n v="2024"/>
    <x v="1"/>
    <x v="19"/>
    <n v="30892.89"/>
  </r>
  <r>
    <n v="2024"/>
    <x v="2"/>
    <x v="20"/>
    <n v="29968.43"/>
  </r>
  <r>
    <n v="2024"/>
    <x v="3"/>
    <x v="21"/>
    <n v="27709.599999999999"/>
  </r>
  <r>
    <n v="2024"/>
    <x v="4"/>
    <x v="22"/>
    <n v="28161.73"/>
  </r>
  <r>
    <n v="2024"/>
    <x v="5"/>
    <x v="23"/>
    <n v="30954.99"/>
  </r>
  <r>
    <n v="2024"/>
    <x v="6"/>
    <x v="24"/>
    <n v="28415.84"/>
  </r>
  <r>
    <n v="2024"/>
    <x v="7"/>
    <x v="25"/>
    <n v="29053.41"/>
  </r>
  <r>
    <n v="2024"/>
    <x v="8"/>
    <x v="26"/>
    <n v="31739.62"/>
  </r>
  <r>
    <n v="2024"/>
    <x v="9"/>
    <x v="0"/>
    <n v="30648.95"/>
  </r>
  <r>
    <n v="2024"/>
    <x v="10"/>
    <x v="1"/>
    <n v="26364.22"/>
  </r>
  <r>
    <n v="2024"/>
    <x v="11"/>
    <x v="2"/>
    <n v="31895.29"/>
  </r>
  <r>
    <n v="2024"/>
    <x v="0"/>
    <x v="3"/>
    <n v="30921.41"/>
  </r>
  <r>
    <n v="2024"/>
    <x v="1"/>
    <x v="4"/>
    <n v="31538.71"/>
  </r>
  <r>
    <n v="2024"/>
    <x v="2"/>
    <x v="5"/>
    <n v="27673.33"/>
  </r>
  <r>
    <n v="2024"/>
    <x v="3"/>
    <x v="6"/>
    <n v="29534.87"/>
  </r>
  <r>
    <n v="2024"/>
    <x v="4"/>
    <x v="7"/>
    <n v="27690.65"/>
  </r>
  <r>
    <n v="2024"/>
    <x v="5"/>
    <x v="8"/>
    <n v="29189.14"/>
  </r>
  <r>
    <n v="2024"/>
    <x v="6"/>
    <x v="9"/>
    <n v="27891.84"/>
  </r>
  <r>
    <n v="2024"/>
    <x v="7"/>
    <x v="0"/>
    <n v="30418.92"/>
  </r>
  <r>
    <n v="2024"/>
    <x v="8"/>
    <x v="2"/>
    <n v="31407.53"/>
  </r>
  <r>
    <n v="2024"/>
    <x v="9"/>
    <x v="1"/>
    <n v="31891.02"/>
  </r>
  <r>
    <n v="2024"/>
    <x v="10"/>
    <x v="10"/>
    <n v="30955.81"/>
  </r>
  <r>
    <n v="2024"/>
    <x v="11"/>
    <x v="11"/>
    <n v="31876.22"/>
  </r>
  <r>
    <n v="2024"/>
    <x v="0"/>
    <x v="12"/>
    <n v="28530.61"/>
  </r>
  <r>
    <n v="2024"/>
    <x v="1"/>
    <x v="13"/>
    <n v="27910.55"/>
  </r>
  <r>
    <n v="2024"/>
    <x v="2"/>
    <x v="14"/>
    <n v="29543.73"/>
  </r>
  <r>
    <n v="2024"/>
    <x v="3"/>
    <x v="15"/>
    <n v="26712.98"/>
  </r>
  <r>
    <n v="2024"/>
    <x v="4"/>
    <x v="16"/>
    <n v="31001.439999999999"/>
  </r>
  <r>
    <n v="2024"/>
    <x v="5"/>
    <x v="17"/>
    <n v="30247.26"/>
  </r>
  <r>
    <n v="2024"/>
    <x v="6"/>
    <x v="18"/>
    <n v="29151.08"/>
  </r>
  <r>
    <n v="2024"/>
    <x v="7"/>
    <x v="19"/>
    <n v="28460.79"/>
  </r>
  <r>
    <n v="2024"/>
    <x v="8"/>
    <x v="20"/>
    <n v="31365.919999999998"/>
  </r>
  <r>
    <n v="2024"/>
    <x v="9"/>
    <x v="21"/>
    <n v="27637.5"/>
  </r>
  <r>
    <n v="2024"/>
    <x v="10"/>
    <x v="22"/>
    <n v="30156.73"/>
  </r>
  <r>
    <n v="2024"/>
    <x v="11"/>
    <x v="23"/>
    <n v="29099.54"/>
  </r>
  <r>
    <n v="2024"/>
    <x v="0"/>
    <x v="24"/>
    <n v="29279.94"/>
  </r>
  <r>
    <n v="2024"/>
    <x v="1"/>
    <x v="25"/>
    <n v="27976.3"/>
  </r>
  <r>
    <n v="2024"/>
    <x v="2"/>
    <x v="26"/>
    <n v="30829.54"/>
  </r>
  <r>
    <n v="2024"/>
    <x v="3"/>
    <x v="0"/>
    <n v="31172.18"/>
  </r>
  <r>
    <n v="2024"/>
    <x v="4"/>
    <x v="1"/>
    <n v="29774.57"/>
  </r>
  <r>
    <n v="2024"/>
    <x v="5"/>
    <x v="2"/>
    <n v="31894.19"/>
  </r>
  <r>
    <n v="2024"/>
    <x v="6"/>
    <x v="3"/>
    <n v="31790.62"/>
  </r>
  <r>
    <n v="2024"/>
    <x v="7"/>
    <x v="4"/>
    <n v="28951.599999999999"/>
  </r>
  <r>
    <n v="2024"/>
    <x v="8"/>
    <x v="5"/>
    <n v="28173.22"/>
  </r>
  <r>
    <n v="2024"/>
    <x v="9"/>
    <x v="6"/>
    <n v="30999.65"/>
  </r>
  <r>
    <n v="2024"/>
    <x v="10"/>
    <x v="7"/>
    <n v="27206.09"/>
  </r>
  <r>
    <n v="2024"/>
    <x v="11"/>
    <x v="8"/>
    <n v="28041.71"/>
  </r>
  <r>
    <n v="2024"/>
    <x v="0"/>
    <x v="9"/>
    <n v="31087.9"/>
  </r>
  <r>
    <n v="2024"/>
    <x v="1"/>
    <x v="10"/>
    <n v="30768.22"/>
  </r>
  <r>
    <n v="2024"/>
    <x v="2"/>
    <x v="11"/>
    <n v="30824.58"/>
  </r>
  <r>
    <n v="2024"/>
    <x v="3"/>
    <x v="12"/>
    <n v="27560.52"/>
  </r>
  <r>
    <n v="2024"/>
    <x v="4"/>
    <x v="13"/>
    <n v="31687.57"/>
  </r>
  <r>
    <n v="2024"/>
    <x v="5"/>
    <x v="14"/>
    <n v="30381.34"/>
  </r>
  <r>
    <n v="2024"/>
    <x v="6"/>
    <x v="15"/>
    <n v="28216.22"/>
  </r>
  <r>
    <n v="2024"/>
    <x v="7"/>
    <x v="16"/>
    <n v="31872.91"/>
  </r>
  <r>
    <n v="2024"/>
    <x v="8"/>
    <x v="17"/>
    <n v="31179.25"/>
  </r>
  <r>
    <n v="2024"/>
    <x v="9"/>
    <x v="18"/>
    <n v="28237.98"/>
  </r>
  <r>
    <n v="2024"/>
    <x v="10"/>
    <x v="19"/>
    <n v="30712.43"/>
  </r>
  <r>
    <n v="2024"/>
    <x v="11"/>
    <x v="20"/>
    <n v="30801.91"/>
  </r>
  <r>
    <n v="2024"/>
    <x v="0"/>
    <x v="21"/>
    <n v="28429.57"/>
  </r>
  <r>
    <n v="2024"/>
    <x v="1"/>
    <x v="22"/>
    <n v="30734.45"/>
  </r>
  <r>
    <n v="2024"/>
    <x v="2"/>
    <x v="23"/>
    <n v="31824.1"/>
  </r>
  <r>
    <n v="2024"/>
    <x v="3"/>
    <x v="24"/>
    <n v="27548.11"/>
  </r>
  <r>
    <n v="2024"/>
    <x v="4"/>
    <x v="25"/>
    <n v="29310.87"/>
  </r>
  <r>
    <n v="2024"/>
    <x v="5"/>
    <x v="26"/>
    <n v="29498.31"/>
  </r>
  <r>
    <n v="2024"/>
    <x v="6"/>
    <x v="0"/>
    <n v="28916.94"/>
  </r>
  <r>
    <n v="2024"/>
    <x v="7"/>
    <x v="1"/>
    <n v="27540.29"/>
  </r>
  <r>
    <n v="2024"/>
    <x v="8"/>
    <x v="2"/>
    <n v="29504.57"/>
  </r>
  <r>
    <n v="2024"/>
    <x v="9"/>
    <x v="3"/>
    <n v="31084.31"/>
  </r>
  <r>
    <n v="2024"/>
    <x v="10"/>
    <x v="4"/>
    <n v="28235.74"/>
  </r>
  <r>
    <n v="2024"/>
    <x v="11"/>
    <x v="5"/>
    <n v="31277.29"/>
  </r>
  <r>
    <n v="2024"/>
    <x v="0"/>
    <x v="6"/>
    <n v="27952.18"/>
  </r>
  <r>
    <n v="2024"/>
    <x v="1"/>
    <x v="7"/>
    <n v="28789.25"/>
  </r>
  <r>
    <n v="2024"/>
    <x v="2"/>
    <x v="8"/>
    <n v="31919.82"/>
  </r>
  <r>
    <n v="2024"/>
    <x v="3"/>
    <x v="9"/>
    <n v="30822.5"/>
  </r>
  <r>
    <n v="2024"/>
    <x v="4"/>
    <x v="10"/>
    <n v="29240.17"/>
  </r>
  <r>
    <n v="2024"/>
    <x v="5"/>
    <x v="11"/>
    <n v="29210.41"/>
  </r>
  <r>
    <n v="2024"/>
    <x v="6"/>
    <x v="12"/>
    <n v="30298.28"/>
  </r>
  <r>
    <n v="2024"/>
    <x v="7"/>
    <x v="13"/>
    <n v="31572.9"/>
  </r>
  <r>
    <n v="2024"/>
    <x v="8"/>
    <x v="14"/>
    <n v="31223.9"/>
  </r>
  <r>
    <n v="2024"/>
    <x v="9"/>
    <x v="15"/>
    <n v="27792.47"/>
  </r>
  <r>
    <n v="2024"/>
    <x v="10"/>
    <x v="16"/>
    <n v="28056.51"/>
  </r>
  <r>
    <n v="2024"/>
    <x v="11"/>
    <x v="17"/>
    <n v="28529.35"/>
  </r>
  <r>
    <n v="2024"/>
    <x v="0"/>
    <x v="18"/>
    <n v="29477.42"/>
  </r>
  <r>
    <n v="2024"/>
    <x v="1"/>
    <x v="19"/>
    <n v="30077.62"/>
  </r>
  <r>
    <n v="2024"/>
    <x v="2"/>
    <x v="20"/>
    <n v="29077.58"/>
  </r>
  <r>
    <n v="2024"/>
    <x v="3"/>
    <x v="21"/>
    <n v="31142.74"/>
  </r>
  <r>
    <n v="2024"/>
    <x v="4"/>
    <x v="22"/>
    <n v="30953.86"/>
  </r>
  <r>
    <n v="2024"/>
    <x v="5"/>
    <x v="23"/>
    <n v="28910.23"/>
  </r>
  <r>
    <n v="2024"/>
    <x v="6"/>
    <x v="24"/>
    <n v="31881.919999999998"/>
  </r>
  <r>
    <n v="2024"/>
    <x v="7"/>
    <x v="25"/>
    <n v="27612.71"/>
  </r>
  <r>
    <n v="2024"/>
    <x v="8"/>
    <x v="26"/>
    <n v="30593.09"/>
  </r>
  <r>
    <n v="2024"/>
    <x v="9"/>
    <x v="0"/>
    <n v="28847.57"/>
  </r>
  <r>
    <n v="2024"/>
    <x v="10"/>
    <x v="1"/>
    <n v="27681.56"/>
  </r>
  <r>
    <n v="2024"/>
    <x v="11"/>
    <x v="2"/>
    <n v="29690.9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D59CF5-9C84-4183-87F0-8409AE84E41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N32" firstHeaderRow="1" firstDataRow="2" firstDataCol="1"/>
  <pivotFields count="4">
    <pivotField showAll="0"/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28">
        <item x="23"/>
        <item x="6"/>
        <item x="2"/>
        <item x="15"/>
        <item x="14"/>
        <item x="3"/>
        <item x="19"/>
        <item x="1"/>
        <item x="25"/>
        <item x="26"/>
        <item x="5"/>
        <item x="13"/>
        <item x="9"/>
        <item x="11"/>
        <item x="4"/>
        <item x="10"/>
        <item x="21"/>
        <item x="0"/>
        <item x="20"/>
        <item x="12"/>
        <item x="24"/>
        <item x="22"/>
        <item x="7"/>
        <item x="18"/>
        <item x="8"/>
        <item x="16"/>
        <item x="17"/>
        <item t="default"/>
      </items>
    </pivotField>
    <pivotField dataField="1" showAll="0"/>
  </pivotFields>
  <rowFields count="1">
    <field x="2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Sales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3F080BE-35B8-4A3C-8C61-8DEBDF62BA2B}" name="Table126" displayName="Table126" ref="A4:D760" totalsRowShown="0" headerRowDxfId="6" dataDxfId="4" headerRowBorderDxfId="5">
  <autoFilter ref="A4:D760" xr:uid="{63F080BE-35B8-4A3C-8C61-8DEBDF62BA2B}"/>
  <tableColumns count="4">
    <tableColumn id="1" xr3:uid="{00D5939F-88B4-41B6-B3DC-32BD63EDE272}" name="Year" dataDxfId="3"/>
    <tableColumn id="2" xr3:uid="{20DB8F8E-803D-4492-A5AA-A6E6272EEE06}" name="Month" dataDxfId="2"/>
    <tableColumn id="3" xr3:uid="{4E846A64-D5CF-4A63-8568-CBE269D3E82D}" name="Store Location" dataDxfId="1"/>
    <tableColumn id="4" xr3:uid="{4AFCEB0F-ED6D-40AB-A78C-2D6C30297295}" name="Sales 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2FB5-CE1F-496A-A6A5-3330A12467CC}">
  <sheetPr>
    <tabColor rgb="FFFF0000"/>
  </sheetPr>
  <dimension ref="A1:AD1048576"/>
  <sheetViews>
    <sheetView tabSelected="1" topLeftCell="A4" zoomScale="70" zoomScaleNormal="70" workbookViewId="0">
      <selection activeCell="AC21" sqref="AC21"/>
    </sheetView>
  </sheetViews>
  <sheetFormatPr defaultRowHeight="14.4" zeroHeight="1" x14ac:dyDescent="0.3"/>
  <cols>
    <col min="1" max="1" width="4" style="2" customWidth="1"/>
    <col min="2" max="2" width="13.77734375" style="2" customWidth="1"/>
    <col min="3" max="3" width="11.109375" style="2" customWidth="1"/>
    <col min="4" max="4" width="11.33203125" style="2" customWidth="1"/>
    <col min="5" max="5" width="15.21875" style="2" customWidth="1"/>
    <col min="6" max="6" width="14.21875" style="2" customWidth="1"/>
    <col min="7" max="10" width="8.88671875" style="2"/>
    <col min="11" max="11" width="10.44140625" style="2" customWidth="1"/>
    <col min="12" max="15" width="8.88671875" style="2"/>
    <col min="16" max="16" width="10.77734375" style="2" customWidth="1"/>
    <col min="17" max="18" width="8.88671875" style="2"/>
    <col min="19" max="19" width="13.5546875" style="2" customWidth="1"/>
    <col min="20" max="26" width="8.88671875" style="2"/>
    <col min="27" max="27" width="15.109375" style="2" customWidth="1"/>
    <col min="28" max="16384" width="8.88671875" style="2"/>
  </cols>
  <sheetData>
    <row r="1" spans="1:30" ht="55.8" customHeight="1" x14ac:dyDescent="0.3">
      <c r="A1" s="1"/>
      <c r="B1" s="1"/>
      <c r="C1" s="4" t="s">
        <v>37</v>
      </c>
      <c r="D1" s="3"/>
      <c r="E1" s="1"/>
      <c r="F1" s="1"/>
      <c r="G1" s="1"/>
      <c r="H1" s="1"/>
      <c r="I1" s="1"/>
      <c r="J1" s="1"/>
      <c r="K1" s="1"/>
      <c r="L1" s="1"/>
      <c r="M1" s="1"/>
      <c r="N1" s="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23.4" thickBo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4"/>
      <c r="P2" s="5"/>
      <c r="Q2" s="5"/>
      <c r="R2" s="5"/>
      <c r="S2" s="5"/>
      <c r="T2" s="5"/>
      <c r="U2" s="5"/>
      <c r="V2" s="5"/>
      <c r="W2" s="14"/>
      <c r="X2" s="5"/>
      <c r="Y2" s="5"/>
      <c r="Z2" s="5"/>
      <c r="AA2" s="5"/>
      <c r="AB2" s="5"/>
      <c r="AC2" s="5"/>
      <c r="AD2" s="5"/>
    </row>
    <row r="3" spans="1:30" s="5" customFormat="1" ht="15" thickBot="1" x14ac:dyDescent="0.35">
      <c r="D3" s="16">
        <v>2024</v>
      </c>
    </row>
    <row r="4" spans="1:30" s="5" customFormat="1" ht="15" thickBot="1" x14ac:dyDescent="0.35"/>
    <row r="5" spans="1:30" s="5" customFormat="1" ht="15" thickBot="1" x14ac:dyDescent="0.35">
      <c r="D5" s="16" t="s">
        <v>40</v>
      </c>
    </row>
    <row r="6" spans="1:30" s="5" customFormat="1" x14ac:dyDescent="0.3"/>
    <row r="7" spans="1:30" s="5" customFormat="1" ht="15" thickBot="1" x14ac:dyDescent="0.35"/>
    <row r="8" spans="1:30" s="5" customFormat="1" ht="15" thickBot="1" x14ac:dyDescent="0.35">
      <c r="B8" s="39" t="s">
        <v>38</v>
      </c>
      <c r="C8" s="40" t="s">
        <v>35</v>
      </c>
      <c r="D8" s="39" t="s">
        <v>36</v>
      </c>
      <c r="E8" s="39" t="s">
        <v>43</v>
      </c>
      <c r="F8" s="39" t="s">
        <v>44</v>
      </c>
    </row>
    <row r="9" spans="1:30" s="5" customFormat="1" ht="15" thickBot="1" x14ac:dyDescent="0.35">
      <c r="B9" s="17" t="s">
        <v>9</v>
      </c>
      <c r="C9" s="31">
        <f>INDEX('Sales YTD -Pivot'!$A$5:$N$31,MATCH(B9,'Sales YTD -Pivot'!$A$5:$A$31,0),MATCH($D$5,'Sales YTD -Pivot'!$A$4:$N$4,0))</f>
        <v>781462.5</v>
      </c>
      <c r="D9" s="31">
        <f>INDEX('PLAN SALES '!$B$5:$O$31,MATCH(B9,'PLAN SALES '!$B$5:$B$31,0),MATCH($D$5,'PLAN SALES '!$B$4:$O$4,0))</f>
        <v>632634.54786000005</v>
      </c>
      <c r="E9" s="31">
        <f>C9-D9</f>
        <v>148827.95213999995</v>
      </c>
      <c r="F9" s="35">
        <f>(E9/D9)</f>
        <v>0.23525106658091505</v>
      </c>
    </row>
    <row r="10" spans="1:30" s="5" customFormat="1" ht="15" thickBot="1" x14ac:dyDescent="0.35">
      <c r="B10" s="18" t="s">
        <v>10</v>
      </c>
      <c r="C10" s="31">
        <f>INDEX('Sales YTD -Pivot'!$A$5:$N$31,MATCH(B10,'Sales YTD -Pivot'!$A$5:$A$31,0),MATCH($D$5,'Sales YTD -Pivot'!$A$4:$N$4,0))</f>
        <v>730757.55999999994</v>
      </c>
      <c r="D10" s="31">
        <f>INDEX('PLAN SALES '!$B$5:$O$31,MATCH(B10,'PLAN SALES '!$B$5:$B$31,0),MATCH($D$5,'PLAN SALES '!$B$4:$O$4,0))</f>
        <v>835026.11873603985</v>
      </c>
      <c r="E10" s="31">
        <f>C10-D10</f>
        <v>-104268.55873603991</v>
      </c>
      <c r="F10" s="35">
        <f t="shared" ref="F10:F35" si="0">(E10/D10)</f>
        <v>-0.12486861955152836</v>
      </c>
    </row>
    <row r="11" spans="1:30" s="5" customFormat="1" ht="14.4" customHeight="1" thickBot="1" x14ac:dyDescent="0.35">
      <c r="B11" s="17" t="s">
        <v>11</v>
      </c>
      <c r="C11" s="31">
        <f>INDEX('Sales YTD -Pivot'!$A$5:$N$31,MATCH(B11,'Sales YTD -Pivot'!$A$5:$A$31,0),MATCH($D$5,'Sales YTD -Pivot'!$A$4:$N$4,0))</f>
        <v>745051.94000000006</v>
      </c>
      <c r="D11" s="31">
        <f>INDEX('PLAN SALES '!$B$5:$O$31,MATCH(B11,'PLAN SALES '!$B$5:$B$31,0),MATCH($D$5,'PLAN SALES '!$B$4:$O$4,0))</f>
        <v>637574.97383999988</v>
      </c>
      <c r="E11" s="31">
        <f>C11-D11</f>
        <v>107476.96616000019</v>
      </c>
      <c r="F11" s="35">
        <f t="shared" si="0"/>
        <v>0.16857149444352507</v>
      </c>
    </row>
    <row r="12" spans="1:30" s="5" customFormat="1" ht="13.8" customHeight="1" thickBot="1" x14ac:dyDescent="0.35">
      <c r="B12" s="18" t="s">
        <v>12</v>
      </c>
      <c r="C12" s="31">
        <f>INDEX('Sales YTD -Pivot'!$A$5:$N$31,MATCH(B12,'Sales YTD -Pivot'!$A$5:$A$31,0),MATCH($D$5,'Sales YTD -Pivot'!$A$4:$N$4,0))</f>
        <v>751435.35</v>
      </c>
      <c r="D12" s="31">
        <f>INDEX('PLAN SALES '!$B$5:$O$31,MATCH(B12,'PLAN SALES '!$B$5:$B$31,0),MATCH($D$5,'PLAN SALES '!$B$4:$O$4,0))</f>
        <v>642948.7705199999</v>
      </c>
      <c r="E12" s="31">
        <f t="shared" ref="E12:E35" si="1">C12-D12</f>
        <v>108486.57948000007</v>
      </c>
      <c r="F12" s="35">
        <f t="shared" si="0"/>
        <v>0.16873285159602841</v>
      </c>
    </row>
    <row r="13" spans="1:30" s="5" customFormat="1" ht="15" thickBot="1" x14ac:dyDescent="0.35">
      <c r="B13" s="17" t="s">
        <v>13</v>
      </c>
      <c r="C13" s="31">
        <f>INDEX('Sales YTD -Pivot'!$A$5:$N$31,MATCH(B13,'Sales YTD -Pivot'!$A$5:$A$31,0),MATCH($D$5,'Sales YTD -Pivot'!$A$4:$N$4,0))</f>
        <v>731185.66</v>
      </c>
      <c r="D13" s="31">
        <f>INDEX('PLAN SALES '!$B$5:$O$31,MATCH(B13,'PLAN SALES '!$B$5:$B$31,0),MATCH($D$5,'PLAN SALES '!$B$4:$O$4,0))</f>
        <v>847387.06453799992</v>
      </c>
      <c r="E13" s="31">
        <f t="shared" si="1"/>
        <v>-116201.40453799989</v>
      </c>
      <c r="F13" s="35">
        <f t="shared" si="0"/>
        <v>-0.13712907524892834</v>
      </c>
    </row>
    <row r="14" spans="1:30" s="5" customFormat="1" ht="15" thickBot="1" x14ac:dyDescent="0.35">
      <c r="B14" s="18" t="s">
        <v>14</v>
      </c>
      <c r="C14" s="31">
        <f>INDEX('Sales YTD -Pivot'!$A$5:$N$31,MATCH(B14,'Sales YTD -Pivot'!$A$5:$A$31,0),MATCH($D$5,'Sales YTD -Pivot'!$A$4:$N$4,0))</f>
        <v>731581.17</v>
      </c>
      <c r="D14" s="31">
        <f>INDEX('PLAN SALES '!$B$5:$O$31,MATCH(B14,'PLAN SALES '!$B$5:$B$31,0),MATCH($D$5,'PLAN SALES '!$B$4:$O$4,0))</f>
        <v>630814.39091999992</v>
      </c>
      <c r="E14" s="31">
        <f t="shared" si="1"/>
        <v>100766.77908000012</v>
      </c>
      <c r="F14" s="35">
        <f t="shared" si="0"/>
        <v>0.1597407740382058</v>
      </c>
    </row>
    <row r="15" spans="1:30" s="5" customFormat="1" ht="15.6" customHeight="1" thickBot="1" x14ac:dyDescent="0.35">
      <c r="B15" s="17" t="s">
        <v>15</v>
      </c>
      <c r="C15" s="31">
        <f>INDEX('Sales YTD -Pivot'!$A$5:$N$31,MATCH(B15,'Sales YTD -Pivot'!$A$5:$A$31,0),MATCH($D$5,'Sales YTD -Pivot'!$A$4:$N$4,0))</f>
        <v>699435.3899999999</v>
      </c>
      <c r="D15" s="31">
        <f>INDEX('PLAN SALES '!$B$5:$O$31,MATCH(B15,'PLAN SALES '!$B$5:$B$31,0),MATCH($D$5,'PLAN SALES '!$B$4:$O$4,0))</f>
        <v>632201.17715999985</v>
      </c>
      <c r="E15" s="31">
        <f t="shared" si="1"/>
        <v>67234.212840000051</v>
      </c>
      <c r="F15" s="35">
        <f t="shared" si="0"/>
        <v>0.10634939520681115</v>
      </c>
    </row>
    <row r="16" spans="1:30" s="5" customFormat="1" ht="15" thickBot="1" x14ac:dyDescent="0.35">
      <c r="B16" s="18" t="s">
        <v>6</v>
      </c>
      <c r="C16" s="31">
        <f>INDEX('Sales YTD -Pivot'!$A$5:$N$31,MATCH(B16,'Sales YTD -Pivot'!$A$5:$A$31,0),MATCH($D$5,'Sales YTD -Pivot'!$A$4:$N$4,0))</f>
        <v>1012753.5299999998</v>
      </c>
      <c r="D16" s="31">
        <f>INDEX('PLAN SALES '!$B$5:$O$31,MATCH(B16,'PLAN SALES '!$B$5:$B$31,0),MATCH($D$5,'PLAN SALES '!$B$4:$O$4,0))</f>
        <v>860492.19450599991</v>
      </c>
      <c r="E16" s="31">
        <f t="shared" si="1"/>
        <v>152261.33549399988</v>
      </c>
      <c r="F16" s="35">
        <f t="shared" si="0"/>
        <v>0.17694679448128128</v>
      </c>
      <c r="O16" s="32"/>
      <c r="P16" s="32"/>
      <c r="Q16" s="32"/>
      <c r="R16" s="32"/>
      <c r="W16" s="32"/>
      <c r="X16" s="32"/>
      <c r="Y16" s="32"/>
      <c r="Z16" s="32"/>
    </row>
    <row r="17" spans="2:26" s="5" customFormat="1" ht="15.6" customHeight="1" thickBot="1" x14ac:dyDescent="0.35">
      <c r="B17" s="17" t="s">
        <v>8</v>
      </c>
      <c r="C17" s="31">
        <f>INDEX('Sales YTD -Pivot'!$A$5:$N$31,MATCH(B17,'Sales YTD -Pivot'!$A$5:$A$31,0),MATCH($D$5,'Sales YTD -Pivot'!$A$4:$N$4,0))</f>
        <v>1033343.4500000002</v>
      </c>
      <c r="D17" s="31">
        <f>INDEX('PLAN SALES '!$B$5:$O$31,MATCH(B17,'PLAN SALES '!$B$5:$B$31,0),MATCH($D$5,'PLAN SALES '!$B$4:$O$4,0))</f>
        <v>641735.33255999989</v>
      </c>
      <c r="E17" s="31">
        <f t="shared" si="1"/>
        <v>391608.11744000029</v>
      </c>
      <c r="F17" s="35">
        <f t="shared" si="0"/>
        <v>0.61023306271419364</v>
      </c>
      <c r="O17" s="32"/>
      <c r="P17" s="32"/>
      <c r="Q17" s="32"/>
      <c r="R17" s="32"/>
      <c r="W17" s="32"/>
      <c r="X17" s="32"/>
      <c r="Y17" s="32"/>
      <c r="Z17" s="32"/>
    </row>
    <row r="18" spans="2:26" s="5" customFormat="1" ht="15" thickBot="1" x14ac:dyDescent="0.35">
      <c r="B18" s="18" t="s">
        <v>7</v>
      </c>
      <c r="C18" s="31">
        <f>INDEX('Sales YTD -Pivot'!$A$5:$N$31,MATCH(B18,'Sales YTD -Pivot'!$A$5:$A$31,0),MATCH($D$5,'Sales YTD -Pivot'!$A$4:$N$4,0))</f>
        <v>1036927.8800000001</v>
      </c>
      <c r="D18" s="31">
        <f>INDEX('PLAN SALES '!$B$5:$O$31,MATCH(B18,'PLAN SALES '!$B$5:$B$31,0),MATCH($D$5,'PLAN SALES '!$B$4:$O$4,0))</f>
        <v>650056.04999999981</v>
      </c>
      <c r="E18" s="31">
        <f t="shared" si="1"/>
        <v>386871.83000000031</v>
      </c>
      <c r="F18" s="35">
        <f t="shared" si="0"/>
        <v>0.59513611172452041</v>
      </c>
    </row>
    <row r="19" spans="2:26" s="5" customFormat="1" ht="15" thickBot="1" x14ac:dyDescent="0.35">
      <c r="B19" s="17" t="s">
        <v>16</v>
      </c>
      <c r="C19" s="31">
        <f>INDEX('Sales YTD -Pivot'!$A$5:$N$31,MATCH(B19,'Sales YTD -Pivot'!$A$5:$A$31,0),MATCH($D$5,'Sales YTD -Pivot'!$A$4:$N$4,0))</f>
        <v>764748.01</v>
      </c>
      <c r="D19" s="31">
        <f>INDEX('PLAN SALES '!$B$5:$O$31,MATCH(B19,'PLAN SALES '!$B$5:$B$31,0),MATCH($D$5,'PLAN SALES '!$B$4:$O$4,0))</f>
        <v>623013.71831999999</v>
      </c>
      <c r="E19" s="31">
        <f t="shared" si="1"/>
        <v>141734.29168000002</v>
      </c>
      <c r="F19" s="35">
        <f t="shared" si="0"/>
        <v>0.22749786643895489</v>
      </c>
    </row>
    <row r="20" spans="2:26" s="5" customFormat="1" ht="15" thickBot="1" x14ac:dyDescent="0.35">
      <c r="B20" s="18" t="s">
        <v>17</v>
      </c>
      <c r="C20" s="31">
        <f>INDEX('Sales YTD -Pivot'!$A$5:$N$31,MATCH(B20,'Sales YTD -Pivot'!$A$5:$A$31,0),MATCH($D$5,'Sales YTD -Pivot'!$A$4:$N$4,0))</f>
        <v>693185.78</v>
      </c>
      <c r="D20" s="31">
        <f>INDEX('PLAN SALES '!$B$5:$O$31,MATCH(B20,'PLAN SALES '!$B$5:$B$31,0),MATCH($D$5,'PLAN SALES '!$B$4:$O$4,0))</f>
        <v>640868.59115999995</v>
      </c>
      <c r="E20" s="31">
        <f t="shared" si="1"/>
        <v>52317.188840000075</v>
      </c>
      <c r="F20" s="35">
        <f t="shared" si="0"/>
        <v>8.1634814939680056E-2</v>
      </c>
    </row>
    <row r="21" spans="2:26" s="5" customFormat="1" ht="15" thickBot="1" x14ac:dyDescent="0.35">
      <c r="B21" s="17" t="s">
        <v>18</v>
      </c>
      <c r="C21" s="31">
        <f>INDEX('Sales YTD -Pivot'!$A$5:$N$31,MATCH(B21,'Sales YTD -Pivot'!$A$5:$A$31,0),MATCH($D$5,'Sales YTD -Pivot'!$A$4:$N$4,0))</f>
        <v>785450.82</v>
      </c>
      <c r="D21" s="31">
        <f>INDEX('PLAN SALES '!$B$5:$O$31,MATCH(B21,'PLAN SALES '!$B$5:$B$31,0),MATCH($D$5,'PLAN SALES '!$B$4:$O$4,0))</f>
        <v>631334.43575999979</v>
      </c>
      <c r="E21" s="31">
        <f t="shared" si="1"/>
        <v>154116.38424000016</v>
      </c>
      <c r="F21" s="35">
        <f t="shared" si="0"/>
        <v>0.24411211476921105</v>
      </c>
    </row>
    <row r="22" spans="2:26" s="5" customFormat="1" ht="15" thickBot="1" x14ac:dyDescent="0.35">
      <c r="B22" s="18" t="s">
        <v>19</v>
      </c>
      <c r="C22" s="31">
        <f>INDEX('Sales YTD -Pivot'!$A$5:$N$31,MATCH(B22,'Sales YTD -Pivot'!$A$5:$A$31,0),MATCH($D$5,'Sales YTD -Pivot'!$A$4:$N$4,0))</f>
        <v>798071.85999999987</v>
      </c>
      <c r="D22" s="31">
        <f>INDEX('PLAN SALES '!$B$5:$O$31,MATCH(B22,'PLAN SALES '!$B$5:$B$31,0),MATCH($D$5,'PLAN SALES '!$B$4:$O$4,0))</f>
        <v>681279.54219359986</v>
      </c>
      <c r="E22" s="31">
        <f t="shared" si="1"/>
        <v>116792.31780640001</v>
      </c>
      <c r="F22" s="35">
        <f t="shared" si="0"/>
        <v>0.1714308306254865</v>
      </c>
    </row>
    <row r="23" spans="2:26" s="5" customFormat="1" ht="12.6" customHeight="1" thickBot="1" x14ac:dyDescent="0.35">
      <c r="B23" s="17" t="s">
        <v>20</v>
      </c>
      <c r="C23" s="31">
        <f>INDEX('Sales YTD -Pivot'!$A$5:$N$31,MATCH(B23,'Sales YTD -Pivot'!$A$5:$A$31,0),MATCH($D$5,'Sales YTD -Pivot'!$A$4:$N$4,0))</f>
        <v>713379.65</v>
      </c>
      <c r="D23" s="31">
        <f>INDEX('PLAN SALES '!$B$5:$O$31,MATCH(B23,'PLAN SALES '!$B$5:$B$31,0),MATCH($D$5,'PLAN SALES '!$B$4:$O$4,0))</f>
        <v>645375.64643999992</v>
      </c>
      <c r="E23" s="31">
        <f t="shared" si="1"/>
        <v>68004.003560000099</v>
      </c>
      <c r="F23" s="35">
        <f t="shared" si="0"/>
        <v>0.10537119572937337</v>
      </c>
    </row>
    <row r="24" spans="2:26" s="5" customFormat="1" ht="15" thickBot="1" x14ac:dyDescent="0.35">
      <c r="B24" s="18" t="s">
        <v>21</v>
      </c>
      <c r="C24" s="31">
        <f>INDEX('Sales YTD -Pivot'!$A$5:$N$31,MATCH(B24,'Sales YTD -Pivot'!$A$5:$A$31,0),MATCH($D$5,'Sales YTD -Pivot'!$A$4:$N$4,0))</f>
        <v>748220.79999999993</v>
      </c>
      <c r="D24" s="31">
        <f>INDEX('PLAN SALES '!$B$5:$O$31,MATCH(B24,'PLAN SALES '!$B$5:$B$31,0),MATCH($D$5,'PLAN SALES '!$B$4:$O$4,0))</f>
        <v>1060302.0894479998</v>
      </c>
      <c r="E24" s="31">
        <f t="shared" si="1"/>
        <v>-312081.28944799991</v>
      </c>
      <c r="F24" s="35">
        <f t="shared" si="0"/>
        <v>-0.29433242898773448</v>
      </c>
    </row>
    <row r="25" spans="2:26" s="5" customFormat="1" ht="15" thickBot="1" x14ac:dyDescent="0.35">
      <c r="B25" s="17" t="s">
        <v>22</v>
      </c>
      <c r="C25" s="31">
        <f>INDEX('Sales YTD -Pivot'!$A$5:$N$31,MATCH(B25,'Sales YTD -Pivot'!$A$5:$A$31,0),MATCH($D$5,'Sales YTD -Pivot'!$A$4:$N$4,0))</f>
        <v>736243.35000000009</v>
      </c>
      <c r="D25" s="31">
        <f>INDEX('PLAN SALES '!$B$5:$O$31,MATCH(B25,'PLAN SALES '!$B$5:$B$31,0),MATCH($D$5,'PLAN SALES '!$B$4:$O$4,0))</f>
        <v>1090065.9891239998</v>
      </c>
      <c r="E25" s="31">
        <f t="shared" si="1"/>
        <v>-353822.63912399975</v>
      </c>
      <c r="F25" s="35">
        <f t="shared" si="0"/>
        <v>-0.32458827507162125</v>
      </c>
    </row>
    <row r="26" spans="2:26" s="5" customFormat="1" ht="30" customHeight="1" thickBot="1" x14ac:dyDescent="0.35">
      <c r="B26" s="18" t="s">
        <v>23</v>
      </c>
      <c r="C26" s="31">
        <f>INDEX('Sales YTD -Pivot'!$A$5:$N$31,MATCH(B26,'Sales YTD -Pivot'!$A$5:$A$31,0),MATCH($D$5,'Sales YTD -Pivot'!$A$4:$N$4,0))</f>
        <v>743380.03</v>
      </c>
      <c r="D26" s="31">
        <f>INDEX('PLAN SALES '!$B$5:$O$31,MATCH(B26,'PLAN SALES '!$B$5:$B$31,0),MATCH($D$5,'PLAN SALES '!$B$4:$O$4,0))</f>
        <v>1082993.3792999997</v>
      </c>
      <c r="E26" s="31">
        <f t="shared" si="1"/>
        <v>-339613.34929999965</v>
      </c>
      <c r="F26" s="35">
        <f t="shared" si="0"/>
        <v>-0.31358765047992365</v>
      </c>
    </row>
    <row r="27" spans="2:26" s="5" customFormat="1" ht="15" thickBot="1" x14ac:dyDescent="0.35">
      <c r="B27" s="17" t="s">
        <v>24</v>
      </c>
      <c r="C27" s="31">
        <f>INDEX('Sales YTD -Pivot'!$A$5:$N$31,MATCH(B27,'Sales YTD -Pivot'!$A$5:$A$31,0),MATCH($D$5,'Sales YTD -Pivot'!$A$4:$N$4,0))</f>
        <v>750589.33</v>
      </c>
      <c r="D27" s="31">
        <f>INDEX('PLAN SALES '!$B$5:$O$31,MATCH(B27,'PLAN SALES '!$B$5:$B$31,0),MATCH($D$5,'PLAN SALES '!$B$4:$O$4,0))</f>
        <v>624747.20111999987</v>
      </c>
      <c r="E27" s="31">
        <f t="shared" si="1"/>
        <v>125842.12888000009</v>
      </c>
      <c r="F27" s="35">
        <f t="shared" si="0"/>
        <v>0.20142887980034127</v>
      </c>
    </row>
    <row r="28" spans="2:26" s="5" customFormat="1" ht="13.2" customHeight="1" thickBot="1" x14ac:dyDescent="0.35">
      <c r="B28" s="18" t="s">
        <v>25</v>
      </c>
      <c r="C28" s="31">
        <f>INDEX('Sales YTD -Pivot'!$A$5:$N$31,MATCH(B28,'Sales YTD -Pivot'!$A$5:$A$31,0),MATCH($D$5,'Sales YTD -Pivot'!$A$4:$N$4,0))</f>
        <v>707596.69</v>
      </c>
      <c r="D28" s="31">
        <f>INDEX('PLAN SALES '!$B$5:$O$31,MATCH(B28,'PLAN SALES '!$B$5:$B$31,0),MATCH($D$5,'PLAN SALES '!$B$4:$O$4,0))</f>
        <v>621973.62863999989</v>
      </c>
      <c r="E28" s="31">
        <f t="shared" si="1"/>
        <v>85623.061360000051</v>
      </c>
      <c r="F28" s="35">
        <f t="shared" si="0"/>
        <v>0.13766349153294877</v>
      </c>
    </row>
    <row r="29" spans="2:26" s="5" customFormat="1" ht="15" thickBot="1" x14ac:dyDescent="0.35">
      <c r="B29" s="17" t="s">
        <v>26</v>
      </c>
      <c r="C29" s="31">
        <f>INDEX('Sales YTD -Pivot'!$A$5:$N$31,MATCH(B29,'Sales YTD -Pivot'!$A$5:$A$31,0),MATCH($D$5,'Sales YTD -Pivot'!$A$4:$N$4,0))</f>
        <v>692804.94</v>
      </c>
      <c r="D29" s="31">
        <f>INDEX('PLAN SALES '!$B$5:$O$31,MATCH(B29,'PLAN SALES '!$B$5:$B$31,0),MATCH($D$5,'PLAN SALES '!$B$4:$O$4,0))</f>
        <v>606025.58688000008</v>
      </c>
      <c r="E29" s="31">
        <f t="shared" si="1"/>
        <v>86779.353119999869</v>
      </c>
      <c r="F29" s="35">
        <f t="shared" si="0"/>
        <v>0.14319420664524379</v>
      </c>
    </row>
    <row r="30" spans="2:26" s="5" customFormat="1" ht="15" thickBot="1" x14ac:dyDescent="0.35">
      <c r="B30" s="18" t="s">
        <v>27</v>
      </c>
      <c r="C30" s="31">
        <f>INDEX('Sales YTD -Pivot'!$A$5:$N$31,MATCH(B30,'Sales YTD -Pivot'!$A$5:$A$31,0),MATCH($D$5,'Sales YTD -Pivot'!$A$4:$N$4,0))</f>
        <v>753341.28</v>
      </c>
      <c r="D30" s="31">
        <f>INDEX('PLAN SALES '!$B$5:$O$31,MATCH(B30,'PLAN SALES '!$B$5:$B$31,0),MATCH($D$5,'PLAN SALES '!$B$4:$O$4,0))</f>
        <v>630987.73919999995</v>
      </c>
      <c r="E30" s="31">
        <f t="shared" si="1"/>
        <v>122353.54080000008</v>
      </c>
      <c r="F30" s="35">
        <f t="shared" si="0"/>
        <v>0.19390795287896789</v>
      </c>
      <c r="Z30" s="36"/>
    </row>
    <row r="31" spans="2:26" s="5" customFormat="1" ht="15" thickBot="1" x14ac:dyDescent="0.35">
      <c r="B31" s="17" t="s">
        <v>28</v>
      </c>
      <c r="C31" s="31">
        <f>INDEX('Sales YTD -Pivot'!$A$5:$N$31,MATCH(B31,'Sales YTD -Pivot'!$A$5:$A$31,0),MATCH($D$5,'Sales YTD -Pivot'!$A$4:$N$4,0))</f>
        <v>752040.55</v>
      </c>
      <c r="D31" s="31">
        <f>INDEX('PLAN SALES '!$B$5:$O$31,MATCH(B31,'PLAN SALES '!$B$5:$B$31,0),MATCH($D$5,'PLAN SALES '!$B$4:$O$4,0))</f>
        <v>632721.22199999995</v>
      </c>
      <c r="E31" s="31">
        <f t="shared" si="1"/>
        <v>119319.3280000001</v>
      </c>
      <c r="F31" s="35">
        <f t="shared" si="0"/>
        <v>0.18858120109017001</v>
      </c>
    </row>
    <row r="32" spans="2:26" s="5" customFormat="1" ht="15" thickBot="1" x14ac:dyDescent="0.35">
      <c r="B32" s="18" t="s">
        <v>29</v>
      </c>
      <c r="C32" s="31">
        <f>INDEX('Sales YTD -Pivot'!$A$5:$N$31,MATCH(B32,'Sales YTD -Pivot'!$A$5:$A$31,0),MATCH($D$5,'Sales YTD -Pivot'!$A$4:$N$4,0))</f>
        <v>764967.44</v>
      </c>
      <c r="D32" s="31">
        <f>INDEX('PLAN SALES '!$B$5:$O$31,MATCH(B32,'PLAN SALES '!$B$5:$B$31,0),MATCH($D$5,'PLAN SALES '!$B$4:$O$4,0))</f>
        <v>1031422.2659999998</v>
      </c>
      <c r="E32" s="31">
        <f t="shared" si="1"/>
        <v>-266454.82599999988</v>
      </c>
      <c r="F32" s="35">
        <f t="shared" si="0"/>
        <v>-0.2583372831704992</v>
      </c>
    </row>
    <row r="33" spans="2:6" s="5" customFormat="1" ht="15" thickBot="1" x14ac:dyDescent="0.35">
      <c r="B33" s="17" t="s">
        <v>30</v>
      </c>
      <c r="C33" s="31">
        <f>INDEX('Sales YTD -Pivot'!$A$5:$N$31,MATCH(B33,'Sales YTD -Pivot'!$A$5:$A$31,0),MATCH($D$5,'Sales YTD -Pivot'!$A$4:$N$4,0))</f>
        <v>717513.74</v>
      </c>
      <c r="D33" s="31">
        <f>INDEX('PLAN SALES '!$B$5:$O$31,MATCH(B33,'PLAN SALES '!$B$5:$B$31,0),MATCH($D$5,'PLAN SALES '!$B$4:$O$4,0))</f>
        <v>1085940.3000599998</v>
      </c>
      <c r="E33" s="31">
        <f t="shared" si="1"/>
        <v>-368426.56005999981</v>
      </c>
      <c r="F33" s="35">
        <f t="shared" si="0"/>
        <v>-0.33926962655280746</v>
      </c>
    </row>
    <row r="34" spans="2:6" s="5" customFormat="1" ht="12.6" customHeight="1" thickBot="1" x14ac:dyDescent="0.35">
      <c r="B34" s="18" t="s">
        <v>31</v>
      </c>
      <c r="C34" s="31">
        <f>INDEX('Sales YTD -Pivot'!$A$5:$N$31,MATCH(B34,'Sales YTD -Pivot'!$A$5:$A$31,0),MATCH($D$5,'Sales YTD -Pivot'!$A$4:$N$4,0))</f>
        <v>720785.07000000007</v>
      </c>
      <c r="D34" s="31">
        <f>INDEX('PLAN SALES '!$B$5:$O$31,MATCH(B34,'PLAN SALES '!$B$5:$B$31,0),MATCH($D$5,'PLAN SALES '!$B$4:$O$4,0))</f>
        <v>1084172.1476039998</v>
      </c>
      <c r="E34" s="31">
        <f t="shared" si="1"/>
        <v>-363387.07760399976</v>
      </c>
      <c r="F34" s="35">
        <f t="shared" si="0"/>
        <v>-0.33517470302763119</v>
      </c>
    </row>
    <row r="35" spans="2:6" s="5" customFormat="1" ht="15" thickBot="1" x14ac:dyDescent="0.35">
      <c r="B35" s="19" t="s">
        <v>32</v>
      </c>
      <c r="C35" s="31">
        <f>INDEX('Sales YTD -Pivot'!$A$5:$N$31,MATCH(B35,'Sales YTD -Pivot'!$A$5:$A$31,0),MATCH($D$5,'Sales YTD -Pivot'!$A$4:$N$4,0))</f>
        <v>722314.96</v>
      </c>
      <c r="D35" s="31">
        <f>INDEX('PLAN SALES '!$B$5:$O$31,MATCH(B35,'PLAN SALES '!$B$5:$B$31,0),MATCH($D$5,'PLAN SALES '!$B$4:$O$4,0))</f>
        <v>639828.50147999986</v>
      </c>
      <c r="E35" s="31">
        <f t="shared" si="1"/>
        <v>82486.458520000102</v>
      </c>
      <c r="F35" s="35">
        <f t="shared" si="0"/>
        <v>0.12891963757350455</v>
      </c>
    </row>
    <row r="36" spans="2:6" s="5" customFormat="1" ht="15" thickBot="1" x14ac:dyDescent="0.35">
      <c r="B36" s="16" t="s">
        <v>40</v>
      </c>
      <c r="C36" s="37">
        <f>SUM(C9:C35)</f>
        <v>20818568.73</v>
      </c>
      <c r="D36" s="37">
        <f>SUM(D9:D35)</f>
        <v>20423922.605369635</v>
      </c>
      <c r="E36" s="38"/>
      <c r="F36" s="38"/>
    </row>
    <row r="37" spans="2:6" s="5" customFormat="1" x14ac:dyDescent="0.3">
      <c r="C37" s="34"/>
      <c r="D37" s="34"/>
    </row>
    <row r="38" spans="2:6" s="5" customFormat="1" x14ac:dyDescent="0.3"/>
    <row r="39" spans="2:6" s="5" customFormat="1" x14ac:dyDescent="0.3"/>
    <row r="40" spans="2:6" s="5" customFormat="1" x14ac:dyDescent="0.3"/>
    <row r="41" spans="2:6" s="5" customFormat="1" x14ac:dyDescent="0.3"/>
    <row r="42" spans="2:6" s="5" customFormat="1" x14ac:dyDescent="0.3"/>
    <row r="43" spans="2:6" s="5" customFormat="1" x14ac:dyDescent="0.3"/>
    <row r="44" spans="2:6" s="5" customFormat="1" x14ac:dyDescent="0.3">
      <c r="C44" s="36"/>
      <c r="D44" s="36"/>
      <c r="E44" s="36"/>
    </row>
    <row r="45" spans="2:6" s="5" customFormat="1" x14ac:dyDescent="0.3"/>
    <row r="46" spans="2:6" s="5" customFormat="1" x14ac:dyDescent="0.3"/>
    <row r="47" spans="2:6" s="5" customFormat="1" x14ac:dyDescent="0.3"/>
    <row r="48" spans="2:6" s="5" customFormat="1" x14ac:dyDescent="0.3"/>
    <row r="49" s="5" customFormat="1" x14ac:dyDescent="0.3"/>
    <row r="50" s="5" customFormat="1" x14ac:dyDescent="0.3"/>
    <row r="51" s="5" customFormat="1" x14ac:dyDescent="0.3"/>
    <row r="1048576" spans="14:14" x14ac:dyDescent="0.3">
      <c r="N1048576" s="7"/>
    </row>
  </sheetData>
  <mergeCells count="2">
    <mergeCell ref="O16:R17"/>
    <mergeCell ref="W16:Z17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6CF057-8EA7-44DB-A069-D3BB84CFA74D}">
          <x14:formula1>
            <xm:f>'Sales YTD -Pivot'!$B$4:$N$4</xm:f>
          </x14:formula1>
          <xm:sqref>D5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C80C-B9A8-4A5A-A488-410D5DE590EC}">
  <sheetPr>
    <tabColor rgb="FF00B0F0"/>
  </sheetPr>
  <dimension ref="A3:O32"/>
  <sheetViews>
    <sheetView topLeftCell="B7" zoomScaleNormal="100" workbookViewId="0">
      <selection activeCell="C18" sqref="C18:N18"/>
    </sheetView>
  </sheetViews>
  <sheetFormatPr defaultRowHeight="14.4" x14ac:dyDescent="0.3"/>
  <cols>
    <col min="2" max="2" width="17.6640625" bestFit="1" customWidth="1"/>
    <col min="3" max="3" width="12.109375" bestFit="1" customWidth="1"/>
    <col min="4" max="4" width="13" bestFit="1" customWidth="1"/>
    <col min="5" max="5" width="11" bestFit="1" customWidth="1"/>
    <col min="6" max="9" width="10.5546875" bestFit="1" customWidth="1"/>
    <col min="10" max="10" width="11.44140625" bestFit="1" customWidth="1"/>
    <col min="11" max="11" width="10.21875" customWidth="1"/>
    <col min="12" max="12" width="10.5546875" bestFit="1" customWidth="1"/>
    <col min="13" max="13" width="12.77734375" bestFit="1" customWidth="1"/>
    <col min="14" max="14" width="13.44140625" bestFit="1" customWidth="1"/>
    <col min="15" max="15" width="13.109375" bestFit="1" customWidth="1"/>
  </cols>
  <sheetData>
    <row r="3" spans="1:15" ht="27.6" x14ac:dyDescent="0.45">
      <c r="A3" s="33" t="s">
        <v>33</v>
      </c>
      <c r="B3" s="33"/>
      <c r="C3" s="33"/>
      <c r="D3" s="33"/>
      <c r="E3" s="33"/>
      <c r="F3">
        <v>0.5</v>
      </c>
      <c r="G3" s="30"/>
      <c r="H3">
        <v>10</v>
      </c>
    </row>
    <row r="4" spans="1:15" x14ac:dyDescent="0.3">
      <c r="B4" s="15" t="s">
        <v>34</v>
      </c>
      <c r="C4" s="15">
        <v>1</v>
      </c>
      <c r="D4" s="15">
        <v>2</v>
      </c>
      <c r="E4" s="15">
        <v>3</v>
      </c>
      <c r="F4" s="15">
        <v>4</v>
      </c>
      <c r="G4" s="15">
        <v>5</v>
      </c>
      <c r="H4" s="15">
        <v>6</v>
      </c>
      <c r="I4" s="15">
        <v>7</v>
      </c>
      <c r="J4" s="15">
        <v>8</v>
      </c>
      <c r="K4" s="15">
        <v>9</v>
      </c>
      <c r="L4" s="15">
        <v>10</v>
      </c>
      <c r="M4" s="15">
        <v>11</v>
      </c>
      <c r="N4" s="15">
        <v>12</v>
      </c>
      <c r="O4" s="15" t="s">
        <v>40</v>
      </c>
    </row>
    <row r="5" spans="1:15" x14ac:dyDescent="0.3">
      <c r="B5" s="22" t="s">
        <v>9</v>
      </c>
      <c r="C5">
        <v>54171.337499999994</v>
      </c>
      <c r="D5">
        <v>54604.708199999994</v>
      </c>
      <c r="E5">
        <v>48537.518399999994</v>
      </c>
      <c r="F5">
        <v>51657.787439999986</v>
      </c>
      <c r="G5">
        <v>50271.001199999999</v>
      </c>
      <c r="H5">
        <v>53044.573679999987</v>
      </c>
      <c r="I5">
        <v>53737.966799999987</v>
      </c>
      <c r="J5">
        <v>53391.270239999983</v>
      </c>
      <c r="K5">
        <v>52871.225399999988</v>
      </c>
      <c r="L5">
        <v>54258.011639999997</v>
      </c>
      <c r="M5">
        <v>54084.663359999984</v>
      </c>
      <c r="N5">
        <v>52004.483999999997</v>
      </c>
      <c r="O5" s="26">
        <f>SUM('PLAN SALES '!$C5:$N5)</f>
        <v>632634.54786000005</v>
      </c>
    </row>
    <row r="6" spans="1:15" x14ac:dyDescent="0.3">
      <c r="B6" s="23" t="s">
        <v>10</v>
      </c>
      <c r="C6">
        <v>70407.31075307999</v>
      </c>
      <c r="D6">
        <v>71095.330076399987</v>
      </c>
      <c r="E6">
        <v>65361.835715399982</v>
      </c>
      <c r="F6">
        <v>67196.553910919974</v>
      </c>
      <c r="G6">
        <v>65361.835715399982</v>
      </c>
      <c r="H6">
        <v>69489.951655319979</v>
      </c>
      <c r="I6">
        <v>71324.669850839986</v>
      </c>
      <c r="J6">
        <v>71095.330076399987</v>
      </c>
      <c r="K6">
        <v>69948.631204199977</v>
      </c>
      <c r="L6">
        <v>72471.368723039981</v>
      </c>
      <c r="M6">
        <v>72012.689174159968</v>
      </c>
      <c r="N6">
        <v>69260.61188087998</v>
      </c>
      <c r="O6" s="27">
        <f>SUM('PLAN SALES '!$C6:$N6)</f>
        <v>835026.11873603985</v>
      </c>
    </row>
    <row r="7" spans="1:15" x14ac:dyDescent="0.3">
      <c r="B7" s="22" t="s">
        <v>11</v>
      </c>
      <c r="C7">
        <v>55124.753039999989</v>
      </c>
      <c r="D7">
        <v>55471.449599999985</v>
      </c>
      <c r="E7">
        <v>50271.001199999999</v>
      </c>
      <c r="F7">
        <v>51311.090879999996</v>
      </c>
      <c r="G7">
        <v>49924.304639999995</v>
      </c>
      <c r="H7">
        <v>53737.966799999987</v>
      </c>
      <c r="I7">
        <v>54084.663359999984</v>
      </c>
      <c r="J7">
        <v>54604.708199999994</v>
      </c>
      <c r="K7">
        <v>52871.225399999988</v>
      </c>
      <c r="L7">
        <v>54084.663359999984</v>
      </c>
      <c r="M7">
        <v>53737.966799999987</v>
      </c>
      <c r="N7">
        <v>52351.180559999986</v>
      </c>
      <c r="O7" s="26">
        <f>SUM('PLAN SALES '!$C7:$N7)</f>
        <v>637574.97383999988</v>
      </c>
    </row>
    <row r="8" spans="1:15" x14ac:dyDescent="0.3">
      <c r="B8" s="23" t="s">
        <v>12</v>
      </c>
      <c r="C8">
        <v>54604.708199999994</v>
      </c>
      <c r="D8">
        <v>54951.404759999998</v>
      </c>
      <c r="E8">
        <v>51657.787439999986</v>
      </c>
      <c r="F8">
        <v>52351.180559999986</v>
      </c>
      <c r="G8">
        <v>51137.74259999999</v>
      </c>
      <c r="H8">
        <v>53911.315079999986</v>
      </c>
      <c r="I8">
        <v>53737.966799999987</v>
      </c>
      <c r="J8">
        <v>54084.663359999984</v>
      </c>
      <c r="K8">
        <v>53391.270239999983</v>
      </c>
      <c r="L8">
        <v>54951.404759999998</v>
      </c>
      <c r="M8">
        <v>55298.101319999994</v>
      </c>
      <c r="N8">
        <v>52871.225399999988</v>
      </c>
      <c r="O8" s="27">
        <f>SUM('PLAN SALES '!$C8:$N8)</f>
        <v>642948.7705199999</v>
      </c>
    </row>
    <row r="9" spans="1:15" x14ac:dyDescent="0.3">
      <c r="B9" s="22" t="s">
        <v>13</v>
      </c>
      <c r="C9">
        <v>72546.255179999993</v>
      </c>
      <c r="D9">
        <v>73014.295535999991</v>
      </c>
      <c r="E9">
        <v>66695.75073</v>
      </c>
      <c r="F9">
        <v>67865.851620000001</v>
      </c>
      <c r="G9">
        <v>69035.952509999988</v>
      </c>
      <c r="H9">
        <v>70206.053400000004</v>
      </c>
      <c r="I9">
        <v>71376.154289999991</v>
      </c>
      <c r="J9">
        <v>70908.113933999994</v>
      </c>
      <c r="K9">
        <v>69738.013043999992</v>
      </c>
      <c r="L9">
        <v>73014.295535999991</v>
      </c>
      <c r="M9">
        <v>72780.275357999984</v>
      </c>
      <c r="N9">
        <v>70206.053400000004</v>
      </c>
      <c r="O9" s="26">
        <f>SUM('PLAN SALES '!$C9:$N9)</f>
        <v>847387.06453799992</v>
      </c>
    </row>
    <row r="10" spans="1:15" x14ac:dyDescent="0.3">
      <c r="B10" s="23" t="s">
        <v>14</v>
      </c>
      <c r="C10">
        <v>54084.663359999984</v>
      </c>
      <c r="D10">
        <v>54258.011639999997</v>
      </c>
      <c r="E10">
        <v>50097.652919999993</v>
      </c>
      <c r="F10">
        <v>51137.74259999999</v>
      </c>
      <c r="G10">
        <v>50271.001199999999</v>
      </c>
      <c r="H10">
        <v>52871.225399999988</v>
      </c>
      <c r="I10">
        <v>53391.270239999983</v>
      </c>
      <c r="J10">
        <v>53737.966799999987</v>
      </c>
      <c r="K10">
        <v>51657.787439999986</v>
      </c>
      <c r="L10">
        <v>53564.618519999989</v>
      </c>
      <c r="M10">
        <v>53391.270239999983</v>
      </c>
      <c r="N10">
        <v>52351.180559999986</v>
      </c>
      <c r="O10" s="27">
        <f>SUM('PLAN SALES '!$C10:$N10)</f>
        <v>630814.39091999992</v>
      </c>
    </row>
    <row r="11" spans="1:15" x14ac:dyDescent="0.3">
      <c r="B11" s="22" t="s">
        <v>15</v>
      </c>
      <c r="C11">
        <v>53737.966799999987</v>
      </c>
      <c r="D11">
        <v>54084.663359999984</v>
      </c>
      <c r="E11">
        <v>49577.608079999984</v>
      </c>
      <c r="F11">
        <v>50271.001199999999</v>
      </c>
      <c r="G11">
        <v>49404.259799999993</v>
      </c>
      <c r="H11">
        <v>52871.225399999988</v>
      </c>
      <c r="I11">
        <v>54084.663359999984</v>
      </c>
      <c r="J11">
        <v>53737.966799999987</v>
      </c>
      <c r="K11">
        <v>51831.135719999991</v>
      </c>
      <c r="L11">
        <v>54951.404759999998</v>
      </c>
      <c r="M11">
        <v>54258.011639999997</v>
      </c>
      <c r="N11">
        <v>53391.270239999983</v>
      </c>
      <c r="O11" s="26">
        <f>SUM('PLAN SALES '!$C11:$N11)</f>
        <v>632201.17715999985</v>
      </c>
    </row>
    <row r="12" spans="1:15" x14ac:dyDescent="0.3">
      <c r="B12" s="23" t="s">
        <v>6</v>
      </c>
      <c r="C12">
        <v>73482.335891999988</v>
      </c>
      <c r="D12">
        <v>73716.356069999994</v>
      </c>
      <c r="E12">
        <v>68333.891975999999</v>
      </c>
      <c r="F12">
        <v>69503.992866000001</v>
      </c>
      <c r="G12">
        <v>66695.75073</v>
      </c>
      <c r="H12">
        <v>72546.255179999993</v>
      </c>
      <c r="I12">
        <v>73716.356069999994</v>
      </c>
      <c r="J12">
        <v>72078.214823999981</v>
      </c>
      <c r="K12">
        <v>70206.053400000004</v>
      </c>
      <c r="L12">
        <v>74418.416603999984</v>
      </c>
      <c r="M12">
        <v>74184.396426000007</v>
      </c>
      <c r="N12">
        <v>71610.174467999983</v>
      </c>
      <c r="O12" s="27">
        <f>SUM('PLAN SALES '!$C12:$N12)</f>
        <v>860492.19450599991</v>
      </c>
    </row>
    <row r="13" spans="1:15" x14ac:dyDescent="0.3">
      <c r="B13" s="22" t="s">
        <v>8</v>
      </c>
      <c r="C13">
        <v>54258.011639999997</v>
      </c>
      <c r="D13">
        <v>54431.359919999988</v>
      </c>
      <c r="E13">
        <v>50271.001199999999</v>
      </c>
      <c r="F13">
        <v>51657.787439999986</v>
      </c>
      <c r="G13">
        <v>51137.74259999999</v>
      </c>
      <c r="H13">
        <v>54084.663359999984</v>
      </c>
      <c r="I13">
        <v>55124.753039999989</v>
      </c>
      <c r="J13">
        <v>54604.708199999994</v>
      </c>
      <c r="K13">
        <v>53737.966799999987</v>
      </c>
      <c r="L13">
        <v>54431.359919999988</v>
      </c>
      <c r="M13">
        <v>54604.708199999994</v>
      </c>
      <c r="N13">
        <v>53391.270239999983</v>
      </c>
      <c r="O13" s="26">
        <f>SUM('PLAN SALES '!$C13:$N13)</f>
        <v>641735.33255999989</v>
      </c>
    </row>
    <row r="14" spans="1:15" x14ac:dyDescent="0.3">
      <c r="B14" s="23" t="s">
        <v>7</v>
      </c>
      <c r="C14">
        <v>55298.101319999994</v>
      </c>
      <c r="D14">
        <v>55471.449599999985</v>
      </c>
      <c r="E14">
        <v>51137.74259999999</v>
      </c>
      <c r="F14">
        <v>53737.966799999987</v>
      </c>
      <c r="G14">
        <v>52004.483999999997</v>
      </c>
      <c r="H14">
        <v>54431.359919999988</v>
      </c>
      <c r="I14">
        <v>54951.404759999998</v>
      </c>
      <c r="J14">
        <v>54778.056479999985</v>
      </c>
      <c r="K14">
        <v>54084.663359999984</v>
      </c>
      <c r="L14">
        <v>55298.101319999994</v>
      </c>
      <c r="M14">
        <v>55124.753039999989</v>
      </c>
      <c r="N14">
        <v>53737.966799999987</v>
      </c>
      <c r="O14" s="27">
        <f>SUM('PLAN SALES '!$C14:$N14)</f>
        <v>650056.04999999981</v>
      </c>
    </row>
    <row r="15" spans="1:15" x14ac:dyDescent="0.3">
      <c r="B15" s="22" t="s">
        <v>16</v>
      </c>
      <c r="C15">
        <v>51137.74259999999</v>
      </c>
      <c r="D15">
        <v>52004.483999999997</v>
      </c>
      <c r="E15">
        <v>48537.518399999994</v>
      </c>
      <c r="F15">
        <v>50271.001199999999</v>
      </c>
      <c r="G15">
        <v>50271.001199999999</v>
      </c>
      <c r="H15">
        <v>52871.225399999988</v>
      </c>
      <c r="I15">
        <v>53737.966799999987</v>
      </c>
      <c r="J15">
        <v>52351.180559999986</v>
      </c>
      <c r="K15">
        <v>51831.135719999991</v>
      </c>
      <c r="L15">
        <v>54258.011639999997</v>
      </c>
      <c r="M15">
        <v>53737.966799999987</v>
      </c>
      <c r="N15">
        <v>52004.483999999997</v>
      </c>
      <c r="O15" s="26">
        <f>SUM('PLAN SALES '!$C15:$N15)</f>
        <v>623013.71831999999</v>
      </c>
    </row>
    <row r="16" spans="1:15" x14ac:dyDescent="0.3">
      <c r="B16" s="23" t="s">
        <v>17</v>
      </c>
      <c r="C16">
        <v>55124.753039999989</v>
      </c>
      <c r="D16">
        <v>55298.101319999994</v>
      </c>
      <c r="E16">
        <v>50271.001199999999</v>
      </c>
      <c r="F16">
        <v>52871.225399999988</v>
      </c>
      <c r="G16">
        <v>49404.259799999993</v>
      </c>
      <c r="H16">
        <v>53391.270239999983</v>
      </c>
      <c r="I16">
        <v>54431.359919999988</v>
      </c>
      <c r="J16">
        <v>53737.966799999987</v>
      </c>
      <c r="K16">
        <v>52871.225399999988</v>
      </c>
      <c r="L16">
        <v>54951.404759999998</v>
      </c>
      <c r="M16">
        <v>54778.056479999985</v>
      </c>
      <c r="N16">
        <v>53737.966799999987</v>
      </c>
      <c r="O16" s="27">
        <f>SUM('PLAN SALES '!$C16:$N16)</f>
        <v>640868.59115999995</v>
      </c>
    </row>
    <row r="17" spans="2:15" x14ac:dyDescent="0.3">
      <c r="B17" s="22" t="s">
        <v>18</v>
      </c>
      <c r="C17">
        <v>53737.966799999987</v>
      </c>
      <c r="D17">
        <v>54084.663359999984</v>
      </c>
      <c r="E17">
        <v>50271.001199999999</v>
      </c>
      <c r="F17">
        <v>51137.74259999999</v>
      </c>
      <c r="G17">
        <v>48884.214959999983</v>
      </c>
      <c r="H17">
        <v>52871.225399999988</v>
      </c>
      <c r="I17">
        <v>54084.663359999984</v>
      </c>
      <c r="J17">
        <v>53737.966799999987</v>
      </c>
      <c r="K17">
        <v>51484.439159999994</v>
      </c>
      <c r="L17">
        <v>54604.708199999994</v>
      </c>
      <c r="M17">
        <v>54431.359919999988</v>
      </c>
      <c r="N17">
        <v>52004.483999999997</v>
      </c>
      <c r="O17" s="26">
        <f>SUM('PLAN SALES '!$C17:$N17)</f>
        <v>631334.43575999979</v>
      </c>
    </row>
    <row r="18" spans="2:15" x14ac:dyDescent="0.3">
      <c r="B18" s="23" t="s">
        <v>19</v>
      </c>
      <c r="C18">
        <v>57288.139574399989</v>
      </c>
      <c r="D18">
        <v>57475.355716799997</v>
      </c>
      <c r="E18">
        <v>52982.168299199991</v>
      </c>
      <c r="F18">
        <v>53918.249011200009</v>
      </c>
      <c r="G18">
        <v>53356.600584</v>
      </c>
      <c r="H18">
        <v>57662.57185919999</v>
      </c>
      <c r="I18">
        <v>57849.788001599991</v>
      </c>
      <c r="J18">
        <v>58224.220286399992</v>
      </c>
      <c r="K18">
        <v>58037.004143999999</v>
      </c>
      <c r="L18">
        <v>58785.868713599993</v>
      </c>
      <c r="M18">
        <v>59160.300998399995</v>
      </c>
      <c r="N18">
        <v>56539.275004799994</v>
      </c>
      <c r="O18" s="27">
        <f>SUM('PLAN SALES '!$C18:$N18)</f>
        <v>681279.54219359986</v>
      </c>
    </row>
    <row r="19" spans="2:15" x14ac:dyDescent="0.3">
      <c r="B19" s="22" t="s">
        <v>20</v>
      </c>
      <c r="C19">
        <v>55471.449599999985</v>
      </c>
      <c r="D19">
        <v>55124.753039999989</v>
      </c>
      <c r="E19">
        <v>51137.74259999999</v>
      </c>
      <c r="F19">
        <v>52351.180559999986</v>
      </c>
      <c r="G19">
        <v>50271.001199999999</v>
      </c>
      <c r="H19">
        <v>53737.966799999987</v>
      </c>
      <c r="I19">
        <v>54431.359919999988</v>
      </c>
      <c r="J19">
        <v>54604.708199999994</v>
      </c>
      <c r="K19">
        <v>54084.663359999984</v>
      </c>
      <c r="L19">
        <v>55471.449599999985</v>
      </c>
      <c r="M19">
        <v>55298.101319999994</v>
      </c>
      <c r="N19">
        <v>53391.270239999983</v>
      </c>
      <c r="O19" s="26">
        <f>SUM('PLAN SALES '!$C19:$N19)</f>
        <v>645375.64643999992</v>
      </c>
    </row>
    <row r="20" spans="2:15" x14ac:dyDescent="0.3">
      <c r="B20" s="23" t="s">
        <v>21</v>
      </c>
      <c r="C20">
        <v>88997.006951999967</v>
      </c>
      <c r="D20">
        <v>89881.083179999972</v>
      </c>
      <c r="E20">
        <v>85460.702039999989</v>
      </c>
      <c r="F20">
        <v>84871.31788799999</v>
      </c>
      <c r="G20">
        <v>83103.165431999965</v>
      </c>
      <c r="H20">
        <v>88407.622799999997</v>
      </c>
      <c r="I20">
        <v>89881.083179999972</v>
      </c>
      <c r="J20">
        <v>91354.543559999976</v>
      </c>
      <c r="K20">
        <v>87818.23864799997</v>
      </c>
      <c r="L20">
        <v>91943.927711999975</v>
      </c>
      <c r="M20">
        <v>90765.159407999963</v>
      </c>
      <c r="N20">
        <v>87818.23864799997</v>
      </c>
      <c r="O20" s="27">
        <f>SUM('PLAN SALES '!$C20:$N20)</f>
        <v>1060302.0894479998</v>
      </c>
    </row>
    <row r="21" spans="2:15" x14ac:dyDescent="0.3">
      <c r="B21" s="22" t="s">
        <v>22</v>
      </c>
      <c r="C21">
        <v>91354.543559999976</v>
      </c>
      <c r="D21">
        <v>91943.927711999975</v>
      </c>
      <c r="E21">
        <v>85460.702039999989</v>
      </c>
      <c r="F21">
        <v>86934.162419999979</v>
      </c>
      <c r="G21">
        <v>83987.241659999985</v>
      </c>
      <c r="H21">
        <v>92828.003939999981</v>
      </c>
      <c r="I21">
        <v>93712.080167999971</v>
      </c>
      <c r="J21">
        <v>93417.388091999994</v>
      </c>
      <c r="K21">
        <v>91354.543559999976</v>
      </c>
      <c r="L21">
        <v>94006.772243999992</v>
      </c>
      <c r="M21">
        <v>93712.080167999971</v>
      </c>
      <c r="N21">
        <v>91354.543559999976</v>
      </c>
      <c r="O21" s="26">
        <f>SUM('PLAN SALES '!$C21:$N21)</f>
        <v>1090065.9891239998</v>
      </c>
    </row>
    <row r="22" spans="2:15" x14ac:dyDescent="0.3">
      <c r="B22" s="23" t="s">
        <v>23</v>
      </c>
      <c r="C22">
        <v>91354.543559999976</v>
      </c>
      <c r="D22">
        <v>92828.003939999981</v>
      </c>
      <c r="E22">
        <v>86934.162419999979</v>
      </c>
      <c r="F22">
        <v>87523.546571999992</v>
      </c>
      <c r="G22">
        <v>85460.702039999989</v>
      </c>
      <c r="H22">
        <v>90765.159407999963</v>
      </c>
      <c r="I22">
        <v>91943.927711999975</v>
      </c>
      <c r="J22">
        <v>91354.543559999976</v>
      </c>
      <c r="K22">
        <v>91059.851483999984</v>
      </c>
      <c r="L22">
        <v>92828.003939999981</v>
      </c>
      <c r="M22">
        <v>92533.311863999974</v>
      </c>
      <c r="N22">
        <v>88407.622799999997</v>
      </c>
      <c r="O22" s="27">
        <f>SUM('PLAN SALES '!$C22:$N22)</f>
        <v>1082993.3792999997</v>
      </c>
    </row>
    <row r="23" spans="2:15" x14ac:dyDescent="0.3">
      <c r="B23" s="22" t="s">
        <v>24</v>
      </c>
      <c r="C23">
        <v>51137.74259999999</v>
      </c>
      <c r="D23">
        <v>51657.787439999986</v>
      </c>
      <c r="E23">
        <v>48537.518399999994</v>
      </c>
      <c r="F23">
        <v>49404.259799999993</v>
      </c>
      <c r="G23">
        <v>50271.001199999999</v>
      </c>
      <c r="H23">
        <v>52524.528839999992</v>
      </c>
      <c r="I23">
        <v>53737.966799999987</v>
      </c>
      <c r="J23">
        <v>54084.663359999984</v>
      </c>
      <c r="K23">
        <v>53217.921959999992</v>
      </c>
      <c r="L23">
        <v>54431.359919999988</v>
      </c>
      <c r="M23">
        <v>53737.966799999987</v>
      </c>
      <c r="N23">
        <v>52004.483999999997</v>
      </c>
      <c r="O23" s="26">
        <f>SUM('PLAN SALES '!$C23:$N23)</f>
        <v>624747.20111999987</v>
      </c>
    </row>
    <row r="24" spans="2:15" x14ac:dyDescent="0.3">
      <c r="B24" s="23" t="s">
        <v>25</v>
      </c>
      <c r="C24">
        <v>50271.001199999999</v>
      </c>
      <c r="D24">
        <v>50444.34947999999</v>
      </c>
      <c r="E24">
        <v>48537.518399999994</v>
      </c>
      <c r="F24">
        <v>50271.001199999999</v>
      </c>
      <c r="G24">
        <v>49404.259799999993</v>
      </c>
      <c r="H24">
        <v>52004.483999999997</v>
      </c>
      <c r="I24">
        <v>52871.225399999988</v>
      </c>
      <c r="J24">
        <v>54084.663359999984</v>
      </c>
      <c r="K24">
        <v>53737.966799999987</v>
      </c>
      <c r="L24">
        <v>53737.966799999987</v>
      </c>
      <c r="M24">
        <v>52871.225399999988</v>
      </c>
      <c r="N24">
        <v>53737.966799999987</v>
      </c>
      <c r="O24" s="27">
        <f>SUM('PLAN SALES '!$C24:$N24)</f>
        <v>621973.62863999989</v>
      </c>
    </row>
    <row r="25" spans="2:15" x14ac:dyDescent="0.3">
      <c r="B25" s="22" t="s">
        <v>26</v>
      </c>
      <c r="C25">
        <v>49404.259799999993</v>
      </c>
      <c r="D25">
        <v>49924.304639999995</v>
      </c>
      <c r="E25">
        <v>46804.035599999996</v>
      </c>
      <c r="F25">
        <v>47670.776999999987</v>
      </c>
      <c r="G25">
        <v>48537.518399999994</v>
      </c>
      <c r="H25">
        <v>51137.74259999999</v>
      </c>
      <c r="I25">
        <v>52004.483999999997</v>
      </c>
      <c r="J25">
        <v>52871.225399999988</v>
      </c>
      <c r="K25">
        <v>53737.966799999987</v>
      </c>
      <c r="L25">
        <v>52004.483999999997</v>
      </c>
      <c r="M25">
        <v>51657.787439999986</v>
      </c>
      <c r="N25">
        <v>50271.001199999999</v>
      </c>
      <c r="O25" s="26">
        <f>SUM('PLAN SALES '!$C25:$N25)</f>
        <v>606025.58688000008</v>
      </c>
    </row>
    <row r="26" spans="2:15" x14ac:dyDescent="0.3">
      <c r="B26" s="23" t="s">
        <v>27</v>
      </c>
      <c r="C26">
        <v>51657.787439999986</v>
      </c>
      <c r="D26">
        <v>52004.483999999997</v>
      </c>
      <c r="E26">
        <v>49404.259799999993</v>
      </c>
      <c r="F26">
        <v>50271.001199999999</v>
      </c>
      <c r="G26">
        <v>49750.956359999989</v>
      </c>
      <c r="H26">
        <v>53737.966799999987</v>
      </c>
      <c r="I26">
        <v>54084.663359999984</v>
      </c>
      <c r="J26">
        <v>54951.404759999998</v>
      </c>
      <c r="K26">
        <v>54431.359919999988</v>
      </c>
      <c r="L26">
        <v>54084.663359999984</v>
      </c>
      <c r="M26">
        <v>54604.708199999994</v>
      </c>
      <c r="N26">
        <v>52004.483999999997</v>
      </c>
      <c r="O26" s="27">
        <f>SUM('PLAN SALES '!$C26:$N26)</f>
        <v>630987.73919999995</v>
      </c>
    </row>
    <row r="27" spans="2:15" x14ac:dyDescent="0.3">
      <c r="B27" s="22" t="s">
        <v>28</v>
      </c>
      <c r="C27">
        <v>52697.877119999997</v>
      </c>
      <c r="D27">
        <v>53217.921959999992</v>
      </c>
      <c r="E27">
        <v>50271.001199999999</v>
      </c>
      <c r="F27">
        <v>51137.74259999999</v>
      </c>
      <c r="G27">
        <v>50271.001199999999</v>
      </c>
      <c r="H27">
        <v>53391.270239999983</v>
      </c>
      <c r="I27">
        <v>53737.966799999987</v>
      </c>
      <c r="J27">
        <v>53737.966799999987</v>
      </c>
      <c r="K27">
        <v>52351.180559999986</v>
      </c>
      <c r="L27">
        <v>54431.359919999988</v>
      </c>
      <c r="M27">
        <v>54258.011639999997</v>
      </c>
      <c r="N27">
        <v>53217.921959999992</v>
      </c>
      <c r="O27" s="26">
        <f>SUM('PLAN SALES '!$C27:$N27)</f>
        <v>632721.22199999995</v>
      </c>
    </row>
    <row r="28" spans="2:15" x14ac:dyDescent="0.3">
      <c r="B28" s="23" t="s">
        <v>29</v>
      </c>
      <c r="C28">
        <v>86050.086191999988</v>
      </c>
      <c r="D28">
        <v>86934.162419999979</v>
      </c>
      <c r="E28">
        <v>81040.320899999977</v>
      </c>
      <c r="F28">
        <v>81924.397127999968</v>
      </c>
      <c r="G28">
        <v>79566.860519999987</v>
      </c>
      <c r="H28">
        <v>84871.31788799999</v>
      </c>
      <c r="I28">
        <v>87228.854495999985</v>
      </c>
      <c r="J28">
        <v>87523.546571999992</v>
      </c>
      <c r="K28">
        <v>88407.622799999997</v>
      </c>
      <c r="L28">
        <v>89881.083179999972</v>
      </c>
      <c r="M28">
        <v>91059.851483999984</v>
      </c>
      <c r="N28">
        <v>86934.162419999979</v>
      </c>
      <c r="O28" s="27">
        <f>SUM('PLAN SALES '!$C28:$N28)</f>
        <v>1031422.2659999998</v>
      </c>
    </row>
    <row r="29" spans="2:15" x14ac:dyDescent="0.3">
      <c r="B29" s="22" t="s">
        <v>30</v>
      </c>
      <c r="C29">
        <v>94006.772243999992</v>
      </c>
      <c r="D29">
        <v>91354.543559999976</v>
      </c>
      <c r="E29">
        <v>86934.162419999979</v>
      </c>
      <c r="F29">
        <v>85460.702039999989</v>
      </c>
      <c r="G29">
        <v>82513.781279999981</v>
      </c>
      <c r="H29">
        <v>89881.083179999972</v>
      </c>
      <c r="I29">
        <v>91943.927711999975</v>
      </c>
      <c r="J29">
        <v>92828.003939999981</v>
      </c>
      <c r="K29">
        <v>91354.543559999976</v>
      </c>
      <c r="L29">
        <v>94006.772243999992</v>
      </c>
      <c r="M29">
        <v>93712.080167999971</v>
      </c>
      <c r="N29">
        <v>91943.927711999975</v>
      </c>
      <c r="O29" s="26">
        <f>SUM('PLAN SALES '!$C29:$N29)</f>
        <v>1085940.3000599998</v>
      </c>
    </row>
    <row r="30" spans="2:15" x14ac:dyDescent="0.3">
      <c r="B30" s="23" t="s">
        <v>31</v>
      </c>
      <c r="C30">
        <v>91354.543559999976</v>
      </c>
      <c r="D30">
        <v>91943.927711999975</v>
      </c>
      <c r="E30">
        <v>85460.702039999989</v>
      </c>
      <c r="F30">
        <v>86934.162419999979</v>
      </c>
      <c r="G30">
        <v>83987.241659999985</v>
      </c>
      <c r="H30">
        <v>91354.543559999976</v>
      </c>
      <c r="I30">
        <v>93122.696015999973</v>
      </c>
      <c r="J30">
        <v>92828.003939999981</v>
      </c>
      <c r="K30">
        <v>91649.235635999969</v>
      </c>
      <c r="L30">
        <v>94006.772243999992</v>
      </c>
      <c r="M30">
        <v>92533.311863999974</v>
      </c>
      <c r="N30">
        <v>88997.006951999967</v>
      </c>
      <c r="O30" s="27">
        <f>SUM('PLAN SALES '!$C30:$N30)</f>
        <v>1084172.1476039998</v>
      </c>
    </row>
    <row r="31" spans="2:15" x14ac:dyDescent="0.3">
      <c r="B31" s="22" t="s">
        <v>32</v>
      </c>
      <c r="C31">
        <v>52871.225399999988</v>
      </c>
      <c r="D31">
        <v>53391.270239999983</v>
      </c>
      <c r="E31">
        <v>51137.74259999999</v>
      </c>
      <c r="F31">
        <v>51657.787439999986</v>
      </c>
      <c r="G31">
        <v>50271.001199999999</v>
      </c>
      <c r="H31">
        <v>53737.966799999987</v>
      </c>
      <c r="I31">
        <v>54778.056479999985</v>
      </c>
      <c r="J31">
        <v>54431.359919999988</v>
      </c>
      <c r="K31">
        <v>53737.966799999987</v>
      </c>
      <c r="L31">
        <v>55124.753039999989</v>
      </c>
      <c r="M31">
        <v>54951.404759999998</v>
      </c>
      <c r="N31">
        <v>53737.966799999987</v>
      </c>
      <c r="O31" s="26">
        <f>SUM('PLAN SALES '!$C31:$N31)</f>
        <v>639828.50147999986</v>
      </c>
    </row>
    <row r="32" spans="2:15" x14ac:dyDescent="0.3">
      <c r="B32" s="24" t="s">
        <v>0</v>
      </c>
      <c r="C32" s="28">
        <f>SUM(C5:C31)</f>
        <v>1721632.8849274793</v>
      </c>
      <c r="D32" s="28">
        <f t="shared" ref="D32:N32" si="0">SUM(D5:D31)</f>
        <v>1730612.1524831993</v>
      </c>
      <c r="E32" s="28">
        <f t="shared" si="0"/>
        <v>1611124.0498205994</v>
      </c>
      <c r="F32" s="28">
        <f>SUM(F5:F31)</f>
        <v>1641301.2117961198</v>
      </c>
      <c r="G32" s="28">
        <f>SUM(G5:G31)</f>
        <v>1604555.8834913999</v>
      </c>
      <c r="H32" s="28">
        <f>SUM(H5:H31)</f>
        <v>1712370.5396305199</v>
      </c>
      <c r="I32" s="28">
        <f>SUM(I5:I31)</f>
        <v>1739111.9386964394</v>
      </c>
      <c r="J32" s="28">
        <f t="shared" ref="J32" si="1">SUM(J5:J31)</f>
        <v>1739144.3548247993</v>
      </c>
      <c r="K32" s="28">
        <f>SUM(K5:K31)</f>
        <v>1711504.8383201999</v>
      </c>
      <c r="L32" s="28">
        <f>SUM(L5:L31)</f>
        <v>1760003.0066606395</v>
      </c>
      <c r="M32" s="28">
        <f t="shared" si="0"/>
        <v>1753279.5202725597</v>
      </c>
      <c r="N32" s="28">
        <f t="shared" si="0"/>
        <v>1699282.2244456797</v>
      </c>
      <c r="O32" s="29">
        <f>SUM('PLAN SALES '!$C32:$N32)</f>
        <v>20423922.605369635</v>
      </c>
    </row>
  </sheetData>
  <mergeCells count="1">
    <mergeCell ref="A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8C5E0-EBA3-41B0-9940-AEB944C66D36}">
  <sheetPr>
    <tabColor rgb="FFFFFF00"/>
  </sheetPr>
  <dimension ref="A3:N32"/>
  <sheetViews>
    <sheetView topLeftCell="A7" workbookViewId="0">
      <selection activeCell="A25" sqref="A25:N27"/>
      <pivotSelection pane="bottomRight" showHeader="1" extendable="1" axis="axisRow" start="20" max="28" activeRow="24" previousRow="26" click="1" r:id="rId1">
        <pivotArea dataOnly="0" axis="axisRow" fieldPosition="0">
          <references count="1">
            <reference field="2" count="3">
              <x v="20"/>
              <x v="21"/>
              <x v="22"/>
            </reference>
          </references>
        </pivotArea>
      </pivotSelection>
    </sheetView>
  </sheetViews>
  <sheetFormatPr defaultRowHeight="14.4" x14ac:dyDescent="0.3"/>
  <cols>
    <col min="1" max="1" width="19.21875" bestFit="1" customWidth="1"/>
    <col min="2" max="2" width="15.5546875" bestFit="1" customWidth="1"/>
    <col min="3" max="9" width="11" bestFit="1" customWidth="1"/>
    <col min="10" max="10" width="10" bestFit="1" customWidth="1"/>
    <col min="11" max="13" width="11" bestFit="1" customWidth="1"/>
    <col min="14" max="14" width="12" bestFit="1" customWidth="1"/>
    <col min="15" max="15" width="11.44140625" bestFit="1" customWidth="1"/>
    <col min="16" max="16" width="14.21875" bestFit="1" customWidth="1"/>
    <col min="17" max="19" width="8.88671875" bestFit="1" customWidth="1"/>
    <col min="20" max="20" width="11.5546875" bestFit="1" customWidth="1"/>
    <col min="21" max="23" width="12.6640625" bestFit="1" customWidth="1"/>
    <col min="24" max="24" width="15.44140625" bestFit="1" customWidth="1"/>
    <col min="25" max="29" width="9.88671875" bestFit="1" customWidth="1"/>
    <col min="30" max="30" width="12.5546875" bestFit="1" customWidth="1"/>
    <col min="31" max="33" width="12.88671875" bestFit="1" customWidth="1"/>
    <col min="34" max="34" width="15.6640625" bestFit="1" customWidth="1"/>
    <col min="35" max="40" width="7.21875" bestFit="1" customWidth="1"/>
    <col min="41" max="41" width="9.88671875" bestFit="1" customWidth="1"/>
    <col min="42" max="44" width="11.33203125" bestFit="1" customWidth="1"/>
    <col min="45" max="45" width="14.109375" bestFit="1" customWidth="1"/>
    <col min="46" max="48" width="10.21875" bestFit="1" customWidth="1"/>
    <col min="49" max="49" width="12.88671875" bestFit="1" customWidth="1"/>
    <col min="50" max="54" width="12.21875" bestFit="1" customWidth="1"/>
    <col min="55" max="55" width="15" bestFit="1" customWidth="1"/>
    <col min="56" max="58" width="8.5546875" bestFit="1" customWidth="1"/>
    <col min="59" max="59" width="11.21875" bestFit="1" customWidth="1"/>
    <col min="60" max="63" width="8" bestFit="1" customWidth="1"/>
    <col min="64" max="64" width="10.6640625" bestFit="1" customWidth="1"/>
    <col min="65" max="67" width="9.109375" bestFit="1" customWidth="1"/>
    <col min="68" max="68" width="11.77734375" bestFit="1" customWidth="1"/>
    <col min="69" max="73" width="9.33203125" bestFit="1" customWidth="1"/>
    <col min="74" max="74" width="12" bestFit="1" customWidth="1"/>
    <col min="75" max="77" width="10.5546875" bestFit="1" customWidth="1"/>
    <col min="78" max="78" width="13.33203125" bestFit="1" customWidth="1"/>
    <col min="79" max="81" width="10.109375" bestFit="1" customWidth="1"/>
    <col min="82" max="82" width="12.77734375" bestFit="1" customWidth="1"/>
    <col min="83" max="88" width="10.109375" bestFit="1" customWidth="1"/>
    <col min="89" max="89" width="12.77734375" bestFit="1" customWidth="1"/>
    <col min="90" max="92" width="9.33203125" bestFit="1" customWidth="1"/>
    <col min="93" max="93" width="12" bestFit="1" customWidth="1"/>
    <col min="94" max="96" width="9.21875" bestFit="1" customWidth="1"/>
    <col min="97" max="97" width="11.88671875" bestFit="1" customWidth="1"/>
    <col min="98" max="100" width="8" bestFit="1" customWidth="1"/>
    <col min="101" max="101" width="10.6640625" bestFit="1" customWidth="1"/>
    <col min="102" max="104" width="7.88671875" bestFit="1" customWidth="1"/>
    <col min="105" max="105" width="10.5546875" bestFit="1" customWidth="1"/>
    <col min="106" max="110" width="7.33203125" bestFit="1" customWidth="1"/>
    <col min="111" max="111" width="10" bestFit="1" customWidth="1"/>
    <col min="112" max="114" width="8.44140625" bestFit="1" customWidth="1"/>
    <col min="115" max="115" width="11.109375" bestFit="1" customWidth="1"/>
    <col min="116" max="119" width="7.44140625" bestFit="1" customWidth="1"/>
    <col min="120" max="120" width="10.109375" bestFit="1" customWidth="1"/>
    <col min="121" max="123" width="11.21875" bestFit="1" customWidth="1"/>
    <col min="124" max="124" width="14" bestFit="1" customWidth="1"/>
    <col min="125" max="127" width="16.21875" bestFit="1" customWidth="1"/>
    <col min="128" max="128" width="19" bestFit="1" customWidth="1"/>
    <col min="129" max="129" width="10.77734375" bestFit="1" customWidth="1"/>
  </cols>
  <sheetData>
    <row r="3" spans="1:14" x14ac:dyDescent="0.3">
      <c r="A3" s="20" t="s">
        <v>42</v>
      </c>
      <c r="B3" s="20" t="s">
        <v>41</v>
      </c>
    </row>
    <row r="4" spans="1:14" x14ac:dyDescent="0.3">
      <c r="A4" s="20" t="s">
        <v>39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 t="s">
        <v>40</v>
      </c>
    </row>
    <row r="5" spans="1:14" x14ac:dyDescent="0.3">
      <c r="A5" s="21" t="s">
        <v>29</v>
      </c>
      <c r="D5">
        <v>260538.22000000003</v>
      </c>
      <c r="G5">
        <v>250453.66</v>
      </c>
      <c r="M5">
        <v>253975.56</v>
      </c>
      <c r="N5">
        <v>764967.44</v>
      </c>
    </row>
    <row r="6" spans="1:14" x14ac:dyDescent="0.3">
      <c r="A6" s="21" t="s">
        <v>12</v>
      </c>
      <c r="B6">
        <v>248304.00999999998</v>
      </c>
      <c r="E6">
        <v>176521.62</v>
      </c>
      <c r="H6">
        <v>23688.98</v>
      </c>
      <c r="I6">
        <v>47462.479999999996</v>
      </c>
      <c r="K6">
        <v>255458.26</v>
      </c>
      <c r="N6">
        <v>751435.35</v>
      </c>
    </row>
    <row r="7" spans="1:14" x14ac:dyDescent="0.3">
      <c r="A7" s="21" t="s">
        <v>8</v>
      </c>
      <c r="D7">
        <v>36825.72</v>
      </c>
      <c r="F7">
        <v>66767.7</v>
      </c>
      <c r="G7">
        <v>253044.61000000002</v>
      </c>
      <c r="J7">
        <v>434432.59</v>
      </c>
      <c r="M7">
        <v>242272.83000000002</v>
      </c>
      <c r="N7">
        <v>1033343.4500000002</v>
      </c>
    </row>
    <row r="8" spans="1:14" x14ac:dyDescent="0.3">
      <c r="A8" s="21" t="s">
        <v>21</v>
      </c>
      <c r="E8">
        <v>263667.44</v>
      </c>
      <c r="H8">
        <v>234929.66</v>
      </c>
      <c r="K8">
        <v>249623.69999999998</v>
      </c>
      <c r="N8">
        <v>748220.79999999993</v>
      </c>
    </row>
    <row r="9" spans="1:14" x14ac:dyDescent="0.3">
      <c r="A9" s="21" t="s">
        <v>20</v>
      </c>
      <c r="D9">
        <v>230285.12000000002</v>
      </c>
      <c r="G9">
        <v>247353.90999999997</v>
      </c>
      <c r="J9">
        <v>235740.62</v>
      </c>
      <c r="N9">
        <v>713379.65</v>
      </c>
    </row>
    <row r="10" spans="1:14" x14ac:dyDescent="0.3">
      <c r="A10" s="21" t="s">
        <v>9</v>
      </c>
      <c r="B10">
        <v>177593.84</v>
      </c>
      <c r="E10">
        <v>11476.53</v>
      </c>
      <c r="G10">
        <v>42323.729999999996</v>
      </c>
      <c r="H10">
        <v>290450.56000000006</v>
      </c>
      <c r="K10">
        <v>259617.84</v>
      </c>
      <c r="N10">
        <v>781462.5</v>
      </c>
    </row>
    <row r="11" spans="1:14" x14ac:dyDescent="0.3">
      <c r="A11" s="21" t="s">
        <v>25</v>
      </c>
      <c r="C11">
        <v>237969.62</v>
      </c>
      <c r="I11">
        <v>240581.02000000002</v>
      </c>
      <c r="L11">
        <v>229046.05</v>
      </c>
      <c r="N11">
        <v>707596.69</v>
      </c>
    </row>
    <row r="12" spans="1:14" x14ac:dyDescent="0.3">
      <c r="A12" s="21" t="s">
        <v>7</v>
      </c>
      <c r="C12">
        <v>11234.85</v>
      </c>
      <c r="E12">
        <v>64255.14</v>
      </c>
      <c r="F12">
        <v>259944.48</v>
      </c>
      <c r="I12">
        <v>266114.40000000002</v>
      </c>
      <c r="K12">
        <v>171543.43999999997</v>
      </c>
      <c r="L12">
        <v>263835.57</v>
      </c>
      <c r="N12">
        <v>1036927.8800000001</v>
      </c>
    </row>
    <row r="13" spans="1:14" x14ac:dyDescent="0.3">
      <c r="A13" s="21" t="s">
        <v>31</v>
      </c>
      <c r="C13">
        <v>228305.65000000002</v>
      </c>
      <c r="F13">
        <v>260888.07</v>
      </c>
      <c r="I13">
        <v>231591.34999999998</v>
      </c>
      <c r="N13">
        <v>720785.07000000007</v>
      </c>
    </row>
    <row r="14" spans="1:14" x14ac:dyDescent="0.3">
      <c r="A14" s="21" t="s">
        <v>32</v>
      </c>
      <c r="D14">
        <v>227655.45</v>
      </c>
      <c r="G14">
        <v>238068.14999999997</v>
      </c>
      <c r="J14">
        <v>256591.36000000002</v>
      </c>
      <c r="N14">
        <v>722314.96</v>
      </c>
    </row>
    <row r="15" spans="1:14" x14ac:dyDescent="0.3">
      <c r="A15" s="21" t="s">
        <v>11</v>
      </c>
      <c r="B15">
        <v>62697.65</v>
      </c>
      <c r="D15">
        <v>157933.71000000002</v>
      </c>
      <c r="G15">
        <v>43755.61</v>
      </c>
      <c r="J15">
        <v>233499.61</v>
      </c>
      <c r="M15">
        <v>247165.36000000002</v>
      </c>
      <c r="N15">
        <v>745051.94000000006</v>
      </c>
    </row>
    <row r="16" spans="1:14" x14ac:dyDescent="0.3">
      <c r="A16" s="21" t="s">
        <v>19</v>
      </c>
      <c r="C16">
        <v>273348.75</v>
      </c>
      <c r="F16">
        <v>275442.67</v>
      </c>
      <c r="I16">
        <v>249280.44</v>
      </c>
      <c r="N16">
        <v>798071.85999999987</v>
      </c>
    </row>
    <row r="17" spans="1:14" x14ac:dyDescent="0.3">
      <c r="A17" s="21" t="s">
        <v>15</v>
      </c>
      <c r="B17">
        <v>225493.87999999998</v>
      </c>
      <c r="E17">
        <v>233825.07</v>
      </c>
      <c r="H17">
        <v>168882.72</v>
      </c>
      <c r="K17">
        <v>71233.72</v>
      </c>
      <c r="N17">
        <v>699435.3899999999</v>
      </c>
    </row>
    <row r="18" spans="1:14" x14ac:dyDescent="0.3">
      <c r="A18" s="21" t="s">
        <v>17</v>
      </c>
      <c r="D18">
        <v>240646.06</v>
      </c>
      <c r="G18">
        <v>227372.49</v>
      </c>
      <c r="M18">
        <v>225167.23</v>
      </c>
      <c r="N18">
        <v>693185.78</v>
      </c>
    </row>
    <row r="19" spans="1:14" x14ac:dyDescent="0.3">
      <c r="A19" s="21" t="s">
        <v>10</v>
      </c>
      <c r="C19">
        <v>166098.87</v>
      </c>
      <c r="F19">
        <v>29583.91</v>
      </c>
      <c r="H19">
        <v>39438.83</v>
      </c>
      <c r="I19">
        <v>246708.48000000001</v>
      </c>
      <c r="L19">
        <v>248927.46999999997</v>
      </c>
      <c r="N19">
        <v>730757.55999999994</v>
      </c>
    </row>
    <row r="20" spans="1:14" x14ac:dyDescent="0.3">
      <c r="A20" s="21" t="s">
        <v>16</v>
      </c>
      <c r="C20">
        <v>256388.24999999997</v>
      </c>
      <c r="F20">
        <v>265861.84999999998</v>
      </c>
      <c r="L20">
        <v>242497.90999999997</v>
      </c>
      <c r="N20">
        <v>764748.01</v>
      </c>
    </row>
    <row r="21" spans="1:14" x14ac:dyDescent="0.3">
      <c r="A21" s="21" t="s">
        <v>27</v>
      </c>
      <c r="B21">
        <v>262792.37</v>
      </c>
      <c r="E21">
        <v>220257.03</v>
      </c>
      <c r="K21">
        <v>270291.88</v>
      </c>
      <c r="N21">
        <v>753341.28</v>
      </c>
    </row>
    <row r="22" spans="1:14" x14ac:dyDescent="0.3">
      <c r="A22" s="21" t="s">
        <v>6</v>
      </c>
      <c r="B22">
        <v>25768.32</v>
      </c>
      <c r="C22">
        <v>58013.17</v>
      </c>
      <c r="E22">
        <v>254767.25999999998</v>
      </c>
      <c r="H22">
        <v>253655.81999999998</v>
      </c>
      <c r="I22">
        <v>174347.53999999998</v>
      </c>
      <c r="K22">
        <v>246201.41999999998</v>
      </c>
      <c r="N22">
        <v>1012753.5299999998</v>
      </c>
    </row>
    <row r="23" spans="1:14" x14ac:dyDescent="0.3">
      <c r="A23" s="21" t="s">
        <v>26</v>
      </c>
      <c r="D23">
        <v>247555.43</v>
      </c>
      <c r="J23">
        <v>216189.43</v>
      </c>
      <c r="M23">
        <v>229060.08000000002</v>
      </c>
      <c r="N23">
        <v>692804.94</v>
      </c>
    </row>
    <row r="24" spans="1:14" x14ac:dyDescent="0.3">
      <c r="A24" s="21" t="s">
        <v>18</v>
      </c>
      <c r="B24">
        <v>297271.70999999996</v>
      </c>
      <c r="E24">
        <v>247928.5</v>
      </c>
      <c r="H24">
        <v>240250.61000000002</v>
      </c>
      <c r="N24">
        <v>785450.82</v>
      </c>
    </row>
    <row r="25" spans="1:14" x14ac:dyDescent="0.3">
      <c r="A25" s="21" t="s">
        <v>30</v>
      </c>
      <c r="B25">
        <v>233467.42</v>
      </c>
      <c r="E25">
        <v>244365.69</v>
      </c>
      <c r="H25">
        <v>239680.63</v>
      </c>
      <c r="N25">
        <v>717513.74</v>
      </c>
    </row>
    <row r="26" spans="1:14" x14ac:dyDescent="0.3">
      <c r="A26" s="21" t="s">
        <v>28</v>
      </c>
      <c r="C26">
        <v>265404.34999999998</v>
      </c>
      <c r="F26">
        <v>255626.10000000003</v>
      </c>
      <c r="L26">
        <v>231010.10000000003</v>
      </c>
      <c r="N26">
        <v>752040.55</v>
      </c>
    </row>
    <row r="27" spans="1:14" x14ac:dyDescent="0.3">
      <c r="A27" s="21" t="s">
        <v>13</v>
      </c>
      <c r="C27">
        <v>246751.33</v>
      </c>
      <c r="D27">
        <v>54587.990000000005</v>
      </c>
      <c r="F27">
        <v>159962.96</v>
      </c>
      <c r="I27">
        <v>17432.560000000001</v>
      </c>
      <c r="L27">
        <v>252450.82</v>
      </c>
      <c r="N27">
        <v>731185.66</v>
      </c>
    </row>
    <row r="28" spans="1:14" x14ac:dyDescent="0.3">
      <c r="A28" s="21" t="s">
        <v>24</v>
      </c>
      <c r="B28">
        <v>227099.84000000003</v>
      </c>
      <c r="H28">
        <v>254129.66999999998</v>
      </c>
      <c r="K28">
        <v>269359.81999999995</v>
      </c>
      <c r="N28">
        <v>750589.33</v>
      </c>
    </row>
    <row r="29" spans="1:14" x14ac:dyDescent="0.3">
      <c r="A29" s="21" t="s">
        <v>14</v>
      </c>
      <c r="D29">
        <v>244277.36</v>
      </c>
      <c r="G29">
        <v>186385.27000000002</v>
      </c>
      <c r="J29">
        <v>66426.490000000005</v>
      </c>
      <c r="M29">
        <v>234492.05000000002</v>
      </c>
      <c r="N29">
        <v>731581.17</v>
      </c>
    </row>
    <row r="30" spans="1:14" x14ac:dyDescent="0.3">
      <c r="A30" s="21" t="s">
        <v>22</v>
      </c>
      <c r="F30">
        <v>217647.64</v>
      </c>
      <c r="I30">
        <v>238820.00999999998</v>
      </c>
      <c r="L30">
        <v>279775.7</v>
      </c>
      <c r="N30">
        <v>736243.35000000009</v>
      </c>
    </row>
    <row r="31" spans="1:14" x14ac:dyDescent="0.3">
      <c r="A31" s="21" t="s">
        <v>23</v>
      </c>
      <c r="G31">
        <v>245953.06</v>
      </c>
      <c r="J31">
        <v>247985.09999999998</v>
      </c>
      <c r="M31">
        <v>249441.87</v>
      </c>
      <c r="N31">
        <v>743380.03</v>
      </c>
    </row>
    <row r="32" spans="1:14" x14ac:dyDescent="0.3">
      <c r="A32" s="21" t="s">
        <v>40</v>
      </c>
      <c r="B32">
        <v>1760489.0399999998</v>
      </c>
      <c r="C32">
        <v>1743514.8399999999</v>
      </c>
      <c r="D32">
        <v>1700305.06</v>
      </c>
      <c r="E32">
        <v>1717064.28</v>
      </c>
      <c r="F32">
        <v>1791725.38</v>
      </c>
      <c r="G32">
        <v>1734710.49</v>
      </c>
      <c r="H32">
        <v>1745107.48</v>
      </c>
      <c r="I32">
        <v>1712338.28</v>
      </c>
      <c r="J32">
        <v>1690865.1999999997</v>
      </c>
      <c r="K32">
        <v>1793330.0799999996</v>
      </c>
      <c r="L32">
        <v>1747543.62</v>
      </c>
      <c r="M32">
        <v>1681574.98</v>
      </c>
      <c r="N32">
        <v>20818568.73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295BC-D745-4B3C-88A0-7262FBC518C1}">
  <sheetPr>
    <tabColor rgb="FFFF0000"/>
  </sheetPr>
  <dimension ref="A1:D760"/>
  <sheetViews>
    <sheetView topLeftCell="A61" workbookViewId="0">
      <selection activeCell="D5" sqref="D5"/>
    </sheetView>
  </sheetViews>
  <sheetFormatPr defaultRowHeight="14.4" x14ac:dyDescent="0.3"/>
  <cols>
    <col min="1" max="1" width="10" bestFit="1" customWidth="1"/>
    <col min="2" max="2" width="11.44140625" bestFit="1" customWidth="1"/>
    <col min="3" max="3" width="43.88671875" bestFit="1" customWidth="1"/>
    <col min="4" max="4" width="11.88671875" customWidth="1"/>
  </cols>
  <sheetData>
    <row r="1" spans="1:4" ht="27.6" x14ac:dyDescent="0.45">
      <c r="B1" s="8"/>
      <c r="C1" s="9" t="s">
        <v>1</v>
      </c>
    </row>
    <row r="3" spans="1:4" ht="15" thickBot="1" x14ac:dyDescent="0.35"/>
    <row r="4" spans="1:4" ht="42" thickBot="1" x14ac:dyDescent="0.35">
      <c r="A4" s="13" t="s">
        <v>2</v>
      </c>
      <c r="B4" s="11" t="s">
        <v>3</v>
      </c>
      <c r="C4" s="13" t="s">
        <v>4</v>
      </c>
      <c r="D4" s="12" t="s">
        <v>5</v>
      </c>
    </row>
    <row r="5" spans="1:4" x14ac:dyDescent="0.3">
      <c r="A5" s="10">
        <v>2024</v>
      </c>
      <c r="B5" s="10">
        <v>1</v>
      </c>
      <c r="C5" s="10" t="s">
        <v>6</v>
      </c>
      <c r="D5" s="25">
        <v>25768</v>
      </c>
    </row>
    <row r="6" spans="1:4" x14ac:dyDescent="0.3">
      <c r="A6" s="10">
        <v>2024</v>
      </c>
      <c r="B6" s="10">
        <v>2</v>
      </c>
      <c r="C6" s="10" t="s">
        <v>7</v>
      </c>
      <c r="D6" s="25">
        <v>11234.85</v>
      </c>
    </row>
    <row r="7" spans="1:4" x14ac:dyDescent="0.3">
      <c r="A7" s="10">
        <v>2024</v>
      </c>
      <c r="B7" s="10">
        <v>3</v>
      </c>
      <c r="C7" s="10" t="s">
        <v>8</v>
      </c>
      <c r="D7" s="25">
        <v>36825.72</v>
      </c>
    </row>
    <row r="8" spans="1:4" x14ac:dyDescent="0.3">
      <c r="A8" s="10">
        <v>2024</v>
      </c>
      <c r="B8" s="10">
        <v>4</v>
      </c>
      <c r="C8" s="10" t="s">
        <v>9</v>
      </c>
      <c r="D8" s="25">
        <v>11476.53</v>
      </c>
    </row>
    <row r="9" spans="1:4" x14ac:dyDescent="0.3">
      <c r="A9" s="10">
        <v>2024</v>
      </c>
      <c r="B9" s="10">
        <v>5</v>
      </c>
      <c r="C9" s="10" t="s">
        <v>10</v>
      </c>
      <c r="D9" s="25">
        <v>29583.91</v>
      </c>
    </row>
    <row r="10" spans="1:4" x14ac:dyDescent="0.3">
      <c r="A10" s="10">
        <v>2024</v>
      </c>
      <c r="B10" s="10">
        <v>6</v>
      </c>
      <c r="C10" s="10" t="s">
        <v>11</v>
      </c>
      <c r="D10" s="25">
        <v>43755.61</v>
      </c>
    </row>
    <row r="11" spans="1:4" x14ac:dyDescent="0.3">
      <c r="A11" s="10">
        <v>2024</v>
      </c>
      <c r="B11" s="10">
        <v>7</v>
      </c>
      <c r="C11" s="10" t="s">
        <v>12</v>
      </c>
      <c r="D11" s="25">
        <v>23688.98</v>
      </c>
    </row>
    <row r="12" spans="1:4" x14ac:dyDescent="0.3">
      <c r="A12" s="10">
        <v>2024</v>
      </c>
      <c r="B12" s="10">
        <v>8</v>
      </c>
      <c r="C12" s="10" t="s">
        <v>13</v>
      </c>
      <c r="D12" s="25">
        <v>17432.560000000001</v>
      </c>
    </row>
    <row r="13" spans="1:4" x14ac:dyDescent="0.3">
      <c r="A13" s="10">
        <v>2024</v>
      </c>
      <c r="B13" s="10">
        <v>9</v>
      </c>
      <c r="C13" s="10" t="s">
        <v>14</v>
      </c>
      <c r="D13" s="25">
        <v>28536.880000000001</v>
      </c>
    </row>
    <row r="14" spans="1:4" x14ac:dyDescent="0.3">
      <c r="A14" s="10">
        <v>2024</v>
      </c>
      <c r="B14" s="10">
        <v>10</v>
      </c>
      <c r="C14" s="10" t="s">
        <v>15</v>
      </c>
      <c r="D14" s="25">
        <v>14032.64</v>
      </c>
    </row>
    <row r="15" spans="1:4" x14ac:dyDescent="0.3">
      <c r="A15" s="10">
        <v>2024</v>
      </c>
      <c r="B15" s="10">
        <v>11</v>
      </c>
      <c r="C15" s="10" t="s">
        <v>16</v>
      </c>
      <c r="D15" s="25">
        <v>23825.21</v>
      </c>
    </row>
    <row r="16" spans="1:4" x14ac:dyDescent="0.3">
      <c r="A16" s="10">
        <v>2024</v>
      </c>
      <c r="B16" s="10">
        <v>12</v>
      </c>
      <c r="C16" s="10" t="s">
        <v>17</v>
      </c>
      <c r="D16" s="25">
        <v>18640.919999999998</v>
      </c>
    </row>
    <row r="17" spans="1:4" x14ac:dyDescent="0.3">
      <c r="A17" s="10">
        <v>2024</v>
      </c>
      <c r="B17" s="10">
        <v>1</v>
      </c>
      <c r="C17" s="10" t="s">
        <v>18</v>
      </c>
      <c r="D17" s="25">
        <v>47259.48</v>
      </c>
    </row>
    <row r="18" spans="1:4" x14ac:dyDescent="0.3">
      <c r="A18" s="10">
        <v>2024</v>
      </c>
      <c r="B18" s="10">
        <v>2</v>
      </c>
      <c r="C18" s="10" t="s">
        <v>19</v>
      </c>
      <c r="D18" s="25">
        <v>26935.71</v>
      </c>
    </row>
    <row r="19" spans="1:4" x14ac:dyDescent="0.3">
      <c r="A19" s="10">
        <v>2024</v>
      </c>
      <c r="B19" s="10">
        <v>3</v>
      </c>
      <c r="C19" s="10" t="s">
        <v>20</v>
      </c>
      <c r="D19" s="25">
        <v>15072.65</v>
      </c>
    </row>
    <row r="20" spans="1:4" x14ac:dyDescent="0.3">
      <c r="A20" s="10">
        <v>2024</v>
      </c>
      <c r="B20" s="10">
        <v>4</v>
      </c>
      <c r="C20" s="10" t="s">
        <v>21</v>
      </c>
      <c r="D20" s="25">
        <v>32048.21</v>
      </c>
    </row>
    <row r="21" spans="1:4" x14ac:dyDescent="0.3">
      <c r="A21" s="10">
        <v>2024</v>
      </c>
      <c r="B21" s="10">
        <v>5</v>
      </c>
      <c r="C21" s="10" t="s">
        <v>22</v>
      </c>
      <c r="D21" s="25">
        <v>19872.12</v>
      </c>
    </row>
    <row r="22" spans="1:4" x14ac:dyDescent="0.3">
      <c r="A22" s="10">
        <v>2024</v>
      </c>
      <c r="B22" s="10">
        <v>6</v>
      </c>
      <c r="C22" s="10" t="s">
        <v>23</v>
      </c>
      <c r="D22" s="25">
        <v>17458.990000000002</v>
      </c>
    </row>
    <row r="23" spans="1:4" x14ac:dyDescent="0.3">
      <c r="A23" s="10">
        <v>2024</v>
      </c>
      <c r="B23" s="10">
        <v>7</v>
      </c>
      <c r="C23" s="10" t="s">
        <v>24</v>
      </c>
      <c r="D23" s="25">
        <v>13842.45</v>
      </c>
    </row>
    <row r="24" spans="1:4" x14ac:dyDescent="0.3">
      <c r="A24" s="10">
        <v>2024</v>
      </c>
      <c r="B24" s="10">
        <v>8</v>
      </c>
      <c r="C24" s="10" t="s">
        <v>25</v>
      </c>
      <c r="D24" s="25">
        <v>29183.06</v>
      </c>
    </row>
    <row r="25" spans="1:4" x14ac:dyDescent="0.3">
      <c r="A25" s="10">
        <v>2024</v>
      </c>
      <c r="B25" s="10">
        <v>9</v>
      </c>
      <c r="C25" s="10" t="s">
        <v>26</v>
      </c>
      <c r="D25" s="25">
        <v>13640.84</v>
      </c>
    </row>
    <row r="26" spans="1:4" x14ac:dyDescent="0.3">
      <c r="A26" s="10">
        <v>2024</v>
      </c>
      <c r="B26" s="10">
        <v>10</v>
      </c>
      <c r="C26" s="10" t="s">
        <v>27</v>
      </c>
      <c r="D26" s="25">
        <v>31957.82</v>
      </c>
    </row>
    <row r="27" spans="1:4" x14ac:dyDescent="0.3">
      <c r="A27" s="10">
        <v>2024</v>
      </c>
      <c r="B27" s="10">
        <v>11</v>
      </c>
      <c r="C27" s="10" t="s">
        <v>28</v>
      </c>
      <c r="D27" s="25">
        <v>21423.56</v>
      </c>
    </row>
    <row r="28" spans="1:4" x14ac:dyDescent="0.3">
      <c r="A28" s="10">
        <v>2024</v>
      </c>
      <c r="B28" s="10">
        <v>12</v>
      </c>
      <c r="C28" s="10" t="s">
        <v>29</v>
      </c>
      <c r="D28" s="25">
        <v>25847.119999999999</v>
      </c>
    </row>
    <row r="29" spans="1:4" x14ac:dyDescent="0.3">
      <c r="A29" s="10">
        <v>2024</v>
      </c>
      <c r="B29" s="10">
        <v>1</v>
      </c>
      <c r="C29" s="10" t="s">
        <v>30</v>
      </c>
      <c r="D29" s="25">
        <v>17957.64</v>
      </c>
    </row>
    <row r="30" spans="1:4" x14ac:dyDescent="0.3">
      <c r="A30" s="10">
        <v>2024</v>
      </c>
      <c r="B30" s="10">
        <v>2</v>
      </c>
      <c r="C30" s="10" t="s">
        <v>31</v>
      </c>
      <c r="D30" s="25">
        <v>24980.15</v>
      </c>
    </row>
    <row r="31" spans="1:4" x14ac:dyDescent="0.3">
      <c r="A31" s="10">
        <v>2024</v>
      </c>
      <c r="B31" s="10">
        <v>3</v>
      </c>
      <c r="C31" s="10" t="s">
        <v>32</v>
      </c>
      <c r="D31" s="25">
        <v>35262.410000000003</v>
      </c>
    </row>
    <row r="32" spans="1:4" x14ac:dyDescent="0.3">
      <c r="A32" s="10">
        <v>2024</v>
      </c>
      <c r="B32" s="10">
        <v>4</v>
      </c>
      <c r="C32" s="10" t="s">
        <v>6</v>
      </c>
      <c r="D32" s="25">
        <v>21284.39</v>
      </c>
    </row>
    <row r="33" spans="1:4" x14ac:dyDescent="0.3">
      <c r="A33" s="10">
        <v>2024</v>
      </c>
      <c r="B33" s="10">
        <v>5</v>
      </c>
      <c r="C33" s="10" t="s">
        <v>7</v>
      </c>
      <c r="D33" s="25">
        <v>29463.74</v>
      </c>
    </row>
    <row r="34" spans="1:4" x14ac:dyDescent="0.3">
      <c r="A34" s="10">
        <v>2024</v>
      </c>
      <c r="B34" s="10">
        <v>6</v>
      </c>
      <c r="C34" s="10" t="s">
        <v>8</v>
      </c>
      <c r="D34" s="25">
        <v>36752.910000000003</v>
      </c>
    </row>
    <row r="35" spans="1:4" x14ac:dyDescent="0.3">
      <c r="A35" s="10">
        <v>2024</v>
      </c>
      <c r="B35" s="10">
        <v>7</v>
      </c>
      <c r="C35" s="10" t="s">
        <v>9</v>
      </c>
      <c r="D35" s="25">
        <v>42630.720000000001</v>
      </c>
    </row>
    <row r="36" spans="1:4" x14ac:dyDescent="0.3">
      <c r="A36" s="10">
        <v>2024</v>
      </c>
      <c r="B36" s="10">
        <v>8</v>
      </c>
      <c r="C36" s="10" t="s">
        <v>10</v>
      </c>
      <c r="D36" s="25">
        <v>18437.61</v>
      </c>
    </row>
    <row r="37" spans="1:4" x14ac:dyDescent="0.3">
      <c r="A37" s="10">
        <v>2024</v>
      </c>
      <c r="B37" s="10">
        <v>9</v>
      </c>
      <c r="C37" s="10" t="s">
        <v>11</v>
      </c>
      <c r="D37" s="25">
        <v>19671.43</v>
      </c>
    </row>
    <row r="38" spans="1:4" x14ac:dyDescent="0.3">
      <c r="A38" s="10">
        <v>2024</v>
      </c>
      <c r="B38" s="10">
        <v>10</v>
      </c>
      <c r="C38" s="10" t="s">
        <v>12</v>
      </c>
      <c r="D38" s="25">
        <v>24652.83</v>
      </c>
    </row>
    <row r="39" spans="1:4" x14ac:dyDescent="0.3">
      <c r="A39" s="10">
        <v>2024</v>
      </c>
      <c r="B39" s="10">
        <v>11</v>
      </c>
      <c r="C39" s="10" t="s">
        <v>13</v>
      </c>
      <c r="D39" s="25">
        <v>17924.29</v>
      </c>
    </row>
    <row r="40" spans="1:4" x14ac:dyDescent="0.3">
      <c r="A40" s="10">
        <v>2024</v>
      </c>
      <c r="B40" s="10">
        <v>12</v>
      </c>
      <c r="C40" s="10" t="s">
        <v>14</v>
      </c>
      <c r="D40" s="25">
        <v>25194.45</v>
      </c>
    </row>
    <row r="41" spans="1:4" x14ac:dyDescent="0.3">
      <c r="A41" s="10">
        <v>2024</v>
      </c>
      <c r="B41" s="10">
        <v>1</v>
      </c>
      <c r="C41" s="10" t="s">
        <v>15</v>
      </c>
      <c r="D41" s="25">
        <v>13255.56</v>
      </c>
    </row>
    <row r="42" spans="1:4" x14ac:dyDescent="0.3">
      <c r="A42" s="10">
        <v>2024</v>
      </c>
      <c r="B42" s="10">
        <v>2</v>
      </c>
      <c r="C42" s="10" t="s">
        <v>16</v>
      </c>
      <c r="D42" s="25">
        <v>39275.730000000003</v>
      </c>
    </row>
    <row r="43" spans="1:4" x14ac:dyDescent="0.3">
      <c r="A43" s="10">
        <v>2024</v>
      </c>
      <c r="B43" s="10">
        <v>3</v>
      </c>
      <c r="C43" s="10" t="s">
        <v>17</v>
      </c>
      <c r="D43" s="25">
        <v>21438.91</v>
      </c>
    </row>
    <row r="44" spans="1:4" x14ac:dyDescent="0.3">
      <c r="A44" s="10">
        <v>2024</v>
      </c>
      <c r="B44" s="10">
        <v>4</v>
      </c>
      <c r="C44" s="10" t="s">
        <v>18</v>
      </c>
      <c r="D44" s="25">
        <v>31192.63</v>
      </c>
    </row>
    <row r="45" spans="1:4" x14ac:dyDescent="0.3">
      <c r="A45" s="10">
        <v>2024</v>
      </c>
      <c r="B45" s="10">
        <v>5</v>
      </c>
      <c r="C45" s="10" t="s">
        <v>19</v>
      </c>
      <c r="D45" s="25">
        <v>36817.089999999997</v>
      </c>
    </row>
    <row r="46" spans="1:4" x14ac:dyDescent="0.3">
      <c r="A46" s="10">
        <v>2024</v>
      </c>
      <c r="B46" s="10">
        <v>6</v>
      </c>
      <c r="C46" s="10" t="s">
        <v>20</v>
      </c>
      <c r="D46" s="25">
        <v>19148.349999999999</v>
      </c>
    </row>
    <row r="47" spans="1:4" x14ac:dyDescent="0.3">
      <c r="A47" s="10">
        <v>2024</v>
      </c>
      <c r="B47" s="10">
        <v>7</v>
      </c>
      <c r="C47" s="10" t="s">
        <v>21</v>
      </c>
      <c r="D47" s="25">
        <v>27913.58</v>
      </c>
    </row>
    <row r="48" spans="1:4" x14ac:dyDescent="0.3">
      <c r="A48" s="10">
        <v>2024</v>
      </c>
      <c r="B48" s="10">
        <v>8</v>
      </c>
      <c r="C48" s="10" t="s">
        <v>22</v>
      </c>
      <c r="D48" s="25">
        <v>13423.62</v>
      </c>
    </row>
    <row r="49" spans="1:4" x14ac:dyDescent="0.3">
      <c r="A49" s="10">
        <v>2024</v>
      </c>
      <c r="B49" s="10">
        <v>9</v>
      </c>
      <c r="C49" s="10" t="s">
        <v>23</v>
      </c>
      <c r="D49" s="25">
        <v>42159.87</v>
      </c>
    </row>
    <row r="50" spans="1:4" x14ac:dyDescent="0.3">
      <c r="A50" s="10">
        <v>2024</v>
      </c>
      <c r="B50" s="10">
        <v>10</v>
      </c>
      <c r="C50" s="10" t="s">
        <v>24</v>
      </c>
      <c r="D50" s="25">
        <v>35424.629999999997</v>
      </c>
    </row>
    <row r="51" spans="1:4" x14ac:dyDescent="0.3">
      <c r="A51" s="10">
        <v>2024</v>
      </c>
      <c r="B51" s="10">
        <v>11</v>
      </c>
      <c r="C51" s="10" t="s">
        <v>25</v>
      </c>
      <c r="D51" s="25">
        <v>19123.41</v>
      </c>
    </row>
    <row r="52" spans="1:4" x14ac:dyDescent="0.3">
      <c r="A52" s="10">
        <v>2024</v>
      </c>
      <c r="B52" s="10">
        <v>12</v>
      </c>
      <c r="C52" s="10" t="s">
        <v>26</v>
      </c>
      <c r="D52" s="25">
        <v>27637.88</v>
      </c>
    </row>
    <row r="53" spans="1:4" x14ac:dyDescent="0.3">
      <c r="A53" s="10">
        <v>2024</v>
      </c>
      <c r="B53" s="10">
        <v>1</v>
      </c>
      <c r="C53" s="10" t="s">
        <v>27</v>
      </c>
      <c r="D53" s="25">
        <v>31497.72</v>
      </c>
    </row>
    <row r="54" spans="1:4" x14ac:dyDescent="0.3">
      <c r="A54" s="10">
        <v>2024</v>
      </c>
      <c r="B54" s="10">
        <v>2</v>
      </c>
      <c r="C54" s="10" t="s">
        <v>28</v>
      </c>
      <c r="D54" s="25">
        <v>24218.99</v>
      </c>
    </row>
    <row r="55" spans="1:4" x14ac:dyDescent="0.3">
      <c r="A55" s="10">
        <v>2024</v>
      </c>
      <c r="B55" s="10">
        <v>3</v>
      </c>
      <c r="C55" s="10" t="s">
        <v>29</v>
      </c>
      <c r="D55" s="25">
        <v>13265.53</v>
      </c>
    </row>
    <row r="56" spans="1:4" x14ac:dyDescent="0.3">
      <c r="A56" s="10">
        <v>2024</v>
      </c>
      <c r="B56" s="10">
        <v>4</v>
      </c>
      <c r="C56" s="10" t="s">
        <v>30</v>
      </c>
      <c r="D56" s="25">
        <v>24632.15</v>
      </c>
    </row>
    <row r="57" spans="1:4" x14ac:dyDescent="0.3">
      <c r="A57" s="10">
        <v>2024</v>
      </c>
      <c r="B57" s="10">
        <v>5</v>
      </c>
      <c r="C57" s="10" t="s">
        <v>31</v>
      </c>
      <c r="D57" s="25">
        <v>38736.120000000003</v>
      </c>
    </row>
    <row r="58" spans="1:4" x14ac:dyDescent="0.3">
      <c r="A58" s="10">
        <v>2024</v>
      </c>
      <c r="B58" s="10">
        <v>6</v>
      </c>
      <c r="C58" s="10" t="s">
        <v>32</v>
      </c>
      <c r="D58" s="25">
        <v>14834.84</v>
      </c>
    </row>
    <row r="59" spans="1:4" x14ac:dyDescent="0.3">
      <c r="A59" s="10">
        <v>2024</v>
      </c>
      <c r="B59" s="10">
        <v>7</v>
      </c>
      <c r="C59" s="10" t="s">
        <v>6</v>
      </c>
      <c r="D59" s="25">
        <v>31573.45</v>
      </c>
    </row>
    <row r="60" spans="1:4" x14ac:dyDescent="0.3">
      <c r="A60" s="10">
        <v>2024</v>
      </c>
      <c r="B60" s="10">
        <v>8</v>
      </c>
      <c r="C60" s="10" t="s">
        <v>7</v>
      </c>
      <c r="D60" s="25">
        <v>42473.26</v>
      </c>
    </row>
    <row r="61" spans="1:4" x14ac:dyDescent="0.3">
      <c r="A61" s="10">
        <v>2024</v>
      </c>
      <c r="B61" s="10">
        <v>9</v>
      </c>
      <c r="C61" s="10" t="s">
        <v>8</v>
      </c>
      <c r="D61" s="25">
        <v>22833.65</v>
      </c>
    </row>
    <row r="62" spans="1:4" x14ac:dyDescent="0.3">
      <c r="A62" s="10">
        <v>2024</v>
      </c>
      <c r="B62" s="10">
        <v>10</v>
      </c>
      <c r="C62" s="10" t="s">
        <v>9</v>
      </c>
      <c r="D62" s="25">
        <v>35920.129999999997</v>
      </c>
    </row>
    <row r="63" spans="1:4" x14ac:dyDescent="0.3">
      <c r="A63" s="10">
        <v>2024</v>
      </c>
      <c r="B63" s="10">
        <v>11</v>
      </c>
      <c r="C63" s="10" t="s">
        <v>10</v>
      </c>
      <c r="D63" s="25">
        <v>39243.96</v>
      </c>
    </row>
    <row r="64" spans="1:4" x14ac:dyDescent="0.3">
      <c r="A64" s="10">
        <v>2024</v>
      </c>
      <c r="B64" s="10">
        <v>12</v>
      </c>
      <c r="C64" s="10" t="s">
        <v>11</v>
      </c>
      <c r="D64" s="25">
        <v>23561.439999999999</v>
      </c>
    </row>
    <row r="65" spans="1:4" x14ac:dyDescent="0.3">
      <c r="A65" s="10">
        <v>2024</v>
      </c>
      <c r="B65" s="10">
        <v>1</v>
      </c>
      <c r="C65" s="10" t="s">
        <v>12</v>
      </c>
      <c r="D65" s="25">
        <v>30235.88</v>
      </c>
    </row>
    <row r="66" spans="1:4" x14ac:dyDescent="0.3">
      <c r="A66" s="10">
        <v>2024</v>
      </c>
      <c r="B66" s="10">
        <v>2</v>
      </c>
      <c r="C66" s="10" t="s">
        <v>13</v>
      </c>
      <c r="D66" s="25">
        <v>22172.95</v>
      </c>
    </row>
    <row r="67" spans="1:4" x14ac:dyDescent="0.3">
      <c r="A67" s="10">
        <v>2024</v>
      </c>
      <c r="B67" s="10">
        <v>3</v>
      </c>
      <c r="C67" s="10" t="s">
        <v>14</v>
      </c>
      <c r="D67" s="25">
        <v>17816.37</v>
      </c>
    </row>
    <row r="68" spans="1:4" x14ac:dyDescent="0.3">
      <c r="A68" s="10">
        <v>2024</v>
      </c>
      <c r="B68" s="10">
        <v>4</v>
      </c>
      <c r="C68" s="10" t="s">
        <v>15</v>
      </c>
      <c r="D68" s="25">
        <v>21185.99</v>
      </c>
    </row>
    <row r="69" spans="1:4" x14ac:dyDescent="0.3">
      <c r="A69" s="10">
        <v>2024</v>
      </c>
      <c r="B69" s="10">
        <v>5</v>
      </c>
      <c r="C69" s="10" t="s">
        <v>16</v>
      </c>
      <c r="D69" s="25">
        <v>21342.59</v>
      </c>
    </row>
    <row r="70" spans="1:4" x14ac:dyDescent="0.3">
      <c r="A70" s="10">
        <v>2024</v>
      </c>
      <c r="B70" s="10">
        <v>6</v>
      </c>
      <c r="C70" s="10" t="s">
        <v>17</v>
      </c>
      <c r="D70" s="25">
        <v>22489.93</v>
      </c>
    </row>
    <row r="71" spans="1:4" x14ac:dyDescent="0.3">
      <c r="A71" s="10">
        <v>2024</v>
      </c>
      <c r="B71" s="10">
        <v>7</v>
      </c>
      <c r="C71" s="10" t="s">
        <v>18</v>
      </c>
      <c r="D71" s="25">
        <v>19172.12</v>
      </c>
    </row>
    <row r="72" spans="1:4" x14ac:dyDescent="0.3">
      <c r="A72" s="10">
        <v>2024</v>
      </c>
      <c r="B72" s="10">
        <v>8</v>
      </c>
      <c r="C72" s="10" t="s">
        <v>19</v>
      </c>
      <c r="D72" s="25">
        <v>25381.68</v>
      </c>
    </row>
    <row r="73" spans="1:4" x14ac:dyDescent="0.3">
      <c r="A73" s="10">
        <v>2024</v>
      </c>
      <c r="B73" s="10">
        <v>9</v>
      </c>
      <c r="C73" s="10" t="s">
        <v>20</v>
      </c>
      <c r="D73" s="25">
        <v>27941.95</v>
      </c>
    </row>
    <row r="74" spans="1:4" x14ac:dyDescent="0.3">
      <c r="A74" s="10">
        <v>2024</v>
      </c>
      <c r="B74" s="10">
        <v>10</v>
      </c>
      <c r="C74" s="10" t="s">
        <v>21</v>
      </c>
      <c r="D74" s="25">
        <v>17809.64</v>
      </c>
    </row>
    <row r="75" spans="1:4" x14ac:dyDescent="0.3">
      <c r="A75" s="10">
        <v>2024</v>
      </c>
      <c r="B75" s="10">
        <v>11</v>
      </c>
      <c r="C75" s="10" t="s">
        <v>22</v>
      </c>
      <c r="D75" s="25">
        <v>39612.11</v>
      </c>
    </row>
    <row r="76" spans="1:4" x14ac:dyDescent="0.3">
      <c r="A76" s="10">
        <v>2024</v>
      </c>
      <c r="B76" s="10">
        <v>12</v>
      </c>
      <c r="C76" s="10" t="s">
        <v>23</v>
      </c>
      <c r="D76" s="25">
        <v>34506.519999999997</v>
      </c>
    </row>
    <row r="77" spans="1:4" x14ac:dyDescent="0.3">
      <c r="A77" s="10">
        <v>2024</v>
      </c>
      <c r="B77" s="10">
        <v>1</v>
      </c>
      <c r="C77" s="10" t="s">
        <v>24</v>
      </c>
      <c r="D77" s="25">
        <v>17243.12</v>
      </c>
    </row>
    <row r="78" spans="1:4" x14ac:dyDescent="0.3">
      <c r="A78" s="10">
        <v>2024</v>
      </c>
      <c r="B78" s="10">
        <v>2</v>
      </c>
      <c r="C78" s="10" t="s">
        <v>25</v>
      </c>
      <c r="D78" s="25">
        <v>13873.92</v>
      </c>
    </row>
    <row r="79" spans="1:4" x14ac:dyDescent="0.3">
      <c r="A79" s="10">
        <v>2024</v>
      </c>
      <c r="B79" s="10">
        <v>3</v>
      </c>
      <c r="C79" s="10" t="s">
        <v>26</v>
      </c>
      <c r="D79" s="25">
        <v>23980.28</v>
      </c>
    </row>
    <row r="80" spans="1:4" x14ac:dyDescent="0.3">
      <c r="A80" s="10">
        <v>2024</v>
      </c>
      <c r="B80" s="10">
        <v>4</v>
      </c>
      <c r="C80" s="10" t="s">
        <v>27</v>
      </c>
      <c r="D80" s="25">
        <v>21730.63</v>
      </c>
    </row>
    <row r="81" spans="1:4" x14ac:dyDescent="0.3">
      <c r="A81" s="10">
        <v>2024</v>
      </c>
      <c r="B81" s="10">
        <v>5</v>
      </c>
      <c r="C81" s="10" t="s">
        <v>28</v>
      </c>
      <c r="D81" s="25">
        <v>28522.93</v>
      </c>
    </row>
    <row r="82" spans="1:4" x14ac:dyDescent="0.3">
      <c r="A82" s="10">
        <v>2024</v>
      </c>
      <c r="B82" s="10">
        <v>6</v>
      </c>
      <c r="C82" s="10" t="s">
        <v>29</v>
      </c>
      <c r="D82" s="25">
        <v>13734.61</v>
      </c>
    </row>
    <row r="83" spans="1:4" x14ac:dyDescent="0.3">
      <c r="A83" s="10">
        <v>2024</v>
      </c>
      <c r="B83" s="10">
        <v>7</v>
      </c>
      <c r="C83" s="10" t="s">
        <v>30</v>
      </c>
      <c r="D83" s="25">
        <v>25429.84</v>
      </c>
    </row>
    <row r="84" spans="1:4" x14ac:dyDescent="0.3">
      <c r="A84" s="10">
        <v>2024</v>
      </c>
      <c r="B84" s="10">
        <v>8</v>
      </c>
      <c r="C84" s="10" t="s">
        <v>31</v>
      </c>
      <c r="D84" s="25">
        <v>14781.22</v>
      </c>
    </row>
    <row r="85" spans="1:4" x14ac:dyDescent="0.3">
      <c r="A85" s="10">
        <v>2024</v>
      </c>
      <c r="B85" s="10">
        <v>9</v>
      </c>
      <c r="C85" s="10" t="s">
        <v>32</v>
      </c>
      <c r="D85" s="25">
        <v>29985.13</v>
      </c>
    </row>
    <row r="86" spans="1:4" x14ac:dyDescent="0.3">
      <c r="A86" s="10">
        <v>2024</v>
      </c>
      <c r="B86" s="10">
        <v>10</v>
      </c>
      <c r="C86" s="10" t="s">
        <v>6</v>
      </c>
      <c r="D86" s="25">
        <v>19721.939999999999</v>
      </c>
    </row>
    <row r="87" spans="1:4" x14ac:dyDescent="0.3">
      <c r="A87" s="10">
        <v>2024</v>
      </c>
      <c r="B87" s="10">
        <v>11</v>
      </c>
      <c r="C87" s="10" t="s">
        <v>7</v>
      </c>
      <c r="D87" s="25">
        <v>41817.58</v>
      </c>
    </row>
    <row r="88" spans="1:4" x14ac:dyDescent="0.3">
      <c r="A88" s="10">
        <v>2024</v>
      </c>
      <c r="B88" s="10">
        <v>12</v>
      </c>
      <c r="C88" s="10" t="s">
        <v>8</v>
      </c>
      <c r="D88" s="25">
        <v>13640.56</v>
      </c>
    </row>
    <row r="89" spans="1:4" x14ac:dyDescent="0.3">
      <c r="A89" s="10">
        <v>2024</v>
      </c>
      <c r="B89" s="10">
        <v>1</v>
      </c>
      <c r="C89" s="10" t="s">
        <v>11</v>
      </c>
      <c r="D89" s="25">
        <v>30156.74</v>
      </c>
    </row>
    <row r="90" spans="1:4" x14ac:dyDescent="0.3">
      <c r="A90" s="10">
        <v>2024</v>
      </c>
      <c r="B90" s="10">
        <v>2</v>
      </c>
      <c r="C90" s="10" t="s">
        <v>6</v>
      </c>
      <c r="D90" s="25">
        <v>28261.14</v>
      </c>
    </row>
    <row r="91" spans="1:4" x14ac:dyDescent="0.3">
      <c r="A91" s="10">
        <v>2024</v>
      </c>
      <c r="B91" s="10">
        <v>3</v>
      </c>
      <c r="C91" s="10" t="s">
        <v>13</v>
      </c>
      <c r="D91" s="25">
        <v>27459.08</v>
      </c>
    </row>
    <row r="92" spans="1:4" x14ac:dyDescent="0.3">
      <c r="A92" s="10">
        <v>2024</v>
      </c>
      <c r="B92" s="10">
        <v>4</v>
      </c>
      <c r="C92" s="10" t="s">
        <v>7</v>
      </c>
      <c r="D92" s="25">
        <v>35272.980000000003</v>
      </c>
    </row>
    <row r="93" spans="1:4" x14ac:dyDescent="0.3">
      <c r="A93" s="10">
        <v>2024</v>
      </c>
      <c r="B93" s="10">
        <v>5</v>
      </c>
      <c r="C93" s="10" t="s">
        <v>8</v>
      </c>
      <c r="D93" s="25">
        <v>41863.82</v>
      </c>
    </row>
    <row r="94" spans="1:4" x14ac:dyDescent="0.3">
      <c r="A94" s="10">
        <v>2024</v>
      </c>
      <c r="B94" s="10">
        <v>6</v>
      </c>
      <c r="C94" s="10" t="s">
        <v>9</v>
      </c>
      <c r="D94" s="25">
        <v>18543.47</v>
      </c>
    </row>
    <row r="95" spans="1:4" x14ac:dyDescent="0.3">
      <c r="A95" s="10">
        <v>2024</v>
      </c>
      <c r="B95" s="10">
        <v>7</v>
      </c>
      <c r="C95" s="10" t="s">
        <v>10</v>
      </c>
      <c r="D95" s="25">
        <v>13591.89</v>
      </c>
    </row>
    <row r="96" spans="1:4" x14ac:dyDescent="0.3">
      <c r="A96" s="10">
        <v>2024</v>
      </c>
      <c r="B96" s="10">
        <v>8</v>
      </c>
      <c r="C96" s="10" t="s">
        <v>12</v>
      </c>
      <c r="D96" s="25">
        <v>24132.61</v>
      </c>
    </row>
    <row r="97" spans="1:4" x14ac:dyDescent="0.3">
      <c r="A97" s="10">
        <v>2024</v>
      </c>
      <c r="B97" s="10">
        <v>9</v>
      </c>
      <c r="C97" s="10" t="s">
        <v>14</v>
      </c>
      <c r="D97" s="25">
        <v>19377.28</v>
      </c>
    </row>
    <row r="98" spans="1:4" x14ac:dyDescent="0.3">
      <c r="A98" s="10">
        <v>2024</v>
      </c>
      <c r="B98" s="10">
        <v>10</v>
      </c>
      <c r="C98" s="10" t="s">
        <v>15</v>
      </c>
      <c r="D98" s="25">
        <v>27548.29</v>
      </c>
    </row>
    <row r="99" spans="1:4" x14ac:dyDescent="0.3">
      <c r="A99" s="10">
        <v>2024</v>
      </c>
      <c r="B99" s="10">
        <v>11</v>
      </c>
      <c r="C99" s="10" t="s">
        <v>16</v>
      </c>
      <c r="D99" s="25">
        <v>14862.84</v>
      </c>
    </row>
    <row r="100" spans="1:4" x14ac:dyDescent="0.3">
      <c r="A100" s="10">
        <v>2024</v>
      </c>
      <c r="B100" s="10">
        <v>12</v>
      </c>
      <c r="C100" s="10" t="s">
        <v>17</v>
      </c>
      <c r="D100" s="25">
        <v>21980.91</v>
      </c>
    </row>
    <row r="101" spans="1:4" x14ac:dyDescent="0.3">
      <c r="A101" s="10">
        <v>2024</v>
      </c>
      <c r="B101" s="10">
        <v>1</v>
      </c>
      <c r="C101" s="10" t="s">
        <v>18</v>
      </c>
      <c r="D101" s="25">
        <v>46352.75</v>
      </c>
    </row>
    <row r="102" spans="1:4" x14ac:dyDescent="0.3">
      <c r="A102" s="10">
        <v>2024</v>
      </c>
      <c r="B102" s="10">
        <v>2</v>
      </c>
      <c r="C102" s="10" t="s">
        <v>19</v>
      </c>
      <c r="D102" s="25">
        <v>35095.94</v>
      </c>
    </row>
    <row r="103" spans="1:4" x14ac:dyDescent="0.3">
      <c r="A103" s="10">
        <v>2024</v>
      </c>
      <c r="B103" s="10">
        <v>3</v>
      </c>
      <c r="C103" s="10" t="s">
        <v>20</v>
      </c>
      <c r="D103" s="25">
        <v>29656.19</v>
      </c>
    </row>
    <row r="104" spans="1:4" x14ac:dyDescent="0.3">
      <c r="A104" s="10">
        <v>2024</v>
      </c>
      <c r="B104" s="10">
        <v>4</v>
      </c>
      <c r="C104" s="10" t="s">
        <v>21</v>
      </c>
      <c r="D104" s="25">
        <v>29235.5</v>
      </c>
    </row>
    <row r="105" spans="1:4" x14ac:dyDescent="0.3">
      <c r="A105" s="10">
        <v>2024</v>
      </c>
      <c r="B105" s="10">
        <v>5</v>
      </c>
      <c r="C105" s="10" t="s">
        <v>22</v>
      </c>
      <c r="D105" s="25">
        <v>20653.79</v>
      </c>
    </row>
    <row r="106" spans="1:4" x14ac:dyDescent="0.3">
      <c r="A106" s="10">
        <v>2024</v>
      </c>
      <c r="B106" s="10">
        <v>6</v>
      </c>
      <c r="C106" s="10" t="s">
        <v>23</v>
      </c>
      <c r="D106" s="25">
        <v>31478.16</v>
      </c>
    </row>
    <row r="107" spans="1:4" x14ac:dyDescent="0.3">
      <c r="A107" s="10">
        <v>2024</v>
      </c>
      <c r="B107" s="10">
        <v>7</v>
      </c>
      <c r="C107" s="10" t="s">
        <v>24</v>
      </c>
      <c r="D107" s="25">
        <v>38992.519999999997</v>
      </c>
    </row>
    <row r="108" spans="1:4" x14ac:dyDescent="0.3">
      <c r="A108" s="10">
        <v>2024</v>
      </c>
      <c r="B108" s="10">
        <v>8</v>
      </c>
      <c r="C108" s="10" t="s">
        <v>25</v>
      </c>
      <c r="D108" s="25">
        <v>27874.91</v>
      </c>
    </row>
    <row r="109" spans="1:4" x14ac:dyDescent="0.3">
      <c r="A109" s="10">
        <v>2024</v>
      </c>
      <c r="B109" s="10">
        <v>9</v>
      </c>
      <c r="C109" s="10" t="s">
        <v>26</v>
      </c>
      <c r="D109" s="25">
        <v>28263.78</v>
      </c>
    </row>
    <row r="110" spans="1:4" x14ac:dyDescent="0.3">
      <c r="A110" s="10">
        <v>2024</v>
      </c>
      <c r="B110" s="10">
        <v>10</v>
      </c>
      <c r="C110" s="10" t="s">
        <v>27</v>
      </c>
      <c r="D110" s="25">
        <v>34251.730000000003</v>
      </c>
    </row>
    <row r="111" spans="1:4" x14ac:dyDescent="0.3">
      <c r="A111" s="10">
        <v>2024</v>
      </c>
      <c r="B111" s="10">
        <v>11</v>
      </c>
      <c r="C111" s="10" t="s">
        <v>28</v>
      </c>
      <c r="D111" s="25">
        <v>12945.82</v>
      </c>
    </row>
    <row r="112" spans="1:4" x14ac:dyDescent="0.3">
      <c r="A112" s="10">
        <v>2024</v>
      </c>
      <c r="B112" s="10">
        <v>12</v>
      </c>
      <c r="C112" s="10" t="s">
        <v>29</v>
      </c>
      <c r="D112" s="25">
        <v>31946.17</v>
      </c>
    </row>
    <row r="113" spans="1:4" x14ac:dyDescent="0.3">
      <c r="A113" s="10">
        <v>2024</v>
      </c>
      <c r="B113" s="10">
        <v>1</v>
      </c>
      <c r="C113" s="10" t="s">
        <v>30</v>
      </c>
      <c r="D113" s="25">
        <v>15167.63</v>
      </c>
    </row>
    <row r="114" spans="1:4" x14ac:dyDescent="0.3">
      <c r="A114" s="10">
        <v>2024</v>
      </c>
      <c r="B114" s="10">
        <v>2</v>
      </c>
      <c r="C114" s="10" t="s">
        <v>31</v>
      </c>
      <c r="D114" s="25">
        <v>17138.919999999998</v>
      </c>
    </row>
    <row r="115" spans="1:4" x14ac:dyDescent="0.3">
      <c r="A115" s="10">
        <v>2024</v>
      </c>
      <c r="B115" s="10">
        <v>3</v>
      </c>
      <c r="C115" s="10" t="s">
        <v>32</v>
      </c>
      <c r="D115" s="25">
        <v>17432.04</v>
      </c>
    </row>
    <row r="116" spans="1:4" x14ac:dyDescent="0.3">
      <c r="A116" s="10">
        <v>2024</v>
      </c>
      <c r="B116" s="10">
        <v>4</v>
      </c>
      <c r="C116" s="10" t="s">
        <v>6</v>
      </c>
      <c r="D116" s="25">
        <v>35421.58</v>
      </c>
    </row>
    <row r="117" spans="1:4" x14ac:dyDescent="0.3">
      <c r="A117" s="10">
        <v>2024</v>
      </c>
      <c r="B117" s="10">
        <v>5</v>
      </c>
      <c r="C117" s="10" t="s">
        <v>7</v>
      </c>
      <c r="D117" s="25">
        <v>27482.91</v>
      </c>
    </row>
    <row r="118" spans="1:4" x14ac:dyDescent="0.3">
      <c r="A118" s="10">
        <v>2024</v>
      </c>
      <c r="B118" s="10">
        <v>6</v>
      </c>
      <c r="C118" s="10" t="s">
        <v>8</v>
      </c>
      <c r="D118" s="25">
        <v>23817.22</v>
      </c>
    </row>
    <row r="119" spans="1:4" x14ac:dyDescent="0.3">
      <c r="A119" s="10">
        <v>2024</v>
      </c>
      <c r="B119" s="10">
        <v>7</v>
      </c>
      <c r="C119" s="10" t="s">
        <v>9</v>
      </c>
      <c r="D119" s="25">
        <v>31585.64</v>
      </c>
    </row>
    <row r="120" spans="1:4" x14ac:dyDescent="0.3">
      <c r="A120" s="10">
        <v>2024</v>
      </c>
      <c r="B120" s="10">
        <v>8</v>
      </c>
      <c r="C120" s="10" t="s">
        <v>10</v>
      </c>
      <c r="D120" s="25">
        <v>19773.580000000002</v>
      </c>
    </row>
    <row r="121" spans="1:4" x14ac:dyDescent="0.3">
      <c r="A121" s="10">
        <v>2024</v>
      </c>
      <c r="B121" s="10">
        <v>9</v>
      </c>
      <c r="C121" s="10" t="s">
        <v>11</v>
      </c>
      <c r="D121" s="25">
        <v>22947.83</v>
      </c>
    </row>
    <row r="122" spans="1:4" x14ac:dyDescent="0.3">
      <c r="A122" s="10">
        <v>2024</v>
      </c>
      <c r="B122" s="10">
        <v>10</v>
      </c>
      <c r="C122" s="10" t="s">
        <v>12</v>
      </c>
      <c r="D122" s="25">
        <v>27681.94</v>
      </c>
    </row>
    <row r="123" spans="1:4" x14ac:dyDescent="0.3">
      <c r="A123" s="10">
        <v>2024</v>
      </c>
      <c r="B123" s="10">
        <v>11</v>
      </c>
      <c r="C123" s="10" t="s">
        <v>13</v>
      </c>
      <c r="D123" s="25">
        <v>31235.87</v>
      </c>
    </row>
    <row r="124" spans="1:4" x14ac:dyDescent="0.3">
      <c r="A124" s="10">
        <v>2024</v>
      </c>
      <c r="B124" s="10">
        <v>12</v>
      </c>
      <c r="C124" s="10" t="s">
        <v>14</v>
      </c>
      <c r="D124" s="25">
        <v>24269.040000000001</v>
      </c>
    </row>
    <row r="125" spans="1:4" x14ac:dyDescent="0.3">
      <c r="A125" s="10">
        <v>2024</v>
      </c>
      <c r="B125" s="10">
        <v>1</v>
      </c>
      <c r="C125" s="10" t="s">
        <v>15</v>
      </c>
      <c r="D125" s="25">
        <v>19350.89</v>
      </c>
    </row>
    <row r="126" spans="1:4" x14ac:dyDescent="0.3">
      <c r="A126" s="10">
        <v>2024</v>
      </c>
      <c r="B126" s="10">
        <v>2</v>
      </c>
      <c r="C126" s="10" t="s">
        <v>16</v>
      </c>
      <c r="D126" s="25">
        <v>20237.88</v>
      </c>
    </row>
    <row r="127" spans="1:4" x14ac:dyDescent="0.3">
      <c r="A127" s="10">
        <v>2024</v>
      </c>
      <c r="B127" s="10">
        <v>3</v>
      </c>
      <c r="C127" s="10" t="s">
        <v>17</v>
      </c>
      <c r="D127" s="25">
        <v>18592.599999999999</v>
      </c>
    </row>
    <row r="128" spans="1:4" x14ac:dyDescent="0.3">
      <c r="A128" s="10">
        <v>2024</v>
      </c>
      <c r="B128" s="10">
        <v>4</v>
      </c>
      <c r="C128" s="10" t="s">
        <v>18</v>
      </c>
      <c r="D128" s="25">
        <v>39150.620000000003</v>
      </c>
    </row>
    <row r="129" spans="1:4" x14ac:dyDescent="0.3">
      <c r="A129" s="10">
        <v>2024</v>
      </c>
      <c r="B129" s="10">
        <v>5</v>
      </c>
      <c r="C129" s="10" t="s">
        <v>19</v>
      </c>
      <c r="D129" s="25">
        <v>30942.71</v>
      </c>
    </row>
    <row r="130" spans="1:4" x14ac:dyDescent="0.3">
      <c r="A130" s="10">
        <v>2024</v>
      </c>
      <c r="B130" s="10">
        <v>6</v>
      </c>
      <c r="C130" s="10" t="s">
        <v>20</v>
      </c>
      <c r="D130" s="25">
        <v>23813.61</v>
      </c>
    </row>
    <row r="131" spans="1:4" x14ac:dyDescent="0.3">
      <c r="A131" s="10">
        <v>2024</v>
      </c>
      <c r="B131" s="10">
        <v>7</v>
      </c>
      <c r="C131" s="10" t="s">
        <v>21</v>
      </c>
      <c r="D131" s="25">
        <v>22247.99</v>
      </c>
    </row>
    <row r="132" spans="1:4" x14ac:dyDescent="0.3">
      <c r="A132" s="10">
        <v>2024</v>
      </c>
      <c r="B132" s="10">
        <v>8</v>
      </c>
      <c r="C132" s="10" t="s">
        <v>22</v>
      </c>
      <c r="D132" s="25">
        <v>25835.53</v>
      </c>
    </row>
    <row r="133" spans="1:4" x14ac:dyDescent="0.3">
      <c r="A133" s="10">
        <v>2024</v>
      </c>
      <c r="B133" s="10">
        <v>9</v>
      </c>
      <c r="C133" s="10" t="s">
        <v>23</v>
      </c>
      <c r="D133" s="25">
        <v>22784.99</v>
      </c>
    </row>
    <row r="134" spans="1:4" x14ac:dyDescent="0.3">
      <c r="A134" s="10">
        <v>2024</v>
      </c>
      <c r="B134" s="10">
        <v>10</v>
      </c>
      <c r="C134" s="10" t="s">
        <v>24</v>
      </c>
      <c r="D134" s="25">
        <v>23467.08</v>
      </c>
    </row>
    <row r="135" spans="1:4" x14ac:dyDescent="0.3">
      <c r="A135" s="10">
        <v>2024</v>
      </c>
      <c r="B135" s="10">
        <v>11</v>
      </c>
      <c r="C135" s="10" t="s">
        <v>25</v>
      </c>
      <c r="D135" s="25">
        <v>13480.74</v>
      </c>
    </row>
    <row r="136" spans="1:4" x14ac:dyDescent="0.3">
      <c r="A136" s="10">
        <v>2024</v>
      </c>
      <c r="B136" s="10">
        <v>12</v>
      </c>
      <c r="C136" s="10" t="s">
        <v>26</v>
      </c>
      <c r="D136" s="25">
        <v>15419.62</v>
      </c>
    </row>
    <row r="137" spans="1:4" x14ac:dyDescent="0.3">
      <c r="A137" s="10">
        <v>2024</v>
      </c>
      <c r="B137" s="10">
        <v>1</v>
      </c>
      <c r="C137" s="10" t="s">
        <v>27</v>
      </c>
      <c r="D137" s="25">
        <v>25872.38</v>
      </c>
    </row>
    <row r="138" spans="1:4" x14ac:dyDescent="0.3">
      <c r="A138" s="10">
        <v>2024</v>
      </c>
      <c r="B138" s="10">
        <v>2</v>
      </c>
      <c r="C138" s="10" t="s">
        <v>28</v>
      </c>
      <c r="D138" s="25">
        <v>31514.959999999999</v>
      </c>
    </row>
    <row r="139" spans="1:4" x14ac:dyDescent="0.3">
      <c r="A139" s="10">
        <v>2024</v>
      </c>
      <c r="B139" s="10">
        <v>3</v>
      </c>
      <c r="C139" s="10" t="s">
        <v>29</v>
      </c>
      <c r="D139" s="25">
        <v>37484.29</v>
      </c>
    </row>
    <row r="140" spans="1:4" x14ac:dyDescent="0.3">
      <c r="A140" s="10">
        <v>2024</v>
      </c>
      <c r="B140" s="10">
        <v>4</v>
      </c>
      <c r="C140" s="10" t="s">
        <v>30</v>
      </c>
      <c r="D140" s="25">
        <v>24735.46</v>
      </c>
    </row>
    <row r="141" spans="1:4" x14ac:dyDescent="0.3">
      <c r="A141" s="10">
        <v>2024</v>
      </c>
      <c r="B141" s="10">
        <v>5</v>
      </c>
      <c r="C141" s="10" t="s">
        <v>31</v>
      </c>
      <c r="D141" s="25">
        <v>19630.830000000002</v>
      </c>
    </row>
    <row r="142" spans="1:4" x14ac:dyDescent="0.3">
      <c r="A142" s="10">
        <v>2024</v>
      </c>
      <c r="B142" s="10">
        <v>6</v>
      </c>
      <c r="C142" s="10" t="s">
        <v>32</v>
      </c>
      <c r="D142" s="25">
        <v>26483.75</v>
      </c>
    </row>
    <row r="143" spans="1:4" x14ac:dyDescent="0.3">
      <c r="A143" s="10">
        <v>2024</v>
      </c>
      <c r="B143" s="10">
        <v>7</v>
      </c>
      <c r="C143" s="10" t="s">
        <v>6</v>
      </c>
      <c r="D143" s="25">
        <v>34691.230000000003</v>
      </c>
    </row>
    <row r="144" spans="1:4" x14ac:dyDescent="0.3">
      <c r="A144" s="10">
        <v>2024</v>
      </c>
      <c r="B144" s="10">
        <v>8</v>
      </c>
      <c r="C144" s="10" t="s">
        <v>7</v>
      </c>
      <c r="D144" s="25">
        <v>28635.5</v>
      </c>
    </row>
    <row r="145" spans="1:4" x14ac:dyDescent="0.3">
      <c r="A145" s="10">
        <v>2024</v>
      </c>
      <c r="B145" s="10">
        <v>9</v>
      </c>
      <c r="C145" s="10" t="s">
        <v>8</v>
      </c>
      <c r="D145" s="25">
        <v>33582.74</v>
      </c>
    </row>
    <row r="146" spans="1:4" x14ac:dyDescent="0.3">
      <c r="A146" s="10">
        <v>2024</v>
      </c>
      <c r="B146" s="10">
        <v>10</v>
      </c>
      <c r="C146" s="10" t="s">
        <v>9</v>
      </c>
      <c r="D146" s="25">
        <v>29374.38</v>
      </c>
    </row>
    <row r="147" spans="1:4" x14ac:dyDescent="0.3">
      <c r="A147" s="10">
        <v>2024</v>
      </c>
      <c r="B147" s="10">
        <v>11</v>
      </c>
      <c r="C147" s="10" t="s">
        <v>10</v>
      </c>
      <c r="D147" s="25">
        <v>19629.810000000001</v>
      </c>
    </row>
    <row r="148" spans="1:4" x14ac:dyDescent="0.3">
      <c r="A148" s="10">
        <v>2024</v>
      </c>
      <c r="B148" s="10">
        <v>12</v>
      </c>
      <c r="C148" s="10" t="s">
        <v>11</v>
      </c>
      <c r="D148" s="25">
        <v>27584.29</v>
      </c>
    </row>
    <row r="149" spans="1:4" x14ac:dyDescent="0.3">
      <c r="A149" s="10">
        <v>2024</v>
      </c>
      <c r="B149" s="10">
        <v>1</v>
      </c>
      <c r="C149" s="10" t="s">
        <v>12</v>
      </c>
      <c r="D149" s="25">
        <v>21867.29</v>
      </c>
    </row>
    <row r="150" spans="1:4" x14ac:dyDescent="0.3">
      <c r="A150" s="10">
        <v>2024</v>
      </c>
      <c r="B150" s="10">
        <v>2</v>
      </c>
      <c r="C150" s="10" t="s">
        <v>13</v>
      </c>
      <c r="D150" s="25">
        <v>26371.1</v>
      </c>
    </row>
    <row r="151" spans="1:4" x14ac:dyDescent="0.3">
      <c r="A151" s="10">
        <v>2024</v>
      </c>
      <c r="B151" s="10">
        <v>3</v>
      </c>
      <c r="C151" s="10" t="s">
        <v>14</v>
      </c>
      <c r="D151" s="25">
        <v>31520.92</v>
      </c>
    </row>
    <row r="152" spans="1:4" x14ac:dyDescent="0.3">
      <c r="A152" s="10">
        <v>2024</v>
      </c>
      <c r="B152" s="10">
        <v>4</v>
      </c>
      <c r="C152" s="10" t="s">
        <v>15</v>
      </c>
      <c r="D152" s="25">
        <v>34625.71</v>
      </c>
    </row>
    <row r="153" spans="1:4" x14ac:dyDescent="0.3">
      <c r="A153" s="10">
        <v>2024</v>
      </c>
      <c r="B153" s="10">
        <v>5</v>
      </c>
      <c r="C153" s="10" t="s">
        <v>16</v>
      </c>
      <c r="D153" s="25">
        <v>28575.01</v>
      </c>
    </row>
    <row r="154" spans="1:4" x14ac:dyDescent="0.3">
      <c r="A154" s="10">
        <v>2024</v>
      </c>
      <c r="B154" s="10">
        <v>6</v>
      </c>
      <c r="C154" s="10" t="s">
        <v>17</v>
      </c>
      <c r="D154" s="25">
        <v>19335.22</v>
      </c>
    </row>
    <row r="155" spans="1:4" x14ac:dyDescent="0.3">
      <c r="A155" s="10">
        <v>2024</v>
      </c>
      <c r="B155" s="10">
        <v>7</v>
      </c>
      <c r="C155" s="10" t="s">
        <v>18</v>
      </c>
      <c r="D155" s="25">
        <v>31279.88</v>
      </c>
    </row>
    <row r="156" spans="1:4" x14ac:dyDescent="0.3">
      <c r="A156" s="10">
        <v>2024</v>
      </c>
      <c r="B156" s="10">
        <v>8</v>
      </c>
      <c r="C156" s="10" t="s">
        <v>19</v>
      </c>
      <c r="D156" s="25">
        <v>28964.16</v>
      </c>
    </row>
    <row r="157" spans="1:4" x14ac:dyDescent="0.3">
      <c r="A157" s="10">
        <v>2024</v>
      </c>
      <c r="B157" s="10">
        <v>9</v>
      </c>
      <c r="C157" s="10" t="s">
        <v>20</v>
      </c>
      <c r="D157" s="25">
        <v>30128.92</v>
      </c>
    </row>
    <row r="158" spans="1:4" x14ac:dyDescent="0.3">
      <c r="A158" s="10">
        <v>2024</v>
      </c>
      <c r="B158" s="10">
        <v>10</v>
      </c>
      <c r="C158" s="10" t="s">
        <v>21</v>
      </c>
      <c r="D158" s="25">
        <v>27671.64</v>
      </c>
    </row>
    <row r="159" spans="1:4" x14ac:dyDescent="0.3">
      <c r="A159" s="10">
        <v>2024</v>
      </c>
      <c r="B159" s="10">
        <v>11</v>
      </c>
      <c r="C159" s="10" t="s">
        <v>22</v>
      </c>
      <c r="D159" s="25">
        <v>34172.85</v>
      </c>
    </row>
    <row r="160" spans="1:4" x14ac:dyDescent="0.3">
      <c r="A160" s="10">
        <v>2024</v>
      </c>
      <c r="B160" s="10">
        <v>12</v>
      </c>
      <c r="C160" s="10" t="s">
        <v>23</v>
      </c>
      <c r="D160" s="25">
        <v>24970.55</v>
      </c>
    </row>
    <row r="161" spans="1:4" x14ac:dyDescent="0.3">
      <c r="A161" s="10">
        <v>2024</v>
      </c>
      <c r="B161" s="10">
        <v>1</v>
      </c>
      <c r="C161" s="10" t="s">
        <v>24</v>
      </c>
      <c r="D161" s="25">
        <v>18499.400000000001</v>
      </c>
    </row>
    <row r="162" spans="1:4" x14ac:dyDescent="0.3">
      <c r="A162" s="10">
        <v>2024</v>
      </c>
      <c r="B162" s="10">
        <v>2</v>
      </c>
      <c r="C162" s="10" t="s">
        <v>25</v>
      </c>
      <c r="D162" s="25">
        <v>23452.16</v>
      </c>
    </row>
    <row r="163" spans="1:4" x14ac:dyDescent="0.3">
      <c r="A163" s="10">
        <v>2024</v>
      </c>
      <c r="B163" s="10">
        <v>3</v>
      </c>
      <c r="C163" s="10" t="s">
        <v>26</v>
      </c>
      <c r="D163" s="25">
        <v>24994.02</v>
      </c>
    </row>
    <row r="164" spans="1:4" x14ac:dyDescent="0.3">
      <c r="A164" s="10">
        <v>2024</v>
      </c>
      <c r="B164" s="10">
        <v>4</v>
      </c>
      <c r="C164" s="10" t="s">
        <v>27</v>
      </c>
      <c r="D164" s="25">
        <v>21684.35</v>
      </c>
    </row>
    <row r="165" spans="1:4" x14ac:dyDescent="0.3">
      <c r="A165" s="10">
        <v>2024</v>
      </c>
      <c r="B165" s="10">
        <v>5</v>
      </c>
      <c r="C165" s="10" t="s">
        <v>28</v>
      </c>
      <c r="D165" s="25">
        <v>23063.15</v>
      </c>
    </row>
    <row r="166" spans="1:4" x14ac:dyDescent="0.3">
      <c r="A166" s="10">
        <v>2024</v>
      </c>
      <c r="B166" s="10">
        <v>6</v>
      </c>
      <c r="C166" s="10" t="s">
        <v>29</v>
      </c>
      <c r="D166" s="25">
        <v>32459.4</v>
      </c>
    </row>
    <row r="167" spans="1:4" x14ac:dyDescent="0.3">
      <c r="A167" s="10">
        <v>2024</v>
      </c>
      <c r="B167" s="10">
        <v>7</v>
      </c>
      <c r="C167" s="10" t="s">
        <v>30</v>
      </c>
      <c r="D167" s="25">
        <v>19265.89</v>
      </c>
    </row>
    <row r="168" spans="1:4" x14ac:dyDescent="0.3">
      <c r="A168" s="10">
        <v>2024</v>
      </c>
      <c r="B168" s="10">
        <v>8</v>
      </c>
      <c r="C168" s="10" t="s">
        <v>31</v>
      </c>
      <c r="D168" s="25">
        <v>25153.23</v>
      </c>
    </row>
    <row r="169" spans="1:4" x14ac:dyDescent="0.3">
      <c r="A169" s="10">
        <v>2024</v>
      </c>
      <c r="B169" s="10">
        <v>9</v>
      </c>
      <c r="C169" s="10" t="s">
        <v>32</v>
      </c>
      <c r="D169" s="25">
        <v>23143.84</v>
      </c>
    </row>
    <row r="170" spans="1:4" x14ac:dyDescent="0.3">
      <c r="A170" s="10">
        <v>2024</v>
      </c>
      <c r="B170" s="10">
        <v>10</v>
      </c>
      <c r="C170" s="10" t="s">
        <v>6</v>
      </c>
      <c r="D170" s="25">
        <v>32426.98</v>
      </c>
    </row>
    <row r="171" spans="1:4" x14ac:dyDescent="0.3">
      <c r="A171" s="10">
        <v>2024</v>
      </c>
      <c r="B171" s="10">
        <v>11</v>
      </c>
      <c r="C171" s="10" t="s">
        <v>7</v>
      </c>
      <c r="D171" s="25">
        <v>25362.46</v>
      </c>
    </row>
    <row r="172" spans="1:4" x14ac:dyDescent="0.3">
      <c r="A172" s="10">
        <v>2024</v>
      </c>
      <c r="B172" s="10">
        <v>12</v>
      </c>
      <c r="C172" s="10" t="s">
        <v>8</v>
      </c>
      <c r="D172" s="25">
        <v>26794.32</v>
      </c>
    </row>
    <row r="173" spans="1:4" x14ac:dyDescent="0.3">
      <c r="A173" s="10">
        <v>2024</v>
      </c>
      <c r="B173" s="10">
        <v>1</v>
      </c>
      <c r="C173" s="10" t="s">
        <v>9</v>
      </c>
      <c r="D173" s="25">
        <v>26759.52</v>
      </c>
    </row>
    <row r="174" spans="1:4" x14ac:dyDescent="0.3">
      <c r="A174" s="10">
        <v>2024</v>
      </c>
      <c r="B174" s="10">
        <v>2</v>
      </c>
      <c r="C174" s="10" t="s">
        <v>10</v>
      </c>
      <c r="D174" s="25">
        <v>20772.91</v>
      </c>
    </row>
    <row r="175" spans="1:4" x14ac:dyDescent="0.3">
      <c r="A175" s="10">
        <v>2024</v>
      </c>
      <c r="B175" s="10">
        <v>3</v>
      </c>
      <c r="C175" s="10" t="s">
        <v>11</v>
      </c>
      <c r="D175" s="25">
        <v>24152.89</v>
      </c>
    </row>
    <row r="176" spans="1:4" x14ac:dyDescent="0.3">
      <c r="A176" s="10">
        <v>2024</v>
      </c>
      <c r="B176" s="10">
        <v>4</v>
      </c>
      <c r="C176" s="10" t="s">
        <v>12</v>
      </c>
      <c r="D176" s="25">
        <v>28159.25</v>
      </c>
    </row>
    <row r="177" spans="1:4" x14ac:dyDescent="0.3">
      <c r="A177" s="10">
        <v>2024</v>
      </c>
      <c r="B177" s="10">
        <v>5</v>
      </c>
      <c r="C177" s="10" t="s">
        <v>13</v>
      </c>
      <c r="D177" s="25">
        <v>17347.87</v>
      </c>
    </row>
    <row r="178" spans="1:4" x14ac:dyDescent="0.3">
      <c r="A178" s="10">
        <v>2024</v>
      </c>
      <c r="B178" s="10">
        <v>6</v>
      </c>
      <c r="C178" s="10" t="s">
        <v>14</v>
      </c>
      <c r="D178" s="25">
        <v>35981.279999999999</v>
      </c>
    </row>
    <row r="179" spans="1:4" x14ac:dyDescent="0.3">
      <c r="A179" s="10">
        <v>2024</v>
      </c>
      <c r="B179" s="10">
        <v>7</v>
      </c>
      <c r="C179" s="10" t="s">
        <v>15</v>
      </c>
      <c r="D179" s="25">
        <v>26718.94</v>
      </c>
    </row>
    <row r="180" spans="1:4" x14ac:dyDescent="0.3">
      <c r="A180" s="10">
        <v>2024</v>
      </c>
      <c r="B180" s="10">
        <v>8</v>
      </c>
      <c r="C180" s="10" t="s">
        <v>6</v>
      </c>
      <c r="D180" s="25">
        <v>35901.85</v>
      </c>
    </row>
    <row r="181" spans="1:4" x14ac:dyDescent="0.3">
      <c r="A181" s="10">
        <v>2024</v>
      </c>
      <c r="B181" s="10">
        <v>9</v>
      </c>
      <c r="C181" s="10" t="s">
        <v>8</v>
      </c>
      <c r="D181" s="25">
        <v>28421.759999999998</v>
      </c>
    </row>
    <row r="182" spans="1:4" x14ac:dyDescent="0.3">
      <c r="A182" s="10">
        <v>2024</v>
      </c>
      <c r="B182" s="10">
        <v>10</v>
      </c>
      <c r="C182" s="10" t="s">
        <v>7</v>
      </c>
      <c r="D182" s="25">
        <v>16877.259999999998</v>
      </c>
    </row>
    <row r="183" spans="1:4" x14ac:dyDescent="0.3">
      <c r="A183" s="10">
        <v>2024</v>
      </c>
      <c r="B183" s="10">
        <v>11</v>
      </c>
      <c r="C183" s="10" t="s">
        <v>16</v>
      </c>
      <c r="D183" s="25">
        <v>24113.62</v>
      </c>
    </row>
    <row r="184" spans="1:4" x14ac:dyDescent="0.3">
      <c r="A184" s="10">
        <v>2024</v>
      </c>
      <c r="B184" s="10">
        <v>12</v>
      </c>
      <c r="C184" s="10" t="s">
        <v>17</v>
      </c>
      <c r="D184" s="25">
        <v>22851.74</v>
      </c>
    </row>
    <row r="185" spans="1:4" x14ac:dyDescent="0.3">
      <c r="A185" s="10">
        <v>2024</v>
      </c>
      <c r="B185" s="10">
        <v>1</v>
      </c>
      <c r="C185" s="10" t="s">
        <v>18</v>
      </c>
      <c r="D185" s="25">
        <v>26985.3</v>
      </c>
    </row>
    <row r="186" spans="1:4" x14ac:dyDescent="0.3">
      <c r="A186" s="10">
        <v>2024</v>
      </c>
      <c r="B186" s="10">
        <v>2</v>
      </c>
      <c r="C186" s="10" t="s">
        <v>19</v>
      </c>
      <c r="D186" s="25">
        <v>35160.160000000003</v>
      </c>
    </row>
    <row r="187" spans="1:4" x14ac:dyDescent="0.3">
      <c r="A187" s="10">
        <v>2024</v>
      </c>
      <c r="B187" s="10">
        <v>3</v>
      </c>
      <c r="C187" s="10" t="s">
        <v>20</v>
      </c>
      <c r="D187" s="25">
        <v>19842.740000000002</v>
      </c>
    </row>
    <row r="188" spans="1:4" x14ac:dyDescent="0.3">
      <c r="A188" s="10">
        <v>2024</v>
      </c>
      <c r="B188" s="10">
        <v>4</v>
      </c>
      <c r="C188" s="10" t="s">
        <v>21</v>
      </c>
      <c r="D188" s="25">
        <v>24593.99</v>
      </c>
    </row>
    <row r="189" spans="1:4" x14ac:dyDescent="0.3">
      <c r="A189" s="10">
        <v>2024</v>
      </c>
      <c r="B189" s="10">
        <v>5</v>
      </c>
      <c r="C189" s="10" t="s">
        <v>22</v>
      </c>
      <c r="D189" s="25">
        <v>17260.810000000001</v>
      </c>
    </row>
    <row r="190" spans="1:4" x14ac:dyDescent="0.3">
      <c r="A190" s="10">
        <v>2024</v>
      </c>
      <c r="B190" s="10">
        <v>6</v>
      </c>
      <c r="C190" s="10" t="s">
        <v>23</v>
      </c>
      <c r="D190" s="25">
        <v>25658.47</v>
      </c>
    </row>
    <row r="191" spans="1:4" x14ac:dyDescent="0.3">
      <c r="A191" s="10">
        <v>2024</v>
      </c>
      <c r="B191" s="10">
        <v>7</v>
      </c>
      <c r="C191" s="10" t="s">
        <v>24</v>
      </c>
      <c r="D191" s="25">
        <v>27713.22</v>
      </c>
    </row>
    <row r="192" spans="1:4" x14ac:dyDescent="0.3">
      <c r="A192" s="10">
        <v>2024</v>
      </c>
      <c r="B192" s="10">
        <v>8</v>
      </c>
      <c r="C192" s="10" t="s">
        <v>25</v>
      </c>
      <c r="D192" s="25">
        <v>26789.62</v>
      </c>
    </row>
    <row r="193" spans="1:4" x14ac:dyDescent="0.3">
      <c r="A193" s="10">
        <v>2024</v>
      </c>
      <c r="B193" s="10">
        <v>9</v>
      </c>
      <c r="C193" s="10" t="s">
        <v>26</v>
      </c>
      <c r="D193" s="25">
        <v>24384.75</v>
      </c>
    </row>
    <row r="194" spans="1:4" x14ac:dyDescent="0.3">
      <c r="A194" s="10">
        <v>2024</v>
      </c>
      <c r="B194" s="10">
        <v>10</v>
      </c>
      <c r="C194" s="10" t="s">
        <v>27</v>
      </c>
      <c r="D194" s="25">
        <v>28450.959999999999</v>
      </c>
    </row>
    <row r="195" spans="1:4" x14ac:dyDescent="0.3">
      <c r="A195" s="10">
        <v>2024</v>
      </c>
      <c r="B195" s="10">
        <v>11</v>
      </c>
      <c r="C195" s="10" t="s">
        <v>28</v>
      </c>
      <c r="D195" s="25">
        <v>21596.080000000002</v>
      </c>
    </row>
    <row r="196" spans="1:4" x14ac:dyDescent="0.3">
      <c r="A196" s="10">
        <v>2024</v>
      </c>
      <c r="B196" s="10">
        <v>12</v>
      </c>
      <c r="C196" s="10" t="s">
        <v>29</v>
      </c>
      <c r="D196" s="25">
        <v>19735.21</v>
      </c>
    </row>
    <row r="197" spans="1:4" x14ac:dyDescent="0.3">
      <c r="A197" s="10">
        <v>2024</v>
      </c>
      <c r="B197" s="10">
        <v>1</v>
      </c>
      <c r="C197" s="10" t="s">
        <v>30</v>
      </c>
      <c r="D197" s="25">
        <v>34850.75</v>
      </c>
    </row>
    <row r="198" spans="1:4" x14ac:dyDescent="0.3">
      <c r="A198" s="10">
        <v>2024</v>
      </c>
      <c r="B198" s="10">
        <v>2</v>
      </c>
      <c r="C198" s="10" t="s">
        <v>31</v>
      </c>
      <c r="D198" s="25">
        <v>15832.68</v>
      </c>
    </row>
    <row r="199" spans="1:4" x14ac:dyDescent="0.3">
      <c r="A199" s="10">
        <v>2024</v>
      </c>
      <c r="B199" s="10">
        <v>3</v>
      </c>
      <c r="C199" s="10" t="s">
        <v>32</v>
      </c>
      <c r="D199" s="25">
        <v>17862.98</v>
      </c>
    </row>
    <row r="200" spans="1:4" x14ac:dyDescent="0.3">
      <c r="A200" s="10">
        <v>2024</v>
      </c>
      <c r="B200" s="10">
        <v>4</v>
      </c>
      <c r="C200" s="10" t="s">
        <v>6</v>
      </c>
      <c r="D200" s="25">
        <v>23968.31</v>
      </c>
    </row>
    <row r="201" spans="1:4" x14ac:dyDescent="0.3">
      <c r="A201" s="10">
        <v>2024</v>
      </c>
      <c r="B201" s="10">
        <v>5</v>
      </c>
      <c r="C201" s="10" t="s">
        <v>7</v>
      </c>
      <c r="D201" s="25">
        <v>28962.43</v>
      </c>
    </row>
    <row r="202" spans="1:4" x14ac:dyDescent="0.3">
      <c r="A202" s="10">
        <v>2024</v>
      </c>
      <c r="B202" s="10">
        <v>6</v>
      </c>
      <c r="C202" s="10" t="s">
        <v>8</v>
      </c>
      <c r="D202" s="25">
        <v>21038.19</v>
      </c>
    </row>
    <row r="203" spans="1:4" x14ac:dyDescent="0.3">
      <c r="A203" s="10">
        <v>2024</v>
      </c>
      <c r="B203" s="10">
        <v>7</v>
      </c>
      <c r="C203" s="10" t="s">
        <v>9</v>
      </c>
      <c r="D203" s="25">
        <v>32183.77</v>
      </c>
    </row>
    <row r="204" spans="1:4" x14ac:dyDescent="0.3">
      <c r="A204" s="10">
        <v>2024</v>
      </c>
      <c r="B204" s="10">
        <v>8</v>
      </c>
      <c r="C204" s="10" t="s">
        <v>10</v>
      </c>
      <c r="D204" s="25">
        <v>31834.97</v>
      </c>
    </row>
    <row r="205" spans="1:4" x14ac:dyDescent="0.3">
      <c r="A205" s="10">
        <v>2024</v>
      </c>
      <c r="B205" s="10">
        <v>9</v>
      </c>
      <c r="C205" s="10" t="s">
        <v>11</v>
      </c>
      <c r="D205" s="25">
        <v>33528.43</v>
      </c>
    </row>
    <row r="206" spans="1:4" x14ac:dyDescent="0.3">
      <c r="A206" s="10">
        <v>2024</v>
      </c>
      <c r="B206" s="10">
        <v>10</v>
      </c>
      <c r="C206" s="10" t="s">
        <v>12</v>
      </c>
      <c r="D206" s="25">
        <v>30123.96</v>
      </c>
    </row>
    <row r="207" spans="1:4" x14ac:dyDescent="0.3">
      <c r="A207" s="10">
        <v>2024</v>
      </c>
      <c r="B207" s="10">
        <v>11</v>
      </c>
      <c r="C207" s="10" t="s">
        <v>13</v>
      </c>
      <c r="D207" s="25">
        <v>32785.620000000003</v>
      </c>
    </row>
    <row r="208" spans="1:4" x14ac:dyDescent="0.3">
      <c r="A208" s="10">
        <v>2024</v>
      </c>
      <c r="B208" s="10">
        <v>12</v>
      </c>
      <c r="C208" s="10" t="s">
        <v>14</v>
      </c>
      <c r="D208" s="25">
        <v>21431.439999999999</v>
      </c>
    </row>
    <row r="209" spans="1:4" x14ac:dyDescent="0.3">
      <c r="A209" s="10">
        <v>2024</v>
      </c>
      <c r="B209" s="10">
        <v>1</v>
      </c>
      <c r="C209" s="10" t="s">
        <v>15</v>
      </c>
      <c r="D209" s="25">
        <v>16877.71</v>
      </c>
    </row>
    <row r="210" spans="1:4" x14ac:dyDescent="0.3">
      <c r="A210" s="10">
        <v>2024</v>
      </c>
      <c r="B210" s="10">
        <v>2</v>
      </c>
      <c r="C210" s="10" t="s">
        <v>16</v>
      </c>
      <c r="D210" s="25">
        <v>19346.240000000002</v>
      </c>
    </row>
    <row r="211" spans="1:4" x14ac:dyDescent="0.3">
      <c r="A211" s="10">
        <v>2024</v>
      </c>
      <c r="B211" s="10">
        <v>3</v>
      </c>
      <c r="C211" s="10" t="s">
        <v>17</v>
      </c>
      <c r="D211" s="25">
        <v>23582.77</v>
      </c>
    </row>
    <row r="212" spans="1:4" x14ac:dyDescent="0.3">
      <c r="A212" s="10">
        <v>2024</v>
      </c>
      <c r="B212" s="10">
        <v>4</v>
      </c>
      <c r="C212" s="10" t="s">
        <v>18</v>
      </c>
      <c r="D212" s="25">
        <v>22613.81</v>
      </c>
    </row>
    <row r="213" spans="1:4" x14ac:dyDescent="0.3">
      <c r="A213" s="10">
        <v>2024</v>
      </c>
      <c r="B213" s="10">
        <v>5</v>
      </c>
      <c r="C213" s="10" t="s">
        <v>19</v>
      </c>
      <c r="D213" s="25">
        <v>31471.63</v>
      </c>
    </row>
    <row r="214" spans="1:4" x14ac:dyDescent="0.3">
      <c r="A214" s="10">
        <v>2024</v>
      </c>
      <c r="B214" s="10">
        <v>6</v>
      </c>
      <c r="C214" s="10" t="s">
        <v>20</v>
      </c>
      <c r="D214" s="25">
        <v>27698.73</v>
      </c>
    </row>
    <row r="215" spans="1:4" x14ac:dyDescent="0.3">
      <c r="A215" s="10">
        <v>2024</v>
      </c>
      <c r="B215" s="10">
        <v>7</v>
      </c>
      <c r="C215" s="10" t="s">
        <v>21</v>
      </c>
      <c r="D215" s="25">
        <v>15462.49</v>
      </c>
    </row>
    <row r="216" spans="1:4" x14ac:dyDescent="0.3">
      <c r="A216" s="10">
        <v>2024</v>
      </c>
      <c r="B216" s="10">
        <v>8</v>
      </c>
      <c r="C216" s="10" t="s">
        <v>22</v>
      </c>
      <c r="D216" s="25">
        <v>27508.53</v>
      </c>
    </row>
    <row r="217" spans="1:4" x14ac:dyDescent="0.3">
      <c r="A217" s="10">
        <v>2024</v>
      </c>
      <c r="B217" s="10">
        <v>9</v>
      </c>
      <c r="C217" s="10" t="s">
        <v>23</v>
      </c>
      <c r="D217" s="25">
        <v>22012.080000000002</v>
      </c>
    </row>
    <row r="218" spans="1:4" x14ac:dyDescent="0.3">
      <c r="A218" s="10">
        <v>2024</v>
      </c>
      <c r="B218" s="10">
        <v>10</v>
      </c>
      <c r="C218" s="10" t="s">
        <v>24</v>
      </c>
      <c r="D218" s="25">
        <v>36835.18</v>
      </c>
    </row>
    <row r="219" spans="1:4" x14ac:dyDescent="0.3">
      <c r="A219" s="10">
        <v>2024</v>
      </c>
      <c r="B219" s="10">
        <v>11</v>
      </c>
      <c r="C219" s="10" t="s">
        <v>25</v>
      </c>
      <c r="D219" s="25">
        <v>25145.83</v>
      </c>
    </row>
    <row r="220" spans="1:4" x14ac:dyDescent="0.3">
      <c r="A220" s="10">
        <v>2024</v>
      </c>
      <c r="B220" s="10">
        <v>12</v>
      </c>
      <c r="C220" s="10" t="s">
        <v>26</v>
      </c>
      <c r="D220" s="25">
        <v>24597.98</v>
      </c>
    </row>
    <row r="221" spans="1:4" x14ac:dyDescent="0.3">
      <c r="A221" s="10">
        <v>2024</v>
      </c>
      <c r="B221" s="10">
        <v>1</v>
      </c>
      <c r="C221" s="10" t="s">
        <v>27</v>
      </c>
      <c r="D221" s="25">
        <v>28973.56</v>
      </c>
    </row>
    <row r="222" spans="1:4" x14ac:dyDescent="0.3">
      <c r="A222" s="10">
        <v>2024</v>
      </c>
      <c r="B222" s="10">
        <v>2</v>
      </c>
      <c r="C222" s="10" t="s">
        <v>28</v>
      </c>
      <c r="D222" s="25">
        <v>34176.589999999997</v>
      </c>
    </row>
    <row r="223" spans="1:4" x14ac:dyDescent="0.3">
      <c r="A223" s="10">
        <v>2024</v>
      </c>
      <c r="B223" s="10">
        <v>3</v>
      </c>
      <c r="C223" s="10" t="s">
        <v>29</v>
      </c>
      <c r="D223" s="25">
        <v>24137.72</v>
      </c>
    </row>
    <row r="224" spans="1:4" x14ac:dyDescent="0.3">
      <c r="A224" s="10">
        <v>2024</v>
      </c>
      <c r="B224" s="10">
        <v>4</v>
      </c>
      <c r="C224" s="10" t="s">
        <v>30</v>
      </c>
      <c r="D224" s="25">
        <v>22487.81</v>
      </c>
    </row>
    <row r="225" spans="1:4" x14ac:dyDescent="0.3">
      <c r="A225" s="10">
        <v>2024</v>
      </c>
      <c r="B225" s="10">
        <v>5</v>
      </c>
      <c r="C225" s="10" t="s">
        <v>31</v>
      </c>
      <c r="D225" s="25">
        <v>28925.74</v>
      </c>
    </row>
    <row r="226" spans="1:4" x14ac:dyDescent="0.3">
      <c r="A226" s="10">
        <v>2024</v>
      </c>
      <c r="B226" s="10">
        <v>6</v>
      </c>
      <c r="C226" s="10" t="s">
        <v>32</v>
      </c>
      <c r="D226" s="25">
        <v>25928.49</v>
      </c>
    </row>
    <row r="227" spans="1:4" x14ac:dyDescent="0.3">
      <c r="A227" s="10">
        <v>2024</v>
      </c>
      <c r="B227" s="10">
        <v>7</v>
      </c>
      <c r="C227" s="10" t="s">
        <v>6</v>
      </c>
      <c r="D227" s="25">
        <v>26364.22</v>
      </c>
    </row>
    <row r="228" spans="1:4" x14ac:dyDescent="0.3">
      <c r="A228" s="10">
        <v>2024</v>
      </c>
      <c r="B228" s="10">
        <v>8</v>
      </c>
      <c r="C228" s="10" t="s">
        <v>7</v>
      </c>
      <c r="D228" s="25">
        <v>27194.32</v>
      </c>
    </row>
    <row r="229" spans="1:4" x14ac:dyDescent="0.3">
      <c r="A229" s="10">
        <v>2024</v>
      </c>
      <c r="B229" s="10">
        <v>9</v>
      </c>
      <c r="C229" s="10" t="s">
        <v>8</v>
      </c>
      <c r="D229" s="25">
        <v>26485.759999999998</v>
      </c>
    </row>
    <row r="230" spans="1:4" x14ac:dyDescent="0.3">
      <c r="A230" s="10">
        <v>2024</v>
      </c>
      <c r="B230" s="10">
        <v>10</v>
      </c>
      <c r="C230" s="10" t="s">
        <v>9</v>
      </c>
      <c r="D230" s="25">
        <v>30093.54</v>
      </c>
    </row>
    <row r="231" spans="1:4" x14ac:dyDescent="0.3">
      <c r="A231" s="10">
        <v>2024</v>
      </c>
      <c r="B231" s="10">
        <v>11</v>
      </c>
      <c r="C231" s="10" t="s">
        <v>10</v>
      </c>
      <c r="D231" s="25">
        <v>31251.09</v>
      </c>
    </row>
    <row r="232" spans="1:4" x14ac:dyDescent="0.3">
      <c r="A232" s="10">
        <v>2024</v>
      </c>
      <c r="B232" s="10">
        <v>12</v>
      </c>
      <c r="C232" s="10" t="s">
        <v>11</v>
      </c>
      <c r="D232" s="25">
        <v>21133.39</v>
      </c>
    </row>
    <row r="233" spans="1:4" x14ac:dyDescent="0.3">
      <c r="A233" s="10">
        <v>2024</v>
      </c>
      <c r="B233" s="10">
        <v>1</v>
      </c>
      <c r="C233" s="10" t="s">
        <v>12</v>
      </c>
      <c r="D233" s="25">
        <v>27784.82</v>
      </c>
    </row>
    <row r="234" spans="1:4" x14ac:dyDescent="0.3">
      <c r="A234" s="10">
        <v>2024</v>
      </c>
      <c r="B234" s="10">
        <v>2</v>
      </c>
      <c r="C234" s="10" t="s">
        <v>13</v>
      </c>
      <c r="D234" s="25">
        <v>24938.67</v>
      </c>
    </row>
    <row r="235" spans="1:4" x14ac:dyDescent="0.3">
      <c r="A235" s="10">
        <v>2024</v>
      </c>
      <c r="B235" s="10">
        <v>3</v>
      </c>
      <c r="C235" s="10" t="s">
        <v>14</v>
      </c>
      <c r="D235" s="25">
        <v>21870.91</v>
      </c>
    </row>
    <row r="236" spans="1:4" x14ac:dyDescent="0.3">
      <c r="A236" s="10">
        <v>2024</v>
      </c>
      <c r="B236" s="10">
        <v>4</v>
      </c>
      <c r="C236" s="10" t="s">
        <v>15</v>
      </c>
      <c r="D236" s="25">
        <v>20133.53</v>
      </c>
    </row>
    <row r="237" spans="1:4" x14ac:dyDescent="0.3">
      <c r="A237" s="10">
        <v>2024</v>
      </c>
      <c r="B237" s="10">
        <v>5</v>
      </c>
      <c r="C237" s="10" t="s">
        <v>16</v>
      </c>
      <c r="D237" s="25">
        <v>28994.55</v>
      </c>
    </row>
    <row r="238" spans="1:4" x14ac:dyDescent="0.3">
      <c r="A238" s="10">
        <v>2024</v>
      </c>
      <c r="B238" s="10">
        <v>6</v>
      </c>
      <c r="C238" s="10" t="s">
        <v>17</v>
      </c>
      <c r="D238" s="25">
        <v>22019.919999999998</v>
      </c>
    </row>
    <row r="239" spans="1:4" x14ac:dyDescent="0.3">
      <c r="A239" s="10">
        <v>2024</v>
      </c>
      <c r="B239" s="10">
        <v>7</v>
      </c>
      <c r="C239" s="10" t="s">
        <v>18</v>
      </c>
      <c r="D239" s="25">
        <v>20784.37</v>
      </c>
    </row>
    <row r="240" spans="1:4" x14ac:dyDescent="0.3">
      <c r="A240" s="10">
        <v>2024</v>
      </c>
      <c r="B240" s="10">
        <v>8</v>
      </c>
      <c r="C240" s="10" t="s">
        <v>19</v>
      </c>
      <c r="D240" s="25">
        <v>16723.57</v>
      </c>
    </row>
    <row r="241" spans="1:4" x14ac:dyDescent="0.3">
      <c r="A241" s="10">
        <v>2024</v>
      </c>
      <c r="B241" s="10">
        <v>9</v>
      </c>
      <c r="C241" s="10" t="s">
        <v>20</v>
      </c>
      <c r="D241" s="25">
        <v>18599.61</v>
      </c>
    </row>
    <row r="242" spans="1:4" x14ac:dyDescent="0.3">
      <c r="A242" s="10">
        <v>2024</v>
      </c>
      <c r="B242" s="10">
        <v>10</v>
      </c>
      <c r="C242" s="10" t="s">
        <v>21</v>
      </c>
      <c r="D242" s="25">
        <v>35825.81</v>
      </c>
    </row>
    <row r="243" spans="1:4" x14ac:dyDescent="0.3">
      <c r="A243" s="10">
        <v>2024</v>
      </c>
      <c r="B243" s="10">
        <v>11</v>
      </c>
      <c r="C243" s="10" t="s">
        <v>22</v>
      </c>
      <c r="D243" s="25">
        <v>33279.01</v>
      </c>
    </row>
    <row r="244" spans="1:4" x14ac:dyDescent="0.3">
      <c r="A244" s="10">
        <v>2024</v>
      </c>
      <c r="B244" s="10">
        <v>12</v>
      </c>
      <c r="C244" s="10" t="s">
        <v>23</v>
      </c>
      <c r="D244" s="25">
        <v>27601.59</v>
      </c>
    </row>
    <row r="245" spans="1:4" x14ac:dyDescent="0.3">
      <c r="A245" s="10">
        <v>2024</v>
      </c>
      <c r="B245" s="10">
        <v>1</v>
      </c>
      <c r="C245" s="10" t="s">
        <v>24</v>
      </c>
      <c r="D245" s="25">
        <v>22647.62</v>
      </c>
    </row>
    <row r="246" spans="1:4" x14ac:dyDescent="0.3">
      <c r="A246" s="10">
        <v>2024</v>
      </c>
      <c r="B246" s="10">
        <v>2</v>
      </c>
      <c r="C246" s="10" t="s">
        <v>25</v>
      </c>
      <c r="D246" s="25">
        <v>31215.54</v>
      </c>
    </row>
    <row r="247" spans="1:4" x14ac:dyDescent="0.3">
      <c r="A247" s="10">
        <v>2024</v>
      </c>
      <c r="B247" s="10">
        <v>3</v>
      </c>
      <c r="C247" s="10" t="s">
        <v>26</v>
      </c>
      <c r="D247" s="25">
        <v>24940.880000000001</v>
      </c>
    </row>
    <row r="248" spans="1:4" x14ac:dyDescent="0.3">
      <c r="A248" s="10">
        <v>2024</v>
      </c>
      <c r="B248" s="10">
        <v>4</v>
      </c>
      <c r="C248" s="10" t="s">
        <v>27</v>
      </c>
      <c r="D248" s="25">
        <v>17936.64</v>
      </c>
    </row>
    <row r="249" spans="1:4" x14ac:dyDescent="0.3">
      <c r="A249" s="10">
        <v>2024</v>
      </c>
      <c r="B249" s="10">
        <v>5</v>
      </c>
      <c r="C249" s="10" t="s">
        <v>28</v>
      </c>
      <c r="D249" s="25">
        <v>17456.919999999998</v>
      </c>
    </row>
    <row r="250" spans="1:4" x14ac:dyDescent="0.3">
      <c r="A250" s="10">
        <v>2024</v>
      </c>
      <c r="B250" s="10">
        <v>6</v>
      </c>
      <c r="C250" s="10" t="s">
        <v>29</v>
      </c>
      <c r="D250" s="25">
        <v>23673.98</v>
      </c>
    </row>
    <row r="251" spans="1:4" x14ac:dyDescent="0.3">
      <c r="A251" s="10">
        <v>2024</v>
      </c>
      <c r="B251" s="10">
        <v>7</v>
      </c>
      <c r="C251" s="10" t="s">
        <v>30</v>
      </c>
      <c r="D251" s="25">
        <v>19843.97</v>
      </c>
    </row>
    <row r="252" spans="1:4" x14ac:dyDescent="0.3">
      <c r="A252" s="10">
        <v>2024</v>
      </c>
      <c r="B252" s="10">
        <v>8</v>
      </c>
      <c r="C252" s="10" t="s">
        <v>31</v>
      </c>
      <c r="D252" s="25">
        <v>24780.26</v>
      </c>
    </row>
    <row r="253" spans="1:4" x14ac:dyDescent="0.3">
      <c r="A253" s="10">
        <v>2024</v>
      </c>
      <c r="B253" s="10">
        <v>9</v>
      </c>
      <c r="C253" s="10" t="s">
        <v>32</v>
      </c>
      <c r="D253" s="25">
        <v>31304.74</v>
      </c>
    </row>
    <row r="254" spans="1:4" x14ac:dyDescent="0.3">
      <c r="A254" s="10">
        <v>2024</v>
      </c>
      <c r="B254" s="10">
        <v>10</v>
      </c>
      <c r="C254" s="10" t="s">
        <v>6</v>
      </c>
      <c r="D254" s="25">
        <v>27692.34</v>
      </c>
    </row>
    <row r="255" spans="1:4" x14ac:dyDescent="0.3">
      <c r="A255" s="10">
        <v>2024</v>
      </c>
      <c r="B255" s="10">
        <v>11</v>
      </c>
      <c r="C255" s="10" t="s">
        <v>7</v>
      </c>
      <c r="D255" s="25">
        <v>28565.93</v>
      </c>
    </row>
    <row r="256" spans="1:4" x14ac:dyDescent="0.3">
      <c r="A256" s="10">
        <v>2024</v>
      </c>
      <c r="B256" s="10">
        <v>12</v>
      </c>
      <c r="C256" s="10" t="s">
        <v>8</v>
      </c>
      <c r="D256" s="25">
        <v>21367.58</v>
      </c>
    </row>
    <row r="257" spans="1:4" x14ac:dyDescent="0.3">
      <c r="A257" s="10">
        <v>2024</v>
      </c>
      <c r="B257" s="10">
        <v>1</v>
      </c>
      <c r="C257" s="10" t="s">
        <v>11</v>
      </c>
      <c r="D257" s="25">
        <v>32540.91</v>
      </c>
    </row>
    <row r="258" spans="1:4" x14ac:dyDescent="0.3">
      <c r="A258" s="10">
        <v>2024</v>
      </c>
      <c r="B258" s="10">
        <v>2</v>
      </c>
      <c r="C258" s="10" t="s">
        <v>6</v>
      </c>
      <c r="D258" s="25">
        <v>29752.03</v>
      </c>
    </row>
    <row r="259" spans="1:4" x14ac:dyDescent="0.3">
      <c r="A259" s="10">
        <v>2024</v>
      </c>
      <c r="B259" s="10">
        <v>3</v>
      </c>
      <c r="C259" s="10" t="s">
        <v>13</v>
      </c>
      <c r="D259" s="25">
        <v>27128.91</v>
      </c>
    </row>
    <row r="260" spans="1:4" x14ac:dyDescent="0.3">
      <c r="A260" s="10">
        <v>2024</v>
      </c>
      <c r="B260" s="10">
        <v>4</v>
      </c>
      <c r="C260" s="10" t="s">
        <v>7</v>
      </c>
      <c r="D260" s="25">
        <v>28982.16</v>
      </c>
    </row>
    <row r="261" spans="1:4" x14ac:dyDescent="0.3">
      <c r="A261" s="10">
        <v>2024</v>
      </c>
      <c r="B261" s="10">
        <v>5</v>
      </c>
      <c r="C261" s="10" t="s">
        <v>8</v>
      </c>
      <c r="D261" s="25">
        <v>24903.88</v>
      </c>
    </row>
    <row r="262" spans="1:4" x14ac:dyDescent="0.3">
      <c r="A262" s="10">
        <v>2024</v>
      </c>
      <c r="B262" s="10">
        <v>6</v>
      </c>
      <c r="C262" s="10" t="s">
        <v>9</v>
      </c>
      <c r="D262" s="25">
        <v>23780.26</v>
      </c>
    </row>
    <row r="263" spans="1:4" x14ac:dyDescent="0.3">
      <c r="A263" s="10">
        <v>2024</v>
      </c>
      <c r="B263" s="10">
        <v>7</v>
      </c>
      <c r="C263" s="10" t="s">
        <v>10</v>
      </c>
      <c r="D263" s="25">
        <v>25846.94</v>
      </c>
    </row>
    <row r="264" spans="1:4" x14ac:dyDescent="0.3">
      <c r="A264" s="10">
        <v>2024</v>
      </c>
      <c r="B264" s="10">
        <v>8</v>
      </c>
      <c r="C264" s="10" t="s">
        <v>12</v>
      </c>
      <c r="D264" s="25">
        <v>23329.87</v>
      </c>
    </row>
    <row r="265" spans="1:4" x14ac:dyDescent="0.3">
      <c r="A265" s="10">
        <v>2024</v>
      </c>
      <c r="B265" s="10">
        <v>9</v>
      </c>
      <c r="C265" s="10" t="s">
        <v>14</v>
      </c>
      <c r="D265" s="25">
        <v>18512.330000000002</v>
      </c>
    </row>
    <row r="266" spans="1:4" x14ac:dyDescent="0.3">
      <c r="A266" s="10">
        <v>2024</v>
      </c>
      <c r="B266" s="10">
        <v>10</v>
      </c>
      <c r="C266" s="10" t="s">
        <v>15</v>
      </c>
      <c r="D266" s="25">
        <v>29652.79</v>
      </c>
    </row>
    <row r="267" spans="1:4" x14ac:dyDescent="0.3">
      <c r="A267" s="10">
        <v>2024</v>
      </c>
      <c r="B267" s="10">
        <v>11</v>
      </c>
      <c r="C267" s="10" t="s">
        <v>16</v>
      </c>
      <c r="D267" s="25">
        <v>28974.45</v>
      </c>
    </row>
    <row r="268" spans="1:4" x14ac:dyDescent="0.3">
      <c r="A268" s="10">
        <v>2024</v>
      </c>
      <c r="B268" s="10">
        <v>12</v>
      </c>
      <c r="C268" s="10" t="s">
        <v>17</v>
      </c>
      <c r="D268" s="25">
        <v>27898.82</v>
      </c>
    </row>
    <row r="269" spans="1:4" x14ac:dyDescent="0.3">
      <c r="A269" s="10">
        <v>2024</v>
      </c>
      <c r="B269" s="10">
        <v>1</v>
      </c>
      <c r="C269" s="10" t="s">
        <v>18</v>
      </c>
      <c r="D269" s="25">
        <v>34257.910000000003</v>
      </c>
    </row>
    <row r="270" spans="1:4" x14ac:dyDescent="0.3">
      <c r="A270" s="10">
        <v>2024</v>
      </c>
      <c r="B270" s="10">
        <v>2</v>
      </c>
      <c r="C270" s="10" t="s">
        <v>19</v>
      </c>
      <c r="D270" s="25">
        <v>25781.54</v>
      </c>
    </row>
    <row r="271" spans="1:4" x14ac:dyDescent="0.3">
      <c r="A271" s="10">
        <v>2024</v>
      </c>
      <c r="B271" s="10">
        <v>3</v>
      </c>
      <c r="C271" s="10" t="s">
        <v>20</v>
      </c>
      <c r="D271" s="25">
        <v>21827.91</v>
      </c>
    </row>
    <row r="272" spans="1:4" x14ac:dyDescent="0.3">
      <c r="A272" s="10">
        <v>2024</v>
      </c>
      <c r="B272" s="10">
        <v>4</v>
      </c>
      <c r="C272" s="10" t="s">
        <v>21</v>
      </c>
      <c r="D272" s="25">
        <v>32791.25</v>
      </c>
    </row>
    <row r="273" spans="1:4" x14ac:dyDescent="0.3">
      <c r="A273" s="10">
        <v>2024</v>
      </c>
      <c r="B273" s="10">
        <v>5</v>
      </c>
      <c r="C273" s="10" t="s">
        <v>22</v>
      </c>
      <c r="D273" s="25">
        <v>22109.919999999998</v>
      </c>
    </row>
    <row r="274" spans="1:4" x14ac:dyDescent="0.3">
      <c r="A274" s="10">
        <v>2024</v>
      </c>
      <c r="B274" s="10">
        <v>6</v>
      </c>
      <c r="C274" s="10" t="s">
        <v>23</v>
      </c>
      <c r="D274" s="25">
        <v>24389.4</v>
      </c>
    </row>
    <row r="275" spans="1:4" x14ac:dyDescent="0.3">
      <c r="A275" s="10">
        <v>2024</v>
      </c>
      <c r="B275" s="10">
        <v>7</v>
      </c>
      <c r="C275" s="10" t="s">
        <v>24</v>
      </c>
      <c r="D275" s="25">
        <v>30112.81</v>
      </c>
    </row>
    <row r="276" spans="1:4" x14ac:dyDescent="0.3">
      <c r="A276" s="10">
        <v>2024</v>
      </c>
      <c r="B276" s="10">
        <v>8</v>
      </c>
      <c r="C276" s="10" t="s">
        <v>25</v>
      </c>
      <c r="D276" s="25">
        <v>22629.68</v>
      </c>
    </row>
    <row r="277" spans="1:4" x14ac:dyDescent="0.3">
      <c r="A277" s="10">
        <v>2024</v>
      </c>
      <c r="B277" s="10">
        <v>9</v>
      </c>
      <c r="C277" s="10" t="s">
        <v>26</v>
      </c>
      <c r="D277" s="25">
        <v>20976.82</v>
      </c>
    </row>
    <row r="278" spans="1:4" x14ac:dyDescent="0.3">
      <c r="A278" s="10">
        <v>2024</v>
      </c>
      <c r="B278" s="10">
        <v>10</v>
      </c>
      <c r="C278" s="10" t="s">
        <v>27</v>
      </c>
      <c r="D278" s="25">
        <v>31455.919999999998</v>
      </c>
    </row>
    <row r="279" spans="1:4" x14ac:dyDescent="0.3">
      <c r="A279" s="10">
        <v>2024</v>
      </c>
      <c r="B279" s="10">
        <v>11</v>
      </c>
      <c r="C279" s="10" t="s">
        <v>28</v>
      </c>
      <c r="D279" s="25">
        <v>23671.67</v>
      </c>
    </row>
    <row r="280" spans="1:4" x14ac:dyDescent="0.3">
      <c r="A280" s="10">
        <v>2024</v>
      </c>
      <c r="B280" s="10">
        <v>12</v>
      </c>
      <c r="C280" s="10" t="s">
        <v>29</v>
      </c>
      <c r="D280" s="25">
        <v>31999.56</v>
      </c>
    </row>
    <row r="281" spans="1:4" x14ac:dyDescent="0.3">
      <c r="A281" s="10">
        <v>2024</v>
      </c>
      <c r="B281" s="10">
        <v>1</v>
      </c>
      <c r="C281" s="10" t="s">
        <v>30</v>
      </c>
      <c r="D281" s="25">
        <v>21872.38</v>
      </c>
    </row>
    <row r="282" spans="1:4" x14ac:dyDescent="0.3">
      <c r="A282" s="10">
        <v>2024</v>
      </c>
      <c r="B282" s="10">
        <v>2</v>
      </c>
      <c r="C282" s="10" t="s">
        <v>31</v>
      </c>
      <c r="D282" s="25">
        <v>29642.99</v>
      </c>
    </row>
    <row r="283" spans="1:4" x14ac:dyDescent="0.3">
      <c r="A283" s="10">
        <v>2024</v>
      </c>
      <c r="B283" s="10">
        <v>3</v>
      </c>
      <c r="C283" s="10" t="s">
        <v>32</v>
      </c>
      <c r="D283" s="25">
        <v>17286.73</v>
      </c>
    </row>
    <row r="284" spans="1:4" x14ac:dyDescent="0.3">
      <c r="A284" s="10">
        <v>2024</v>
      </c>
      <c r="B284" s="10">
        <v>4</v>
      </c>
      <c r="C284" s="10" t="s">
        <v>6</v>
      </c>
      <c r="D284" s="25">
        <v>27862.41</v>
      </c>
    </row>
    <row r="285" spans="1:4" x14ac:dyDescent="0.3">
      <c r="A285" s="10">
        <v>2024</v>
      </c>
      <c r="B285" s="10">
        <v>5</v>
      </c>
      <c r="C285" s="10" t="s">
        <v>7</v>
      </c>
      <c r="D285" s="25">
        <v>26392.04</v>
      </c>
    </row>
    <row r="286" spans="1:4" x14ac:dyDescent="0.3">
      <c r="A286" s="10">
        <v>2024</v>
      </c>
      <c r="B286" s="10">
        <v>6</v>
      </c>
      <c r="C286" s="10" t="s">
        <v>8</v>
      </c>
      <c r="D286" s="25">
        <v>23971.88</v>
      </c>
    </row>
    <row r="287" spans="1:4" x14ac:dyDescent="0.3">
      <c r="A287" s="10">
        <v>2024</v>
      </c>
      <c r="B287" s="10">
        <v>7</v>
      </c>
      <c r="C287" s="10" t="s">
        <v>9</v>
      </c>
      <c r="D287" s="25">
        <v>31163.97</v>
      </c>
    </row>
    <row r="288" spans="1:4" x14ac:dyDescent="0.3">
      <c r="A288" s="10">
        <v>2024</v>
      </c>
      <c r="B288" s="10">
        <v>8</v>
      </c>
      <c r="C288" s="10" t="s">
        <v>10</v>
      </c>
      <c r="D288" s="25">
        <v>29228.81</v>
      </c>
    </row>
    <row r="289" spans="1:4" x14ac:dyDescent="0.3">
      <c r="A289" s="10">
        <v>2024</v>
      </c>
      <c r="B289" s="10">
        <v>9</v>
      </c>
      <c r="C289" s="10" t="s">
        <v>11</v>
      </c>
      <c r="D289" s="25">
        <v>24671.95</v>
      </c>
    </row>
    <row r="290" spans="1:4" x14ac:dyDescent="0.3">
      <c r="A290" s="10">
        <v>2024</v>
      </c>
      <c r="B290" s="10">
        <v>10</v>
      </c>
      <c r="C290" s="10" t="s">
        <v>12</v>
      </c>
      <c r="D290" s="25">
        <v>26987.21</v>
      </c>
    </row>
    <row r="291" spans="1:4" x14ac:dyDescent="0.3">
      <c r="A291" s="10">
        <v>2024</v>
      </c>
      <c r="B291" s="10">
        <v>11</v>
      </c>
      <c r="C291" s="10" t="s">
        <v>13</v>
      </c>
      <c r="D291" s="25">
        <v>28995.74</v>
      </c>
    </row>
    <row r="292" spans="1:4" x14ac:dyDescent="0.3">
      <c r="A292" s="10">
        <v>2024</v>
      </c>
      <c r="B292" s="10">
        <v>12</v>
      </c>
      <c r="C292" s="10" t="s">
        <v>14</v>
      </c>
      <c r="D292" s="25">
        <v>23458.33</v>
      </c>
    </row>
    <row r="293" spans="1:4" x14ac:dyDescent="0.3">
      <c r="A293" s="10">
        <v>2024</v>
      </c>
      <c r="B293" s="10">
        <v>1</v>
      </c>
      <c r="C293" s="10" t="s">
        <v>15</v>
      </c>
      <c r="D293" s="25">
        <v>25417.57</v>
      </c>
    </row>
    <row r="294" spans="1:4" x14ac:dyDescent="0.3">
      <c r="A294" s="10">
        <v>2024</v>
      </c>
      <c r="B294" s="10">
        <v>2</v>
      </c>
      <c r="C294" s="10" t="s">
        <v>16</v>
      </c>
      <c r="D294" s="25">
        <v>27983.57</v>
      </c>
    </row>
    <row r="295" spans="1:4" x14ac:dyDescent="0.3">
      <c r="A295" s="10">
        <v>2024</v>
      </c>
      <c r="B295" s="10">
        <v>3</v>
      </c>
      <c r="C295" s="10" t="s">
        <v>17</v>
      </c>
      <c r="D295" s="25">
        <v>26591.87</v>
      </c>
    </row>
    <row r="296" spans="1:4" x14ac:dyDescent="0.3">
      <c r="A296" s="10">
        <v>2024</v>
      </c>
      <c r="B296" s="10">
        <v>4</v>
      </c>
      <c r="C296" s="10" t="s">
        <v>18</v>
      </c>
      <c r="D296" s="25">
        <v>23285.15</v>
      </c>
    </row>
    <row r="297" spans="1:4" x14ac:dyDescent="0.3">
      <c r="A297" s="10">
        <v>2024</v>
      </c>
      <c r="B297" s="10">
        <v>5</v>
      </c>
      <c r="C297" s="10" t="s">
        <v>19</v>
      </c>
      <c r="D297" s="25">
        <v>34502.67</v>
      </c>
    </row>
    <row r="298" spans="1:4" x14ac:dyDescent="0.3">
      <c r="A298" s="10">
        <v>2024</v>
      </c>
      <c r="B298" s="10">
        <v>6</v>
      </c>
      <c r="C298" s="10" t="s">
        <v>20</v>
      </c>
      <c r="D298" s="25">
        <v>24891.93</v>
      </c>
    </row>
    <row r="299" spans="1:4" x14ac:dyDescent="0.3">
      <c r="A299" s="10">
        <v>2024</v>
      </c>
      <c r="B299" s="10">
        <v>7</v>
      </c>
      <c r="C299" s="10" t="s">
        <v>21</v>
      </c>
      <c r="D299" s="25">
        <v>22713.81</v>
      </c>
    </row>
    <row r="300" spans="1:4" x14ac:dyDescent="0.3">
      <c r="A300" s="10">
        <v>2024</v>
      </c>
      <c r="B300" s="10">
        <v>8</v>
      </c>
      <c r="C300" s="10" t="s">
        <v>22</v>
      </c>
      <c r="D300" s="25">
        <v>19823.52</v>
      </c>
    </row>
    <row r="301" spans="1:4" x14ac:dyDescent="0.3">
      <c r="A301" s="10">
        <v>2024</v>
      </c>
      <c r="B301" s="10">
        <v>9</v>
      </c>
      <c r="C301" s="10" t="s">
        <v>23</v>
      </c>
      <c r="D301" s="25">
        <v>21654.12</v>
      </c>
    </row>
    <row r="302" spans="1:4" x14ac:dyDescent="0.3">
      <c r="A302" s="10">
        <v>2024</v>
      </c>
      <c r="B302" s="10">
        <v>10</v>
      </c>
      <c r="C302" s="10" t="s">
        <v>24</v>
      </c>
      <c r="D302" s="25">
        <v>28361.09</v>
      </c>
    </row>
    <row r="303" spans="1:4" x14ac:dyDescent="0.3">
      <c r="A303" s="10">
        <v>2024</v>
      </c>
      <c r="B303" s="10">
        <v>11</v>
      </c>
      <c r="C303" s="10" t="s">
        <v>25</v>
      </c>
      <c r="D303" s="25">
        <v>30347.01</v>
      </c>
    </row>
    <row r="304" spans="1:4" x14ac:dyDescent="0.3">
      <c r="A304" s="10">
        <v>2024</v>
      </c>
      <c r="B304" s="10">
        <v>12</v>
      </c>
      <c r="C304" s="10" t="s">
        <v>26</v>
      </c>
      <c r="D304" s="25">
        <v>26874.12</v>
      </c>
    </row>
    <row r="305" spans="1:4" x14ac:dyDescent="0.3">
      <c r="A305" s="10">
        <v>2024</v>
      </c>
      <c r="B305" s="10">
        <v>1</v>
      </c>
      <c r="C305" s="10" t="s">
        <v>27</v>
      </c>
      <c r="D305" s="25">
        <v>34178.720000000001</v>
      </c>
    </row>
    <row r="306" spans="1:4" x14ac:dyDescent="0.3">
      <c r="A306" s="10">
        <v>2024</v>
      </c>
      <c r="B306" s="10">
        <v>2</v>
      </c>
      <c r="C306" s="10" t="s">
        <v>28</v>
      </c>
      <c r="D306" s="25">
        <v>22942.46</v>
      </c>
    </row>
    <row r="307" spans="1:4" x14ac:dyDescent="0.3">
      <c r="A307" s="10">
        <v>2024</v>
      </c>
      <c r="B307" s="10">
        <v>3</v>
      </c>
      <c r="C307" s="10" t="s">
        <v>29</v>
      </c>
      <c r="D307" s="25">
        <v>32290.52</v>
      </c>
    </row>
    <row r="308" spans="1:4" x14ac:dyDescent="0.3">
      <c r="A308" s="10">
        <v>2024</v>
      </c>
      <c r="B308" s="10">
        <v>4</v>
      </c>
      <c r="C308" s="10" t="s">
        <v>30</v>
      </c>
      <c r="D308" s="25">
        <v>31102.49</v>
      </c>
    </row>
    <row r="309" spans="1:4" x14ac:dyDescent="0.3">
      <c r="A309" s="10">
        <v>2024</v>
      </c>
      <c r="B309" s="10">
        <v>5</v>
      </c>
      <c r="C309" s="10" t="s">
        <v>31</v>
      </c>
      <c r="D309" s="25">
        <v>30382.65</v>
      </c>
    </row>
    <row r="310" spans="1:4" x14ac:dyDescent="0.3">
      <c r="A310" s="10">
        <v>2024</v>
      </c>
      <c r="B310" s="10">
        <v>6</v>
      </c>
      <c r="C310" s="10" t="s">
        <v>32</v>
      </c>
      <c r="D310" s="25">
        <v>30335.73</v>
      </c>
    </row>
    <row r="311" spans="1:4" x14ac:dyDescent="0.3">
      <c r="A311" s="10">
        <v>2024</v>
      </c>
      <c r="B311" s="10">
        <v>7</v>
      </c>
      <c r="C311" s="10" t="s">
        <v>6</v>
      </c>
      <c r="D311" s="25">
        <v>23692.48</v>
      </c>
    </row>
    <row r="312" spans="1:4" x14ac:dyDescent="0.3">
      <c r="A312" s="10">
        <v>2024</v>
      </c>
      <c r="B312" s="10">
        <v>8</v>
      </c>
      <c r="C312" s="10" t="s">
        <v>7</v>
      </c>
      <c r="D312" s="25">
        <v>32213.74</v>
      </c>
    </row>
    <row r="313" spans="1:4" x14ac:dyDescent="0.3">
      <c r="A313" s="10">
        <v>2024</v>
      </c>
      <c r="B313" s="10">
        <v>9</v>
      </c>
      <c r="C313" s="10" t="s">
        <v>8</v>
      </c>
      <c r="D313" s="25">
        <v>29192.93</v>
      </c>
    </row>
    <row r="314" spans="1:4" x14ac:dyDescent="0.3">
      <c r="A314" s="10">
        <v>2024</v>
      </c>
      <c r="B314" s="10">
        <v>10</v>
      </c>
      <c r="C314" s="10" t="s">
        <v>9</v>
      </c>
      <c r="D314" s="25">
        <v>20957.099999999999</v>
      </c>
    </row>
    <row r="315" spans="1:4" x14ac:dyDescent="0.3">
      <c r="A315" s="10">
        <v>2024</v>
      </c>
      <c r="B315" s="10">
        <v>11</v>
      </c>
      <c r="C315" s="10" t="s">
        <v>10</v>
      </c>
      <c r="D315" s="25">
        <v>22206.86</v>
      </c>
    </row>
    <row r="316" spans="1:4" x14ac:dyDescent="0.3">
      <c r="A316" s="10">
        <v>2024</v>
      </c>
      <c r="B316" s="10">
        <v>12</v>
      </c>
      <c r="C316" s="10" t="s">
        <v>11</v>
      </c>
      <c r="D316" s="25">
        <v>29662.54</v>
      </c>
    </row>
    <row r="317" spans="1:4" x14ac:dyDescent="0.3">
      <c r="A317" s="10">
        <v>2024</v>
      </c>
      <c r="B317" s="10">
        <v>1</v>
      </c>
      <c r="C317" s="10" t="s">
        <v>12</v>
      </c>
      <c r="D317" s="25">
        <v>23876.880000000001</v>
      </c>
    </row>
    <row r="318" spans="1:4" x14ac:dyDescent="0.3">
      <c r="A318" s="10">
        <v>2024</v>
      </c>
      <c r="B318" s="10">
        <v>2</v>
      </c>
      <c r="C318" s="10" t="s">
        <v>13</v>
      </c>
      <c r="D318" s="25">
        <v>23254.01</v>
      </c>
    </row>
    <row r="319" spans="1:4" x14ac:dyDescent="0.3">
      <c r="A319" s="10">
        <v>2024</v>
      </c>
      <c r="B319" s="10">
        <v>3</v>
      </c>
      <c r="C319" s="10" t="s">
        <v>14</v>
      </c>
      <c r="D319" s="25">
        <v>27643.56</v>
      </c>
    </row>
    <row r="320" spans="1:4" x14ac:dyDescent="0.3">
      <c r="A320" s="10">
        <v>2024</v>
      </c>
      <c r="B320" s="10">
        <v>4</v>
      </c>
      <c r="C320" s="10" t="s">
        <v>15</v>
      </c>
      <c r="D320" s="25">
        <v>21376.09</v>
      </c>
    </row>
    <row r="321" spans="1:4" x14ac:dyDescent="0.3">
      <c r="A321" s="10">
        <v>2024</v>
      </c>
      <c r="B321" s="10">
        <v>5</v>
      </c>
      <c r="C321" s="10" t="s">
        <v>16</v>
      </c>
      <c r="D321" s="25">
        <v>32112.78</v>
      </c>
    </row>
    <row r="322" spans="1:4" x14ac:dyDescent="0.3">
      <c r="A322" s="10">
        <v>2024</v>
      </c>
      <c r="B322" s="10">
        <v>6</v>
      </c>
      <c r="C322" s="10" t="s">
        <v>17</v>
      </c>
      <c r="D322" s="25">
        <v>26213.77</v>
      </c>
    </row>
    <row r="323" spans="1:4" x14ac:dyDescent="0.3">
      <c r="A323" s="10">
        <v>2024</v>
      </c>
      <c r="B323" s="10">
        <v>7</v>
      </c>
      <c r="C323" s="10" t="s">
        <v>18</v>
      </c>
      <c r="D323" s="25">
        <v>27883.69</v>
      </c>
    </row>
    <row r="324" spans="1:4" x14ac:dyDescent="0.3">
      <c r="A324" s="10">
        <v>2024</v>
      </c>
      <c r="B324" s="10">
        <v>8</v>
      </c>
      <c r="C324" s="10" t="s">
        <v>19</v>
      </c>
      <c r="D324" s="25">
        <v>29472.54</v>
      </c>
    </row>
    <row r="325" spans="1:4" x14ac:dyDescent="0.3">
      <c r="A325" s="10">
        <v>2024</v>
      </c>
      <c r="B325" s="10">
        <v>9</v>
      </c>
      <c r="C325" s="10" t="s">
        <v>20</v>
      </c>
      <c r="D325" s="25">
        <v>22719.02</v>
      </c>
    </row>
    <row r="326" spans="1:4" x14ac:dyDescent="0.3">
      <c r="A326" s="10">
        <v>2024</v>
      </c>
      <c r="B326" s="10">
        <v>10</v>
      </c>
      <c r="C326" s="10" t="s">
        <v>21</v>
      </c>
      <c r="D326" s="25">
        <v>28821.439999999999</v>
      </c>
    </row>
    <row r="327" spans="1:4" x14ac:dyDescent="0.3">
      <c r="A327" s="10">
        <v>2024</v>
      </c>
      <c r="B327" s="10">
        <v>11</v>
      </c>
      <c r="C327" s="10" t="s">
        <v>22</v>
      </c>
      <c r="D327" s="25">
        <v>23642.1</v>
      </c>
    </row>
    <row r="328" spans="1:4" x14ac:dyDescent="0.3">
      <c r="A328" s="10">
        <v>2024</v>
      </c>
      <c r="B328" s="10">
        <v>12</v>
      </c>
      <c r="C328" s="10" t="s">
        <v>23</v>
      </c>
      <c r="D328" s="25">
        <v>26501.279999999999</v>
      </c>
    </row>
    <row r="329" spans="1:4" x14ac:dyDescent="0.3">
      <c r="A329" s="10">
        <v>2024</v>
      </c>
      <c r="B329" s="10">
        <v>1</v>
      </c>
      <c r="C329" s="10" t="s">
        <v>24</v>
      </c>
      <c r="D329" s="25">
        <v>22064.92</v>
      </c>
    </row>
    <row r="330" spans="1:4" x14ac:dyDescent="0.3">
      <c r="A330" s="10">
        <v>2024</v>
      </c>
      <c r="B330" s="10">
        <v>2</v>
      </c>
      <c r="C330" s="10" t="s">
        <v>25</v>
      </c>
      <c r="D330" s="25">
        <v>27634.92</v>
      </c>
    </row>
    <row r="331" spans="1:4" x14ac:dyDescent="0.3">
      <c r="A331" s="10">
        <v>2024</v>
      </c>
      <c r="B331" s="10">
        <v>3</v>
      </c>
      <c r="C331" s="10" t="s">
        <v>26</v>
      </c>
      <c r="D331" s="25">
        <v>28731.78</v>
      </c>
    </row>
    <row r="332" spans="1:4" x14ac:dyDescent="0.3">
      <c r="A332" s="10">
        <v>2024</v>
      </c>
      <c r="B332" s="10">
        <v>4</v>
      </c>
      <c r="C332" s="10" t="s">
        <v>27</v>
      </c>
      <c r="D332" s="25">
        <v>22290.58</v>
      </c>
    </row>
    <row r="333" spans="1:4" x14ac:dyDescent="0.3">
      <c r="A333" s="10">
        <v>2024</v>
      </c>
      <c r="B333" s="10">
        <v>5</v>
      </c>
      <c r="C333" s="10" t="s">
        <v>28</v>
      </c>
      <c r="D333" s="25">
        <v>31602.13</v>
      </c>
    </row>
    <row r="334" spans="1:4" x14ac:dyDescent="0.3">
      <c r="A334" s="10">
        <v>2024</v>
      </c>
      <c r="B334" s="10">
        <v>6</v>
      </c>
      <c r="C334" s="10" t="s">
        <v>29</v>
      </c>
      <c r="D334" s="25">
        <v>30312.93</v>
      </c>
    </row>
    <row r="335" spans="1:4" x14ac:dyDescent="0.3">
      <c r="A335" s="10">
        <v>2024</v>
      </c>
      <c r="B335" s="10">
        <v>7</v>
      </c>
      <c r="C335" s="10" t="s">
        <v>30</v>
      </c>
      <c r="D335" s="25">
        <v>27351.63</v>
      </c>
    </row>
    <row r="336" spans="1:4" x14ac:dyDescent="0.3">
      <c r="A336" s="10">
        <v>2024</v>
      </c>
      <c r="B336" s="10">
        <v>8</v>
      </c>
      <c r="C336" s="10" t="s">
        <v>31</v>
      </c>
      <c r="D336" s="25">
        <v>27628.61</v>
      </c>
    </row>
    <row r="337" spans="1:4" x14ac:dyDescent="0.3">
      <c r="A337" s="10">
        <v>2024</v>
      </c>
      <c r="B337" s="10">
        <v>9</v>
      </c>
      <c r="C337" s="10" t="s">
        <v>32</v>
      </c>
      <c r="D337" s="25">
        <v>23691.78</v>
      </c>
    </row>
    <row r="338" spans="1:4" x14ac:dyDescent="0.3">
      <c r="A338" s="10">
        <v>2024</v>
      </c>
      <c r="B338" s="10">
        <v>10</v>
      </c>
      <c r="C338" s="10" t="s">
        <v>6</v>
      </c>
      <c r="D338" s="25">
        <v>27464.39</v>
      </c>
    </row>
    <row r="339" spans="1:4" x14ac:dyDescent="0.3">
      <c r="A339" s="10">
        <v>2024</v>
      </c>
      <c r="B339" s="10">
        <v>11</v>
      </c>
      <c r="C339" s="10" t="s">
        <v>7</v>
      </c>
      <c r="D339" s="25">
        <v>31106.85</v>
      </c>
    </row>
    <row r="340" spans="1:4" x14ac:dyDescent="0.3">
      <c r="A340" s="10">
        <v>2024</v>
      </c>
      <c r="B340" s="10">
        <v>12</v>
      </c>
      <c r="C340" s="10" t="s">
        <v>8</v>
      </c>
      <c r="D340" s="25">
        <v>30941.26</v>
      </c>
    </row>
    <row r="341" spans="1:4" x14ac:dyDescent="0.3">
      <c r="A341" s="10">
        <v>2024</v>
      </c>
      <c r="B341" s="10">
        <v>1</v>
      </c>
      <c r="C341" s="10" t="s">
        <v>9</v>
      </c>
      <c r="D341" s="25">
        <v>31305.68</v>
      </c>
    </row>
    <row r="342" spans="1:4" x14ac:dyDescent="0.3">
      <c r="A342" s="10">
        <v>2024</v>
      </c>
      <c r="B342" s="10">
        <v>2</v>
      </c>
      <c r="C342" s="10" t="s">
        <v>10</v>
      </c>
      <c r="D342" s="25">
        <v>27842.9</v>
      </c>
    </row>
    <row r="343" spans="1:4" x14ac:dyDescent="0.3">
      <c r="A343" s="10">
        <v>2024</v>
      </c>
      <c r="B343" s="10">
        <v>3</v>
      </c>
      <c r="C343" s="10" t="s">
        <v>11</v>
      </c>
      <c r="D343" s="25">
        <v>22892.53</v>
      </c>
    </row>
    <row r="344" spans="1:4" x14ac:dyDescent="0.3">
      <c r="A344" s="10">
        <v>2024</v>
      </c>
      <c r="B344" s="10">
        <v>4</v>
      </c>
      <c r="C344" s="10" t="s">
        <v>12</v>
      </c>
      <c r="D344" s="25">
        <v>29567.73</v>
      </c>
    </row>
    <row r="345" spans="1:4" x14ac:dyDescent="0.3">
      <c r="A345" s="10">
        <v>2024</v>
      </c>
      <c r="B345" s="10">
        <v>5</v>
      </c>
      <c r="C345" s="10" t="s">
        <v>13</v>
      </c>
      <c r="D345" s="25">
        <v>32791.94</v>
      </c>
    </row>
    <row r="346" spans="1:4" x14ac:dyDescent="0.3">
      <c r="A346" s="10">
        <v>2024</v>
      </c>
      <c r="B346" s="10">
        <v>6</v>
      </c>
      <c r="C346" s="10" t="s">
        <v>14</v>
      </c>
      <c r="D346" s="25">
        <v>31167.88</v>
      </c>
    </row>
    <row r="347" spans="1:4" x14ac:dyDescent="0.3">
      <c r="A347" s="10">
        <v>2024</v>
      </c>
      <c r="B347" s="10">
        <v>7</v>
      </c>
      <c r="C347" s="10" t="s">
        <v>15</v>
      </c>
      <c r="D347" s="25">
        <v>26833.74</v>
      </c>
    </row>
    <row r="348" spans="1:4" x14ac:dyDescent="0.3">
      <c r="A348" s="10">
        <v>2024</v>
      </c>
      <c r="B348" s="10">
        <v>8</v>
      </c>
      <c r="C348" s="10" t="s">
        <v>6</v>
      </c>
      <c r="D348" s="25">
        <v>25594.61</v>
      </c>
    </row>
    <row r="349" spans="1:4" x14ac:dyDescent="0.3">
      <c r="A349" s="10">
        <v>2024</v>
      </c>
      <c r="B349" s="10">
        <v>9</v>
      </c>
      <c r="C349" s="10" t="s">
        <v>8</v>
      </c>
      <c r="D349" s="25">
        <v>27869.25</v>
      </c>
    </row>
    <row r="350" spans="1:4" x14ac:dyDescent="0.3">
      <c r="A350" s="10">
        <v>2024</v>
      </c>
      <c r="B350" s="10">
        <v>10</v>
      </c>
      <c r="C350" s="10" t="s">
        <v>7</v>
      </c>
      <c r="D350" s="25">
        <v>28456.13</v>
      </c>
    </row>
    <row r="351" spans="1:4" x14ac:dyDescent="0.3">
      <c r="A351" s="10">
        <v>2024</v>
      </c>
      <c r="B351" s="10">
        <v>11</v>
      </c>
      <c r="C351" s="10" t="s">
        <v>16</v>
      </c>
      <c r="D351" s="25">
        <v>29235.759999999998</v>
      </c>
    </row>
    <row r="352" spans="1:4" x14ac:dyDescent="0.3">
      <c r="A352" s="10">
        <v>2024</v>
      </c>
      <c r="B352" s="10">
        <v>12</v>
      </c>
      <c r="C352" s="10" t="s">
        <v>17</v>
      </c>
      <c r="D352" s="25">
        <v>22741.48</v>
      </c>
    </row>
    <row r="353" spans="1:4" x14ac:dyDescent="0.3">
      <c r="A353" s="10">
        <v>2024</v>
      </c>
      <c r="B353" s="10">
        <v>1</v>
      </c>
      <c r="C353" s="10" t="s">
        <v>18</v>
      </c>
      <c r="D353" s="25">
        <v>29363.88</v>
      </c>
    </row>
    <row r="354" spans="1:4" x14ac:dyDescent="0.3">
      <c r="A354" s="10">
        <v>2024</v>
      </c>
      <c r="B354" s="10">
        <v>2</v>
      </c>
      <c r="C354" s="10" t="s">
        <v>19</v>
      </c>
      <c r="D354" s="25">
        <v>32947.22</v>
      </c>
    </row>
    <row r="355" spans="1:4" x14ac:dyDescent="0.3">
      <c r="A355" s="10">
        <v>2024</v>
      </c>
      <c r="B355" s="10">
        <v>3</v>
      </c>
      <c r="C355" s="10" t="s">
        <v>20</v>
      </c>
      <c r="D355" s="25">
        <v>30846.11</v>
      </c>
    </row>
    <row r="356" spans="1:4" x14ac:dyDescent="0.3">
      <c r="A356" s="10">
        <v>2024</v>
      </c>
      <c r="B356" s="10">
        <v>4</v>
      </c>
      <c r="C356" s="10" t="s">
        <v>21</v>
      </c>
      <c r="D356" s="25">
        <v>30281.43</v>
      </c>
    </row>
    <row r="357" spans="1:4" x14ac:dyDescent="0.3">
      <c r="A357" s="10">
        <v>2024</v>
      </c>
      <c r="B357" s="10">
        <v>5</v>
      </c>
      <c r="C357" s="10" t="s">
        <v>22</v>
      </c>
      <c r="D357" s="25">
        <v>25783.72</v>
      </c>
    </row>
    <row r="358" spans="1:4" x14ac:dyDescent="0.3">
      <c r="A358" s="10">
        <v>2024</v>
      </c>
      <c r="B358" s="10">
        <v>6</v>
      </c>
      <c r="C358" s="10" t="s">
        <v>23</v>
      </c>
      <c r="D358" s="25">
        <v>27352.43</v>
      </c>
    </row>
    <row r="359" spans="1:4" x14ac:dyDescent="0.3">
      <c r="A359" s="10">
        <v>2024</v>
      </c>
      <c r="B359" s="10">
        <v>7</v>
      </c>
      <c r="C359" s="10" t="s">
        <v>24</v>
      </c>
      <c r="D359" s="25">
        <v>27411.97</v>
      </c>
    </row>
    <row r="360" spans="1:4" x14ac:dyDescent="0.3">
      <c r="A360" s="10">
        <v>2024</v>
      </c>
      <c r="B360" s="10">
        <v>8</v>
      </c>
      <c r="C360" s="10" t="s">
        <v>25</v>
      </c>
      <c r="D360" s="25">
        <v>21898.52</v>
      </c>
    </row>
    <row r="361" spans="1:4" x14ac:dyDescent="0.3">
      <c r="A361" s="10">
        <v>2024</v>
      </c>
      <c r="B361" s="10">
        <v>9</v>
      </c>
      <c r="C361" s="10" t="s">
        <v>26</v>
      </c>
      <c r="D361" s="25">
        <v>21053.41</v>
      </c>
    </row>
    <row r="362" spans="1:4" x14ac:dyDescent="0.3">
      <c r="A362" s="10">
        <v>2024</v>
      </c>
      <c r="B362" s="10">
        <v>10</v>
      </c>
      <c r="C362" s="10" t="s">
        <v>27</v>
      </c>
      <c r="D362" s="25">
        <v>26693.42</v>
      </c>
    </row>
    <row r="363" spans="1:4" x14ac:dyDescent="0.3">
      <c r="A363" s="10">
        <v>2024</v>
      </c>
      <c r="B363" s="10">
        <v>11</v>
      </c>
      <c r="C363" s="10" t="s">
        <v>28</v>
      </c>
      <c r="D363" s="25">
        <v>31506.69</v>
      </c>
    </row>
    <row r="364" spans="1:4" x14ac:dyDescent="0.3">
      <c r="A364" s="10">
        <v>2024</v>
      </c>
      <c r="B364" s="10">
        <v>12</v>
      </c>
      <c r="C364" s="10" t="s">
        <v>29</v>
      </c>
      <c r="D364" s="25">
        <v>29981.79</v>
      </c>
    </row>
    <row r="365" spans="1:4" x14ac:dyDescent="0.3">
      <c r="A365" s="10">
        <v>2024</v>
      </c>
      <c r="B365" s="10">
        <v>1</v>
      </c>
      <c r="C365" s="10" t="s">
        <v>30</v>
      </c>
      <c r="D365" s="25">
        <v>22089.23</v>
      </c>
    </row>
    <row r="366" spans="1:4" x14ac:dyDescent="0.3">
      <c r="A366" s="10">
        <v>2024</v>
      </c>
      <c r="B366" s="10">
        <v>2</v>
      </c>
      <c r="C366" s="10" t="s">
        <v>31</v>
      </c>
      <c r="D366" s="25">
        <v>25302.68</v>
      </c>
    </row>
    <row r="367" spans="1:4" x14ac:dyDescent="0.3">
      <c r="A367" s="10">
        <v>2024</v>
      </c>
      <c r="B367" s="10">
        <v>3</v>
      </c>
      <c r="C367" s="10" t="s">
        <v>32</v>
      </c>
      <c r="D367" s="25">
        <v>23985.61</v>
      </c>
    </row>
    <row r="368" spans="1:4" x14ac:dyDescent="0.3">
      <c r="A368" s="10">
        <v>2024</v>
      </c>
      <c r="B368" s="10">
        <v>4</v>
      </c>
      <c r="C368" s="10" t="s">
        <v>6</v>
      </c>
      <c r="D368" s="25">
        <v>32231.78</v>
      </c>
    </row>
    <row r="369" spans="1:4" x14ac:dyDescent="0.3">
      <c r="A369" s="10">
        <v>2024</v>
      </c>
      <c r="B369" s="10">
        <v>5</v>
      </c>
      <c r="C369" s="10" t="s">
        <v>7</v>
      </c>
      <c r="D369" s="25">
        <v>29242.59</v>
      </c>
    </row>
    <row r="370" spans="1:4" x14ac:dyDescent="0.3">
      <c r="A370" s="10">
        <v>2024</v>
      </c>
      <c r="B370" s="10">
        <v>6</v>
      </c>
      <c r="C370" s="10" t="s">
        <v>8</v>
      </c>
      <c r="D370" s="25">
        <v>31309.43</v>
      </c>
    </row>
    <row r="371" spans="1:4" x14ac:dyDescent="0.3">
      <c r="A371" s="10">
        <v>2024</v>
      </c>
      <c r="B371" s="10">
        <v>7</v>
      </c>
      <c r="C371" s="10" t="s">
        <v>9</v>
      </c>
      <c r="D371" s="25">
        <v>28014.51</v>
      </c>
    </row>
    <row r="372" spans="1:4" x14ac:dyDescent="0.3">
      <c r="A372" s="10">
        <v>2024</v>
      </c>
      <c r="B372" s="10">
        <v>8</v>
      </c>
      <c r="C372" s="10" t="s">
        <v>10</v>
      </c>
      <c r="D372" s="25">
        <v>26781.68</v>
      </c>
    </row>
    <row r="373" spans="1:4" x14ac:dyDescent="0.3">
      <c r="A373" s="10">
        <v>2024</v>
      </c>
      <c r="B373" s="10">
        <v>9</v>
      </c>
      <c r="C373" s="10" t="s">
        <v>11</v>
      </c>
      <c r="D373" s="25">
        <v>24234.25</v>
      </c>
    </row>
    <row r="374" spans="1:4" x14ac:dyDescent="0.3">
      <c r="A374" s="10">
        <v>2024</v>
      </c>
      <c r="B374" s="10">
        <v>10</v>
      </c>
      <c r="C374" s="10" t="s">
        <v>12</v>
      </c>
      <c r="D374" s="25">
        <v>32168.21</v>
      </c>
    </row>
    <row r="375" spans="1:4" x14ac:dyDescent="0.3">
      <c r="A375" s="10">
        <v>2024</v>
      </c>
      <c r="B375" s="10">
        <v>11</v>
      </c>
      <c r="C375" s="10" t="s">
        <v>13</v>
      </c>
      <c r="D375" s="25">
        <v>24593.82</v>
      </c>
    </row>
    <row r="376" spans="1:4" x14ac:dyDescent="0.3">
      <c r="A376" s="10">
        <v>2024</v>
      </c>
      <c r="B376" s="10">
        <v>12</v>
      </c>
      <c r="C376" s="10" t="s">
        <v>14</v>
      </c>
      <c r="D376" s="25">
        <v>27618.54</v>
      </c>
    </row>
    <row r="377" spans="1:4" x14ac:dyDescent="0.3">
      <c r="A377" s="10">
        <v>2024</v>
      </c>
      <c r="B377" s="10">
        <v>1</v>
      </c>
      <c r="C377" s="10" t="s">
        <v>15</v>
      </c>
      <c r="D377" s="25">
        <v>29621.68</v>
      </c>
    </row>
    <row r="378" spans="1:4" x14ac:dyDescent="0.3">
      <c r="A378" s="10">
        <v>2024</v>
      </c>
      <c r="B378" s="10">
        <v>2</v>
      </c>
      <c r="C378" s="10" t="s">
        <v>16</v>
      </c>
      <c r="D378" s="25">
        <v>33529.89</v>
      </c>
    </row>
    <row r="379" spans="1:4" x14ac:dyDescent="0.3">
      <c r="A379" s="10">
        <v>2024</v>
      </c>
      <c r="B379" s="10">
        <v>3</v>
      </c>
      <c r="C379" s="10" t="s">
        <v>17</v>
      </c>
      <c r="D379" s="25">
        <v>29374.18</v>
      </c>
    </row>
    <row r="380" spans="1:4" x14ac:dyDescent="0.3">
      <c r="A380" s="10">
        <v>2024</v>
      </c>
      <c r="B380" s="10">
        <v>4</v>
      </c>
      <c r="C380" s="10" t="s">
        <v>18</v>
      </c>
      <c r="D380" s="25">
        <v>23672.29</v>
      </c>
    </row>
    <row r="381" spans="1:4" x14ac:dyDescent="0.3">
      <c r="A381" s="10">
        <v>2024</v>
      </c>
      <c r="B381" s="10">
        <v>5</v>
      </c>
      <c r="C381" s="10" t="s">
        <v>19</v>
      </c>
      <c r="D381" s="25">
        <v>27673.62</v>
      </c>
    </row>
    <row r="382" spans="1:4" x14ac:dyDescent="0.3">
      <c r="A382" s="10">
        <v>2024</v>
      </c>
      <c r="B382" s="10">
        <v>6</v>
      </c>
      <c r="C382" s="10" t="s">
        <v>20</v>
      </c>
      <c r="D382" s="25">
        <v>31559.56</v>
      </c>
    </row>
    <row r="383" spans="1:4" x14ac:dyDescent="0.3">
      <c r="A383" s="10">
        <v>2024</v>
      </c>
      <c r="B383" s="10">
        <v>7</v>
      </c>
      <c r="C383" s="10" t="s">
        <v>21</v>
      </c>
      <c r="D383" s="25">
        <v>27553.32</v>
      </c>
    </row>
    <row r="384" spans="1:4" x14ac:dyDescent="0.3">
      <c r="A384" s="10">
        <v>2024</v>
      </c>
      <c r="B384" s="10">
        <v>8</v>
      </c>
      <c r="C384" s="10" t="s">
        <v>22</v>
      </c>
      <c r="D384" s="25">
        <v>30332.14</v>
      </c>
    </row>
    <row r="385" spans="1:4" x14ac:dyDescent="0.3">
      <c r="A385" s="10">
        <v>2024</v>
      </c>
      <c r="B385" s="10">
        <v>9</v>
      </c>
      <c r="C385" s="10" t="s">
        <v>23</v>
      </c>
      <c r="D385" s="25">
        <v>25067.39</v>
      </c>
    </row>
    <row r="386" spans="1:4" x14ac:dyDescent="0.3">
      <c r="A386" s="10">
        <v>2024</v>
      </c>
      <c r="B386" s="10">
        <v>10</v>
      </c>
      <c r="C386" s="10" t="s">
        <v>24</v>
      </c>
      <c r="D386" s="25">
        <v>28379.75</v>
      </c>
    </row>
    <row r="387" spans="1:4" x14ac:dyDescent="0.3">
      <c r="A387" s="10">
        <v>2024</v>
      </c>
      <c r="B387" s="10">
        <v>11</v>
      </c>
      <c r="C387" s="10" t="s">
        <v>25</v>
      </c>
      <c r="D387" s="25">
        <v>23761.11</v>
      </c>
    </row>
    <row r="388" spans="1:4" x14ac:dyDescent="0.3">
      <c r="A388" s="10">
        <v>2024</v>
      </c>
      <c r="B388" s="10">
        <v>12</v>
      </c>
      <c r="C388" s="10" t="s">
        <v>26</v>
      </c>
      <c r="D388" s="25">
        <v>26794.880000000001</v>
      </c>
    </row>
    <row r="389" spans="1:4" x14ac:dyDescent="0.3">
      <c r="A389" s="10">
        <v>2024</v>
      </c>
      <c r="B389" s="10">
        <v>1</v>
      </c>
      <c r="C389" s="10" t="s">
        <v>27</v>
      </c>
      <c r="D389" s="25">
        <v>27639.9</v>
      </c>
    </row>
    <row r="390" spans="1:4" x14ac:dyDescent="0.3">
      <c r="A390" s="10">
        <v>2024</v>
      </c>
      <c r="B390" s="10">
        <v>2</v>
      </c>
      <c r="C390" s="10" t="s">
        <v>28</v>
      </c>
      <c r="D390" s="25">
        <v>28845.72</v>
      </c>
    </row>
    <row r="391" spans="1:4" x14ac:dyDescent="0.3">
      <c r="A391" s="10">
        <v>2024</v>
      </c>
      <c r="B391" s="10">
        <v>3</v>
      </c>
      <c r="C391" s="10" t="s">
        <v>29</v>
      </c>
      <c r="D391" s="25">
        <v>26833.58</v>
      </c>
    </row>
    <row r="392" spans="1:4" x14ac:dyDescent="0.3">
      <c r="A392" s="10">
        <v>2024</v>
      </c>
      <c r="B392" s="10">
        <v>4</v>
      </c>
      <c r="C392" s="10" t="s">
        <v>30</v>
      </c>
      <c r="D392" s="25">
        <v>30773.95</v>
      </c>
    </row>
    <row r="393" spans="1:4" x14ac:dyDescent="0.3">
      <c r="A393" s="10">
        <v>2024</v>
      </c>
      <c r="B393" s="10">
        <v>5</v>
      </c>
      <c r="C393" s="10" t="s">
        <v>31</v>
      </c>
      <c r="D393" s="25">
        <v>26372.240000000002</v>
      </c>
    </row>
    <row r="394" spans="1:4" x14ac:dyDescent="0.3">
      <c r="A394" s="10">
        <v>2024</v>
      </c>
      <c r="B394" s="10">
        <v>6</v>
      </c>
      <c r="C394" s="10" t="s">
        <v>32</v>
      </c>
      <c r="D394" s="25">
        <v>25193.21</v>
      </c>
    </row>
    <row r="395" spans="1:4" x14ac:dyDescent="0.3">
      <c r="A395" s="10">
        <v>2024</v>
      </c>
      <c r="B395" s="10">
        <v>7</v>
      </c>
      <c r="C395" s="10" t="s">
        <v>6</v>
      </c>
      <c r="D395" s="25">
        <v>24679.49</v>
      </c>
    </row>
    <row r="396" spans="1:4" x14ac:dyDescent="0.3">
      <c r="A396" s="10">
        <v>2024</v>
      </c>
      <c r="B396" s="10">
        <v>8</v>
      </c>
      <c r="C396" s="10" t="s">
        <v>7</v>
      </c>
      <c r="D396" s="25">
        <v>22197.68</v>
      </c>
    </row>
    <row r="397" spans="1:4" x14ac:dyDescent="0.3">
      <c r="A397" s="10">
        <v>2024</v>
      </c>
      <c r="B397" s="10">
        <v>9</v>
      </c>
      <c r="C397" s="10" t="s">
        <v>8</v>
      </c>
      <c r="D397" s="25">
        <v>27221.51</v>
      </c>
    </row>
    <row r="398" spans="1:4" x14ac:dyDescent="0.3">
      <c r="A398" s="10">
        <v>2024</v>
      </c>
      <c r="B398" s="10">
        <v>10</v>
      </c>
      <c r="C398" s="10" t="s">
        <v>9</v>
      </c>
      <c r="D398" s="25">
        <v>33019.769999999997</v>
      </c>
    </row>
    <row r="399" spans="1:4" x14ac:dyDescent="0.3">
      <c r="A399" s="10">
        <v>2024</v>
      </c>
      <c r="B399" s="10">
        <v>11</v>
      </c>
      <c r="C399" s="10" t="s">
        <v>10</v>
      </c>
      <c r="D399" s="25">
        <v>27689.71</v>
      </c>
    </row>
    <row r="400" spans="1:4" x14ac:dyDescent="0.3">
      <c r="A400" s="10">
        <v>2024</v>
      </c>
      <c r="B400" s="10">
        <v>12</v>
      </c>
      <c r="C400" s="10" t="s">
        <v>11</v>
      </c>
      <c r="D400" s="25">
        <v>21111.32</v>
      </c>
    </row>
    <row r="401" spans="1:4" x14ac:dyDescent="0.3">
      <c r="A401" s="10">
        <v>2024</v>
      </c>
      <c r="B401" s="10">
        <v>1</v>
      </c>
      <c r="C401" s="10" t="s">
        <v>12</v>
      </c>
      <c r="D401" s="25">
        <v>30412.52</v>
      </c>
    </row>
    <row r="402" spans="1:4" x14ac:dyDescent="0.3">
      <c r="A402" s="10">
        <v>2024</v>
      </c>
      <c r="B402" s="10">
        <v>2</v>
      </c>
      <c r="C402" s="10" t="s">
        <v>13</v>
      </c>
      <c r="D402" s="25">
        <v>28867.31</v>
      </c>
    </row>
    <row r="403" spans="1:4" x14ac:dyDescent="0.3">
      <c r="A403" s="10">
        <v>2024</v>
      </c>
      <c r="B403" s="10">
        <v>3</v>
      </c>
      <c r="C403" s="10" t="s">
        <v>14</v>
      </c>
      <c r="D403" s="25">
        <v>29253.119999999999</v>
      </c>
    </row>
    <row r="404" spans="1:4" x14ac:dyDescent="0.3">
      <c r="A404" s="10">
        <v>2024</v>
      </c>
      <c r="B404" s="10">
        <v>4</v>
      </c>
      <c r="C404" s="10" t="s">
        <v>15</v>
      </c>
      <c r="D404" s="25">
        <v>23946.91</v>
      </c>
    </row>
    <row r="405" spans="1:4" x14ac:dyDescent="0.3">
      <c r="A405" s="10">
        <v>2024</v>
      </c>
      <c r="B405" s="10">
        <v>5</v>
      </c>
      <c r="C405" s="10" t="s">
        <v>16</v>
      </c>
      <c r="D405" s="25">
        <v>33264.71</v>
      </c>
    </row>
    <row r="406" spans="1:4" x14ac:dyDescent="0.3">
      <c r="A406" s="10">
        <v>2024</v>
      </c>
      <c r="B406" s="10">
        <v>6</v>
      </c>
      <c r="C406" s="10" t="s">
        <v>17</v>
      </c>
      <c r="D406" s="25">
        <v>21745.32</v>
      </c>
    </row>
    <row r="407" spans="1:4" x14ac:dyDescent="0.3">
      <c r="A407" s="10">
        <v>2024</v>
      </c>
      <c r="B407" s="10">
        <v>7</v>
      </c>
      <c r="C407" s="10" t="s">
        <v>18</v>
      </c>
      <c r="D407" s="25">
        <v>25662.68</v>
      </c>
    </row>
    <row r="408" spans="1:4" x14ac:dyDescent="0.3">
      <c r="A408" s="10">
        <v>2024</v>
      </c>
      <c r="B408" s="10">
        <v>8</v>
      </c>
      <c r="C408" s="10" t="s">
        <v>19</v>
      </c>
      <c r="D408" s="25">
        <v>26741.94</v>
      </c>
    </row>
    <row r="409" spans="1:4" x14ac:dyDescent="0.3">
      <c r="A409" s="10">
        <v>2024</v>
      </c>
      <c r="B409" s="10">
        <v>9</v>
      </c>
      <c r="C409" s="10" t="s">
        <v>20</v>
      </c>
      <c r="D409" s="25">
        <v>21587.65</v>
      </c>
    </row>
    <row r="410" spans="1:4" x14ac:dyDescent="0.3">
      <c r="A410" s="10">
        <v>2024</v>
      </c>
      <c r="B410" s="10">
        <v>10</v>
      </c>
      <c r="C410" s="10" t="s">
        <v>21</v>
      </c>
      <c r="D410" s="25">
        <v>27134.58</v>
      </c>
    </row>
    <row r="411" spans="1:4" x14ac:dyDescent="0.3">
      <c r="A411" s="10">
        <v>2024</v>
      </c>
      <c r="B411" s="10">
        <v>11</v>
      </c>
      <c r="C411" s="10" t="s">
        <v>22</v>
      </c>
      <c r="D411" s="25">
        <v>30456.42</v>
      </c>
    </row>
    <row r="412" spans="1:4" x14ac:dyDescent="0.3">
      <c r="A412" s="10">
        <v>2024</v>
      </c>
      <c r="B412" s="10">
        <v>12</v>
      </c>
      <c r="C412" s="10" t="s">
        <v>23</v>
      </c>
      <c r="D412" s="25">
        <v>24643.39</v>
      </c>
    </row>
    <row r="413" spans="1:4" x14ac:dyDescent="0.3">
      <c r="A413" s="10">
        <v>2024</v>
      </c>
      <c r="B413" s="10">
        <v>1</v>
      </c>
      <c r="C413" s="10" t="s">
        <v>24</v>
      </c>
      <c r="D413" s="25">
        <v>25972.01</v>
      </c>
    </row>
    <row r="414" spans="1:4" x14ac:dyDescent="0.3">
      <c r="A414" s="10">
        <v>2024</v>
      </c>
      <c r="B414" s="10">
        <v>2</v>
      </c>
      <c r="C414" s="10" t="s">
        <v>25</v>
      </c>
      <c r="D414" s="25">
        <v>25318.49</v>
      </c>
    </row>
    <row r="415" spans="1:4" x14ac:dyDescent="0.3">
      <c r="A415" s="10">
        <v>2024</v>
      </c>
      <c r="B415" s="10">
        <v>3</v>
      </c>
      <c r="C415" s="10" t="s">
        <v>26</v>
      </c>
      <c r="D415" s="25">
        <v>26537.39</v>
      </c>
    </row>
    <row r="416" spans="1:4" x14ac:dyDescent="0.3">
      <c r="A416" s="10">
        <v>2024</v>
      </c>
      <c r="B416" s="10">
        <v>4</v>
      </c>
      <c r="C416" s="10" t="s">
        <v>27</v>
      </c>
      <c r="D416" s="25">
        <v>24428.15</v>
      </c>
    </row>
    <row r="417" spans="1:4" x14ac:dyDescent="0.3">
      <c r="A417" s="10">
        <v>2024</v>
      </c>
      <c r="B417" s="10">
        <v>5</v>
      </c>
      <c r="C417" s="10" t="s">
        <v>28</v>
      </c>
      <c r="D417" s="25">
        <v>31905.99</v>
      </c>
    </row>
    <row r="418" spans="1:4" x14ac:dyDescent="0.3">
      <c r="A418" s="10">
        <v>2024</v>
      </c>
      <c r="B418" s="10">
        <v>6</v>
      </c>
      <c r="C418" s="10" t="s">
        <v>29</v>
      </c>
      <c r="D418" s="25">
        <v>28192.68</v>
      </c>
    </row>
    <row r="419" spans="1:4" x14ac:dyDescent="0.3">
      <c r="A419" s="10">
        <v>2024</v>
      </c>
      <c r="B419" s="10">
        <v>7</v>
      </c>
      <c r="C419" s="10" t="s">
        <v>30</v>
      </c>
      <c r="D419" s="25">
        <v>31901.18</v>
      </c>
    </row>
    <row r="420" spans="1:4" x14ac:dyDescent="0.3">
      <c r="A420" s="10">
        <v>2024</v>
      </c>
      <c r="B420" s="10">
        <v>8</v>
      </c>
      <c r="C420" s="10" t="s">
        <v>31</v>
      </c>
      <c r="D420" s="25">
        <v>23267.119999999999</v>
      </c>
    </row>
    <row r="421" spans="1:4" x14ac:dyDescent="0.3">
      <c r="A421" s="10">
        <v>2024</v>
      </c>
      <c r="B421" s="10">
        <v>9</v>
      </c>
      <c r="C421" s="10" t="s">
        <v>32</v>
      </c>
      <c r="D421" s="25">
        <v>29046.84</v>
      </c>
    </row>
    <row r="422" spans="1:4" x14ac:dyDescent="0.3">
      <c r="A422" s="10">
        <v>2024</v>
      </c>
      <c r="B422" s="10">
        <v>10</v>
      </c>
      <c r="C422" s="10" t="s">
        <v>6</v>
      </c>
      <c r="D422" s="25">
        <v>22144.12</v>
      </c>
    </row>
    <row r="423" spans="1:4" x14ac:dyDescent="0.3">
      <c r="A423" s="10">
        <v>2024</v>
      </c>
      <c r="B423" s="10">
        <v>11</v>
      </c>
      <c r="C423" s="10" t="s">
        <v>7</v>
      </c>
      <c r="D423" s="25">
        <v>27865.19</v>
      </c>
    </row>
    <row r="424" spans="1:4" x14ac:dyDescent="0.3">
      <c r="A424" s="10">
        <v>2024</v>
      </c>
      <c r="B424" s="10">
        <v>12</v>
      </c>
      <c r="C424" s="10" t="s">
        <v>8</v>
      </c>
      <c r="D424" s="25">
        <v>28972.799999999999</v>
      </c>
    </row>
    <row r="425" spans="1:4" x14ac:dyDescent="0.3">
      <c r="A425" s="10">
        <v>2024</v>
      </c>
      <c r="B425" s="10">
        <v>1</v>
      </c>
      <c r="C425" s="10" t="s">
        <v>9</v>
      </c>
      <c r="D425" s="25">
        <v>29971.24</v>
      </c>
    </row>
    <row r="426" spans="1:4" x14ac:dyDescent="0.3">
      <c r="A426" s="10">
        <v>2024</v>
      </c>
      <c r="B426" s="10">
        <v>2</v>
      </c>
      <c r="C426" s="10" t="s">
        <v>10</v>
      </c>
      <c r="D426" s="25">
        <v>28255.67</v>
      </c>
    </row>
    <row r="427" spans="1:4" x14ac:dyDescent="0.3">
      <c r="A427" s="10">
        <v>2024</v>
      </c>
      <c r="B427" s="10">
        <v>3</v>
      </c>
      <c r="C427" s="10" t="s">
        <v>11</v>
      </c>
      <c r="D427" s="25">
        <v>24972.45</v>
      </c>
    </row>
    <row r="428" spans="1:4" x14ac:dyDescent="0.3">
      <c r="A428" s="10">
        <v>2024</v>
      </c>
      <c r="B428" s="10">
        <v>4</v>
      </c>
      <c r="C428" s="10" t="s">
        <v>12</v>
      </c>
      <c r="D428" s="25">
        <v>31247.32</v>
      </c>
    </row>
    <row r="429" spans="1:4" x14ac:dyDescent="0.3">
      <c r="A429" s="10">
        <v>2024</v>
      </c>
      <c r="B429" s="10">
        <v>5</v>
      </c>
      <c r="C429" s="10" t="s">
        <v>13</v>
      </c>
      <c r="D429" s="25">
        <v>26182.720000000001</v>
      </c>
    </row>
    <row r="430" spans="1:4" x14ac:dyDescent="0.3">
      <c r="A430" s="10">
        <v>2024</v>
      </c>
      <c r="B430" s="10">
        <v>6</v>
      </c>
      <c r="C430" s="10" t="s">
        <v>14</v>
      </c>
      <c r="D430" s="25">
        <v>28462.73</v>
      </c>
    </row>
    <row r="431" spans="1:4" x14ac:dyDescent="0.3">
      <c r="A431" s="10">
        <v>2024</v>
      </c>
      <c r="B431" s="10">
        <v>7</v>
      </c>
      <c r="C431" s="10" t="s">
        <v>15</v>
      </c>
      <c r="D431" s="25">
        <v>27694.87</v>
      </c>
    </row>
    <row r="432" spans="1:4" x14ac:dyDescent="0.3">
      <c r="A432" s="10">
        <v>2024</v>
      </c>
      <c r="B432" s="10">
        <v>8</v>
      </c>
      <c r="C432" s="10" t="s">
        <v>6</v>
      </c>
      <c r="D432" s="25">
        <v>25986.560000000001</v>
      </c>
    </row>
    <row r="433" spans="1:4" x14ac:dyDescent="0.3">
      <c r="A433" s="10">
        <v>2024</v>
      </c>
      <c r="B433" s="10">
        <v>9</v>
      </c>
      <c r="C433" s="10" t="s">
        <v>8</v>
      </c>
      <c r="D433" s="25">
        <v>28761.4</v>
      </c>
    </row>
    <row r="434" spans="1:4" x14ac:dyDescent="0.3">
      <c r="A434" s="10">
        <v>2024</v>
      </c>
      <c r="B434" s="10">
        <v>10</v>
      </c>
      <c r="C434" s="10" t="s">
        <v>7</v>
      </c>
      <c r="D434" s="25">
        <v>32345.87</v>
      </c>
    </row>
    <row r="435" spans="1:4" x14ac:dyDescent="0.3">
      <c r="A435" s="10">
        <v>2024</v>
      </c>
      <c r="B435" s="10">
        <v>11</v>
      </c>
      <c r="C435" s="10" t="s">
        <v>16</v>
      </c>
      <c r="D435" s="25">
        <v>29765.41</v>
      </c>
    </row>
    <row r="436" spans="1:4" x14ac:dyDescent="0.3">
      <c r="A436" s="10">
        <v>2024</v>
      </c>
      <c r="B436" s="10">
        <v>12</v>
      </c>
      <c r="C436" s="10" t="s">
        <v>17</v>
      </c>
      <c r="D436" s="25">
        <v>26374.55</v>
      </c>
    </row>
    <row r="437" spans="1:4" x14ac:dyDescent="0.3">
      <c r="A437" s="10">
        <v>2024</v>
      </c>
      <c r="B437" s="10">
        <v>1</v>
      </c>
      <c r="C437" s="10" t="s">
        <v>18</v>
      </c>
      <c r="D437" s="25">
        <v>28310.65</v>
      </c>
    </row>
    <row r="438" spans="1:4" x14ac:dyDescent="0.3">
      <c r="A438" s="10">
        <v>2024</v>
      </c>
      <c r="B438" s="10">
        <v>2</v>
      </c>
      <c r="C438" s="10" t="s">
        <v>19</v>
      </c>
      <c r="D438" s="25">
        <v>29755.439999999999</v>
      </c>
    </row>
    <row r="439" spans="1:4" x14ac:dyDescent="0.3">
      <c r="A439" s="10">
        <v>2024</v>
      </c>
      <c r="B439" s="10">
        <v>3</v>
      </c>
      <c r="C439" s="10" t="s">
        <v>20</v>
      </c>
      <c r="D439" s="25">
        <v>26543.14</v>
      </c>
    </row>
    <row r="440" spans="1:4" x14ac:dyDescent="0.3">
      <c r="A440" s="10">
        <v>2024</v>
      </c>
      <c r="B440" s="10">
        <v>4</v>
      </c>
      <c r="C440" s="10" t="s">
        <v>21</v>
      </c>
      <c r="D440" s="25">
        <v>29104.66</v>
      </c>
    </row>
    <row r="441" spans="1:4" x14ac:dyDescent="0.3">
      <c r="A441" s="10">
        <v>2024</v>
      </c>
      <c r="B441" s="10">
        <v>5</v>
      </c>
      <c r="C441" s="10" t="s">
        <v>22</v>
      </c>
      <c r="D441" s="25">
        <v>24387.29</v>
      </c>
    </row>
    <row r="442" spans="1:4" x14ac:dyDescent="0.3">
      <c r="A442" s="10">
        <v>2024</v>
      </c>
      <c r="B442" s="10">
        <v>6</v>
      </c>
      <c r="C442" s="10" t="s">
        <v>23</v>
      </c>
      <c r="D442" s="25">
        <v>31485.79</v>
      </c>
    </row>
    <row r="443" spans="1:4" x14ac:dyDescent="0.3">
      <c r="A443" s="10">
        <v>2024</v>
      </c>
      <c r="B443" s="10">
        <v>7</v>
      </c>
      <c r="C443" s="10" t="s">
        <v>24</v>
      </c>
      <c r="D443" s="25">
        <v>28991.71</v>
      </c>
    </row>
    <row r="444" spans="1:4" x14ac:dyDescent="0.3">
      <c r="A444" s="10">
        <v>2024</v>
      </c>
      <c r="B444" s="10">
        <v>8</v>
      </c>
      <c r="C444" s="10" t="s">
        <v>25</v>
      </c>
      <c r="D444" s="25">
        <v>27521.09</v>
      </c>
    </row>
    <row r="445" spans="1:4" x14ac:dyDescent="0.3">
      <c r="A445" s="10">
        <v>2024</v>
      </c>
      <c r="B445" s="10">
        <v>9</v>
      </c>
      <c r="C445" s="10" t="s">
        <v>26</v>
      </c>
      <c r="D445" s="25">
        <v>25237.94</v>
      </c>
    </row>
    <row r="446" spans="1:4" x14ac:dyDescent="0.3">
      <c r="A446" s="10">
        <v>2024</v>
      </c>
      <c r="B446" s="10">
        <v>10</v>
      </c>
      <c r="C446" s="10" t="s">
        <v>27</v>
      </c>
      <c r="D446" s="25">
        <v>30153.51</v>
      </c>
    </row>
    <row r="447" spans="1:4" x14ac:dyDescent="0.3">
      <c r="A447" s="10">
        <v>2024</v>
      </c>
      <c r="B447" s="10">
        <v>11</v>
      </c>
      <c r="C447" s="10" t="s">
        <v>28</v>
      </c>
      <c r="D447" s="25">
        <v>27372.83</v>
      </c>
    </row>
    <row r="448" spans="1:4" x14ac:dyDescent="0.3">
      <c r="A448" s="10">
        <v>2024</v>
      </c>
      <c r="B448" s="10">
        <v>12</v>
      </c>
      <c r="C448" s="10" t="s">
        <v>29</v>
      </c>
      <c r="D448" s="25">
        <v>26611.27</v>
      </c>
    </row>
    <row r="449" spans="1:4" x14ac:dyDescent="0.3">
      <c r="A449" s="10">
        <v>2024</v>
      </c>
      <c r="B449" s="10">
        <v>1</v>
      </c>
      <c r="C449" s="10" t="s">
        <v>30</v>
      </c>
      <c r="D449" s="25">
        <v>31723.56</v>
      </c>
    </row>
    <row r="450" spans="1:4" x14ac:dyDescent="0.3">
      <c r="A450" s="10">
        <v>2024</v>
      </c>
      <c r="B450" s="10">
        <v>2</v>
      </c>
      <c r="C450" s="10" t="s">
        <v>31</v>
      </c>
      <c r="D450" s="25">
        <v>27864.82</v>
      </c>
    </row>
    <row r="451" spans="1:4" x14ac:dyDescent="0.3">
      <c r="A451" s="10">
        <v>2024</v>
      </c>
      <c r="B451" s="10">
        <v>3</v>
      </c>
      <c r="C451" s="10" t="s">
        <v>32</v>
      </c>
      <c r="D451" s="25">
        <v>25962.85</v>
      </c>
    </row>
    <row r="452" spans="1:4" x14ac:dyDescent="0.3">
      <c r="A452" s="10">
        <v>2024</v>
      </c>
      <c r="B452" s="10">
        <v>4</v>
      </c>
      <c r="C452" s="10" t="s">
        <v>6</v>
      </c>
      <c r="D452" s="25">
        <v>26824.3</v>
      </c>
    </row>
    <row r="453" spans="1:4" x14ac:dyDescent="0.3">
      <c r="A453" s="10">
        <v>2024</v>
      </c>
      <c r="B453" s="10">
        <v>5</v>
      </c>
      <c r="C453" s="10" t="s">
        <v>7</v>
      </c>
      <c r="D453" s="25">
        <v>28519.79</v>
      </c>
    </row>
    <row r="454" spans="1:4" x14ac:dyDescent="0.3">
      <c r="A454" s="10">
        <v>2024</v>
      </c>
      <c r="B454" s="10">
        <v>6</v>
      </c>
      <c r="C454" s="10" t="s">
        <v>8</v>
      </c>
      <c r="D454" s="25">
        <v>26883.23</v>
      </c>
    </row>
    <row r="455" spans="1:4" x14ac:dyDescent="0.3">
      <c r="A455" s="10">
        <v>2024</v>
      </c>
      <c r="B455" s="10">
        <v>7</v>
      </c>
      <c r="C455" s="10" t="s">
        <v>9</v>
      </c>
      <c r="D455" s="25">
        <v>30551.91</v>
      </c>
    </row>
    <row r="456" spans="1:4" x14ac:dyDescent="0.3">
      <c r="A456" s="10">
        <v>2024</v>
      </c>
      <c r="B456" s="10">
        <v>8</v>
      </c>
      <c r="C456" s="10" t="s">
        <v>10</v>
      </c>
      <c r="D456" s="25">
        <v>31917.32</v>
      </c>
    </row>
    <row r="457" spans="1:4" x14ac:dyDescent="0.3">
      <c r="A457" s="10">
        <v>2024</v>
      </c>
      <c r="B457" s="10">
        <v>9</v>
      </c>
      <c r="C457" s="10" t="s">
        <v>11</v>
      </c>
      <c r="D457" s="25">
        <v>26692.1</v>
      </c>
    </row>
    <row r="458" spans="1:4" x14ac:dyDescent="0.3">
      <c r="A458" s="10">
        <v>2024</v>
      </c>
      <c r="B458" s="10">
        <v>10</v>
      </c>
      <c r="C458" s="10" t="s">
        <v>12</v>
      </c>
      <c r="D458" s="25">
        <v>27482.17</v>
      </c>
    </row>
    <row r="459" spans="1:4" x14ac:dyDescent="0.3">
      <c r="A459" s="10">
        <v>2024</v>
      </c>
      <c r="B459" s="10">
        <v>11</v>
      </c>
      <c r="C459" s="10" t="s">
        <v>13</v>
      </c>
      <c r="D459" s="25">
        <v>29491.85</v>
      </c>
    </row>
    <row r="460" spans="1:4" x14ac:dyDescent="0.3">
      <c r="A460" s="10">
        <v>2024</v>
      </c>
      <c r="B460" s="10">
        <v>12</v>
      </c>
      <c r="C460" s="10" t="s">
        <v>14</v>
      </c>
      <c r="D460" s="25">
        <v>28596.71</v>
      </c>
    </row>
    <row r="461" spans="1:4" x14ac:dyDescent="0.3">
      <c r="A461" s="10">
        <v>2024</v>
      </c>
      <c r="B461" s="10">
        <v>1</v>
      </c>
      <c r="C461" s="10" t="s">
        <v>15</v>
      </c>
      <c r="D461" s="25">
        <v>30467.89</v>
      </c>
    </row>
    <row r="462" spans="1:4" x14ac:dyDescent="0.3">
      <c r="A462" s="10">
        <v>2024</v>
      </c>
      <c r="B462" s="10">
        <v>2</v>
      </c>
      <c r="C462" s="10" t="s">
        <v>16</v>
      </c>
      <c r="D462" s="25">
        <v>29316.81</v>
      </c>
    </row>
    <row r="463" spans="1:4" x14ac:dyDescent="0.3">
      <c r="A463" s="10">
        <v>2024</v>
      </c>
      <c r="B463" s="10">
        <v>3</v>
      </c>
      <c r="C463" s="10" t="s">
        <v>17</v>
      </c>
      <c r="D463" s="25">
        <v>27639.91</v>
      </c>
    </row>
    <row r="464" spans="1:4" x14ac:dyDescent="0.3">
      <c r="A464" s="10">
        <v>2024</v>
      </c>
      <c r="B464" s="10">
        <v>4</v>
      </c>
      <c r="C464" s="10" t="s">
        <v>18</v>
      </c>
      <c r="D464" s="25">
        <v>26522.77</v>
      </c>
    </row>
    <row r="465" spans="1:4" x14ac:dyDescent="0.3">
      <c r="A465" s="10">
        <v>2024</v>
      </c>
      <c r="B465" s="10">
        <v>5</v>
      </c>
      <c r="C465" s="10" t="s">
        <v>19</v>
      </c>
      <c r="D465" s="25">
        <v>28751.5</v>
      </c>
    </row>
    <row r="466" spans="1:4" x14ac:dyDescent="0.3">
      <c r="A466" s="10">
        <v>2024</v>
      </c>
      <c r="B466" s="10">
        <v>6</v>
      </c>
      <c r="C466" s="10" t="s">
        <v>20</v>
      </c>
      <c r="D466" s="25">
        <v>28014.59</v>
      </c>
    </row>
    <row r="467" spans="1:4" x14ac:dyDescent="0.3">
      <c r="A467" s="10">
        <v>2024</v>
      </c>
      <c r="B467" s="10">
        <v>7</v>
      </c>
      <c r="C467" s="10" t="s">
        <v>21</v>
      </c>
      <c r="D467" s="25">
        <v>31903.040000000001</v>
      </c>
    </row>
    <row r="468" spans="1:4" x14ac:dyDescent="0.3">
      <c r="A468" s="10">
        <v>2024</v>
      </c>
      <c r="B468" s="10">
        <v>8</v>
      </c>
      <c r="C468" s="10" t="s">
        <v>22</v>
      </c>
      <c r="D468" s="25">
        <v>30512.63</v>
      </c>
    </row>
    <row r="469" spans="1:4" x14ac:dyDescent="0.3">
      <c r="A469" s="10">
        <v>2024</v>
      </c>
      <c r="B469" s="10">
        <v>9</v>
      </c>
      <c r="C469" s="10" t="s">
        <v>23</v>
      </c>
      <c r="D469" s="25">
        <v>26282.46</v>
      </c>
    </row>
    <row r="470" spans="1:4" x14ac:dyDescent="0.3">
      <c r="A470" s="10">
        <v>2024</v>
      </c>
      <c r="B470" s="10">
        <v>10</v>
      </c>
      <c r="C470" s="10" t="s">
        <v>24</v>
      </c>
      <c r="D470" s="25">
        <v>30042.62</v>
      </c>
    </row>
    <row r="471" spans="1:4" x14ac:dyDescent="0.3">
      <c r="A471" s="10">
        <v>2024</v>
      </c>
      <c r="B471" s="10">
        <v>11</v>
      </c>
      <c r="C471" s="10" t="s">
        <v>25</v>
      </c>
      <c r="D471" s="25">
        <v>27588.720000000001</v>
      </c>
    </row>
    <row r="472" spans="1:4" x14ac:dyDescent="0.3">
      <c r="A472" s="10">
        <v>2024</v>
      </c>
      <c r="B472" s="10">
        <v>12</v>
      </c>
      <c r="C472" s="10" t="s">
        <v>26</v>
      </c>
      <c r="D472" s="25">
        <v>22994.3</v>
      </c>
    </row>
    <row r="473" spans="1:4" x14ac:dyDescent="0.3">
      <c r="A473" s="10">
        <v>2024</v>
      </c>
      <c r="B473" s="10">
        <v>1</v>
      </c>
      <c r="C473" s="10" t="s">
        <v>27</v>
      </c>
      <c r="D473" s="25">
        <v>29512.85</v>
      </c>
    </row>
    <row r="474" spans="1:4" x14ac:dyDescent="0.3">
      <c r="A474" s="10">
        <v>2024</v>
      </c>
      <c r="B474" s="10">
        <v>2</v>
      </c>
      <c r="C474" s="10" t="s">
        <v>28</v>
      </c>
      <c r="D474" s="25">
        <v>30692.39</v>
      </c>
    </row>
    <row r="475" spans="1:4" x14ac:dyDescent="0.3">
      <c r="A475" s="10">
        <v>2024</v>
      </c>
      <c r="B475" s="10">
        <v>3</v>
      </c>
      <c r="C475" s="10" t="s">
        <v>29</v>
      </c>
      <c r="D475" s="25">
        <v>31751.16</v>
      </c>
    </row>
    <row r="476" spans="1:4" x14ac:dyDescent="0.3">
      <c r="A476" s="10">
        <v>2024</v>
      </c>
      <c r="B476" s="10">
        <v>4</v>
      </c>
      <c r="C476" s="10" t="s">
        <v>30</v>
      </c>
      <c r="D476" s="25">
        <v>25092.47</v>
      </c>
    </row>
    <row r="477" spans="1:4" x14ac:dyDescent="0.3">
      <c r="A477" s="10">
        <v>2024</v>
      </c>
      <c r="B477" s="10">
        <v>5</v>
      </c>
      <c r="C477" s="10" t="s">
        <v>31</v>
      </c>
      <c r="D477" s="25">
        <v>28394.95</v>
      </c>
    </row>
    <row r="478" spans="1:4" x14ac:dyDescent="0.3">
      <c r="A478" s="10">
        <v>2024</v>
      </c>
      <c r="B478" s="10">
        <v>6</v>
      </c>
      <c r="C478" s="10" t="s">
        <v>32</v>
      </c>
      <c r="D478" s="25">
        <v>26816.43</v>
      </c>
    </row>
    <row r="479" spans="1:4" x14ac:dyDescent="0.3">
      <c r="A479" s="10">
        <v>2024</v>
      </c>
      <c r="B479" s="10">
        <v>7</v>
      </c>
      <c r="C479" s="10" t="s">
        <v>6</v>
      </c>
      <c r="D479" s="25">
        <v>27794.06</v>
      </c>
    </row>
    <row r="480" spans="1:4" x14ac:dyDescent="0.3">
      <c r="A480" s="10">
        <v>2024</v>
      </c>
      <c r="B480" s="10">
        <v>8</v>
      </c>
      <c r="C480" s="10" t="s">
        <v>7</v>
      </c>
      <c r="D480" s="25">
        <v>29314.79</v>
      </c>
    </row>
    <row r="481" spans="1:4" x14ac:dyDescent="0.3">
      <c r="A481" s="10">
        <v>2024</v>
      </c>
      <c r="B481" s="10">
        <v>9</v>
      </c>
      <c r="C481" s="10" t="s">
        <v>8</v>
      </c>
      <c r="D481" s="25">
        <v>31472.880000000001</v>
      </c>
    </row>
    <row r="482" spans="1:4" x14ac:dyDescent="0.3">
      <c r="A482" s="10">
        <v>2024</v>
      </c>
      <c r="B482" s="10">
        <v>10</v>
      </c>
      <c r="C482" s="10" t="s">
        <v>9</v>
      </c>
      <c r="D482" s="25">
        <v>25538.9</v>
      </c>
    </row>
    <row r="483" spans="1:4" x14ac:dyDescent="0.3">
      <c r="A483" s="10">
        <v>2024</v>
      </c>
      <c r="B483" s="10">
        <v>11</v>
      </c>
      <c r="C483" s="10" t="s">
        <v>10</v>
      </c>
      <c r="D483" s="25">
        <v>24987.99</v>
      </c>
    </row>
    <row r="484" spans="1:4" x14ac:dyDescent="0.3">
      <c r="A484" s="10">
        <v>2024</v>
      </c>
      <c r="B484" s="10">
        <v>12</v>
      </c>
      <c r="C484" s="10" t="s">
        <v>11</v>
      </c>
      <c r="D484" s="25">
        <v>32513.43</v>
      </c>
    </row>
    <row r="485" spans="1:4" x14ac:dyDescent="0.3">
      <c r="A485" s="10">
        <v>2024</v>
      </c>
      <c r="B485" s="10">
        <v>1</v>
      </c>
      <c r="C485" s="10" t="s">
        <v>12</v>
      </c>
      <c r="D485" s="25">
        <v>26823.75</v>
      </c>
    </row>
    <row r="486" spans="1:4" x14ac:dyDescent="0.3">
      <c r="A486" s="10">
        <v>2024</v>
      </c>
      <c r="B486" s="10">
        <v>2</v>
      </c>
      <c r="C486" s="10" t="s">
        <v>13</v>
      </c>
      <c r="D486" s="25">
        <v>32792.379999999997</v>
      </c>
    </row>
    <row r="487" spans="1:4" x14ac:dyDescent="0.3">
      <c r="A487" s="10">
        <v>2024</v>
      </c>
      <c r="B487" s="10">
        <v>3</v>
      </c>
      <c r="C487" s="10" t="s">
        <v>14</v>
      </c>
      <c r="D487" s="25">
        <v>25961.72</v>
      </c>
    </row>
    <row r="488" spans="1:4" x14ac:dyDescent="0.3">
      <c r="A488" s="10">
        <v>2024</v>
      </c>
      <c r="B488" s="10">
        <v>4</v>
      </c>
      <c r="C488" s="10" t="s">
        <v>15</v>
      </c>
      <c r="D488" s="25">
        <v>28214.03</v>
      </c>
    </row>
    <row r="489" spans="1:4" x14ac:dyDescent="0.3">
      <c r="A489" s="10">
        <v>2024</v>
      </c>
      <c r="B489" s="10">
        <v>5</v>
      </c>
      <c r="C489" s="10" t="s">
        <v>16</v>
      </c>
      <c r="D489" s="25">
        <v>30981.759999999998</v>
      </c>
    </row>
    <row r="490" spans="1:4" x14ac:dyDescent="0.3">
      <c r="A490" s="10">
        <v>2024</v>
      </c>
      <c r="B490" s="10">
        <v>6</v>
      </c>
      <c r="C490" s="10" t="s">
        <v>17</v>
      </c>
      <c r="D490" s="25">
        <v>28333.16</v>
      </c>
    </row>
    <row r="491" spans="1:4" x14ac:dyDescent="0.3">
      <c r="A491" s="10">
        <v>2024</v>
      </c>
      <c r="B491" s="10">
        <v>7</v>
      </c>
      <c r="C491" s="10" t="s">
        <v>18</v>
      </c>
      <c r="D491" s="25">
        <v>26398.04</v>
      </c>
    </row>
    <row r="492" spans="1:4" x14ac:dyDescent="0.3">
      <c r="A492" s="10">
        <v>2024</v>
      </c>
      <c r="B492" s="10">
        <v>8</v>
      </c>
      <c r="C492" s="10" t="s">
        <v>19</v>
      </c>
      <c r="D492" s="25">
        <v>32092.240000000002</v>
      </c>
    </row>
    <row r="493" spans="1:4" x14ac:dyDescent="0.3">
      <c r="A493" s="10">
        <v>2024</v>
      </c>
      <c r="B493" s="10">
        <v>9</v>
      </c>
      <c r="C493" s="10" t="s">
        <v>20</v>
      </c>
      <c r="D493" s="25">
        <v>27071.62</v>
      </c>
    </row>
    <row r="494" spans="1:4" x14ac:dyDescent="0.3">
      <c r="A494" s="10">
        <v>2024</v>
      </c>
      <c r="B494" s="10">
        <v>10</v>
      </c>
      <c r="C494" s="10" t="s">
        <v>21</v>
      </c>
      <c r="D494" s="25">
        <v>24860.55</v>
      </c>
    </row>
    <row r="495" spans="1:4" x14ac:dyDescent="0.3">
      <c r="A495" s="10">
        <v>2024</v>
      </c>
      <c r="B495" s="10">
        <v>11</v>
      </c>
      <c r="C495" s="10" t="s">
        <v>22</v>
      </c>
      <c r="D495" s="25">
        <v>27930.04</v>
      </c>
    </row>
    <row r="496" spans="1:4" x14ac:dyDescent="0.3">
      <c r="A496" s="10">
        <v>2024</v>
      </c>
      <c r="B496" s="10">
        <v>12</v>
      </c>
      <c r="C496" s="10" t="s">
        <v>23</v>
      </c>
      <c r="D496" s="25">
        <v>26348.58</v>
      </c>
    </row>
    <row r="497" spans="1:4" x14ac:dyDescent="0.3">
      <c r="A497" s="10">
        <v>2024</v>
      </c>
      <c r="B497" s="10">
        <v>1</v>
      </c>
      <c r="C497" s="10" t="s">
        <v>24</v>
      </c>
      <c r="D497" s="25">
        <v>30214.65</v>
      </c>
    </row>
    <row r="498" spans="1:4" x14ac:dyDescent="0.3">
      <c r="A498" s="10">
        <v>2024</v>
      </c>
      <c r="B498" s="10">
        <v>2</v>
      </c>
      <c r="C498" s="10" t="s">
        <v>25</v>
      </c>
      <c r="D498" s="25">
        <v>28746.11</v>
      </c>
    </row>
    <row r="499" spans="1:4" x14ac:dyDescent="0.3">
      <c r="A499" s="10">
        <v>2024</v>
      </c>
      <c r="B499" s="10">
        <v>3</v>
      </c>
      <c r="C499" s="10" t="s">
        <v>26</v>
      </c>
      <c r="D499" s="25">
        <v>29611.33</v>
      </c>
    </row>
    <row r="500" spans="1:4" x14ac:dyDescent="0.3">
      <c r="A500" s="10">
        <v>2024</v>
      </c>
      <c r="B500" s="10">
        <v>4</v>
      </c>
      <c r="C500" s="10" t="s">
        <v>27</v>
      </c>
      <c r="D500" s="25">
        <v>25953.87</v>
      </c>
    </row>
    <row r="501" spans="1:4" x14ac:dyDescent="0.3">
      <c r="A501" s="10">
        <v>2024</v>
      </c>
      <c r="B501" s="10">
        <v>5</v>
      </c>
      <c r="C501" s="10" t="s">
        <v>28</v>
      </c>
      <c r="D501" s="25">
        <v>31277.279999999999</v>
      </c>
    </row>
    <row r="502" spans="1:4" x14ac:dyDescent="0.3">
      <c r="A502" s="10">
        <v>2024</v>
      </c>
      <c r="B502" s="10">
        <v>6</v>
      </c>
      <c r="C502" s="10" t="s">
        <v>29</v>
      </c>
      <c r="D502" s="25">
        <v>31015.23</v>
      </c>
    </row>
    <row r="503" spans="1:4" x14ac:dyDescent="0.3">
      <c r="A503" s="10">
        <v>2024</v>
      </c>
      <c r="B503" s="10">
        <v>7</v>
      </c>
      <c r="C503" s="10" t="s">
        <v>30</v>
      </c>
      <c r="D503" s="25">
        <v>27843.13</v>
      </c>
    </row>
    <row r="504" spans="1:4" x14ac:dyDescent="0.3">
      <c r="A504" s="10">
        <v>2024</v>
      </c>
      <c r="B504" s="10">
        <v>8</v>
      </c>
      <c r="C504" s="10" t="s">
        <v>31</v>
      </c>
      <c r="D504" s="25">
        <v>32185.29</v>
      </c>
    </row>
    <row r="505" spans="1:4" x14ac:dyDescent="0.3">
      <c r="A505" s="10">
        <v>2024</v>
      </c>
      <c r="B505" s="10">
        <v>9</v>
      </c>
      <c r="C505" s="10" t="s">
        <v>32</v>
      </c>
      <c r="D505" s="25">
        <v>26784.57</v>
      </c>
    </row>
    <row r="506" spans="1:4" x14ac:dyDescent="0.3">
      <c r="A506" s="10">
        <v>2024</v>
      </c>
      <c r="B506" s="10">
        <v>10</v>
      </c>
      <c r="C506" s="10" t="s">
        <v>6</v>
      </c>
      <c r="D506" s="25">
        <v>28532.99</v>
      </c>
    </row>
    <row r="507" spans="1:4" x14ac:dyDescent="0.3">
      <c r="A507" s="10">
        <v>2024</v>
      </c>
      <c r="B507" s="10">
        <v>11</v>
      </c>
      <c r="C507" s="10" t="s">
        <v>7</v>
      </c>
      <c r="D507" s="25">
        <v>27281.119999999999</v>
      </c>
    </row>
    <row r="508" spans="1:4" x14ac:dyDescent="0.3">
      <c r="A508" s="10">
        <v>2024</v>
      </c>
      <c r="B508" s="10">
        <v>12</v>
      </c>
      <c r="C508" s="10" t="s">
        <v>8</v>
      </c>
      <c r="D508" s="25">
        <v>29809.38</v>
      </c>
    </row>
    <row r="509" spans="1:4" x14ac:dyDescent="0.3">
      <c r="A509" s="10">
        <v>2024</v>
      </c>
      <c r="B509" s="10">
        <v>1</v>
      </c>
      <c r="C509" s="10" t="s">
        <v>9</v>
      </c>
      <c r="D509" s="25">
        <v>31788.63</v>
      </c>
    </row>
    <row r="510" spans="1:4" x14ac:dyDescent="0.3">
      <c r="A510" s="10">
        <v>2024</v>
      </c>
      <c r="B510" s="10">
        <v>2</v>
      </c>
      <c r="C510" s="10" t="s">
        <v>10</v>
      </c>
      <c r="D510" s="25">
        <v>29271.24</v>
      </c>
    </row>
    <row r="511" spans="1:4" x14ac:dyDescent="0.3">
      <c r="A511" s="10">
        <v>2024</v>
      </c>
      <c r="B511" s="10">
        <v>3</v>
      </c>
      <c r="C511" s="10" t="s">
        <v>11</v>
      </c>
      <c r="D511" s="25">
        <v>28452.79</v>
      </c>
    </row>
    <row r="512" spans="1:4" x14ac:dyDescent="0.3">
      <c r="A512" s="10">
        <v>2024</v>
      </c>
      <c r="B512" s="10">
        <v>4</v>
      </c>
      <c r="C512" s="10" t="s">
        <v>12</v>
      </c>
      <c r="D512" s="25">
        <v>30256.81</v>
      </c>
    </row>
    <row r="513" spans="1:4" x14ac:dyDescent="0.3">
      <c r="A513" s="10">
        <v>2024</v>
      </c>
      <c r="B513" s="10">
        <v>5</v>
      </c>
      <c r="C513" s="10" t="s">
        <v>13</v>
      </c>
      <c r="D513" s="25">
        <v>26824.95</v>
      </c>
    </row>
    <row r="514" spans="1:4" x14ac:dyDescent="0.3">
      <c r="A514" s="10">
        <v>2024</v>
      </c>
      <c r="B514" s="10">
        <v>6</v>
      </c>
      <c r="C514" s="10" t="s">
        <v>14</v>
      </c>
      <c r="D514" s="25">
        <v>30762.52</v>
      </c>
    </row>
    <row r="515" spans="1:4" x14ac:dyDescent="0.3">
      <c r="A515" s="10">
        <v>2024</v>
      </c>
      <c r="B515" s="10">
        <v>7</v>
      </c>
      <c r="C515" s="10" t="s">
        <v>15</v>
      </c>
      <c r="D515" s="25">
        <v>29177.66</v>
      </c>
    </row>
    <row r="516" spans="1:4" x14ac:dyDescent="0.3">
      <c r="A516" s="10">
        <v>2024</v>
      </c>
      <c r="B516" s="10">
        <v>8</v>
      </c>
      <c r="C516" s="10" t="s">
        <v>6</v>
      </c>
      <c r="D516" s="25">
        <v>29503.48</v>
      </c>
    </row>
    <row r="517" spans="1:4" x14ac:dyDescent="0.3">
      <c r="A517" s="10">
        <v>2024</v>
      </c>
      <c r="B517" s="10">
        <v>9</v>
      </c>
      <c r="C517" s="10" t="s">
        <v>8</v>
      </c>
      <c r="D517" s="25">
        <v>27682.89</v>
      </c>
    </row>
    <row r="518" spans="1:4" x14ac:dyDescent="0.3">
      <c r="A518" s="10">
        <v>2024</v>
      </c>
      <c r="B518" s="10">
        <v>10</v>
      </c>
      <c r="C518" s="10" t="s">
        <v>7</v>
      </c>
      <c r="D518" s="25">
        <v>31959.34</v>
      </c>
    </row>
    <row r="519" spans="1:4" x14ac:dyDescent="0.3">
      <c r="A519" s="10">
        <v>2024</v>
      </c>
      <c r="B519" s="10">
        <v>11</v>
      </c>
      <c r="C519" s="10" t="s">
        <v>16</v>
      </c>
      <c r="D519" s="25">
        <v>29473.17</v>
      </c>
    </row>
    <row r="520" spans="1:4" x14ac:dyDescent="0.3">
      <c r="A520" s="10">
        <v>2024</v>
      </c>
      <c r="B520" s="10">
        <v>12</v>
      </c>
      <c r="C520" s="10" t="s">
        <v>17</v>
      </c>
      <c r="D520" s="25">
        <v>25644.38</v>
      </c>
    </row>
    <row r="521" spans="1:4" x14ac:dyDescent="0.3">
      <c r="A521" s="10">
        <v>2024</v>
      </c>
      <c r="B521" s="10">
        <v>1</v>
      </c>
      <c r="C521" s="10" t="s">
        <v>18</v>
      </c>
      <c r="D521" s="25">
        <v>28254.94</v>
      </c>
    </row>
    <row r="522" spans="1:4" x14ac:dyDescent="0.3">
      <c r="A522" s="10">
        <v>2024</v>
      </c>
      <c r="B522" s="10">
        <v>2</v>
      </c>
      <c r="C522" s="10" t="s">
        <v>19</v>
      </c>
      <c r="D522" s="25">
        <v>30124.81</v>
      </c>
    </row>
    <row r="523" spans="1:4" x14ac:dyDescent="0.3">
      <c r="A523" s="10">
        <v>2024</v>
      </c>
      <c r="B523" s="10">
        <v>3</v>
      </c>
      <c r="C523" s="10" t="s">
        <v>20</v>
      </c>
      <c r="D523" s="25">
        <v>28354.76</v>
      </c>
    </row>
    <row r="524" spans="1:4" x14ac:dyDescent="0.3">
      <c r="A524" s="10">
        <v>2024</v>
      </c>
      <c r="B524" s="10">
        <v>4</v>
      </c>
      <c r="C524" s="10" t="s">
        <v>21</v>
      </c>
      <c r="D524" s="25">
        <v>29799.69</v>
      </c>
    </row>
    <row r="525" spans="1:4" x14ac:dyDescent="0.3">
      <c r="A525" s="10">
        <v>2024</v>
      </c>
      <c r="B525" s="10">
        <v>5</v>
      </c>
      <c r="C525" s="10" t="s">
        <v>22</v>
      </c>
      <c r="D525" s="25">
        <v>25817.61</v>
      </c>
    </row>
    <row r="526" spans="1:4" x14ac:dyDescent="0.3">
      <c r="A526" s="10">
        <v>2024</v>
      </c>
      <c r="B526" s="10">
        <v>6</v>
      </c>
      <c r="C526" s="10" t="s">
        <v>23</v>
      </c>
      <c r="D526" s="25">
        <v>27627.53</v>
      </c>
    </row>
    <row r="527" spans="1:4" x14ac:dyDescent="0.3">
      <c r="A527" s="10">
        <v>2024</v>
      </c>
      <c r="B527" s="10">
        <v>7</v>
      </c>
      <c r="C527" s="10" t="s">
        <v>24</v>
      </c>
      <c r="D527" s="25">
        <v>31012.14</v>
      </c>
    </row>
    <row r="528" spans="1:4" x14ac:dyDescent="0.3">
      <c r="A528" s="10">
        <v>2024</v>
      </c>
      <c r="B528" s="10">
        <v>8</v>
      </c>
      <c r="C528" s="10" t="s">
        <v>25</v>
      </c>
      <c r="D528" s="25">
        <v>28619.439999999999</v>
      </c>
    </row>
    <row r="529" spans="1:4" x14ac:dyDescent="0.3">
      <c r="A529" s="10">
        <v>2024</v>
      </c>
      <c r="B529" s="10">
        <v>9</v>
      </c>
      <c r="C529" s="10" t="s">
        <v>26</v>
      </c>
      <c r="D529" s="25">
        <v>22974.83</v>
      </c>
    </row>
    <row r="530" spans="1:4" x14ac:dyDescent="0.3">
      <c r="A530" s="10">
        <v>2024</v>
      </c>
      <c r="B530" s="10">
        <v>10</v>
      </c>
      <c r="C530" s="10" t="s">
        <v>27</v>
      </c>
      <c r="D530" s="25">
        <v>27752.25</v>
      </c>
    </row>
    <row r="531" spans="1:4" x14ac:dyDescent="0.3">
      <c r="A531" s="10">
        <v>2024</v>
      </c>
      <c r="B531" s="10">
        <v>11</v>
      </c>
      <c r="C531" s="10" t="s">
        <v>28</v>
      </c>
      <c r="D531" s="25">
        <v>32516.19</v>
      </c>
    </row>
    <row r="532" spans="1:4" x14ac:dyDescent="0.3">
      <c r="A532" s="10">
        <v>2024</v>
      </c>
      <c r="B532" s="10">
        <v>12</v>
      </c>
      <c r="C532" s="10" t="s">
        <v>29</v>
      </c>
      <c r="D532" s="25">
        <v>31192.13</v>
      </c>
    </row>
    <row r="533" spans="1:4" x14ac:dyDescent="0.3">
      <c r="A533" s="10">
        <v>2024</v>
      </c>
      <c r="B533" s="10">
        <v>1</v>
      </c>
      <c r="C533" s="10" t="s">
        <v>30</v>
      </c>
      <c r="D533" s="25">
        <v>30763.85</v>
      </c>
    </row>
    <row r="534" spans="1:4" x14ac:dyDescent="0.3">
      <c r="A534" s="10">
        <v>2024</v>
      </c>
      <c r="B534" s="10">
        <v>2</v>
      </c>
      <c r="C534" s="10" t="s">
        <v>31</v>
      </c>
      <c r="D534" s="25">
        <v>31095.72</v>
      </c>
    </row>
    <row r="535" spans="1:4" x14ac:dyDescent="0.3">
      <c r="A535" s="10">
        <v>2024</v>
      </c>
      <c r="B535" s="10">
        <v>3</v>
      </c>
      <c r="C535" s="10" t="s">
        <v>32</v>
      </c>
      <c r="D535" s="25">
        <v>27118.97</v>
      </c>
    </row>
    <row r="536" spans="1:4" x14ac:dyDescent="0.3">
      <c r="A536" s="10">
        <v>2024</v>
      </c>
      <c r="B536" s="10">
        <v>4</v>
      </c>
      <c r="C536" s="10" t="s">
        <v>6</v>
      </c>
      <c r="D536" s="25">
        <v>28899.85</v>
      </c>
    </row>
    <row r="537" spans="1:4" x14ac:dyDescent="0.3">
      <c r="A537" s="10">
        <v>2024</v>
      </c>
      <c r="B537" s="10">
        <v>5</v>
      </c>
      <c r="C537" s="10" t="s">
        <v>7</v>
      </c>
      <c r="D537" s="25">
        <v>31471.23</v>
      </c>
    </row>
    <row r="538" spans="1:4" x14ac:dyDescent="0.3">
      <c r="A538" s="10">
        <v>2024</v>
      </c>
      <c r="B538" s="10">
        <v>6</v>
      </c>
      <c r="C538" s="10" t="s">
        <v>8</v>
      </c>
      <c r="D538" s="25">
        <v>27784.44</v>
      </c>
    </row>
    <row r="539" spans="1:4" x14ac:dyDescent="0.3">
      <c r="A539" s="10">
        <v>2024</v>
      </c>
      <c r="B539" s="10">
        <v>7</v>
      </c>
      <c r="C539" s="10" t="s">
        <v>9</v>
      </c>
      <c r="D539" s="25">
        <v>31408.880000000001</v>
      </c>
    </row>
    <row r="540" spans="1:4" x14ac:dyDescent="0.3">
      <c r="A540" s="10">
        <v>2024</v>
      </c>
      <c r="B540" s="10">
        <v>8</v>
      </c>
      <c r="C540" s="10" t="s">
        <v>10</v>
      </c>
      <c r="D540" s="25">
        <v>32314.76</v>
      </c>
    </row>
    <row r="541" spans="1:4" x14ac:dyDescent="0.3">
      <c r="A541" s="10">
        <v>2024</v>
      </c>
      <c r="B541" s="10">
        <v>9</v>
      </c>
      <c r="C541" s="10" t="s">
        <v>11</v>
      </c>
      <c r="D541" s="25">
        <v>25948.92</v>
      </c>
    </row>
    <row r="542" spans="1:4" x14ac:dyDescent="0.3">
      <c r="A542" s="10">
        <v>2024</v>
      </c>
      <c r="B542" s="10">
        <v>10</v>
      </c>
      <c r="C542" s="10" t="s">
        <v>12</v>
      </c>
      <c r="D542" s="25">
        <v>27039.57</v>
      </c>
    </row>
    <row r="543" spans="1:4" x14ac:dyDescent="0.3">
      <c r="A543" s="10">
        <v>2024</v>
      </c>
      <c r="B543" s="10">
        <v>11</v>
      </c>
      <c r="C543" s="10" t="s">
        <v>13</v>
      </c>
      <c r="D543" s="25">
        <v>29972.83</v>
      </c>
    </row>
    <row r="544" spans="1:4" x14ac:dyDescent="0.3">
      <c r="A544" s="10">
        <v>2024</v>
      </c>
      <c r="B544" s="10">
        <v>12</v>
      </c>
      <c r="C544" s="10" t="s">
        <v>14</v>
      </c>
      <c r="D544" s="25">
        <v>26194.45</v>
      </c>
    </row>
    <row r="545" spans="1:4" x14ac:dyDescent="0.3">
      <c r="A545" s="10">
        <v>2024</v>
      </c>
      <c r="B545" s="10">
        <v>1</v>
      </c>
      <c r="C545" s="10" t="s">
        <v>15</v>
      </c>
      <c r="D545" s="25">
        <v>31973.919999999998</v>
      </c>
    </row>
    <row r="546" spans="1:4" x14ac:dyDescent="0.3">
      <c r="A546" s="10">
        <v>2024</v>
      </c>
      <c r="B546" s="10">
        <v>2</v>
      </c>
      <c r="C546" s="10" t="s">
        <v>16</v>
      </c>
      <c r="D546" s="25">
        <v>27186.52</v>
      </c>
    </row>
    <row r="547" spans="1:4" x14ac:dyDescent="0.3">
      <c r="A547" s="10">
        <v>2024</v>
      </c>
      <c r="B547" s="10">
        <v>3</v>
      </c>
      <c r="C547" s="10" t="s">
        <v>17</v>
      </c>
      <c r="D547" s="25">
        <v>31480.17</v>
      </c>
    </row>
    <row r="548" spans="1:4" x14ac:dyDescent="0.3">
      <c r="A548" s="10">
        <v>2024</v>
      </c>
      <c r="B548" s="10">
        <v>4</v>
      </c>
      <c r="C548" s="10" t="s">
        <v>18</v>
      </c>
      <c r="D548" s="25">
        <v>26591.48</v>
      </c>
    </row>
    <row r="549" spans="1:4" x14ac:dyDescent="0.3">
      <c r="A549" s="10">
        <v>2024</v>
      </c>
      <c r="B549" s="10">
        <v>5</v>
      </c>
      <c r="C549" s="10" t="s">
        <v>19</v>
      </c>
      <c r="D549" s="25">
        <v>27643.32</v>
      </c>
    </row>
    <row r="550" spans="1:4" x14ac:dyDescent="0.3">
      <c r="A550" s="10">
        <v>2024</v>
      </c>
      <c r="B550" s="10">
        <v>6</v>
      </c>
      <c r="C550" s="10" t="s">
        <v>20</v>
      </c>
      <c r="D550" s="25">
        <v>30088.9</v>
      </c>
    </row>
    <row r="551" spans="1:4" x14ac:dyDescent="0.3">
      <c r="A551" s="10">
        <v>2024</v>
      </c>
      <c r="B551" s="10">
        <v>7</v>
      </c>
      <c r="C551" s="10" t="s">
        <v>21</v>
      </c>
      <c r="D551" s="25">
        <v>29641.09</v>
      </c>
    </row>
    <row r="552" spans="1:4" x14ac:dyDescent="0.3">
      <c r="A552" s="10">
        <v>2024</v>
      </c>
      <c r="B552" s="10">
        <v>8</v>
      </c>
      <c r="C552" s="10" t="s">
        <v>22</v>
      </c>
      <c r="D552" s="25">
        <v>31323.46</v>
      </c>
    </row>
    <row r="553" spans="1:4" x14ac:dyDescent="0.3">
      <c r="A553" s="10">
        <v>2024</v>
      </c>
      <c r="B553" s="10">
        <v>9</v>
      </c>
      <c r="C553" s="10" t="s">
        <v>23</v>
      </c>
      <c r="D553" s="25">
        <v>28295.83</v>
      </c>
    </row>
    <row r="554" spans="1:4" x14ac:dyDescent="0.3">
      <c r="A554" s="10">
        <v>2024</v>
      </c>
      <c r="B554" s="10">
        <v>10</v>
      </c>
      <c r="C554" s="10" t="s">
        <v>24</v>
      </c>
      <c r="D554" s="25">
        <v>29139.13</v>
      </c>
    </row>
    <row r="555" spans="1:4" x14ac:dyDescent="0.3">
      <c r="A555" s="10">
        <v>2024</v>
      </c>
      <c r="B555" s="10">
        <v>11</v>
      </c>
      <c r="C555" s="10" t="s">
        <v>25</v>
      </c>
      <c r="D555" s="25">
        <v>26994.560000000001</v>
      </c>
    </row>
    <row r="556" spans="1:4" x14ac:dyDescent="0.3">
      <c r="A556" s="10">
        <v>2024</v>
      </c>
      <c r="B556" s="10">
        <v>12</v>
      </c>
      <c r="C556" s="10" t="s">
        <v>26</v>
      </c>
      <c r="D556" s="25">
        <v>27628.04</v>
      </c>
    </row>
    <row r="557" spans="1:4" x14ac:dyDescent="0.3">
      <c r="A557" s="10">
        <v>2024</v>
      </c>
      <c r="B557" s="10">
        <v>1</v>
      </c>
      <c r="C557" s="10" t="s">
        <v>27</v>
      </c>
      <c r="D557" s="25">
        <v>28741.56</v>
      </c>
    </row>
    <row r="558" spans="1:4" x14ac:dyDescent="0.3">
      <c r="A558" s="10">
        <v>2024</v>
      </c>
      <c r="B558" s="10">
        <v>2</v>
      </c>
      <c r="C558" s="10" t="s">
        <v>28</v>
      </c>
      <c r="D558" s="25">
        <v>31493.47</v>
      </c>
    </row>
    <row r="559" spans="1:4" x14ac:dyDescent="0.3">
      <c r="A559" s="10">
        <v>2024</v>
      </c>
      <c r="B559" s="10">
        <v>3</v>
      </c>
      <c r="C559" s="10" t="s">
        <v>29</v>
      </c>
      <c r="D559" s="25">
        <v>30959.29</v>
      </c>
    </row>
    <row r="560" spans="1:4" x14ac:dyDescent="0.3">
      <c r="A560" s="10">
        <v>2024</v>
      </c>
      <c r="B560" s="10">
        <v>4</v>
      </c>
      <c r="C560" s="10" t="s">
        <v>30</v>
      </c>
      <c r="D560" s="25">
        <v>27046.83</v>
      </c>
    </row>
    <row r="561" spans="1:4" x14ac:dyDescent="0.3">
      <c r="A561" s="10">
        <v>2024</v>
      </c>
      <c r="B561" s="10">
        <v>5</v>
      </c>
      <c r="C561" s="10" t="s">
        <v>31</v>
      </c>
      <c r="D561" s="25">
        <v>29031.759999999998</v>
      </c>
    </row>
    <row r="562" spans="1:4" x14ac:dyDescent="0.3">
      <c r="A562" s="10">
        <v>2024</v>
      </c>
      <c r="B562" s="10">
        <v>6</v>
      </c>
      <c r="C562" s="10" t="s">
        <v>32</v>
      </c>
      <c r="D562" s="25">
        <v>32315.64</v>
      </c>
    </row>
    <row r="563" spans="1:4" x14ac:dyDescent="0.3">
      <c r="A563" s="10">
        <v>2024</v>
      </c>
      <c r="B563" s="10">
        <v>7</v>
      </c>
      <c r="C563" s="10" t="s">
        <v>6</v>
      </c>
      <c r="D563" s="25">
        <v>28192.65</v>
      </c>
    </row>
    <row r="564" spans="1:4" x14ac:dyDescent="0.3">
      <c r="A564" s="10">
        <v>2024</v>
      </c>
      <c r="B564" s="10">
        <v>8</v>
      </c>
      <c r="C564" s="10" t="s">
        <v>7</v>
      </c>
      <c r="D564" s="25">
        <v>28118.89</v>
      </c>
    </row>
    <row r="565" spans="1:4" x14ac:dyDescent="0.3">
      <c r="A565" s="10">
        <v>2024</v>
      </c>
      <c r="B565" s="10">
        <v>9</v>
      </c>
      <c r="C565" s="10" t="s">
        <v>8</v>
      </c>
      <c r="D565" s="25">
        <v>31624.59</v>
      </c>
    </row>
    <row r="566" spans="1:4" x14ac:dyDescent="0.3">
      <c r="A566" s="10">
        <v>2024</v>
      </c>
      <c r="B566" s="10">
        <v>10</v>
      </c>
      <c r="C566" s="10" t="s">
        <v>9</v>
      </c>
      <c r="D566" s="25">
        <v>26283.919999999998</v>
      </c>
    </row>
    <row r="567" spans="1:4" x14ac:dyDescent="0.3">
      <c r="A567" s="10">
        <v>2024</v>
      </c>
      <c r="B567" s="10">
        <v>11</v>
      </c>
      <c r="C567" s="10" t="s">
        <v>10</v>
      </c>
      <c r="D567" s="25">
        <v>26914.880000000001</v>
      </c>
    </row>
    <row r="568" spans="1:4" x14ac:dyDescent="0.3">
      <c r="A568" s="10">
        <v>2024</v>
      </c>
      <c r="B568" s="10">
        <v>12</v>
      </c>
      <c r="C568" s="10" t="s">
        <v>11</v>
      </c>
      <c r="D568" s="25">
        <v>30009.43</v>
      </c>
    </row>
    <row r="569" spans="1:4" x14ac:dyDescent="0.3">
      <c r="A569" s="10">
        <v>2024</v>
      </c>
      <c r="B569" s="10">
        <v>1</v>
      </c>
      <c r="C569" s="10" t="s">
        <v>12</v>
      </c>
      <c r="D569" s="25">
        <v>27430.22</v>
      </c>
    </row>
    <row r="570" spans="1:4" x14ac:dyDescent="0.3">
      <c r="A570" s="10">
        <v>2024</v>
      </c>
      <c r="B570" s="10">
        <v>2</v>
      </c>
      <c r="C570" s="10" t="s">
        <v>13</v>
      </c>
      <c r="D570" s="25">
        <v>31317.34</v>
      </c>
    </row>
    <row r="571" spans="1:4" x14ac:dyDescent="0.3">
      <c r="A571" s="10">
        <v>2024</v>
      </c>
      <c r="B571" s="10">
        <v>3</v>
      </c>
      <c r="C571" s="10" t="s">
        <v>14</v>
      </c>
      <c r="D571" s="25">
        <v>29225.19</v>
      </c>
    </row>
    <row r="572" spans="1:4" x14ac:dyDescent="0.3">
      <c r="A572" s="10">
        <v>2024</v>
      </c>
      <c r="B572" s="10">
        <v>4</v>
      </c>
      <c r="C572" s="10" t="s">
        <v>15</v>
      </c>
      <c r="D572" s="25">
        <v>26212.1</v>
      </c>
    </row>
    <row r="573" spans="1:4" x14ac:dyDescent="0.3">
      <c r="A573" s="10">
        <v>2024</v>
      </c>
      <c r="B573" s="10">
        <v>5</v>
      </c>
      <c r="C573" s="10" t="s">
        <v>16</v>
      </c>
      <c r="D573" s="25">
        <v>32394.66</v>
      </c>
    </row>
    <row r="574" spans="1:4" x14ac:dyDescent="0.3">
      <c r="A574" s="10">
        <v>2024</v>
      </c>
      <c r="B574" s="10">
        <v>6</v>
      </c>
      <c r="C574" s="10" t="s">
        <v>17</v>
      </c>
      <c r="D574" s="25">
        <v>26780.959999999999</v>
      </c>
    </row>
    <row r="575" spans="1:4" x14ac:dyDescent="0.3">
      <c r="A575" s="10">
        <v>2024</v>
      </c>
      <c r="B575" s="10">
        <v>7</v>
      </c>
      <c r="C575" s="10" t="s">
        <v>18</v>
      </c>
      <c r="D575" s="25">
        <v>27654.01</v>
      </c>
    </row>
    <row r="576" spans="1:4" x14ac:dyDescent="0.3">
      <c r="A576" s="10">
        <v>2024</v>
      </c>
      <c r="B576" s="10">
        <v>8</v>
      </c>
      <c r="C576" s="10" t="s">
        <v>19</v>
      </c>
      <c r="D576" s="25">
        <v>28551.73</v>
      </c>
    </row>
    <row r="577" spans="1:4" x14ac:dyDescent="0.3">
      <c r="A577" s="10">
        <v>2024</v>
      </c>
      <c r="B577" s="10">
        <v>9</v>
      </c>
      <c r="C577" s="10" t="s">
        <v>20</v>
      </c>
      <c r="D577" s="25">
        <v>29261.48</v>
      </c>
    </row>
    <row r="578" spans="1:4" x14ac:dyDescent="0.3">
      <c r="A578" s="10">
        <v>2024</v>
      </c>
      <c r="B578" s="10">
        <v>10</v>
      </c>
      <c r="C578" s="10" t="s">
        <v>21</v>
      </c>
      <c r="D578" s="25">
        <v>31179.16</v>
      </c>
    </row>
    <row r="579" spans="1:4" x14ac:dyDescent="0.3">
      <c r="A579" s="10">
        <v>2024</v>
      </c>
      <c r="B579" s="10">
        <v>11</v>
      </c>
      <c r="C579" s="10" t="s">
        <v>22</v>
      </c>
      <c r="D579" s="25">
        <v>30534.07</v>
      </c>
    </row>
    <row r="580" spans="1:4" x14ac:dyDescent="0.3">
      <c r="A580" s="10">
        <v>2024</v>
      </c>
      <c r="B580" s="10">
        <v>12</v>
      </c>
      <c r="C580" s="10" t="s">
        <v>23</v>
      </c>
      <c r="D580" s="25">
        <v>25983.85</v>
      </c>
    </row>
    <row r="581" spans="1:4" x14ac:dyDescent="0.3">
      <c r="A581" s="10">
        <v>2024</v>
      </c>
      <c r="B581" s="10">
        <v>1</v>
      </c>
      <c r="C581" s="10" t="s">
        <v>24</v>
      </c>
      <c r="D581" s="25">
        <v>31957.42</v>
      </c>
    </row>
    <row r="582" spans="1:4" x14ac:dyDescent="0.3">
      <c r="A582" s="10">
        <v>2024</v>
      </c>
      <c r="B582" s="10">
        <v>2</v>
      </c>
      <c r="C582" s="10" t="s">
        <v>25</v>
      </c>
      <c r="D582" s="25">
        <v>26757.97</v>
      </c>
    </row>
    <row r="583" spans="1:4" x14ac:dyDescent="0.3">
      <c r="A583" s="10">
        <v>2024</v>
      </c>
      <c r="B583" s="10">
        <v>3</v>
      </c>
      <c r="C583" s="10" t="s">
        <v>26</v>
      </c>
      <c r="D583" s="25">
        <v>29713.74</v>
      </c>
    </row>
    <row r="584" spans="1:4" x14ac:dyDescent="0.3">
      <c r="A584" s="10">
        <v>2024</v>
      </c>
      <c r="B584" s="10">
        <v>4</v>
      </c>
      <c r="C584" s="10" t="s">
        <v>27</v>
      </c>
      <c r="D584" s="25">
        <v>27380.47</v>
      </c>
    </row>
    <row r="585" spans="1:4" x14ac:dyDescent="0.3">
      <c r="A585" s="10">
        <v>2024</v>
      </c>
      <c r="B585" s="10">
        <v>5</v>
      </c>
      <c r="C585" s="10" t="s">
        <v>28</v>
      </c>
      <c r="D585" s="25">
        <v>32682.11</v>
      </c>
    </row>
    <row r="586" spans="1:4" x14ac:dyDescent="0.3">
      <c r="A586" s="10">
        <v>2024</v>
      </c>
      <c r="B586" s="10">
        <v>6</v>
      </c>
      <c r="C586" s="10" t="s">
        <v>29</v>
      </c>
      <c r="D586" s="25">
        <v>31199.61</v>
      </c>
    </row>
    <row r="587" spans="1:4" x14ac:dyDescent="0.3">
      <c r="A587" s="10">
        <v>2024</v>
      </c>
      <c r="B587" s="10">
        <v>7</v>
      </c>
      <c r="C587" s="10" t="s">
        <v>30</v>
      </c>
      <c r="D587" s="25">
        <v>27747.23</v>
      </c>
    </row>
    <row r="588" spans="1:4" x14ac:dyDescent="0.3">
      <c r="A588" s="10">
        <v>2024</v>
      </c>
      <c r="B588" s="10">
        <v>8</v>
      </c>
      <c r="C588" s="10" t="s">
        <v>31</v>
      </c>
      <c r="D588" s="25">
        <v>27129.5</v>
      </c>
    </row>
    <row r="589" spans="1:4" x14ac:dyDescent="0.3">
      <c r="A589" s="10">
        <v>2024</v>
      </c>
      <c r="B589" s="10">
        <v>9</v>
      </c>
      <c r="C589" s="10" t="s">
        <v>32</v>
      </c>
      <c r="D589" s="25">
        <v>30301.75</v>
      </c>
    </row>
    <row r="590" spans="1:4" x14ac:dyDescent="0.3">
      <c r="A590" s="10">
        <v>2024</v>
      </c>
      <c r="B590" s="10">
        <v>10</v>
      </c>
      <c r="C590" s="10" t="s">
        <v>6</v>
      </c>
      <c r="D590" s="25">
        <v>28722.14</v>
      </c>
    </row>
    <row r="591" spans="1:4" x14ac:dyDescent="0.3">
      <c r="A591" s="10">
        <v>2024</v>
      </c>
      <c r="B591" s="10">
        <v>11</v>
      </c>
      <c r="C591" s="10" t="s">
        <v>7</v>
      </c>
      <c r="D591" s="25">
        <v>27790.66</v>
      </c>
    </row>
    <row r="592" spans="1:4" x14ac:dyDescent="0.3">
      <c r="A592" s="10">
        <v>2024</v>
      </c>
      <c r="B592" s="10">
        <v>12</v>
      </c>
      <c r="C592" s="10" t="s">
        <v>8</v>
      </c>
      <c r="D592" s="25">
        <v>29160.73</v>
      </c>
    </row>
    <row r="593" spans="1:4" x14ac:dyDescent="0.3">
      <c r="A593" s="10">
        <v>2024</v>
      </c>
      <c r="B593" s="10">
        <v>1</v>
      </c>
      <c r="C593" s="10" t="s">
        <v>9</v>
      </c>
      <c r="D593" s="25">
        <v>26847.360000000001</v>
      </c>
    </row>
    <row r="594" spans="1:4" x14ac:dyDescent="0.3">
      <c r="A594" s="10">
        <v>2024</v>
      </c>
      <c r="B594" s="10">
        <v>2</v>
      </c>
      <c r="C594" s="10" t="s">
        <v>10</v>
      </c>
      <c r="D594" s="25">
        <v>28417.439999999999</v>
      </c>
    </row>
    <row r="595" spans="1:4" x14ac:dyDescent="0.3">
      <c r="A595" s="10">
        <v>2024</v>
      </c>
      <c r="B595" s="10">
        <v>3</v>
      </c>
      <c r="C595" s="10" t="s">
        <v>11</v>
      </c>
      <c r="D595" s="25">
        <v>29789.72</v>
      </c>
    </row>
    <row r="596" spans="1:4" x14ac:dyDescent="0.3">
      <c r="A596" s="10">
        <v>2024</v>
      </c>
      <c r="B596" s="10">
        <v>4</v>
      </c>
      <c r="C596" s="10" t="s">
        <v>12</v>
      </c>
      <c r="D596" s="25">
        <v>27755.64</v>
      </c>
    </row>
    <row r="597" spans="1:4" x14ac:dyDescent="0.3">
      <c r="A597" s="10">
        <v>2024</v>
      </c>
      <c r="B597" s="10">
        <v>5</v>
      </c>
      <c r="C597" s="10" t="s">
        <v>13</v>
      </c>
      <c r="D597" s="25">
        <v>29124.83</v>
      </c>
    </row>
    <row r="598" spans="1:4" x14ac:dyDescent="0.3">
      <c r="A598" s="10">
        <v>2024</v>
      </c>
      <c r="B598" s="10">
        <v>6</v>
      </c>
      <c r="C598" s="10" t="s">
        <v>14</v>
      </c>
      <c r="D598" s="25">
        <v>30821.72</v>
      </c>
    </row>
    <row r="599" spans="1:4" x14ac:dyDescent="0.3">
      <c r="A599" s="10">
        <v>2024</v>
      </c>
      <c r="B599" s="10">
        <v>7</v>
      </c>
      <c r="C599" s="10" t="s">
        <v>15</v>
      </c>
      <c r="D599" s="25">
        <v>30565.67</v>
      </c>
    </row>
    <row r="600" spans="1:4" x14ac:dyDescent="0.3">
      <c r="A600" s="10">
        <v>2024</v>
      </c>
      <c r="B600" s="10">
        <v>8</v>
      </c>
      <c r="C600" s="10" t="s">
        <v>6</v>
      </c>
      <c r="D600" s="25">
        <v>26942.12</v>
      </c>
    </row>
    <row r="601" spans="1:4" x14ac:dyDescent="0.3">
      <c r="A601" s="10">
        <v>2024</v>
      </c>
      <c r="B601" s="10">
        <v>9</v>
      </c>
      <c r="C601" s="10" t="s">
        <v>8</v>
      </c>
      <c r="D601" s="25">
        <v>28560.22</v>
      </c>
    </row>
    <row r="602" spans="1:4" x14ac:dyDescent="0.3">
      <c r="A602" s="10">
        <v>2024</v>
      </c>
      <c r="B602" s="10">
        <v>10</v>
      </c>
      <c r="C602" s="10" t="s">
        <v>7</v>
      </c>
      <c r="D602" s="25">
        <v>30013.82</v>
      </c>
    </row>
    <row r="603" spans="1:4" x14ac:dyDescent="0.3">
      <c r="A603" s="10">
        <v>2024</v>
      </c>
      <c r="B603" s="10">
        <v>11</v>
      </c>
      <c r="C603" s="10" t="s">
        <v>16</v>
      </c>
      <c r="D603" s="25">
        <v>31291.64</v>
      </c>
    </row>
    <row r="604" spans="1:4" x14ac:dyDescent="0.3">
      <c r="A604" s="10">
        <v>2024</v>
      </c>
      <c r="B604" s="10">
        <v>12</v>
      </c>
      <c r="C604" s="10" t="s">
        <v>17</v>
      </c>
      <c r="D604" s="25">
        <v>27158.21</v>
      </c>
    </row>
    <row r="605" spans="1:4" x14ac:dyDescent="0.3">
      <c r="A605" s="10">
        <v>2024</v>
      </c>
      <c r="B605" s="10">
        <v>1</v>
      </c>
      <c r="C605" s="10" t="s">
        <v>18</v>
      </c>
      <c r="D605" s="25">
        <v>27956.19</v>
      </c>
    </row>
    <row r="606" spans="1:4" x14ac:dyDescent="0.3">
      <c r="A606" s="10">
        <v>2024</v>
      </c>
      <c r="B606" s="10">
        <v>2</v>
      </c>
      <c r="C606" s="10" t="s">
        <v>19</v>
      </c>
      <c r="D606" s="25">
        <v>29637.38</v>
      </c>
    </row>
    <row r="607" spans="1:4" x14ac:dyDescent="0.3">
      <c r="A607" s="10">
        <v>2024</v>
      </c>
      <c r="B607" s="10">
        <v>3</v>
      </c>
      <c r="C607" s="10" t="s">
        <v>20</v>
      </c>
      <c r="D607" s="25">
        <v>28597.89</v>
      </c>
    </row>
    <row r="608" spans="1:4" x14ac:dyDescent="0.3">
      <c r="A608" s="10">
        <v>2024</v>
      </c>
      <c r="B608" s="10">
        <v>4</v>
      </c>
      <c r="C608" s="10" t="s">
        <v>21</v>
      </c>
      <c r="D608" s="25">
        <v>29099.73</v>
      </c>
    </row>
    <row r="609" spans="1:4" x14ac:dyDescent="0.3">
      <c r="A609" s="10">
        <v>2024</v>
      </c>
      <c r="B609" s="10">
        <v>5</v>
      </c>
      <c r="C609" s="10" t="s">
        <v>22</v>
      </c>
      <c r="D609" s="25">
        <v>30760.94</v>
      </c>
    </row>
    <row r="610" spans="1:4" x14ac:dyDescent="0.3">
      <c r="A610" s="10">
        <v>2024</v>
      </c>
      <c r="B610" s="10">
        <v>6</v>
      </c>
      <c r="C610" s="10" t="s">
        <v>23</v>
      </c>
      <c r="D610" s="25">
        <v>30255.03</v>
      </c>
    </row>
    <row r="611" spans="1:4" x14ac:dyDescent="0.3">
      <c r="A611" s="10">
        <v>2024</v>
      </c>
      <c r="B611" s="10">
        <v>7</v>
      </c>
      <c r="C611" s="10" t="s">
        <v>24</v>
      </c>
      <c r="D611" s="25">
        <v>26901.77</v>
      </c>
    </row>
    <row r="612" spans="1:4" x14ac:dyDescent="0.3">
      <c r="A612" s="10">
        <v>2024</v>
      </c>
      <c r="B612" s="10">
        <v>8</v>
      </c>
      <c r="C612" s="10" t="s">
        <v>25</v>
      </c>
      <c r="D612" s="25">
        <v>27603.91</v>
      </c>
    </row>
    <row r="613" spans="1:4" x14ac:dyDescent="0.3">
      <c r="A613" s="10">
        <v>2024</v>
      </c>
      <c r="B613" s="10">
        <v>9</v>
      </c>
      <c r="C613" s="10" t="s">
        <v>26</v>
      </c>
      <c r="D613" s="25">
        <v>28291.14</v>
      </c>
    </row>
    <row r="614" spans="1:4" x14ac:dyDescent="0.3">
      <c r="A614" s="10">
        <v>2024</v>
      </c>
      <c r="B614" s="10">
        <v>10</v>
      </c>
      <c r="C614" s="10" t="s">
        <v>27</v>
      </c>
      <c r="D614" s="25">
        <v>31938.77</v>
      </c>
    </row>
    <row r="615" spans="1:4" x14ac:dyDescent="0.3">
      <c r="A615" s="10">
        <v>2024</v>
      </c>
      <c r="B615" s="10">
        <v>11</v>
      </c>
      <c r="C615" s="10" t="s">
        <v>28</v>
      </c>
      <c r="D615" s="25">
        <v>29820.53</v>
      </c>
    </row>
    <row r="616" spans="1:4" x14ac:dyDescent="0.3">
      <c r="A616" s="10">
        <v>2024</v>
      </c>
      <c r="B616" s="10">
        <v>12</v>
      </c>
      <c r="C616" s="10" t="s">
        <v>29</v>
      </c>
      <c r="D616" s="25">
        <v>27562.77</v>
      </c>
    </row>
    <row r="617" spans="1:4" x14ac:dyDescent="0.3">
      <c r="A617" s="10">
        <v>2024</v>
      </c>
      <c r="B617" s="10">
        <v>1</v>
      </c>
      <c r="C617" s="10" t="s">
        <v>30</v>
      </c>
      <c r="D617" s="25">
        <v>29762.44</v>
      </c>
    </row>
    <row r="618" spans="1:4" x14ac:dyDescent="0.3">
      <c r="A618" s="10">
        <v>2024</v>
      </c>
      <c r="B618" s="10">
        <v>2</v>
      </c>
      <c r="C618" s="10" t="s">
        <v>31</v>
      </c>
      <c r="D618" s="25">
        <v>28471.39</v>
      </c>
    </row>
    <row r="619" spans="1:4" x14ac:dyDescent="0.3">
      <c r="A619" s="10">
        <v>2024</v>
      </c>
      <c r="B619" s="10">
        <v>3</v>
      </c>
      <c r="C619" s="10" t="s">
        <v>32</v>
      </c>
      <c r="D619" s="25">
        <v>31914.32</v>
      </c>
    </row>
    <row r="620" spans="1:4" x14ac:dyDescent="0.3">
      <c r="A620" s="10">
        <v>2024</v>
      </c>
      <c r="B620" s="10">
        <v>4</v>
      </c>
      <c r="C620" s="10" t="s">
        <v>6</v>
      </c>
      <c r="D620" s="25">
        <v>27102.46</v>
      </c>
    </row>
    <row r="621" spans="1:4" x14ac:dyDescent="0.3">
      <c r="A621" s="10">
        <v>2024</v>
      </c>
      <c r="B621" s="10">
        <v>5</v>
      </c>
      <c r="C621" s="10" t="s">
        <v>7</v>
      </c>
      <c r="D621" s="25">
        <v>28635.18</v>
      </c>
    </row>
    <row r="622" spans="1:4" x14ac:dyDescent="0.3">
      <c r="A622" s="10">
        <v>2024</v>
      </c>
      <c r="B622" s="10">
        <v>6</v>
      </c>
      <c r="C622" s="10" t="s">
        <v>8</v>
      </c>
      <c r="D622" s="25">
        <v>29593.119999999999</v>
      </c>
    </row>
    <row r="623" spans="1:4" x14ac:dyDescent="0.3">
      <c r="A623" s="10">
        <v>2024</v>
      </c>
      <c r="B623" s="10">
        <v>7</v>
      </c>
      <c r="C623" s="10" t="s">
        <v>9</v>
      </c>
      <c r="D623" s="25">
        <v>31120.54</v>
      </c>
    </row>
    <row r="624" spans="1:4" x14ac:dyDescent="0.3">
      <c r="A624" s="10">
        <v>2024</v>
      </c>
      <c r="B624" s="10">
        <v>8</v>
      </c>
      <c r="C624" s="10" t="s">
        <v>10</v>
      </c>
      <c r="D624" s="25">
        <v>27468.15</v>
      </c>
    </row>
    <row r="625" spans="1:4" x14ac:dyDescent="0.3">
      <c r="A625" s="10">
        <v>2024</v>
      </c>
      <c r="B625" s="10">
        <v>9</v>
      </c>
      <c r="C625" s="10" t="s">
        <v>11</v>
      </c>
      <c r="D625" s="25">
        <v>27631.48</v>
      </c>
    </row>
    <row r="626" spans="1:4" x14ac:dyDescent="0.3">
      <c r="A626" s="10">
        <v>2024</v>
      </c>
      <c r="B626" s="10">
        <v>10</v>
      </c>
      <c r="C626" s="10" t="s">
        <v>12</v>
      </c>
      <c r="D626" s="25">
        <v>28322.720000000001</v>
      </c>
    </row>
    <row r="627" spans="1:4" x14ac:dyDescent="0.3">
      <c r="A627" s="10">
        <v>2024</v>
      </c>
      <c r="B627" s="10">
        <v>11</v>
      </c>
      <c r="C627" s="10" t="s">
        <v>13</v>
      </c>
      <c r="D627" s="25">
        <v>30244.71</v>
      </c>
    </row>
    <row r="628" spans="1:4" x14ac:dyDescent="0.3">
      <c r="A628" s="10">
        <v>2024</v>
      </c>
      <c r="B628" s="10">
        <v>12</v>
      </c>
      <c r="C628" s="10" t="s">
        <v>14</v>
      </c>
      <c r="D628" s="25">
        <v>29687.38</v>
      </c>
    </row>
    <row r="629" spans="1:4" x14ac:dyDescent="0.3">
      <c r="A629" s="10">
        <v>2024</v>
      </c>
      <c r="B629" s="10">
        <v>1</v>
      </c>
      <c r="C629" s="10" t="s">
        <v>15</v>
      </c>
      <c r="D629" s="25">
        <v>27440.76</v>
      </c>
    </row>
    <row r="630" spans="1:4" x14ac:dyDescent="0.3">
      <c r="A630" s="10">
        <v>2024</v>
      </c>
      <c r="B630" s="10">
        <v>2</v>
      </c>
      <c r="C630" s="10" t="s">
        <v>16</v>
      </c>
      <c r="D630" s="25">
        <v>28743.39</v>
      </c>
    </row>
    <row r="631" spans="1:4" x14ac:dyDescent="0.3">
      <c r="A631" s="10">
        <v>2024</v>
      </c>
      <c r="B631" s="10">
        <v>3</v>
      </c>
      <c r="C631" s="10" t="s">
        <v>17</v>
      </c>
      <c r="D631" s="25">
        <v>31121.07</v>
      </c>
    </row>
    <row r="632" spans="1:4" x14ac:dyDescent="0.3">
      <c r="A632" s="10">
        <v>2024</v>
      </c>
      <c r="B632" s="10">
        <v>4</v>
      </c>
      <c r="C632" s="10" t="s">
        <v>18</v>
      </c>
      <c r="D632" s="25">
        <v>27339.23</v>
      </c>
    </row>
    <row r="633" spans="1:4" x14ac:dyDescent="0.3">
      <c r="A633" s="10">
        <v>2024</v>
      </c>
      <c r="B633" s="10">
        <v>5</v>
      </c>
      <c r="C633" s="10" t="s">
        <v>19</v>
      </c>
      <c r="D633" s="25">
        <v>25952.560000000001</v>
      </c>
    </row>
    <row r="634" spans="1:4" x14ac:dyDescent="0.3">
      <c r="A634" s="10">
        <v>2024</v>
      </c>
      <c r="B634" s="10">
        <v>6</v>
      </c>
      <c r="C634" s="10" t="s">
        <v>20</v>
      </c>
      <c r="D634" s="25">
        <v>31756.9</v>
      </c>
    </row>
    <row r="635" spans="1:4" x14ac:dyDescent="0.3">
      <c r="A635" s="10">
        <v>2024</v>
      </c>
      <c r="B635" s="10">
        <v>7</v>
      </c>
      <c r="C635" s="10" t="s">
        <v>21</v>
      </c>
      <c r="D635" s="25">
        <v>29278.12</v>
      </c>
    </row>
    <row r="636" spans="1:4" x14ac:dyDescent="0.3">
      <c r="A636" s="10">
        <v>2024</v>
      </c>
      <c r="B636" s="10">
        <v>8</v>
      </c>
      <c r="C636" s="10" t="s">
        <v>22</v>
      </c>
      <c r="D636" s="25">
        <v>28187.67</v>
      </c>
    </row>
    <row r="637" spans="1:4" x14ac:dyDescent="0.3">
      <c r="A637" s="10">
        <v>2024</v>
      </c>
      <c r="B637" s="10">
        <v>9</v>
      </c>
      <c r="C637" s="10" t="s">
        <v>23</v>
      </c>
      <c r="D637" s="25">
        <v>28549.11</v>
      </c>
    </row>
    <row r="638" spans="1:4" x14ac:dyDescent="0.3">
      <c r="A638" s="10">
        <v>2024</v>
      </c>
      <c r="B638" s="10">
        <v>10</v>
      </c>
      <c r="C638" s="10" t="s">
        <v>24</v>
      </c>
      <c r="D638" s="25">
        <v>29472.36</v>
      </c>
    </row>
    <row r="639" spans="1:4" x14ac:dyDescent="0.3">
      <c r="A639" s="10">
        <v>2024</v>
      </c>
      <c r="B639" s="10">
        <v>11</v>
      </c>
      <c r="C639" s="10" t="s">
        <v>25</v>
      </c>
      <c r="D639" s="25">
        <v>31892.240000000002</v>
      </c>
    </row>
    <row r="640" spans="1:4" x14ac:dyDescent="0.3">
      <c r="A640" s="10">
        <v>2024</v>
      </c>
      <c r="B640" s="10">
        <v>12</v>
      </c>
      <c r="C640" s="10" t="s">
        <v>26</v>
      </c>
      <c r="D640" s="25">
        <v>26311.35</v>
      </c>
    </row>
    <row r="641" spans="1:4" x14ac:dyDescent="0.3">
      <c r="A641" s="10">
        <v>2024</v>
      </c>
      <c r="B641" s="10">
        <v>1</v>
      </c>
      <c r="C641" s="10" t="s">
        <v>27</v>
      </c>
      <c r="D641" s="25">
        <v>27946.11</v>
      </c>
    </row>
    <row r="642" spans="1:4" x14ac:dyDescent="0.3">
      <c r="A642" s="10">
        <v>2024</v>
      </c>
      <c r="B642" s="10">
        <v>2</v>
      </c>
      <c r="C642" s="10" t="s">
        <v>28</v>
      </c>
      <c r="D642" s="25">
        <v>30785.32</v>
      </c>
    </row>
    <row r="643" spans="1:4" x14ac:dyDescent="0.3">
      <c r="A643" s="10">
        <v>2024</v>
      </c>
      <c r="B643" s="10">
        <v>3</v>
      </c>
      <c r="C643" s="10" t="s">
        <v>29</v>
      </c>
      <c r="D643" s="25">
        <v>31992.03</v>
      </c>
    </row>
    <row r="644" spans="1:4" x14ac:dyDescent="0.3">
      <c r="A644" s="10">
        <v>2024</v>
      </c>
      <c r="B644" s="10">
        <v>4</v>
      </c>
      <c r="C644" s="10" t="s">
        <v>30</v>
      </c>
      <c r="D644" s="25">
        <v>30946.42</v>
      </c>
    </row>
    <row r="645" spans="1:4" x14ac:dyDescent="0.3">
      <c r="A645" s="10">
        <v>2024</v>
      </c>
      <c r="B645" s="10">
        <v>5</v>
      </c>
      <c r="C645" s="10" t="s">
        <v>31</v>
      </c>
      <c r="D645" s="25">
        <v>30102.91</v>
      </c>
    </row>
    <row r="646" spans="1:4" x14ac:dyDescent="0.3">
      <c r="A646" s="10">
        <v>2024</v>
      </c>
      <c r="B646" s="10">
        <v>6</v>
      </c>
      <c r="C646" s="10" t="s">
        <v>32</v>
      </c>
      <c r="D646" s="25">
        <v>26661.75</v>
      </c>
    </row>
    <row r="647" spans="1:4" x14ac:dyDescent="0.3">
      <c r="A647" s="10">
        <v>2024</v>
      </c>
      <c r="B647" s="10">
        <v>7</v>
      </c>
      <c r="C647" s="10" t="s">
        <v>6</v>
      </c>
      <c r="D647" s="25">
        <v>27751.3</v>
      </c>
    </row>
    <row r="648" spans="1:4" x14ac:dyDescent="0.3">
      <c r="A648" s="10">
        <v>2024</v>
      </c>
      <c r="B648" s="10">
        <v>8</v>
      </c>
      <c r="C648" s="10" t="s">
        <v>7</v>
      </c>
      <c r="D648" s="25">
        <v>28425.93</v>
      </c>
    </row>
    <row r="649" spans="1:4" x14ac:dyDescent="0.3">
      <c r="A649" s="10">
        <v>2024</v>
      </c>
      <c r="B649" s="10">
        <v>9</v>
      </c>
      <c r="C649" s="10" t="s">
        <v>8</v>
      </c>
      <c r="D649" s="25">
        <v>29810.91</v>
      </c>
    </row>
    <row r="650" spans="1:4" x14ac:dyDescent="0.3">
      <c r="A650" s="10">
        <v>2024</v>
      </c>
      <c r="B650" s="10">
        <v>10</v>
      </c>
      <c r="C650" s="10" t="s">
        <v>9</v>
      </c>
      <c r="D650" s="25">
        <v>27345.79</v>
      </c>
    </row>
    <row r="651" spans="1:4" x14ac:dyDescent="0.3">
      <c r="A651" s="10">
        <v>2024</v>
      </c>
      <c r="B651" s="10">
        <v>11</v>
      </c>
      <c r="C651" s="10" t="s">
        <v>10</v>
      </c>
      <c r="D651" s="25">
        <v>28767.43</v>
      </c>
    </row>
    <row r="652" spans="1:4" x14ac:dyDescent="0.3">
      <c r="A652" s="10">
        <v>2024</v>
      </c>
      <c r="B652" s="10">
        <v>12</v>
      </c>
      <c r="C652" s="10" t="s">
        <v>11</v>
      </c>
      <c r="D652" s="25">
        <v>30312.23</v>
      </c>
    </row>
    <row r="653" spans="1:4" x14ac:dyDescent="0.3">
      <c r="A653" s="10">
        <v>2024</v>
      </c>
      <c r="B653" s="10">
        <v>1</v>
      </c>
      <c r="C653" s="10" t="s">
        <v>12</v>
      </c>
      <c r="D653" s="25">
        <v>31920.47</v>
      </c>
    </row>
    <row r="654" spans="1:4" x14ac:dyDescent="0.3">
      <c r="A654" s="10">
        <v>2024</v>
      </c>
      <c r="B654" s="10">
        <v>2</v>
      </c>
      <c r="C654" s="10" t="s">
        <v>13</v>
      </c>
      <c r="D654" s="25">
        <v>28248.32</v>
      </c>
    </row>
    <row r="655" spans="1:4" x14ac:dyDescent="0.3">
      <c r="A655" s="10">
        <v>2024</v>
      </c>
      <c r="B655" s="10">
        <v>3</v>
      </c>
      <c r="C655" s="10" t="s">
        <v>14</v>
      </c>
      <c r="D655" s="25">
        <v>29065.75</v>
      </c>
    </row>
    <row r="656" spans="1:4" x14ac:dyDescent="0.3">
      <c r="A656" s="10">
        <v>2024</v>
      </c>
      <c r="B656" s="10">
        <v>4</v>
      </c>
      <c r="C656" s="10" t="s">
        <v>15</v>
      </c>
      <c r="D656" s="25">
        <v>27308.21</v>
      </c>
    </row>
    <row r="657" spans="1:4" x14ac:dyDescent="0.3">
      <c r="A657" s="10">
        <v>2024</v>
      </c>
      <c r="B657" s="10">
        <v>5</v>
      </c>
      <c r="C657" s="10" t="s">
        <v>16</v>
      </c>
      <c r="D657" s="25">
        <v>28955.62</v>
      </c>
    </row>
    <row r="658" spans="1:4" x14ac:dyDescent="0.3">
      <c r="A658" s="10">
        <v>2024</v>
      </c>
      <c r="B658" s="10">
        <v>6</v>
      </c>
      <c r="C658" s="10" t="s">
        <v>17</v>
      </c>
      <c r="D658" s="25">
        <v>31243.8</v>
      </c>
    </row>
    <row r="659" spans="1:4" x14ac:dyDescent="0.3">
      <c r="A659" s="10">
        <v>2024</v>
      </c>
      <c r="B659" s="10">
        <v>7</v>
      </c>
      <c r="C659" s="10" t="s">
        <v>18</v>
      </c>
      <c r="D659" s="25">
        <v>31117.54</v>
      </c>
    </row>
    <row r="660" spans="1:4" x14ac:dyDescent="0.3">
      <c r="A660" s="10">
        <v>2024</v>
      </c>
      <c r="B660" s="10">
        <v>8</v>
      </c>
      <c r="C660" s="10" t="s">
        <v>19</v>
      </c>
      <c r="D660" s="25">
        <v>29779.68</v>
      </c>
    </row>
    <row r="661" spans="1:4" x14ac:dyDescent="0.3">
      <c r="A661" s="10">
        <v>2024</v>
      </c>
      <c r="B661" s="10">
        <v>9</v>
      </c>
      <c r="C661" s="10" t="s">
        <v>20</v>
      </c>
      <c r="D661" s="25">
        <v>27206.47</v>
      </c>
    </row>
    <row r="662" spans="1:4" x14ac:dyDescent="0.3">
      <c r="A662" s="10">
        <v>2024</v>
      </c>
      <c r="B662" s="10">
        <v>10</v>
      </c>
      <c r="C662" s="10" t="s">
        <v>21</v>
      </c>
      <c r="D662" s="25">
        <v>28528.41</v>
      </c>
    </row>
    <row r="663" spans="1:4" x14ac:dyDescent="0.3">
      <c r="A663" s="10">
        <v>2024</v>
      </c>
      <c r="B663" s="10">
        <v>11</v>
      </c>
      <c r="C663" s="10" t="s">
        <v>22</v>
      </c>
      <c r="D663" s="25">
        <v>32092.59</v>
      </c>
    </row>
    <row r="664" spans="1:4" x14ac:dyDescent="0.3">
      <c r="A664" s="10">
        <v>2024</v>
      </c>
      <c r="B664" s="10">
        <v>12</v>
      </c>
      <c r="C664" s="10" t="s">
        <v>23</v>
      </c>
      <c r="D664" s="25">
        <v>30356.76</v>
      </c>
    </row>
    <row r="665" spans="1:4" x14ac:dyDescent="0.3">
      <c r="A665" s="10">
        <v>2024</v>
      </c>
      <c r="B665" s="10">
        <v>1</v>
      </c>
      <c r="C665" s="10" t="s">
        <v>24</v>
      </c>
      <c r="D665" s="25">
        <v>29023.279999999999</v>
      </c>
    </row>
    <row r="666" spans="1:4" x14ac:dyDescent="0.3">
      <c r="A666" s="10">
        <v>2024</v>
      </c>
      <c r="B666" s="10">
        <v>2</v>
      </c>
      <c r="C666" s="10" t="s">
        <v>25</v>
      </c>
      <c r="D666" s="25">
        <v>30892.89</v>
      </c>
    </row>
    <row r="667" spans="1:4" x14ac:dyDescent="0.3">
      <c r="A667" s="10">
        <v>2024</v>
      </c>
      <c r="B667" s="10">
        <v>3</v>
      </c>
      <c r="C667" s="10" t="s">
        <v>26</v>
      </c>
      <c r="D667" s="25">
        <v>29968.43</v>
      </c>
    </row>
    <row r="668" spans="1:4" x14ac:dyDescent="0.3">
      <c r="A668" s="10">
        <v>2024</v>
      </c>
      <c r="B668" s="10">
        <v>4</v>
      </c>
      <c r="C668" s="10" t="s">
        <v>27</v>
      </c>
      <c r="D668" s="25">
        <v>27709.599999999999</v>
      </c>
    </row>
    <row r="669" spans="1:4" x14ac:dyDescent="0.3">
      <c r="A669" s="10">
        <v>2024</v>
      </c>
      <c r="B669" s="10">
        <v>5</v>
      </c>
      <c r="C669" s="10" t="s">
        <v>28</v>
      </c>
      <c r="D669" s="25">
        <v>28161.73</v>
      </c>
    </row>
    <row r="670" spans="1:4" x14ac:dyDescent="0.3">
      <c r="A670" s="10">
        <v>2024</v>
      </c>
      <c r="B670" s="10">
        <v>6</v>
      </c>
      <c r="C670" s="10" t="s">
        <v>29</v>
      </c>
      <c r="D670" s="25">
        <v>30954.99</v>
      </c>
    </row>
    <row r="671" spans="1:4" x14ac:dyDescent="0.3">
      <c r="A671" s="10">
        <v>2024</v>
      </c>
      <c r="B671" s="10">
        <v>7</v>
      </c>
      <c r="C671" s="10" t="s">
        <v>30</v>
      </c>
      <c r="D671" s="25">
        <v>28415.84</v>
      </c>
    </row>
    <row r="672" spans="1:4" x14ac:dyDescent="0.3">
      <c r="A672" s="10">
        <v>2024</v>
      </c>
      <c r="B672" s="10">
        <v>8</v>
      </c>
      <c r="C672" s="10" t="s">
        <v>31</v>
      </c>
      <c r="D672" s="25">
        <v>29053.41</v>
      </c>
    </row>
    <row r="673" spans="1:4" x14ac:dyDescent="0.3">
      <c r="A673" s="10">
        <v>2024</v>
      </c>
      <c r="B673" s="10">
        <v>9</v>
      </c>
      <c r="C673" s="10" t="s">
        <v>32</v>
      </c>
      <c r="D673" s="25">
        <v>31739.62</v>
      </c>
    </row>
    <row r="674" spans="1:4" x14ac:dyDescent="0.3">
      <c r="A674" s="10">
        <v>2024</v>
      </c>
      <c r="B674" s="10">
        <v>10</v>
      </c>
      <c r="C674" s="10" t="s">
        <v>6</v>
      </c>
      <c r="D674" s="25">
        <v>30648.95</v>
      </c>
    </row>
    <row r="675" spans="1:4" x14ac:dyDescent="0.3">
      <c r="A675" s="10">
        <v>2024</v>
      </c>
      <c r="B675" s="10">
        <v>11</v>
      </c>
      <c r="C675" s="10" t="s">
        <v>7</v>
      </c>
      <c r="D675" s="25">
        <v>26364.22</v>
      </c>
    </row>
    <row r="676" spans="1:4" x14ac:dyDescent="0.3">
      <c r="A676" s="10">
        <v>2024</v>
      </c>
      <c r="B676" s="10">
        <v>12</v>
      </c>
      <c r="C676" s="10" t="s">
        <v>8</v>
      </c>
      <c r="D676" s="25">
        <v>31895.29</v>
      </c>
    </row>
    <row r="677" spans="1:4" x14ac:dyDescent="0.3">
      <c r="A677" s="10">
        <v>2024</v>
      </c>
      <c r="B677" s="10">
        <v>1</v>
      </c>
      <c r="C677" s="10" t="s">
        <v>9</v>
      </c>
      <c r="D677" s="25">
        <v>30921.41</v>
      </c>
    </row>
    <row r="678" spans="1:4" x14ac:dyDescent="0.3">
      <c r="A678" s="10">
        <v>2024</v>
      </c>
      <c r="B678" s="10">
        <v>2</v>
      </c>
      <c r="C678" s="10" t="s">
        <v>10</v>
      </c>
      <c r="D678" s="25">
        <v>31538.71</v>
      </c>
    </row>
    <row r="679" spans="1:4" x14ac:dyDescent="0.3">
      <c r="A679" s="10">
        <v>2024</v>
      </c>
      <c r="B679" s="10">
        <v>3</v>
      </c>
      <c r="C679" s="10" t="s">
        <v>11</v>
      </c>
      <c r="D679" s="25">
        <v>27673.33</v>
      </c>
    </row>
    <row r="680" spans="1:4" x14ac:dyDescent="0.3">
      <c r="A680" s="10">
        <v>2024</v>
      </c>
      <c r="B680" s="10">
        <v>4</v>
      </c>
      <c r="C680" s="10" t="s">
        <v>12</v>
      </c>
      <c r="D680" s="25">
        <v>29534.87</v>
      </c>
    </row>
    <row r="681" spans="1:4" x14ac:dyDescent="0.3">
      <c r="A681" s="10">
        <v>2024</v>
      </c>
      <c r="B681" s="10">
        <v>5</v>
      </c>
      <c r="C681" s="10" t="s">
        <v>13</v>
      </c>
      <c r="D681" s="25">
        <v>27690.65</v>
      </c>
    </row>
    <row r="682" spans="1:4" x14ac:dyDescent="0.3">
      <c r="A682" s="10">
        <v>2024</v>
      </c>
      <c r="B682" s="10">
        <v>6</v>
      </c>
      <c r="C682" s="10" t="s">
        <v>14</v>
      </c>
      <c r="D682" s="25">
        <v>29189.14</v>
      </c>
    </row>
    <row r="683" spans="1:4" x14ac:dyDescent="0.3">
      <c r="A683" s="10">
        <v>2024</v>
      </c>
      <c r="B683" s="10">
        <v>7</v>
      </c>
      <c r="C683" s="10" t="s">
        <v>15</v>
      </c>
      <c r="D683" s="25">
        <v>27891.84</v>
      </c>
    </row>
    <row r="684" spans="1:4" x14ac:dyDescent="0.3">
      <c r="A684" s="10">
        <v>2024</v>
      </c>
      <c r="B684" s="10">
        <v>8</v>
      </c>
      <c r="C684" s="10" t="s">
        <v>6</v>
      </c>
      <c r="D684" s="25">
        <v>30418.92</v>
      </c>
    </row>
    <row r="685" spans="1:4" x14ac:dyDescent="0.3">
      <c r="A685" s="10">
        <v>2024</v>
      </c>
      <c r="B685" s="10">
        <v>9</v>
      </c>
      <c r="C685" s="10" t="s">
        <v>8</v>
      </c>
      <c r="D685" s="25">
        <v>31407.53</v>
      </c>
    </row>
    <row r="686" spans="1:4" x14ac:dyDescent="0.3">
      <c r="A686" s="10">
        <v>2024</v>
      </c>
      <c r="B686" s="10">
        <v>10</v>
      </c>
      <c r="C686" s="10" t="s">
        <v>7</v>
      </c>
      <c r="D686" s="25">
        <v>31891.02</v>
      </c>
    </row>
    <row r="687" spans="1:4" x14ac:dyDescent="0.3">
      <c r="A687" s="10">
        <v>2024</v>
      </c>
      <c r="B687" s="10">
        <v>11</v>
      </c>
      <c r="C687" s="10" t="s">
        <v>16</v>
      </c>
      <c r="D687" s="25">
        <v>30955.81</v>
      </c>
    </row>
    <row r="688" spans="1:4" x14ac:dyDescent="0.3">
      <c r="A688" s="10">
        <v>2024</v>
      </c>
      <c r="B688" s="10">
        <v>12</v>
      </c>
      <c r="C688" s="10" t="s">
        <v>17</v>
      </c>
      <c r="D688" s="25">
        <v>31876.22</v>
      </c>
    </row>
    <row r="689" spans="1:4" x14ac:dyDescent="0.3">
      <c r="A689" s="10">
        <v>2024</v>
      </c>
      <c r="B689" s="10">
        <v>1</v>
      </c>
      <c r="C689" s="10" t="s">
        <v>18</v>
      </c>
      <c r="D689" s="25">
        <v>28530.61</v>
      </c>
    </row>
    <row r="690" spans="1:4" x14ac:dyDescent="0.3">
      <c r="A690" s="10">
        <v>2024</v>
      </c>
      <c r="B690" s="10">
        <v>2</v>
      </c>
      <c r="C690" s="10" t="s">
        <v>19</v>
      </c>
      <c r="D690" s="25">
        <v>27910.55</v>
      </c>
    </row>
    <row r="691" spans="1:4" x14ac:dyDescent="0.3">
      <c r="A691" s="10">
        <v>2024</v>
      </c>
      <c r="B691" s="10">
        <v>3</v>
      </c>
      <c r="C691" s="10" t="s">
        <v>20</v>
      </c>
      <c r="D691" s="25">
        <v>29543.73</v>
      </c>
    </row>
    <row r="692" spans="1:4" x14ac:dyDescent="0.3">
      <c r="A692" s="10">
        <v>2024</v>
      </c>
      <c r="B692" s="10">
        <v>4</v>
      </c>
      <c r="C692" s="10" t="s">
        <v>21</v>
      </c>
      <c r="D692" s="25">
        <v>26712.98</v>
      </c>
    </row>
    <row r="693" spans="1:4" x14ac:dyDescent="0.3">
      <c r="A693" s="10">
        <v>2024</v>
      </c>
      <c r="B693" s="10">
        <v>5</v>
      </c>
      <c r="C693" s="10" t="s">
        <v>22</v>
      </c>
      <c r="D693" s="25">
        <v>31001.439999999999</v>
      </c>
    </row>
    <row r="694" spans="1:4" x14ac:dyDescent="0.3">
      <c r="A694" s="10">
        <v>2024</v>
      </c>
      <c r="B694" s="10">
        <v>6</v>
      </c>
      <c r="C694" s="10" t="s">
        <v>23</v>
      </c>
      <c r="D694" s="25">
        <v>30247.26</v>
      </c>
    </row>
    <row r="695" spans="1:4" x14ac:dyDescent="0.3">
      <c r="A695" s="10">
        <v>2024</v>
      </c>
      <c r="B695" s="10">
        <v>7</v>
      </c>
      <c r="C695" s="10" t="s">
        <v>24</v>
      </c>
      <c r="D695" s="25">
        <v>29151.08</v>
      </c>
    </row>
    <row r="696" spans="1:4" x14ac:dyDescent="0.3">
      <c r="A696" s="10">
        <v>2024</v>
      </c>
      <c r="B696" s="10">
        <v>8</v>
      </c>
      <c r="C696" s="10" t="s">
        <v>25</v>
      </c>
      <c r="D696" s="25">
        <v>28460.79</v>
      </c>
    </row>
    <row r="697" spans="1:4" x14ac:dyDescent="0.3">
      <c r="A697" s="10">
        <v>2024</v>
      </c>
      <c r="B697" s="10">
        <v>9</v>
      </c>
      <c r="C697" s="10" t="s">
        <v>26</v>
      </c>
      <c r="D697" s="25">
        <v>31365.919999999998</v>
      </c>
    </row>
    <row r="698" spans="1:4" x14ac:dyDescent="0.3">
      <c r="A698" s="10">
        <v>2024</v>
      </c>
      <c r="B698" s="10">
        <v>10</v>
      </c>
      <c r="C698" s="10" t="s">
        <v>27</v>
      </c>
      <c r="D698" s="25">
        <v>27637.5</v>
      </c>
    </row>
    <row r="699" spans="1:4" x14ac:dyDescent="0.3">
      <c r="A699" s="10">
        <v>2024</v>
      </c>
      <c r="B699" s="10">
        <v>11</v>
      </c>
      <c r="C699" s="10" t="s">
        <v>28</v>
      </c>
      <c r="D699" s="25">
        <v>30156.73</v>
      </c>
    </row>
    <row r="700" spans="1:4" x14ac:dyDescent="0.3">
      <c r="A700" s="10">
        <v>2024</v>
      </c>
      <c r="B700" s="10">
        <v>12</v>
      </c>
      <c r="C700" s="10" t="s">
        <v>29</v>
      </c>
      <c r="D700" s="25">
        <v>29099.54</v>
      </c>
    </row>
    <row r="701" spans="1:4" x14ac:dyDescent="0.3">
      <c r="A701" s="10">
        <v>2024</v>
      </c>
      <c r="B701" s="10">
        <v>1</v>
      </c>
      <c r="C701" s="10" t="s">
        <v>30</v>
      </c>
      <c r="D701" s="25">
        <v>29279.94</v>
      </c>
    </row>
    <row r="702" spans="1:4" x14ac:dyDescent="0.3">
      <c r="A702" s="10">
        <v>2024</v>
      </c>
      <c r="B702" s="10">
        <v>2</v>
      </c>
      <c r="C702" s="10" t="s">
        <v>31</v>
      </c>
      <c r="D702" s="25">
        <v>27976.3</v>
      </c>
    </row>
    <row r="703" spans="1:4" x14ac:dyDescent="0.3">
      <c r="A703" s="10">
        <v>2024</v>
      </c>
      <c r="B703" s="10">
        <v>3</v>
      </c>
      <c r="C703" s="10" t="s">
        <v>32</v>
      </c>
      <c r="D703" s="25">
        <v>30829.54</v>
      </c>
    </row>
    <row r="704" spans="1:4" x14ac:dyDescent="0.3">
      <c r="A704" s="10">
        <v>2024</v>
      </c>
      <c r="B704" s="10">
        <v>4</v>
      </c>
      <c r="C704" s="10" t="s">
        <v>6</v>
      </c>
      <c r="D704" s="25">
        <v>31172.18</v>
      </c>
    </row>
    <row r="705" spans="1:4" x14ac:dyDescent="0.3">
      <c r="A705" s="10">
        <v>2024</v>
      </c>
      <c r="B705" s="10">
        <v>5</v>
      </c>
      <c r="C705" s="10" t="s">
        <v>7</v>
      </c>
      <c r="D705" s="25">
        <v>29774.57</v>
      </c>
    </row>
    <row r="706" spans="1:4" x14ac:dyDescent="0.3">
      <c r="A706" s="10">
        <v>2024</v>
      </c>
      <c r="B706" s="10">
        <v>6</v>
      </c>
      <c r="C706" s="10" t="s">
        <v>8</v>
      </c>
      <c r="D706" s="25">
        <v>31894.19</v>
      </c>
    </row>
    <row r="707" spans="1:4" x14ac:dyDescent="0.3">
      <c r="A707" s="10">
        <v>2024</v>
      </c>
      <c r="B707" s="10">
        <v>7</v>
      </c>
      <c r="C707" s="10" t="s">
        <v>9</v>
      </c>
      <c r="D707" s="25">
        <v>31790.62</v>
      </c>
    </row>
    <row r="708" spans="1:4" x14ac:dyDescent="0.3">
      <c r="A708" s="10">
        <v>2024</v>
      </c>
      <c r="B708" s="10">
        <v>8</v>
      </c>
      <c r="C708" s="10" t="s">
        <v>10</v>
      </c>
      <c r="D708" s="25">
        <v>28951.599999999999</v>
      </c>
    </row>
    <row r="709" spans="1:4" x14ac:dyDescent="0.3">
      <c r="A709" s="10">
        <v>2024</v>
      </c>
      <c r="B709" s="10">
        <v>9</v>
      </c>
      <c r="C709" s="10" t="s">
        <v>11</v>
      </c>
      <c r="D709" s="25">
        <v>28173.22</v>
      </c>
    </row>
    <row r="710" spans="1:4" x14ac:dyDescent="0.3">
      <c r="A710" s="10">
        <v>2024</v>
      </c>
      <c r="B710" s="10">
        <v>10</v>
      </c>
      <c r="C710" s="10" t="s">
        <v>12</v>
      </c>
      <c r="D710" s="25">
        <v>30999.65</v>
      </c>
    </row>
    <row r="711" spans="1:4" x14ac:dyDescent="0.3">
      <c r="A711" s="10">
        <v>2024</v>
      </c>
      <c r="B711" s="10">
        <v>11</v>
      </c>
      <c r="C711" s="10" t="s">
        <v>13</v>
      </c>
      <c r="D711" s="25">
        <v>27206.09</v>
      </c>
    </row>
    <row r="712" spans="1:4" x14ac:dyDescent="0.3">
      <c r="A712" s="10">
        <v>2024</v>
      </c>
      <c r="B712" s="10">
        <v>12</v>
      </c>
      <c r="C712" s="10" t="s">
        <v>14</v>
      </c>
      <c r="D712" s="25">
        <v>28041.71</v>
      </c>
    </row>
    <row r="713" spans="1:4" x14ac:dyDescent="0.3">
      <c r="A713" s="10">
        <v>2024</v>
      </c>
      <c r="B713" s="10">
        <v>1</v>
      </c>
      <c r="C713" s="10" t="s">
        <v>15</v>
      </c>
      <c r="D713" s="25">
        <v>31087.9</v>
      </c>
    </row>
    <row r="714" spans="1:4" x14ac:dyDescent="0.3">
      <c r="A714" s="10">
        <v>2024</v>
      </c>
      <c r="B714" s="10">
        <v>2</v>
      </c>
      <c r="C714" s="10" t="s">
        <v>16</v>
      </c>
      <c r="D714" s="25">
        <v>30768.22</v>
      </c>
    </row>
    <row r="715" spans="1:4" x14ac:dyDescent="0.3">
      <c r="A715" s="10">
        <v>2024</v>
      </c>
      <c r="B715" s="10">
        <v>3</v>
      </c>
      <c r="C715" s="10" t="s">
        <v>17</v>
      </c>
      <c r="D715" s="25">
        <v>30824.58</v>
      </c>
    </row>
    <row r="716" spans="1:4" x14ac:dyDescent="0.3">
      <c r="A716" s="10">
        <v>2024</v>
      </c>
      <c r="B716" s="10">
        <v>4</v>
      </c>
      <c r="C716" s="10" t="s">
        <v>18</v>
      </c>
      <c r="D716" s="25">
        <v>27560.52</v>
      </c>
    </row>
    <row r="717" spans="1:4" x14ac:dyDescent="0.3">
      <c r="A717" s="10">
        <v>2024</v>
      </c>
      <c r="B717" s="10">
        <v>5</v>
      </c>
      <c r="C717" s="10" t="s">
        <v>19</v>
      </c>
      <c r="D717" s="25">
        <v>31687.57</v>
      </c>
    </row>
    <row r="718" spans="1:4" x14ac:dyDescent="0.3">
      <c r="A718" s="10">
        <v>2024</v>
      </c>
      <c r="B718" s="10">
        <v>6</v>
      </c>
      <c r="C718" s="10" t="s">
        <v>20</v>
      </c>
      <c r="D718" s="25">
        <v>30381.34</v>
      </c>
    </row>
    <row r="719" spans="1:4" x14ac:dyDescent="0.3">
      <c r="A719" s="10">
        <v>2024</v>
      </c>
      <c r="B719" s="10">
        <v>7</v>
      </c>
      <c r="C719" s="10" t="s">
        <v>21</v>
      </c>
      <c r="D719" s="25">
        <v>28216.22</v>
      </c>
    </row>
    <row r="720" spans="1:4" x14ac:dyDescent="0.3">
      <c r="A720" s="10">
        <v>2024</v>
      </c>
      <c r="B720" s="10">
        <v>8</v>
      </c>
      <c r="C720" s="10" t="s">
        <v>22</v>
      </c>
      <c r="D720" s="25">
        <v>31872.91</v>
      </c>
    </row>
    <row r="721" spans="1:4" x14ac:dyDescent="0.3">
      <c r="A721" s="10">
        <v>2024</v>
      </c>
      <c r="B721" s="10">
        <v>9</v>
      </c>
      <c r="C721" s="10" t="s">
        <v>23</v>
      </c>
      <c r="D721" s="25">
        <v>31179.25</v>
      </c>
    </row>
    <row r="722" spans="1:4" x14ac:dyDescent="0.3">
      <c r="A722" s="10">
        <v>2024</v>
      </c>
      <c r="B722" s="10">
        <v>10</v>
      </c>
      <c r="C722" s="10" t="s">
        <v>24</v>
      </c>
      <c r="D722" s="25">
        <v>28237.98</v>
      </c>
    </row>
    <row r="723" spans="1:4" x14ac:dyDescent="0.3">
      <c r="A723" s="10">
        <v>2024</v>
      </c>
      <c r="B723" s="10">
        <v>11</v>
      </c>
      <c r="C723" s="10" t="s">
        <v>25</v>
      </c>
      <c r="D723" s="25">
        <v>30712.43</v>
      </c>
    </row>
    <row r="724" spans="1:4" x14ac:dyDescent="0.3">
      <c r="A724" s="10">
        <v>2024</v>
      </c>
      <c r="B724" s="10">
        <v>12</v>
      </c>
      <c r="C724" s="10" t="s">
        <v>26</v>
      </c>
      <c r="D724" s="25">
        <v>30801.91</v>
      </c>
    </row>
    <row r="725" spans="1:4" x14ac:dyDescent="0.3">
      <c r="A725" s="10">
        <v>2024</v>
      </c>
      <c r="B725" s="10">
        <v>1</v>
      </c>
      <c r="C725" s="10" t="s">
        <v>27</v>
      </c>
      <c r="D725" s="25">
        <v>28429.57</v>
      </c>
    </row>
    <row r="726" spans="1:4" x14ac:dyDescent="0.3">
      <c r="A726" s="10">
        <v>2024</v>
      </c>
      <c r="B726" s="10">
        <v>2</v>
      </c>
      <c r="C726" s="10" t="s">
        <v>28</v>
      </c>
      <c r="D726" s="25">
        <v>30734.45</v>
      </c>
    </row>
    <row r="727" spans="1:4" x14ac:dyDescent="0.3">
      <c r="A727" s="10">
        <v>2024</v>
      </c>
      <c r="B727" s="10">
        <v>3</v>
      </c>
      <c r="C727" s="10" t="s">
        <v>29</v>
      </c>
      <c r="D727" s="25">
        <v>31824.1</v>
      </c>
    </row>
    <row r="728" spans="1:4" x14ac:dyDescent="0.3">
      <c r="A728" s="10">
        <v>2024</v>
      </c>
      <c r="B728" s="10">
        <v>4</v>
      </c>
      <c r="C728" s="10" t="s">
        <v>30</v>
      </c>
      <c r="D728" s="25">
        <v>27548.11</v>
      </c>
    </row>
    <row r="729" spans="1:4" x14ac:dyDescent="0.3">
      <c r="A729" s="10">
        <v>2024</v>
      </c>
      <c r="B729" s="10">
        <v>5</v>
      </c>
      <c r="C729" s="10" t="s">
        <v>31</v>
      </c>
      <c r="D729" s="25">
        <v>29310.87</v>
      </c>
    </row>
    <row r="730" spans="1:4" x14ac:dyDescent="0.3">
      <c r="A730" s="10">
        <v>2024</v>
      </c>
      <c r="B730" s="10">
        <v>6</v>
      </c>
      <c r="C730" s="10" t="s">
        <v>32</v>
      </c>
      <c r="D730" s="25">
        <v>29498.31</v>
      </c>
    </row>
    <row r="731" spans="1:4" x14ac:dyDescent="0.3">
      <c r="A731" s="10">
        <v>2024</v>
      </c>
      <c r="B731" s="10">
        <v>7</v>
      </c>
      <c r="C731" s="10" t="s">
        <v>6</v>
      </c>
      <c r="D731" s="25">
        <v>28916.94</v>
      </c>
    </row>
    <row r="732" spans="1:4" x14ac:dyDescent="0.3">
      <c r="A732" s="10">
        <v>2024</v>
      </c>
      <c r="B732" s="10">
        <v>8</v>
      </c>
      <c r="C732" s="10" t="s">
        <v>7</v>
      </c>
      <c r="D732" s="25">
        <v>27540.29</v>
      </c>
    </row>
    <row r="733" spans="1:4" x14ac:dyDescent="0.3">
      <c r="A733" s="10">
        <v>2024</v>
      </c>
      <c r="B733" s="10">
        <v>9</v>
      </c>
      <c r="C733" s="10" t="s">
        <v>8</v>
      </c>
      <c r="D733" s="25">
        <v>29504.57</v>
      </c>
    </row>
    <row r="734" spans="1:4" x14ac:dyDescent="0.3">
      <c r="A734" s="10">
        <v>2024</v>
      </c>
      <c r="B734" s="10">
        <v>10</v>
      </c>
      <c r="C734" s="10" t="s">
        <v>9</v>
      </c>
      <c r="D734" s="25">
        <v>31084.31</v>
      </c>
    </row>
    <row r="735" spans="1:4" x14ac:dyDescent="0.3">
      <c r="A735" s="10">
        <v>2024</v>
      </c>
      <c r="B735" s="10">
        <v>11</v>
      </c>
      <c r="C735" s="10" t="s">
        <v>10</v>
      </c>
      <c r="D735" s="25">
        <v>28235.74</v>
      </c>
    </row>
    <row r="736" spans="1:4" x14ac:dyDescent="0.3">
      <c r="A736" s="10">
        <v>2024</v>
      </c>
      <c r="B736" s="10">
        <v>12</v>
      </c>
      <c r="C736" s="10" t="s">
        <v>11</v>
      </c>
      <c r="D736" s="25">
        <v>31277.29</v>
      </c>
    </row>
    <row r="737" spans="1:4" x14ac:dyDescent="0.3">
      <c r="A737" s="10">
        <v>2024</v>
      </c>
      <c r="B737" s="10">
        <v>1</v>
      </c>
      <c r="C737" s="10" t="s">
        <v>12</v>
      </c>
      <c r="D737" s="25">
        <v>27952.18</v>
      </c>
    </row>
    <row r="738" spans="1:4" x14ac:dyDescent="0.3">
      <c r="A738" s="10">
        <v>2024</v>
      </c>
      <c r="B738" s="10">
        <v>2</v>
      </c>
      <c r="C738" s="10" t="s">
        <v>13</v>
      </c>
      <c r="D738" s="25">
        <v>28789.25</v>
      </c>
    </row>
    <row r="739" spans="1:4" x14ac:dyDescent="0.3">
      <c r="A739" s="10">
        <v>2024</v>
      </c>
      <c r="B739" s="10">
        <v>3</v>
      </c>
      <c r="C739" s="10" t="s">
        <v>14</v>
      </c>
      <c r="D739" s="25">
        <v>31919.82</v>
      </c>
    </row>
    <row r="740" spans="1:4" x14ac:dyDescent="0.3">
      <c r="A740" s="10">
        <v>2024</v>
      </c>
      <c r="B740" s="10">
        <v>4</v>
      </c>
      <c r="C740" s="10" t="s">
        <v>15</v>
      </c>
      <c r="D740" s="25">
        <v>30822.5</v>
      </c>
    </row>
    <row r="741" spans="1:4" x14ac:dyDescent="0.3">
      <c r="A741" s="10">
        <v>2024</v>
      </c>
      <c r="B741" s="10">
        <v>5</v>
      </c>
      <c r="C741" s="10" t="s">
        <v>16</v>
      </c>
      <c r="D741" s="25">
        <v>29240.17</v>
      </c>
    </row>
    <row r="742" spans="1:4" x14ac:dyDescent="0.3">
      <c r="A742" s="10">
        <v>2024</v>
      </c>
      <c r="B742" s="10">
        <v>6</v>
      </c>
      <c r="C742" s="10" t="s">
        <v>17</v>
      </c>
      <c r="D742" s="25">
        <v>29210.41</v>
      </c>
    </row>
    <row r="743" spans="1:4" x14ac:dyDescent="0.3">
      <c r="A743" s="10">
        <v>2024</v>
      </c>
      <c r="B743" s="10">
        <v>7</v>
      </c>
      <c r="C743" s="10" t="s">
        <v>18</v>
      </c>
      <c r="D743" s="25">
        <v>30298.28</v>
      </c>
    </row>
    <row r="744" spans="1:4" x14ac:dyDescent="0.3">
      <c r="A744" s="10">
        <v>2024</v>
      </c>
      <c r="B744" s="10">
        <v>8</v>
      </c>
      <c r="C744" s="10" t="s">
        <v>19</v>
      </c>
      <c r="D744" s="25">
        <v>31572.9</v>
      </c>
    </row>
    <row r="745" spans="1:4" x14ac:dyDescent="0.3">
      <c r="A745" s="10">
        <v>2024</v>
      </c>
      <c r="B745" s="10">
        <v>9</v>
      </c>
      <c r="C745" s="10" t="s">
        <v>20</v>
      </c>
      <c r="D745" s="25">
        <v>31223.9</v>
      </c>
    </row>
    <row r="746" spans="1:4" x14ac:dyDescent="0.3">
      <c r="A746" s="10">
        <v>2024</v>
      </c>
      <c r="B746" s="10">
        <v>10</v>
      </c>
      <c r="C746" s="10" t="s">
        <v>21</v>
      </c>
      <c r="D746" s="25">
        <v>27792.47</v>
      </c>
    </row>
    <row r="747" spans="1:4" x14ac:dyDescent="0.3">
      <c r="A747" s="10">
        <v>2024</v>
      </c>
      <c r="B747" s="10">
        <v>11</v>
      </c>
      <c r="C747" s="10" t="s">
        <v>22</v>
      </c>
      <c r="D747" s="25">
        <v>28056.51</v>
      </c>
    </row>
    <row r="748" spans="1:4" x14ac:dyDescent="0.3">
      <c r="A748" s="10">
        <v>2024</v>
      </c>
      <c r="B748" s="10">
        <v>12</v>
      </c>
      <c r="C748" s="10" t="s">
        <v>23</v>
      </c>
      <c r="D748" s="25">
        <v>28529.35</v>
      </c>
    </row>
    <row r="749" spans="1:4" x14ac:dyDescent="0.3">
      <c r="A749" s="10">
        <v>2024</v>
      </c>
      <c r="B749" s="10">
        <v>1</v>
      </c>
      <c r="C749" s="10" t="s">
        <v>24</v>
      </c>
      <c r="D749" s="25">
        <v>29477.42</v>
      </c>
    </row>
    <row r="750" spans="1:4" x14ac:dyDescent="0.3">
      <c r="A750" s="10">
        <v>2024</v>
      </c>
      <c r="B750" s="10">
        <v>2</v>
      </c>
      <c r="C750" s="10" t="s">
        <v>25</v>
      </c>
      <c r="D750" s="25">
        <v>30077.62</v>
      </c>
    </row>
    <row r="751" spans="1:4" x14ac:dyDescent="0.3">
      <c r="A751" s="10">
        <v>2024</v>
      </c>
      <c r="B751" s="10">
        <v>3</v>
      </c>
      <c r="C751" s="10" t="s">
        <v>26</v>
      </c>
      <c r="D751" s="25">
        <v>29077.58</v>
      </c>
    </row>
    <row r="752" spans="1:4" x14ac:dyDescent="0.3">
      <c r="A752" s="10">
        <v>2024</v>
      </c>
      <c r="B752" s="10">
        <v>4</v>
      </c>
      <c r="C752" s="10" t="s">
        <v>27</v>
      </c>
      <c r="D752" s="25">
        <v>31142.74</v>
      </c>
    </row>
    <row r="753" spans="1:4" x14ac:dyDescent="0.3">
      <c r="A753" s="10">
        <v>2024</v>
      </c>
      <c r="B753" s="10">
        <v>5</v>
      </c>
      <c r="C753" s="10" t="s">
        <v>28</v>
      </c>
      <c r="D753" s="25">
        <v>30953.86</v>
      </c>
    </row>
    <row r="754" spans="1:4" x14ac:dyDescent="0.3">
      <c r="A754" s="10">
        <v>2024</v>
      </c>
      <c r="B754" s="10">
        <v>6</v>
      </c>
      <c r="C754" s="10" t="s">
        <v>29</v>
      </c>
      <c r="D754" s="25">
        <v>28910.23</v>
      </c>
    </row>
    <row r="755" spans="1:4" x14ac:dyDescent="0.3">
      <c r="A755" s="10">
        <v>2024</v>
      </c>
      <c r="B755" s="10">
        <v>7</v>
      </c>
      <c r="C755" s="10" t="s">
        <v>30</v>
      </c>
      <c r="D755" s="25">
        <v>31881.919999999998</v>
      </c>
    </row>
    <row r="756" spans="1:4" x14ac:dyDescent="0.3">
      <c r="A756" s="10">
        <v>2024</v>
      </c>
      <c r="B756" s="10">
        <v>8</v>
      </c>
      <c r="C756" s="10" t="s">
        <v>31</v>
      </c>
      <c r="D756" s="25">
        <v>27612.71</v>
      </c>
    </row>
    <row r="757" spans="1:4" x14ac:dyDescent="0.3">
      <c r="A757" s="10">
        <v>2024</v>
      </c>
      <c r="B757" s="10">
        <v>9</v>
      </c>
      <c r="C757" s="10" t="s">
        <v>32</v>
      </c>
      <c r="D757" s="25">
        <v>30593.09</v>
      </c>
    </row>
    <row r="758" spans="1:4" x14ac:dyDescent="0.3">
      <c r="A758" s="10">
        <v>2024</v>
      </c>
      <c r="B758" s="10">
        <v>10</v>
      </c>
      <c r="C758" s="10" t="s">
        <v>6</v>
      </c>
      <c r="D758" s="25">
        <v>28847.57</v>
      </c>
    </row>
    <row r="759" spans="1:4" x14ac:dyDescent="0.3">
      <c r="A759" s="10">
        <v>2024</v>
      </c>
      <c r="B759" s="10">
        <v>11</v>
      </c>
      <c r="C759" s="10" t="s">
        <v>7</v>
      </c>
      <c r="D759" s="25">
        <v>27681.56</v>
      </c>
    </row>
    <row r="760" spans="1:4" x14ac:dyDescent="0.3">
      <c r="A760" s="10">
        <v>2024</v>
      </c>
      <c r="B760" s="10">
        <v>12</v>
      </c>
      <c r="C760" s="10" t="s">
        <v>8</v>
      </c>
      <c r="D760" s="25">
        <v>29690.91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20168-BC0B-4BB6-A503-8B7AE1FB45C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870EDA-28E2-4016-808A-8D5B329A71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Budget vs Actual (Sales)</vt:lpstr>
      <vt:lpstr>PLAN SALES </vt:lpstr>
      <vt:lpstr>Sales YTD -Pivot</vt:lpstr>
      <vt:lpstr>Sales YTD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 Anandani [MCA - 2024]</cp:lastModifiedBy>
  <dcterms:created xsi:type="dcterms:W3CDTF">2015-06-05T18:17:20Z</dcterms:created>
  <dcterms:modified xsi:type="dcterms:W3CDTF">2024-12-12T21:33:38Z</dcterms:modified>
</cp:coreProperties>
</file>