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  <pivotCaches>
    <pivotCache cacheId="3" r:id="rId4"/>
    <pivotCache cacheId="8" r:id="rId5"/>
  </pivotCaches>
</workbook>
</file>

<file path=xl/calcChain.xml><?xml version="1.0" encoding="utf-8"?>
<calcChain xmlns="http://schemas.openxmlformats.org/spreadsheetml/2006/main"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F52"/>
  <c r="D52"/>
  <c r="C52"/>
  <c r="A52"/>
</calcChain>
</file>

<file path=xl/sharedStrings.xml><?xml version="1.0" encoding="utf-8"?>
<sst xmlns="http://schemas.openxmlformats.org/spreadsheetml/2006/main" count="440" uniqueCount="78">
  <si>
    <t>Name</t>
  </si>
  <si>
    <t>Age</t>
  </si>
  <si>
    <t>Department</t>
  </si>
  <si>
    <t>Salary</t>
  </si>
  <si>
    <t>Monthly Sales</t>
  </si>
  <si>
    <t>Experience (Years)</t>
  </si>
  <si>
    <t>Region</t>
  </si>
  <si>
    <t>Product</t>
  </si>
  <si>
    <t>Quantity Sold</t>
  </si>
  <si>
    <t>Monika</t>
  </si>
  <si>
    <t>Sales</t>
  </si>
  <si>
    <t>South</t>
  </si>
  <si>
    <t>Software</t>
  </si>
  <si>
    <t>Ayesha</t>
  </si>
  <si>
    <t>Finance</t>
  </si>
  <si>
    <t>West</t>
  </si>
  <si>
    <t>Pooja</t>
  </si>
  <si>
    <t>Marketing</t>
  </si>
  <si>
    <t>East</t>
  </si>
  <si>
    <t>Printer</t>
  </si>
  <si>
    <t>Geeta</t>
  </si>
  <si>
    <t>North</t>
  </si>
  <si>
    <t>Komal</t>
  </si>
  <si>
    <t>IT</t>
  </si>
  <si>
    <t>Laptop</t>
  </si>
  <si>
    <t>Harsh</t>
  </si>
  <si>
    <t>Tablet</t>
  </si>
  <si>
    <t>Neha</t>
  </si>
  <si>
    <t>Rekha</t>
  </si>
  <si>
    <t>Deepak</t>
  </si>
  <si>
    <t>Rohan</t>
  </si>
  <si>
    <t>Saurabh</t>
  </si>
  <si>
    <t>HR</t>
  </si>
  <si>
    <t>Kavya</t>
  </si>
  <si>
    <t>Aarav</t>
  </si>
  <si>
    <t>Simran</t>
  </si>
  <si>
    <t>Rahul</t>
  </si>
  <si>
    <t>Ajay</t>
  </si>
  <si>
    <t>Mobile</t>
  </si>
  <si>
    <t>Bhavna</t>
  </si>
  <si>
    <t>Varun</t>
  </si>
  <si>
    <t>Amit</t>
  </si>
  <si>
    <t>Abhay</t>
  </si>
  <si>
    <t>Karan</t>
  </si>
  <si>
    <t>Manish</t>
  </si>
  <si>
    <t>Lokesh</t>
  </si>
  <si>
    <t>Anjali</t>
  </si>
  <si>
    <t>Nisha</t>
  </si>
  <si>
    <t>Divya</t>
  </si>
  <si>
    <t>Shreya</t>
  </si>
  <si>
    <t>Alok</t>
  </si>
  <si>
    <t>Vivek</t>
  </si>
  <si>
    <t>Nikhil</t>
  </si>
  <si>
    <t>Ishita</t>
  </si>
  <si>
    <t>Arjun</t>
  </si>
  <si>
    <t>Seema</t>
  </si>
  <si>
    <t>Priya</t>
  </si>
  <si>
    <t>Sunil</t>
  </si>
  <si>
    <t>Pritam</t>
  </si>
  <si>
    <t>Sameer</t>
  </si>
  <si>
    <t>Payal</t>
  </si>
  <si>
    <t>Tanya</t>
  </si>
  <si>
    <t>Swati</t>
  </si>
  <si>
    <t>Ritika</t>
  </si>
  <si>
    <t>Meera</t>
  </si>
  <si>
    <t>Vikram</t>
  </si>
  <si>
    <t>Rakesh</t>
  </si>
  <si>
    <t>Kirti</t>
  </si>
  <si>
    <t>Raj</t>
  </si>
  <si>
    <t>Sneha</t>
  </si>
  <si>
    <t>Sanya</t>
  </si>
  <si>
    <t>Tanvi</t>
  </si>
  <si>
    <t>Kapil</t>
  </si>
  <si>
    <t>Row Labels</t>
  </si>
  <si>
    <t>Grand Total</t>
  </si>
  <si>
    <t>Sum of Monthly Sales</t>
  </si>
  <si>
    <t>Column Labels</t>
  </si>
  <si>
    <t>Grade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</si>
</sst>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37"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relativeIndent="255" justifyLastLine="0" shrinkToFit="0" mergeCell="0" readingOrder="0"/>
      <border diagonalUp="0" diagonalDown="0" outline="0">
        <top/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top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[lab9.xlsx]Sheet1!PivotTable1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Sheet1!$M$7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SerName val="1"/>
            <c:showLeaderLines val="1"/>
          </c:dLbls>
          <c:cat>
            <c:strRef>
              <c:f>Sheet1!$L$8:$L$12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Sheet1!$M$8:$M$12</c:f>
              <c:numCache>
                <c:formatCode>General</c:formatCode>
                <c:ptCount val="4"/>
                <c:pt idx="0">
                  <c:v>1367628</c:v>
                </c:pt>
                <c:pt idx="1">
                  <c:v>558382</c:v>
                </c:pt>
                <c:pt idx="2">
                  <c:v>847071</c:v>
                </c:pt>
                <c:pt idx="3">
                  <c:v>732836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[lab9.xlsx]Sheet1!PivotTable2</c:name>
    <c:fmtId val="0"/>
  </c:pivotSource>
  <c:chart>
    <c:title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Sheet1!$M$36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Sheet1!$L$37:$L$39</c:f>
              <c:strCache>
                <c:ptCount val="2"/>
                <c:pt idx="0">
                  <c:v>Laptop</c:v>
                </c:pt>
                <c:pt idx="1">
                  <c:v>Printer</c:v>
                </c:pt>
              </c:strCache>
            </c:strRef>
          </c:cat>
          <c:val>
            <c:numRef>
              <c:f>Sheet1!$M$37:$M$39</c:f>
              <c:numCache>
                <c:formatCode>General</c:formatCode>
                <c:ptCount val="2"/>
                <c:pt idx="0">
                  <c:v>580854</c:v>
                </c:pt>
                <c:pt idx="1">
                  <c:v>718411</c:v>
                </c:pt>
              </c:numCache>
            </c:numRef>
          </c:val>
        </c:ser>
        <c:axId val="132274432"/>
        <c:axId val="169724544"/>
      </c:barChart>
      <c:catAx>
        <c:axId val="132274432"/>
        <c:scaling>
          <c:orientation val="minMax"/>
        </c:scaling>
        <c:axPos val="b"/>
        <c:tickLblPos val="nextTo"/>
        <c:crossAx val="169724544"/>
        <c:crosses val="autoZero"/>
        <c:auto val="1"/>
        <c:lblAlgn val="ctr"/>
        <c:lblOffset val="100"/>
      </c:catAx>
      <c:valAx>
        <c:axId val="169724544"/>
        <c:scaling>
          <c:orientation val="minMax"/>
        </c:scaling>
        <c:axPos val="l"/>
        <c:majorGridlines/>
        <c:numFmt formatCode="General" sourceLinked="1"/>
        <c:tickLblPos val="nextTo"/>
        <c:crossAx val="13227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[lab9.xlsx]Sheet1!PivotTable3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Sheet1!$D$57:$D$58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Sheet1!$C$59:$C$61</c:f>
              <c:strCache>
                <c:ptCount val="2"/>
                <c:pt idx="0">
                  <c:v>Laptop</c:v>
                </c:pt>
                <c:pt idx="1">
                  <c:v>Tablet</c:v>
                </c:pt>
              </c:strCache>
            </c:strRef>
          </c:cat>
          <c:val>
            <c:numRef>
              <c:f>Sheet1!$D$59:$D$61</c:f>
              <c:numCache>
                <c:formatCode>General</c:formatCode>
                <c:ptCount val="2"/>
                <c:pt idx="0">
                  <c:v>140819</c:v>
                </c:pt>
                <c:pt idx="1">
                  <c:v>190990</c:v>
                </c:pt>
              </c:numCache>
            </c:numRef>
          </c:val>
        </c:ser>
        <c:ser>
          <c:idx val="1"/>
          <c:order val="1"/>
          <c:tx>
            <c:strRef>
              <c:f>Sheet1!$E$57:$E$58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Sheet1!$C$59:$C$61</c:f>
              <c:strCache>
                <c:ptCount val="2"/>
                <c:pt idx="0">
                  <c:v>Laptop</c:v>
                </c:pt>
                <c:pt idx="1">
                  <c:v>Tablet</c:v>
                </c:pt>
              </c:strCache>
            </c:strRef>
          </c:cat>
          <c:val>
            <c:numRef>
              <c:f>Sheet1!$E$59:$E$61</c:f>
              <c:numCache>
                <c:formatCode>General</c:formatCode>
                <c:ptCount val="2"/>
                <c:pt idx="0">
                  <c:v>65018</c:v>
                </c:pt>
                <c:pt idx="1">
                  <c:v>93971</c:v>
                </c:pt>
              </c:numCache>
            </c:numRef>
          </c:val>
        </c:ser>
        <c:marker val="1"/>
        <c:axId val="186035584"/>
        <c:axId val="186037376"/>
      </c:lineChart>
      <c:catAx>
        <c:axId val="186035584"/>
        <c:scaling>
          <c:orientation val="minMax"/>
        </c:scaling>
        <c:axPos val="b"/>
        <c:tickLblPos val="nextTo"/>
        <c:crossAx val="186037376"/>
        <c:crosses val="autoZero"/>
        <c:auto val="1"/>
        <c:lblAlgn val="ctr"/>
        <c:lblOffset val="100"/>
      </c:catAx>
      <c:valAx>
        <c:axId val="186037376"/>
        <c:scaling>
          <c:orientation val="minMax"/>
        </c:scaling>
        <c:axPos val="l"/>
        <c:majorGridlines/>
        <c:numFmt formatCode="General" sourceLinked="1"/>
        <c:tickLblPos val="nextTo"/>
        <c:crossAx val="18603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13</xdr:row>
      <xdr:rowOff>123825</xdr:rowOff>
    </xdr:from>
    <xdr:to>
      <xdr:col>16</xdr:col>
      <xdr:colOff>38100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41</xdr:row>
      <xdr:rowOff>0</xdr:rowOff>
    </xdr:from>
    <xdr:to>
      <xdr:col>15</xdr:col>
      <xdr:colOff>428625</xdr:colOff>
      <xdr:row>55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59</xdr:row>
      <xdr:rowOff>95250</xdr:rowOff>
    </xdr:from>
    <xdr:to>
      <xdr:col>15</xdr:col>
      <xdr:colOff>352425</xdr:colOff>
      <xdr:row>73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shish Muchhara" refreshedDate="45888.43162048611" createdVersion="3" refreshedVersion="3" minRefreshableVersion="3" recordCount="50">
  <cacheSource type="worksheet">
    <worksheetSource ref="A1:I51" sheet="Sheet1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26" maxValue="55"/>
    </cacheField>
    <cacheField name="Department" numFmtId="0">
      <sharedItems/>
    </cacheField>
    <cacheField name="Salary" numFmtId="0">
      <sharedItems containsSemiMixedTypes="0" containsString="0" containsNumber="1" containsInteger="1" minValue="33306" maxValue="98616"/>
    </cacheField>
    <cacheField name="Monthly Sales" numFmtId="0">
      <sharedItems containsSemiMixedTypes="0" containsString="0" containsNumber="1" containsInteger="1" minValue="23716" maxValue="114465"/>
    </cacheField>
    <cacheField name="Experience (Years)" numFmtId="0">
      <sharedItems containsSemiMixedTypes="0" containsString="0" containsNumber="1" containsInteger="1" minValue="1" maxValue="20"/>
    </cacheField>
    <cacheField name="Region" numFmtId="0">
      <sharedItems count="4">
        <s v="South"/>
        <s v="West"/>
        <s v="East"/>
        <s v="North"/>
      </sharedItems>
    </cacheField>
    <cacheField name="Product" numFmtId="0">
      <sharedItems/>
    </cacheField>
    <cacheField name="Quantity Sold" numFmtId="0">
      <sharedItems containsSemiMixedTypes="0" containsString="0" containsNumber="1" containsInteger="1" minValue="12" maxValue="493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shish Muchhara" refreshedDate="45888.438781712961" createdVersion="3" refreshedVersion="3" minRefreshableVersion="3" recordCount="50">
  <cacheSource type="worksheet">
    <worksheetSource name="Table1[#All]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26" maxValue="55"/>
    </cacheField>
    <cacheField name="Department" numFmtId="0">
      <sharedItems/>
    </cacheField>
    <cacheField name="Salary" numFmtId="0">
      <sharedItems containsSemiMixedTypes="0" containsString="0" containsNumber="1" containsInteger="1" minValue="33306" maxValue="98616"/>
    </cacheField>
    <cacheField name="Monthly Sales" numFmtId="0">
      <sharedItems containsSemiMixedTypes="0" containsString="0" containsNumber="1" containsInteger="1" minValue="23716" maxValue="114465"/>
    </cacheField>
    <cacheField name="Experience (Years)" numFmtId="0">
      <sharedItems containsSemiMixedTypes="0" containsString="0" containsNumber="1" containsInteger="1" minValue="1" maxValue="20"/>
    </cacheField>
    <cacheField name="Region" numFmtId="0">
      <sharedItems count="4">
        <s v="South"/>
        <s v="West"/>
        <s v="East"/>
        <s v="North"/>
      </sharedItems>
    </cacheField>
    <cacheField name="Product" numFmtId="0">
      <sharedItems count="5">
        <s v="Software"/>
        <s v="Printer"/>
        <s v="Laptop"/>
        <s v="Tablet"/>
        <s v="Mobile"/>
      </sharedItems>
    </cacheField>
    <cacheField name="Quantity Sold" numFmtId="0">
      <sharedItems containsSemiMixedTypes="0" containsString="0" containsNumber="1" containsInteger="1" minValue="12" maxValue="49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Monika"/>
    <n v="34"/>
    <s v="Sales"/>
    <n v="87676"/>
    <n v="38655"/>
    <n v="8"/>
    <x v="0"/>
    <s v="Software"/>
    <n v="434"/>
  </r>
  <r>
    <s v="Ayesha"/>
    <n v="47"/>
    <s v="Finance"/>
    <n v="47641"/>
    <n v="111272"/>
    <n v="15"/>
    <x v="1"/>
    <s v="Software"/>
    <n v="205"/>
  </r>
  <r>
    <s v="Pooja"/>
    <n v="34"/>
    <s v="Marketing"/>
    <n v="43284"/>
    <n v="88521"/>
    <n v="1"/>
    <x v="2"/>
    <s v="Printer"/>
    <n v="171"/>
  </r>
  <r>
    <s v="Geeta"/>
    <n v="49"/>
    <s v="Finance"/>
    <n v="51270"/>
    <n v="77176"/>
    <n v="6"/>
    <x v="3"/>
    <s v="Printer"/>
    <n v="280"/>
  </r>
  <r>
    <s v="Komal"/>
    <n v="33"/>
    <s v="IT"/>
    <n v="97982"/>
    <n v="32333"/>
    <n v="13"/>
    <x v="0"/>
    <s v="Laptop"/>
    <n v="317"/>
  </r>
  <r>
    <s v="Harsh"/>
    <n v="33"/>
    <s v="IT"/>
    <n v="70862"/>
    <n v="97375"/>
    <n v="20"/>
    <x v="3"/>
    <s v="Tablet"/>
    <n v="62"/>
  </r>
  <r>
    <s v="Neha"/>
    <n v="48"/>
    <s v="Finance"/>
    <n v="98616"/>
    <n v="50500"/>
    <n v="17"/>
    <x v="3"/>
    <s v="Software"/>
    <n v="376"/>
  </r>
  <r>
    <s v="Rekha"/>
    <n v="45"/>
    <s v="Marketing"/>
    <n v="65298"/>
    <n v="50355"/>
    <n v="5"/>
    <x v="2"/>
    <s v="Laptop"/>
    <n v="448"/>
  </r>
  <r>
    <s v="Deepak"/>
    <n v="50"/>
    <s v="IT"/>
    <n v="79437"/>
    <n v="86118"/>
    <n v="8"/>
    <x v="0"/>
    <s v="Printer"/>
    <n v="367"/>
  </r>
  <r>
    <s v="Rohan"/>
    <n v="39"/>
    <s v="Finance"/>
    <n v="56797"/>
    <n v="106767"/>
    <n v="12"/>
    <x v="2"/>
    <s v="Laptop"/>
    <n v="41"/>
  </r>
  <r>
    <s v="Saurabh"/>
    <n v="42"/>
    <s v="HR"/>
    <n v="37449"/>
    <n v="43812"/>
    <n v="20"/>
    <x v="3"/>
    <s v="Tablet"/>
    <n v="115"/>
  </r>
  <r>
    <s v="Kavya"/>
    <n v="54"/>
    <s v="IT"/>
    <n v="88672"/>
    <n v="65348"/>
    <n v="11"/>
    <x v="2"/>
    <s v="Tablet"/>
    <n v="449"/>
  </r>
  <r>
    <s v="Aarav"/>
    <n v="36"/>
    <s v="IT"/>
    <n v="44640"/>
    <n v="106299"/>
    <n v="4"/>
    <x v="1"/>
    <s v="Software"/>
    <n v="88"/>
  </r>
  <r>
    <s v="Simran"/>
    <n v="41"/>
    <s v="Sales"/>
    <n v="40196"/>
    <n v="87226"/>
    <n v="7"/>
    <x v="1"/>
    <s v="Printer"/>
    <n v="454"/>
  </r>
  <r>
    <s v="Rahul"/>
    <n v="41"/>
    <s v="Marketing"/>
    <n v="59680"/>
    <n v="49803"/>
    <n v="3"/>
    <x v="3"/>
    <s v="Tablet"/>
    <n v="358"/>
  </r>
  <r>
    <s v="Ajay"/>
    <n v="51"/>
    <s v="Sales"/>
    <n v="48533"/>
    <n v="32196"/>
    <n v="9"/>
    <x v="2"/>
    <s v="Mobile"/>
    <n v="406"/>
  </r>
  <r>
    <s v="Bhavna"/>
    <n v="47"/>
    <s v="Sales"/>
    <n v="82932"/>
    <n v="73585"/>
    <n v="11"/>
    <x v="2"/>
    <s v="Software"/>
    <n v="12"/>
  </r>
  <r>
    <s v="Varun"/>
    <n v="42"/>
    <s v="IT"/>
    <n v="38179"/>
    <n v="32685"/>
    <n v="12"/>
    <x v="0"/>
    <s v="Laptop"/>
    <n v="398"/>
  </r>
  <r>
    <s v="Amit"/>
    <n v="32"/>
    <s v="Sales"/>
    <n v="69959"/>
    <n v="89481"/>
    <n v="18"/>
    <x v="0"/>
    <s v="Software"/>
    <n v="275"/>
  </r>
  <r>
    <s v="Abhay"/>
    <n v="49"/>
    <s v="Finance"/>
    <n v="76463"/>
    <n v="43036"/>
    <n v="13"/>
    <x v="2"/>
    <s v="Laptop"/>
    <n v="215"/>
  </r>
  <r>
    <s v="Karan"/>
    <n v="33"/>
    <s v="IT"/>
    <n v="72546"/>
    <n v="24447"/>
    <n v="5"/>
    <x v="2"/>
    <s v="Tablet"/>
    <n v="381"/>
  </r>
  <r>
    <s v="Manish"/>
    <n v="49"/>
    <s v="HR"/>
    <n v="65932"/>
    <n v="61642"/>
    <n v="1"/>
    <x v="1"/>
    <s v="Mobile"/>
    <n v="292"/>
  </r>
  <r>
    <s v="Lokesh"/>
    <n v="42"/>
    <s v="Finance"/>
    <n v="57140"/>
    <n v="113981"/>
    <n v="13"/>
    <x v="0"/>
    <s v="Mobile"/>
    <n v="451"/>
  </r>
  <r>
    <s v="Anjali"/>
    <n v="47"/>
    <s v="HR"/>
    <n v="54385"/>
    <n v="98053"/>
    <n v="4"/>
    <x v="1"/>
    <s v="Printer"/>
    <n v="283"/>
  </r>
  <r>
    <s v="Nisha"/>
    <n v="48"/>
    <s v="IT"/>
    <n v="34545"/>
    <n v="93971"/>
    <n v="20"/>
    <x v="0"/>
    <s v="Tablet"/>
    <n v="204"/>
  </r>
  <r>
    <s v="Divya"/>
    <n v="48"/>
    <s v="HR"/>
    <n v="89345"/>
    <n v="25302"/>
    <n v="3"/>
    <x v="2"/>
    <s v="Tablet"/>
    <n v="271"/>
  </r>
  <r>
    <s v="Shreya"/>
    <n v="39"/>
    <s v="Finance"/>
    <n v="59142"/>
    <n v="72626"/>
    <n v="13"/>
    <x v="0"/>
    <s v="Mobile"/>
    <n v="458"/>
  </r>
  <r>
    <s v="Alok"/>
    <n v="31"/>
    <s v="Finance"/>
    <n v="53428"/>
    <n v="89094"/>
    <n v="6"/>
    <x v="1"/>
    <s v="Tablet"/>
    <n v="483"/>
  </r>
  <r>
    <s v="Vivek"/>
    <n v="29"/>
    <s v="Finance"/>
    <n v="69002"/>
    <n v="92623"/>
    <n v="9"/>
    <x v="2"/>
    <s v="Software"/>
    <n v="419"/>
  </r>
  <r>
    <s v="Nikhil"/>
    <n v="55"/>
    <s v="Marketing"/>
    <n v="51033"/>
    <n v="26871"/>
    <n v="1"/>
    <x v="3"/>
    <s v="Printer"/>
    <n v="61"/>
  </r>
  <r>
    <s v="Ishita"/>
    <n v="40"/>
    <s v="Sales"/>
    <n v="54552"/>
    <n v="67962"/>
    <n v="20"/>
    <x v="3"/>
    <s v="Laptop"/>
    <n v="65"/>
  </r>
  <r>
    <s v="Arjun"/>
    <n v="44"/>
    <s v="Finance"/>
    <n v="50661"/>
    <n v="114465"/>
    <n v="20"/>
    <x v="2"/>
    <s v="Software"/>
    <n v="493"/>
  </r>
  <r>
    <s v="Seema"/>
    <n v="54"/>
    <s v="Finance"/>
    <n v="85056"/>
    <n v="65406"/>
    <n v="16"/>
    <x v="2"/>
    <s v="Laptop"/>
    <n v="464"/>
  </r>
  <r>
    <s v="Priya"/>
    <n v="41"/>
    <s v="Marketing"/>
    <n v="39746"/>
    <n v="42379"/>
    <n v="10"/>
    <x v="1"/>
    <s v="Software"/>
    <n v="432"/>
  </r>
  <r>
    <s v="Sunil"/>
    <n v="30"/>
    <s v="Sales"/>
    <n v="63175"/>
    <n v="83264"/>
    <n v="17"/>
    <x v="1"/>
    <s v="Printer"/>
    <n v="111"/>
  </r>
  <r>
    <s v="Pritam"/>
    <n v="31"/>
    <s v="Sales"/>
    <n v="76212"/>
    <n v="96902"/>
    <n v="7"/>
    <x v="2"/>
    <s v="Mobile"/>
    <n v="367"/>
  </r>
  <r>
    <s v="Sameer"/>
    <n v="45"/>
    <s v="Finance"/>
    <n v="86510"/>
    <n v="113217"/>
    <n v="10"/>
    <x v="2"/>
    <s v="Tablet"/>
    <n v="222"/>
  </r>
  <r>
    <s v="Payal"/>
    <n v="36"/>
    <s v="HR"/>
    <n v="38515"/>
    <n v="23716"/>
    <n v="4"/>
    <x v="3"/>
    <s v="Laptop"/>
    <n v="300"/>
  </r>
  <r>
    <s v="Tanya"/>
    <n v="29"/>
    <s v="HR"/>
    <n v="39833"/>
    <n v="109453"/>
    <n v="16"/>
    <x v="2"/>
    <s v="Laptop"/>
    <n v="476"/>
  </r>
  <r>
    <s v="Swati"/>
    <n v="43"/>
    <s v="Sales"/>
    <n v="54138"/>
    <n v="29847"/>
    <n v="15"/>
    <x v="1"/>
    <s v="Printer"/>
    <n v="182"/>
  </r>
  <r>
    <s v="Ritika"/>
    <n v="47"/>
    <s v="HR"/>
    <n v="57380"/>
    <n v="109241"/>
    <n v="1"/>
    <x v="0"/>
    <s v="Mobile"/>
    <n v="283"/>
  </r>
  <r>
    <s v="Meera"/>
    <n v="42"/>
    <s v="Sales"/>
    <n v="50885"/>
    <n v="25175"/>
    <n v="20"/>
    <x v="2"/>
    <s v="Tablet"/>
    <n v="330"/>
  </r>
  <r>
    <s v="Vikram"/>
    <n v="31"/>
    <s v="Marketing"/>
    <n v="58126"/>
    <n v="51419"/>
    <n v="9"/>
    <x v="2"/>
    <s v="Mobile"/>
    <n v="311"/>
  </r>
  <r>
    <s v="Rakesh"/>
    <n v="48"/>
    <s v="Finance"/>
    <n v="78157"/>
    <n v="23760"/>
    <n v="4"/>
    <x v="1"/>
    <s v="Mobile"/>
    <n v="452"/>
  </r>
  <r>
    <s v="Kirti"/>
    <n v="54"/>
    <s v="Finance"/>
    <n v="41332"/>
    <n v="108671"/>
    <n v="8"/>
    <x v="0"/>
    <s v="Software"/>
    <n v="274"/>
  </r>
  <r>
    <s v="Raj"/>
    <n v="26"/>
    <s v="Marketing"/>
    <n v="45360"/>
    <n v="72026"/>
    <n v="12"/>
    <x v="3"/>
    <s v="Printer"/>
    <n v="75"/>
  </r>
  <r>
    <s v="Sneha"/>
    <n v="27"/>
    <s v="IT"/>
    <n v="40887"/>
    <n v="49141"/>
    <n v="15"/>
    <x v="3"/>
    <s v="Laptop"/>
    <n v="206"/>
  </r>
  <r>
    <s v="Sanya"/>
    <n v="47"/>
    <s v="Marketing"/>
    <n v="67994"/>
    <n v="92810"/>
    <n v="12"/>
    <x v="2"/>
    <s v="Mobile"/>
    <n v="219"/>
  </r>
  <r>
    <s v="Tanvi"/>
    <n v="41"/>
    <s v="HR"/>
    <n v="33306"/>
    <n v="69309"/>
    <n v="15"/>
    <x v="0"/>
    <s v="Printer"/>
    <n v="385"/>
  </r>
  <r>
    <s v="Kapil"/>
    <n v="41"/>
    <s v="Marketing"/>
    <n v="38909"/>
    <n v="96601"/>
    <n v="9"/>
    <x v="2"/>
    <s v="Tablet"/>
    <n v="3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Monika"/>
    <n v="34"/>
    <s v="Sales"/>
    <n v="87676"/>
    <n v="38655"/>
    <n v="8"/>
    <x v="0"/>
    <x v="0"/>
    <n v="434"/>
  </r>
  <r>
    <s v="Ayesha"/>
    <n v="47"/>
    <s v="Finance"/>
    <n v="47641"/>
    <n v="111272"/>
    <n v="15"/>
    <x v="1"/>
    <x v="0"/>
    <n v="205"/>
  </r>
  <r>
    <s v="Pooja"/>
    <n v="34"/>
    <s v="Marketing"/>
    <n v="43284"/>
    <n v="88521"/>
    <n v="1"/>
    <x v="2"/>
    <x v="1"/>
    <n v="171"/>
  </r>
  <r>
    <s v="Geeta"/>
    <n v="49"/>
    <s v="Finance"/>
    <n v="51270"/>
    <n v="77176"/>
    <n v="6"/>
    <x v="3"/>
    <x v="1"/>
    <n v="280"/>
  </r>
  <r>
    <s v="Komal"/>
    <n v="33"/>
    <s v="IT"/>
    <n v="97982"/>
    <n v="32333"/>
    <n v="13"/>
    <x v="0"/>
    <x v="2"/>
    <n v="317"/>
  </r>
  <r>
    <s v="Harsh"/>
    <n v="33"/>
    <s v="IT"/>
    <n v="70862"/>
    <n v="97375"/>
    <n v="20"/>
    <x v="3"/>
    <x v="3"/>
    <n v="62"/>
  </r>
  <r>
    <s v="Neha"/>
    <n v="48"/>
    <s v="Finance"/>
    <n v="98616"/>
    <n v="50500"/>
    <n v="17"/>
    <x v="3"/>
    <x v="0"/>
    <n v="376"/>
  </r>
  <r>
    <s v="Rekha"/>
    <n v="45"/>
    <s v="Marketing"/>
    <n v="65298"/>
    <n v="50355"/>
    <n v="5"/>
    <x v="2"/>
    <x v="2"/>
    <n v="448"/>
  </r>
  <r>
    <s v="Deepak"/>
    <n v="50"/>
    <s v="IT"/>
    <n v="79437"/>
    <n v="86118"/>
    <n v="8"/>
    <x v="0"/>
    <x v="1"/>
    <n v="367"/>
  </r>
  <r>
    <s v="Rohan"/>
    <n v="39"/>
    <s v="Finance"/>
    <n v="56797"/>
    <n v="106767"/>
    <n v="12"/>
    <x v="2"/>
    <x v="2"/>
    <n v="41"/>
  </r>
  <r>
    <s v="Saurabh"/>
    <n v="42"/>
    <s v="HR"/>
    <n v="37449"/>
    <n v="43812"/>
    <n v="20"/>
    <x v="3"/>
    <x v="3"/>
    <n v="115"/>
  </r>
  <r>
    <s v="Kavya"/>
    <n v="54"/>
    <s v="IT"/>
    <n v="88672"/>
    <n v="65348"/>
    <n v="11"/>
    <x v="2"/>
    <x v="3"/>
    <n v="449"/>
  </r>
  <r>
    <s v="Aarav"/>
    <n v="36"/>
    <s v="IT"/>
    <n v="44640"/>
    <n v="106299"/>
    <n v="4"/>
    <x v="1"/>
    <x v="0"/>
    <n v="88"/>
  </r>
  <r>
    <s v="Simran"/>
    <n v="41"/>
    <s v="Sales"/>
    <n v="40196"/>
    <n v="87226"/>
    <n v="7"/>
    <x v="1"/>
    <x v="1"/>
    <n v="454"/>
  </r>
  <r>
    <s v="Rahul"/>
    <n v="41"/>
    <s v="Marketing"/>
    <n v="59680"/>
    <n v="49803"/>
    <n v="3"/>
    <x v="3"/>
    <x v="3"/>
    <n v="358"/>
  </r>
  <r>
    <s v="Ajay"/>
    <n v="51"/>
    <s v="Sales"/>
    <n v="48533"/>
    <n v="32196"/>
    <n v="9"/>
    <x v="2"/>
    <x v="4"/>
    <n v="406"/>
  </r>
  <r>
    <s v="Bhavna"/>
    <n v="47"/>
    <s v="Sales"/>
    <n v="82932"/>
    <n v="73585"/>
    <n v="11"/>
    <x v="2"/>
    <x v="0"/>
    <n v="12"/>
  </r>
  <r>
    <s v="Varun"/>
    <n v="42"/>
    <s v="IT"/>
    <n v="38179"/>
    <n v="32685"/>
    <n v="12"/>
    <x v="0"/>
    <x v="2"/>
    <n v="398"/>
  </r>
  <r>
    <s v="Amit"/>
    <n v="32"/>
    <s v="Sales"/>
    <n v="69959"/>
    <n v="89481"/>
    <n v="18"/>
    <x v="0"/>
    <x v="0"/>
    <n v="275"/>
  </r>
  <r>
    <s v="Abhay"/>
    <n v="49"/>
    <s v="Finance"/>
    <n v="76463"/>
    <n v="43036"/>
    <n v="13"/>
    <x v="2"/>
    <x v="2"/>
    <n v="215"/>
  </r>
  <r>
    <s v="Karan"/>
    <n v="33"/>
    <s v="IT"/>
    <n v="72546"/>
    <n v="24447"/>
    <n v="5"/>
    <x v="2"/>
    <x v="3"/>
    <n v="381"/>
  </r>
  <r>
    <s v="Manish"/>
    <n v="49"/>
    <s v="HR"/>
    <n v="65932"/>
    <n v="61642"/>
    <n v="1"/>
    <x v="1"/>
    <x v="4"/>
    <n v="292"/>
  </r>
  <r>
    <s v="Lokesh"/>
    <n v="42"/>
    <s v="Finance"/>
    <n v="57140"/>
    <n v="113981"/>
    <n v="13"/>
    <x v="0"/>
    <x v="4"/>
    <n v="451"/>
  </r>
  <r>
    <s v="Anjali"/>
    <n v="47"/>
    <s v="HR"/>
    <n v="54385"/>
    <n v="98053"/>
    <n v="4"/>
    <x v="1"/>
    <x v="1"/>
    <n v="283"/>
  </r>
  <r>
    <s v="Nisha"/>
    <n v="48"/>
    <s v="IT"/>
    <n v="34545"/>
    <n v="93971"/>
    <n v="20"/>
    <x v="0"/>
    <x v="3"/>
    <n v="204"/>
  </r>
  <r>
    <s v="Divya"/>
    <n v="48"/>
    <s v="HR"/>
    <n v="89345"/>
    <n v="25302"/>
    <n v="3"/>
    <x v="2"/>
    <x v="3"/>
    <n v="271"/>
  </r>
  <r>
    <s v="Shreya"/>
    <n v="39"/>
    <s v="Finance"/>
    <n v="59142"/>
    <n v="72626"/>
    <n v="13"/>
    <x v="0"/>
    <x v="4"/>
    <n v="458"/>
  </r>
  <r>
    <s v="Alok"/>
    <n v="31"/>
    <s v="Finance"/>
    <n v="53428"/>
    <n v="89094"/>
    <n v="6"/>
    <x v="1"/>
    <x v="3"/>
    <n v="483"/>
  </r>
  <r>
    <s v="Vivek"/>
    <n v="29"/>
    <s v="Finance"/>
    <n v="69002"/>
    <n v="92623"/>
    <n v="9"/>
    <x v="2"/>
    <x v="0"/>
    <n v="419"/>
  </r>
  <r>
    <s v="Nikhil"/>
    <n v="55"/>
    <s v="Marketing"/>
    <n v="51033"/>
    <n v="26871"/>
    <n v="1"/>
    <x v="3"/>
    <x v="1"/>
    <n v="61"/>
  </r>
  <r>
    <s v="Ishita"/>
    <n v="40"/>
    <s v="Sales"/>
    <n v="54552"/>
    <n v="67962"/>
    <n v="20"/>
    <x v="3"/>
    <x v="2"/>
    <n v="65"/>
  </r>
  <r>
    <s v="Arjun"/>
    <n v="44"/>
    <s v="Finance"/>
    <n v="50661"/>
    <n v="114465"/>
    <n v="20"/>
    <x v="2"/>
    <x v="0"/>
    <n v="493"/>
  </r>
  <r>
    <s v="Seema"/>
    <n v="54"/>
    <s v="Finance"/>
    <n v="85056"/>
    <n v="65406"/>
    <n v="16"/>
    <x v="2"/>
    <x v="2"/>
    <n v="464"/>
  </r>
  <r>
    <s v="Priya"/>
    <n v="41"/>
    <s v="Marketing"/>
    <n v="39746"/>
    <n v="42379"/>
    <n v="10"/>
    <x v="1"/>
    <x v="0"/>
    <n v="432"/>
  </r>
  <r>
    <s v="Sunil"/>
    <n v="30"/>
    <s v="Sales"/>
    <n v="63175"/>
    <n v="83264"/>
    <n v="17"/>
    <x v="1"/>
    <x v="1"/>
    <n v="111"/>
  </r>
  <r>
    <s v="Pritam"/>
    <n v="31"/>
    <s v="Sales"/>
    <n v="76212"/>
    <n v="96902"/>
    <n v="7"/>
    <x v="2"/>
    <x v="4"/>
    <n v="367"/>
  </r>
  <r>
    <s v="Sameer"/>
    <n v="45"/>
    <s v="Finance"/>
    <n v="86510"/>
    <n v="113217"/>
    <n v="10"/>
    <x v="2"/>
    <x v="3"/>
    <n v="222"/>
  </r>
  <r>
    <s v="Payal"/>
    <n v="36"/>
    <s v="HR"/>
    <n v="38515"/>
    <n v="23716"/>
    <n v="4"/>
    <x v="3"/>
    <x v="2"/>
    <n v="300"/>
  </r>
  <r>
    <s v="Tanya"/>
    <n v="29"/>
    <s v="HR"/>
    <n v="39833"/>
    <n v="109453"/>
    <n v="16"/>
    <x v="2"/>
    <x v="2"/>
    <n v="476"/>
  </r>
  <r>
    <s v="Swati"/>
    <n v="43"/>
    <s v="Sales"/>
    <n v="54138"/>
    <n v="29847"/>
    <n v="15"/>
    <x v="1"/>
    <x v="1"/>
    <n v="182"/>
  </r>
  <r>
    <s v="Ritika"/>
    <n v="47"/>
    <s v="HR"/>
    <n v="57380"/>
    <n v="109241"/>
    <n v="1"/>
    <x v="0"/>
    <x v="4"/>
    <n v="283"/>
  </r>
  <r>
    <s v="Meera"/>
    <n v="42"/>
    <s v="Sales"/>
    <n v="50885"/>
    <n v="25175"/>
    <n v="20"/>
    <x v="2"/>
    <x v="3"/>
    <n v="330"/>
  </r>
  <r>
    <s v="Vikram"/>
    <n v="31"/>
    <s v="Marketing"/>
    <n v="58126"/>
    <n v="51419"/>
    <n v="9"/>
    <x v="2"/>
    <x v="4"/>
    <n v="311"/>
  </r>
  <r>
    <s v="Rakesh"/>
    <n v="48"/>
    <s v="Finance"/>
    <n v="78157"/>
    <n v="23760"/>
    <n v="4"/>
    <x v="1"/>
    <x v="4"/>
    <n v="452"/>
  </r>
  <r>
    <s v="Kirti"/>
    <n v="54"/>
    <s v="Finance"/>
    <n v="41332"/>
    <n v="108671"/>
    <n v="8"/>
    <x v="0"/>
    <x v="0"/>
    <n v="274"/>
  </r>
  <r>
    <s v="Raj"/>
    <n v="26"/>
    <s v="Marketing"/>
    <n v="45360"/>
    <n v="72026"/>
    <n v="12"/>
    <x v="3"/>
    <x v="1"/>
    <n v="75"/>
  </r>
  <r>
    <s v="Sneha"/>
    <n v="27"/>
    <s v="IT"/>
    <n v="40887"/>
    <n v="49141"/>
    <n v="15"/>
    <x v="3"/>
    <x v="2"/>
    <n v="206"/>
  </r>
  <r>
    <s v="Sanya"/>
    <n v="47"/>
    <s v="Marketing"/>
    <n v="67994"/>
    <n v="92810"/>
    <n v="12"/>
    <x v="2"/>
    <x v="4"/>
    <n v="219"/>
  </r>
  <r>
    <s v="Tanvi"/>
    <n v="41"/>
    <s v="HR"/>
    <n v="33306"/>
    <n v="69309"/>
    <n v="15"/>
    <x v="0"/>
    <x v="1"/>
    <n v="385"/>
  </r>
  <r>
    <s v="Kapil"/>
    <n v="41"/>
    <s v="Marketing"/>
    <n v="38909"/>
    <n v="96601"/>
    <n v="9"/>
    <x v="2"/>
    <x v="3"/>
    <n v="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57:F61" firstHeaderRow="1" firstDataRow="2" firstDataCol="1"/>
  <pivotFields count="9">
    <pivotField showAll="0"/>
    <pivotField showAll="0"/>
    <pivotField showAll="0"/>
    <pivotField showAll="0"/>
    <pivotField dataField="1" showAll="0"/>
    <pivotField showAll="0"/>
    <pivotField axis="axisCol" showAll="0">
      <items count="5">
        <item h="1" x="2"/>
        <item x="3"/>
        <item x="0"/>
        <item h="1" x="1"/>
        <item t="default"/>
      </items>
    </pivotField>
    <pivotField axis="axisRow" showAll="0">
      <items count="6">
        <item x="2"/>
        <item h="1" x="4"/>
        <item h="1" x="1"/>
        <item h="1" x="0"/>
        <item x="3"/>
        <item t="default"/>
      </items>
    </pivotField>
    <pivotField showAll="0"/>
  </pivotFields>
  <rowFields count="1">
    <field x="7"/>
  </rowFields>
  <rowItems count="3">
    <i>
      <x/>
    </i>
    <i>
      <x v="4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Sum of Monthly Sales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36:M3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2"/>
        <item h="1" x="4"/>
        <item x="1"/>
        <item h="1" x="0"/>
        <item h="1" x="3"/>
        <item t="default"/>
      </items>
    </pivotField>
    <pivotField showAll="0"/>
  </pivotFields>
  <rowFields count="1">
    <field x="7"/>
  </rowFields>
  <rowItems count="3">
    <i>
      <x/>
    </i>
    <i>
      <x v="2"/>
    </i>
    <i t="grand">
      <x/>
    </i>
  </rowItems>
  <colItems count="1">
    <i/>
  </colItems>
  <dataFields count="1">
    <dataField name="Sum of Monthly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L7:M12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onthly Sales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51" totalsRowShown="0" headerRowDxfId="25" dataDxfId="24" headerRowBorderDxfId="35" tableBorderDxfId="36">
  <tableColumns count="9">
    <tableColumn id="1" name="Name" dataDxfId="34"/>
    <tableColumn id="2" name="Age" dataDxfId="33"/>
    <tableColumn id="3" name="Department" dataDxfId="32"/>
    <tableColumn id="4" name="Salary" dataDxfId="31"/>
    <tableColumn id="5" name="Monthly Sales" dataDxfId="30"/>
    <tableColumn id="6" name="Experience (Years)" dataDxfId="29"/>
    <tableColumn id="7" name="Region" dataDxfId="28"/>
    <tableColumn id="8" name="Product" dataDxfId="27"/>
    <tableColumn id="9" name="Quantity Sold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J52" totalsRowCount="1" headerRowDxfId="12" dataDxfId="11" headerRowBorderDxfId="22" tableBorderDxfId="23">
  <tableColumns count="10">
    <tableColumn id="1" name="Name" totalsRowFunction="count" dataDxfId="21" totalsRowDxfId="9"/>
    <tableColumn id="2" name="Age" dataDxfId="20" totalsRowDxfId="8"/>
    <tableColumn id="3" name="Department" totalsRowFunction="custom" dataDxfId="19" totalsRowDxfId="7">
      <totalsRowFormula>COUNTIF( Table14[[#Headers],[#Data],[Department]],C46)</totalsRowFormula>
    </tableColumn>
    <tableColumn id="4" name="Salary" totalsRowFunction="custom" dataDxfId="18" totalsRowDxfId="6">
      <totalsRowFormula>SUMIF(Table14[[#Headers],[#Data],[Department]],"Marketing", Table14[[#Headers],[#Data],[Salary]])</totalsRowFormula>
    </tableColumn>
    <tableColumn id="5" name="Monthly Sales" dataDxfId="17" totalsRowDxfId="5"/>
    <tableColumn id="6" name="Experience (Years)" totalsRowFunction="custom" dataDxfId="16" totalsRowDxfId="4">
      <totalsRowFormula>COUNTIF([Experience (Years)],"&lt;8")</totalsRowFormula>
    </tableColumn>
    <tableColumn id="7" name="Region" dataDxfId="15" totalsRowDxfId="3"/>
    <tableColumn id="8" name="Product" dataDxfId="14" totalsRowDxfId="2"/>
    <tableColumn id="9" name="Quantity Sold" dataDxfId="13" totalsRowDxfId="1"/>
    <tableColumn id="10" name="Grade" dataDxfId="10" totalsRowDxfId="0">
      <calculatedColumnFormula>IF([Quantity Sold]&lt;200,"poor",IF([Quantity Sold]&lt;500,"Average",IF([Quantity Sold]&lt;800,"Good",IF([Quantity Sold]&lt;1000,"Distinct"))))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opLeftCell="A47" workbookViewId="0">
      <selection activeCell="Q46" sqref="Q39:Q46"/>
    </sheetView>
  </sheetViews>
  <sheetFormatPr defaultRowHeight="15"/>
  <cols>
    <col min="3" max="3" width="20.42578125" customWidth="1"/>
    <col min="4" max="4" width="16.28515625" customWidth="1"/>
    <col min="5" max="5" width="7" customWidth="1"/>
    <col min="6" max="6" width="11.28515625" customWidth="1"/>
    <col min="7" max="7" width="6" customWidth="1"/>
    <col min="8" max="8" width="11.28515625" customWidth="1"/>
    <col min="9" max="9" width="15.140625" customWidth="1"/>
    <col min="12" max="12" width="13.140625" bestFit="1" customWidth="1"/>
    <col min="13" max="13" width="20.42578125" bestFit="1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3">
      <c r="A2" s="5" t="s">
        <v>9</v>
      </c>
      <c r="B2" s="5">
        <v>34</v>
      </c>
      <c r="C2" s="5" t="s">
        <v>10</v>
      </c>
      <c r="D2" s="5">
        <v>87676</v>
      </c>
      <c r="E2" s="5">
        <v>38655</v>
      </c>
      <c r="F2" s="5">
        <v>8</v>
      </c>
      <c r="G2" s="5" t="s">
        <v>11</v>
      </c>
      <c r="H2" s="5" t="s">
        <v>12</v>
      </c>
      <c r="I2" s="5">
        <v>434</v>
      </c>
    </row>
    <row r="3" spans="1:13">
      <c r="A3" s="5" t="s">
        <v>13</v>
      </c>
      <c r="B3" s="5">
        <v>47</v>
      </c>
      <c r="C3" s="5" t="s">
        <v>14</v>
      </c>
      <c r="D3" s="5">
        <v>47641</v>
      </c>
      <c r="E3" s="5">
        <v>111272</v>
      </c>
      <c r="F3" s="5">
        <v>15</v>
      </c>
      <c r="G3" s="5" t="s">
        <v>15</v>
      </c>
      <c r="H3" s="5" t="s">
        <v>12</v>
      </c>
      <c r="I3" s="5">
        <v>205</v>
      </c>
    </row>
    <row r="4" spans="1:13">
      <c r="A4" s="5" t="s">
        <v>16</v>
      </c>
      <c r="B4" s="5">
        <v>34</v>
      </c>
      <c r="C4" s="5" t="s">
        <v>17</v>
      </c>
      <c r="D4" s="5">
        <v>43284</v>
      </c>
      <c r="E4" s="5">
        <v>88521</v>
      </c>
      <c r="F4" s="5">
        <v>1</v>
      </c>
      <c r="G4" s="5" t="s">
        <v>18</v>
      </c>
      <c r="H4" s="5" t="s">
        <v>19</v>
      </c>
      <c r="I4" s="5">
        <v>171</v>
      </c>
      <c r="J4" s="5"/>
    </row>
    <row r="5" spans="1:13">
      <c r="A5" s="5" t="s">
        <v>20</v>
      </c>
      <c r="B5" s="5">
        <v>49</v>
      </c>
      <c r="C5" s="5" t="s">
        <v>14</v>
      </c>
      <c r="D5" s="5">
        <v>51270</v>
      </c>
      <c r="E5" s="5">
        <v>77176</v>
      </c>
      <c r="F5" s="5">
        <v>6</v>
      </c>
      <c r="G5" s="5" t="s">
        <v>21</v>
      </c>
      <c r="H5" s="5" t="s">
        <v>19</v>
      </c>
      <c r="I5" s="5">
        <v>280</v>
      </c>
    </row>
    <row r="6" spans="1:13">
      <c r="A6" s="5" t="s">
        <v>22</v>
      </c>
      <c r="B6" s="5">
        <v>33</v>
      </c>
      <c r="C6" s="5" t="s">
        <v>23</v>
      </c>
      <c r="D6" s="5">
        <v>97982</v>
      </c>
      <c r="E6" s="5">
        <v>32333</v>
      </c>
      <c r="F6" s="5">
        <v>13</v>
      </c>
      <c r="G6" s="5" t="s">
        <v>11</v>
      </c>
      <c r="H6" s="5" t="s">
        <v>24</v>
      </c>
      <c r="I6" s="5">
        <v>317</v>
      </c>
    </row>
    <row r="7" spans="1:13">
      <c r="A7" s="5" t="s">
        <v>25</v>
      </c>
      <c r="B7" s="5">
        <v>33</v>
      </c>
      <c r="C7" s="5" t="s">
        <v>23</v>
      </c>
      <c r="D7" s="5">
        <v>70862</v>
      </c>
      <c r="E7" s="5">
        <v>97375</v>
      </c>
      <c r="F7" s="5">
        <v>20</v>
      </c>
      <c r="G7" s="5" t="s">
        <v>21</v>
      </c>
      <c r="H7" s="5" t="s">
        <v>26</v>
      </c>
      <c r="I7" s="5">
        <v>62</v>
      </c>
      <c r="L7" s="1" t="s">
        <v>73</v>
      </c>
      <c r="M7" t="s">
        <v>75</v>
      </c>
    </row>
    <row r="8" spans="1:13">
      <c r="A8" s="5" t="s">
        <v>27</v>
      </c>
      <c r="B8" s="5">
        <v>48</v>
      </c>
      <c r="C8" s="5" t="s">
        <v>14</v>
      </c>
      <c r="D8" s="5">
        <v>98616</v>
      </c>
      <c r="E8" s="5">
        <v>50500</v>
      </c>
      <c r="F8" s="5">
        <v>17</v>
      </c>
      <c r="G8" s="5" t="s">
        <v>21</v>
      </c>
      <c r="H8" s="5" t="s">
        <v>12</v>
      </c>
      <c r="I8" s="5">
        <v>376</v>
      </c>
      <c r="L8" s="2" t="s">
        <v>18</v>
      </c>
      <c r="M8" s="3">
        <v>1367628</v>
      </c>
    </row>
    <row r="9" spans="1:13">
      <c r="A9" s="5" t="s">
        <v>28</v>
      </c>
      <c r="B9" s="5">
        <v>45</v>
      </c>
      <c r="C9" s="5" t="s">
        <v>17</v>
      </c>
      <c r="D9" s="5">
        <v>65298</v>
      </c>
      <c r="E9" s="5">
        <v>50355</v>
      </c>
      <c r="F9" s="5">
        <v>5</v>
      </c>
      <c r="G9" s="5" t="s">
        <v>18</v>
      </c>
      <c r="H9" s="5" t="s">
        <v>24</v>
      </c>
      <c r="I9" s="5">
        <v>448</v>
      </c>
      <c r="L9" s="2" t="s">
        <v>21</v>
      </c>
      <c r="M9" s="3">
        <v>558382</v>
      </c>
    </row>
    <row r="10" spans="1:13">
      <c r="A10" s="5" t="s">
        <v>29</v>
      </c>
      <c r="B10" s="5">
        <v>50</v>
      </c>
      <c r="C10" s="5" t="s">
        <v>23</v>
      </c>
      <c r="D10" s="5">
        <v>79437</v>
      </c>
      <c r="E10" s="5">
        <v>86118</v>
      </c>
      <c r="F10" s="5">
        <v>8</v>
      </c>
      <c r="G10" s="5" t="s">
        <v>11</v>
      </c>
      <c r="H10" s="5" t="s">
        <v>19</v>
      </c>
      <c r="I10" s="5">
        <v>367</v>
      </c>
      <c r="L10" s="2" t="s">
        <v>11</v>
      </c>
      <c r="M10" s="3">
        <v>847071</v>
      </c>
    </row>
    <row r="11" spans="1:13">
      <c r="A11" s="5" t="s">
        <v>30</v>
      </c>
      <c r="B11" s="5">
        <v>39</v>
      </c>
      <c r="C11" s="5" t="s">
        <v>14</v>
      </c>
      <c r="D11" s="5">
        <v>56797</v>
      </c>
      <c r="E11" s="5">
        <v>106767</v>
      </c>
      <c r="F11" s="5">
        <v>12</v>
      </c>
      <c r="G11" s="5" t="s">
        <v>18</v>
      </c>
      <c r="H11" s="5" t="s">
        <v>24</v>
      </c>
      <c r="I11" s="5">
        <v>41</v>
      </c>
      <c r="L11" s="2" t="s">
        <v>15</v>
      </c>
      <c r="M11" s="3">
        <v>732836</v>
      </c>
    </row>
    <row r="12" spans="1:13">
      <c r="A12" s="5" t="s">
        <v>31</v>
      </c>
      <c r="B12" s="5">
        <v>42</v>
      </c>
      <c r="C12" s="5" t="s">
        <v>32</v>
      </c>
      <c r="D12" s="5">
        <v>37449</v>
      </c>
      <c r="E12" s="5">
        <v>43812</v>
      </c>
      <c r="F12" s="5">
        <v>20</v>
      </c>
      <c r="G12" s="5" t="s">
        <v>21</v>
      </c>
      <c r="H12" s="5" t="s">
        <v>26</v>
      </c>
      <c r="I12" s="5">
        <v>115</v>
      </c>
      <c r="L12" s="2" t="s">
        <v>74</v>
      </c>
      <c r="M12" s="3">
        <v>3505917</v>
      </c>
    </row>
    <row r="13" spans="1:13">
      <c r="A13" s="5" t="s">
        <v>33</v>
      </c>
      <c r="B13" s="5">
        <v>54</v>
      </c>
      <c r="C13" s="5" t="s">
        <v>23</v>
      </c>
      <c r="D13" s="5">
        <v>88672</v>
      </c>
      <c r="E13" s="5">
        <v>65348</v>
      </c>
      <c r="F13" s="5">
        <v>11</v>
      </c>
      <c r="G13" s="5" t="s">
        <v>18</v>
      </c>
      <c r="H13" s="5" t="s">
        <v>26</v>
      </c>
      <c r="I13" s="5">
        <v>449</v>
      </c>
    </row>
    <row r="14" spans="1:13">
      <c r="A14" s="5" t="s">
        <v>34</v>
      </c>
      <c r="B14" s="5">
        <v>36</v>
      </c>
      <c r="C14" s="5" t="s">
        <v>23</v>
      </c>
      <c r="D14" s="5">
        <v>44640</v>
      </c>
      <c r="E14" s="5">
        <v>106299</v>
      </c>
      <c r="F14" s="5">
        <v>4</v>
      </c>
      <c r="G14" s="5" t="s">
        <v>15</v>
      </c>
      <c r="H14" s="5" t="s">
        <v>12</v>
      </c>
      <c r="I14" s="5">
        <v>88</v>
      </c>
    </row>
    <row r="15" spans="1:13">
      <c r="A15" s="5" t="s">
        <v>35</v>
      </c>
      <c r="B15" s="5">
        <v>41</v>
      </c>
      <c r="C15" s="5" t="s">
        <v>10</v>
      </c>
      <c r="D15" s="5">
        <v>40196</v>
      </c>
      <c r="E15" s="5">
        <v>87226</v>
      </c>
      <c r="F15" s="5">
        <v>7</v>
      </c>
      <c r="G15" s="5" t="s">
        <v>15</v>
      </c>
      <c r="H15" s="5" t="s">
        <v>19</v>
      </c>
      <c r="I15" s="5">
        <v>454</v>
      </c>
    </row>
    <row r="16" spans="1:13">
      <c r="A16" s="5" t="s">
        <v>36</v>
      </c>
      <c r="B16" s="5">
        <v>41</v>
      </c>
      <c r="C16" s="5" t="s">
        <v>17</v>
      </c>
      <c r="D16" s="5">
        <v>59680</v>
      </c>
      <c r="E16" s="5">
        <v>49803</v>
      </c>
      <c r="F16" s="5">
        <v>3</v>
      </c>
      <c r="G16" s="5" t="s">
        <v>21</v>
      </c>
      <c r="H16" s="5" t="s">
        <v>26</v>
      </c>
      <c r="I16" s="5">
        <v>358</v>
      </c>
    </row>
    <row r="17" spans="1:9">
      <c r="A17" s="5" t="s">
        <v>37</v>
      </c>
      <c r="B17" s="5">
        <v>51</v>
      </c>
      <c r="C17" s="5" t="s">
        <v>10</v>
      </c>
      <c r="D17" s="5">
        <v>48533</v>
      </c>
      <c r="E17" s="5">
        <v>32196</v>
      </c>
      <c r="F17" s="5">
        <v>9</v>
      </c>
      <c r="G17" s="5" t="s">
        <v>18</v>
      </c>
      <c r="H17" s="5" t="s">
        <v>38</v>
      </c>
      <c r="I17" s="5">
        <v>406</v>
      </c>
    </row>
    <row r="18" spans="1:9">
      <c r="A18" s="5" t="s">
        <v>39</v>
      </c>
      <c r="B18" s="5">
        <v>47</v>
      </c>
      <c r="C18" s="5" t="s">
        <v>10</v>
      </c>
      <c r="D18" s="5">
        <v>82932</v>
      </c>
      <c r="E18" s="5">
        <v>73585</v>
      </c>
      <c r="F18" s="5">
        <v>11</v>
      </c>
      <c r="G18" s="5" t="s">
        <v>18</v>
      </c>
      <c r="H18" s="5" t="s">
        <v>12</v>
      </c>
      <c r="I18" s="5">
        <v>12</v>
      </c>
    </row>
    <row r="19" spans="1:9">
      <c r="A19" s="5" t="s">
        <v>40</v>
      </c>
      <c r="B19" s="5">
        <v>42</v>
      </c>
      <c r="C19" s="5" t="s">
        <v>23</v>
      </c>
      <c r="D19" s="5">
        <v>38179</v>
      </c>
      <c r="E19" s="5">
        <v>32685</v>
      </c>
      <c r="F19" s="5">
        <v>12</v>
      </c>
      <c r="G19" s="5" t="s">
        <v>11</v>
      </c>
      <c r="H19" s="5" t="s">
        <v>24</v>
      </c>
      <c r="I19" s="5">
        <v>398</v>
      </c>
    </row>
    <row r="20" spans="1:9">
      <c r="A20" s="5" t="s">
        <v>41</v>
      </c>
      <c r="B20" s="5">
        <v>32</v>
      </c>
      <c r="C20" s="5" t="s">
        <v>10</v>
      </c>
      <c r="D20" s="5">
        <v>69959</v>
      </c>
      <c r="E20" s="5">
        <v>89481</v>
      </c>
      <c r="F20" s="5">
        <v>18</v>
      </c>
      <c r="G20" s="5" t="s">
        <v>11</v>
      </c>
      <c r="H20" s="5" t="s">
        <v>12</v>
      </c>
      <c r="I20" s="5">
        <v>275</v>
      </c>
    </row>
    <row r="21" spans="1:9">
      <c r="A21" s="5" t="s">
        <v>42</v>
      </c>
      <c r="B21" s="5">
        <v>49</v>
      </c>
      <c r="C21" s="5" t="s">
        <v>14</v>
      </c>
      <c r="D21" s="5">
        <v>76463</v>
      </c>
      <c r="E21" s="5">
        <v>43036</v>
      </c>
      <c r="F21" s="5">
        <v>13</v>
      </c>
      <c r="G21" s="5" t="s">
        <v>18</v>
      </c>
      <c r="H21" s="5" t="s">
        <v>24</v>
      </c>
      <c r="I21" s="5">
        <v>215</v>
      </c>
    </row>
    <row r="22" spans="1:9">
      <c r="A22" s="5" t="s">
        <v>43</v>
      </c>
      <c r="B22" s="5">
        <v>33</v>
      </c>
      <c r="C22" s="5" t="s">
        <v>23</v>
      </c>
      <c r="D22" s="5">
        <v>72546</v>
      </c>
      <c r="E22" s="5">
        <v>24447</v>
      </c>
      <c r="F22" s="5">
        <v>5</v>
      </c>
      <c r="G22" s="5" t="s">
        <v>18</v>
      </c>
      <c r="H22" s="5" t="s">
        <v>26</v>
      </c>
      <c r="I22" s="5">
        <v>381</v>
      </c>
    </row>
    <row r="23" spans="1:9">
      <c r="A23" s="5" t="s">
        <v>44</v>
      </c>
      <c r="B23" s="5">
        <v>49</v>
      </c>
      <c r="C23" s="5" t="s">
        <v>32</v>
      </c>
      <c r="D23" s="5">
        <v>65932</v>
      </c>
      <c r="E23" s="5">
        <v>61642</v>
      </c>
      <c r="F23" s="5">
        <v>1</v>
      </c>
      <c r="G23" s="5" t="s">
        <v>15</v>
      </c>
      <c r="H23" s="5" t="s">
        <v>38</v>
      </c>
      <c r="I23" s="5">
        <v>292</v>
      </c>
    </row>
    <row r="24" spans="1:9">
      <c r="A24" s="5" t="s">
        <v>45</v>
      </c>
      <c r="B24" s="5">
        <v>42</v>
      </c>
      <c r="C24" s="5" t="s">
        <v>14</v>
      </c>
      <c r="D24" s="5">
        <v>57140</v>
      </c>
      <c r="E24" s="5">
        <v>113981</v>
      </c>
      <c r="F24" s="5">
        <v>13</v>
      </c>
      <c r="G24" s="5" t="s">
        <v>11</v>
      </c>
      <c r="H24" s="5" t="s">
        <v>38</v>
      </c>
      <c r="I24" s="5">
        <v>451</v>
      </c>
    </row>
    <row r="25" spans="1:9">
      <c r="A25" s="5" t="s">
        <v>46</v>
      </c>
      <c r="B25" s="5">
        <v>47</v>
      </c>
      <c r="C25" s="5" t="s">
        <v>32</v>
      </c>
      <c r="D25" s="5">
        <v>54385</v>
      </c>
      <c r="E25" s="5">
        <v>98053</v>
      </c>
      <c r="F25" s="5">
        <v>4</v>
      </c>
      <c r="G25" s="5" t="s">
        <v>15</v>
      </c>
      <c r="H25" s="5" t="s">
        <v>19</v>
      </c>
      <c r="I25" s="5">
        <v>283</v>
      </c>
    </row>
    <row r="26" spans="1:9">
      <c r="A26" s="5" t="s">
        <v>47</v>
      </c>
      <c r="B26" s="5">
        <v>48</v>
      </c>
      <c r="C26" s="5" t="s">
        <v>23</v>
      </c>
      <c r="D26" s="5">
        <v>34545</v>
      </c>
      <c r="E26" s="5">
        <v>93971</v>
      </c>
      <c r="F26" s="5">
        <v>20</v>
      </c>
      <c r="G26" s="5" t="s">
        <v>11</v>
      </c>
      <c r="H26" s="5" t="s">
        <v>26</v>
      </c>
      <c r="I26" s="5">
        <v>204</v>
      </c>
    </row>
    <row r="27" spans="1:9">
      <c r="A27" s="5" t="s">
        <v>48</v>
      </c>
      <c r="B27" s="5">
        <v>48</v>
      </c>
      <c r="C27" s="5" t="s">
        <v>32</v>
      </c>
      <c r="D27" s="5">
        <v>89345</v>
      </c>
      <c r="E27" s="5">
        <v>25302</v>
      </c>
      <c r="F27" s="5">
        <v>3</v>
      </c>
      <c r="G27" s="5" t="s">
        <v>18</v>
      </c>
      <c r="H27" s="5" t="s">
        <v>26</v>
      </c>
      <c r="I27" s="5">
        <v>271</v>
      </c>
    </row>
    <row r="28" spans="1:9">
      <c r="A28" s="5" t="s">
        <v>49</v>
      </c>
      <c r="B28" s="5">
        <v>39</v>
      </c>
      <c r="C28" s="5" t="s">
        <v>14</v>
      </c>
      <c r="D28" s="5">
        <v>59142</v>
      </c>
      <c r="E28" s="5">
        <v>72626</v>
      </c>
      <c r="F28" s="5">
        <v>13</v>
      </c>
      <c r="G28" s="5" t="s">
        <v>11</v>
      </c>
      <c r="H28" s="5" t="s">
        <v>38</v>
      </c>
      <c r="I28" s="5">
        <v>458</v>
      </c>
    </row>
    <row r="29" spans="1:9">
      <c r="A29" s="5" t="s">
        <v>50</v>
      </c>
      <c r="B29" s="5">
        <v>31</v>
      </c>
      <c r="C29" s="5" t="s">
        <v>14</v>
      </c>
      <c r="D29" s="5">
        <v>53428</v>
      </c>
      <c r="E29" s="5">
        <v>89094</v>
      </c>
      <c r="F29" s="5">
        <v>6</v>
      </c>
      <c r="G29" s="5" t="s">
        <v>15</v>
      </c>
      <c r="H29" s="5" t="s">
        <v>26</v>
      </c>
      <c r="I29" s="5">
        <v>483</v>
      </c>
    </row>
    <row r="30" spans="1:9">
      <c r="A30" s="5" t="s">
        <v>51</v>
      </c>
      <c r="B30" s="5">
        <v>29</v>
      </c>
      <c r="C30" s="5" t="s">
        <v>14</v>
      </c>
      <c r="D30" s="5">
        <v>69002</v>
      </c>
      <c r="E30" s="5">
        <v>92623</v>
      </c>
      <c r="F30" s="5">
        <v>9</v>
      </c>
      <c r="G30" s="5" t="s">
        <v>18</v>
      </c>
      <c r="H30" s="5" t="s">
        <v>12</v>
      </c>
      <c r="I30" s="5">
        <v>419</v>
      </c>
    </row>
    <row r="31" spans="1:9">
      <c r="A31" s="5" t="s">
        <v>52</v>
      </c>
      <c r="B31" s="5">
        <v>55</v>
      </c>
      <c r="C31" s="5" t="s">
        <v>17</v>
      </c>
      <c r="D31" s="5">
        <v>51033</v>
      </c>
      <c r="E31" s="5">
        <v>26871</v>
      </c>
      <c r="F31" s="5">
        <v>1</v>
      </c>
      <c r="G31" s="5" t="s">
        <v>21</v>
      </c>
      <c r="H31" s="5" t="s">
        <v>19</v>
      </c>
      <c r="I31" s="5">
        <v>61</v>
      </c>
    </row>
    <row r="32" spans="1:9">
      <c r="A32" s="5" t="s">
        <v>53</v>
      </c>
      <c r="B32" s="5">
        <v>40</v>
      </c>
      <c r="C32" s="5" t="s">
        <v>10</v>
      </c>
      <c r="D32" s="5">
        <v>54552</v>
      </c>
      <c r="E32" s="5">
        <v>67962</v>
      </c>
      <c r="F32" s="5">
        <v>20</v>
      </c>
      <c r="G32" s="5" t="s">
        <v>21</v>
      </c>
      <c r="H32" s="5" t="s">
        <v>24</v>
      </c>
      <c r="I32" s="5">
        <v>65</v>
      </c>
    </row>
    <row r="33" spans="1:13">
      <c r="A33" s="5" t="s">
        <v>54</v>
      </c>
      <c r="B33" s="5">
        <v>44</v>
      </c>
      <c r="C33" s="5" t="s">
        <v>14</v>
      </c>
      <c r="D33" s="5">
        <v>50661</v>
      </c>
      <c r="E33" s="5">
        <v>114465</v>
      </c>
      <c r="F33" s="5">
        <v>20</v>
      </c>
      <c r="G33" s="5" t="s">
        <v>18</v>
      </c>
      <c r="H33" s="5" t="s">
        <v>12</v>
      </c>
      <c r="I33" s="5">
        <v>493</v>
      </c>
    </row>
    <row r="34" spans="1:13">
      <c r="A34" s="5" t="s">
        <v>55</v>
      </c>
      <c r="B34" s="5">
        <v>54</v>
      </c>
      <c r="C34" s="5" t="s">
        <v>14</v>
      </c>
      <c r="D34" s="5">
        <v>85056</v>
      </c>
      <c r="E34" s="5">
        <v>65406</v>
      </c>
      <c r="F34" s="5">
        <v>16</v>
      </c>
      <c r="G34" s="5" t="s">
        <v>18</v>
      </c>
      <c r="H34" s="5" t="s">
        <v>24</v>
      </c>
      <c r="I34" s="5">
        <v>464</v>
      </c>
    </row>
    <row r="35" spans="1:13">
      <c r="A35" s="5" t="s">
        <v>56</v>
      </c>
      <c r="B35" s="5">
        <v>41</v>
      </c>
      <c r="C35" s="5" t="s">
        <v>17</v>
      </c>
      <c r="D35" s="5">
        <v>39746</v>
      </c>
      <c r="E35" s="5">
        <v>42379</v>
      </c>
      <c r="F35" s="5">
        <v>10</v>
      </c>
      <c r="G35" s="5" t="s">
        <v>15</v>
      </c>
      <c r="H35" s="5" t="s">
        <v>12</v>
      </c>
      <c r="I35" s="5">
        <v>432</v>
      </c>
    </row>
    <row r="36" spans="1:13">
      <c r="A36" s="5" t="s">
        <v>57</v>
      </c>
      <c r="B36" s="5">
        <v>30</v>
      </c>
      <c r="C36" s="5" t="s">
        <v>10</v>
      </c>
      <c r="D36" s="5">
        <v>63175</v>
      </c>
      <c r="E36" s="5">
        <v>83264</v>
      </c>
      <c r="F36" s="5">
        <v>17</v>
      </c>
      <c r="G36" s="5" t="s">
        <v>15</v>
      </c>
      <c r="H36" s="5" t="s">
        <v>19</v>
      </c>
      <c r="I36" s="5">
        <v>111</v>
      </c>
      <c r="L36" s="1" t="s">
        <v>73</v>
      </c>
      <c r="M36" t="s">
        <v>75</v>
      </c>
    </row>
    <row r="37" spans="1:13">
      <c r="A37" s="5" t="s">
        <v>58</v>
      </c>
      <c r="B37" s="5">
        <v>31</v>
      </c>
      <c r="C37" s="5" t="s">
        <v>10</v>
      </c>
      <c r="D37" s="5">
        <v>76212</v>
      </c>
      <c r="E37" s="5">
        <v>96902</v>
      </c>
      <c r="F37" s="5">
        <v>7</v>
      </c>
      <c r="G37" s="5" t="s">
        <v>18</v>
      </c>
      <c r="H37" s="5" t="s">
        <v>38</v>
      </c>
      <c r="I37" s="5">
        <v>367</v>
      </c>
      <c r="L37" s="2" t="s">
        <v>24</v>
      </c>
      <c r="M37" s="3">
        <v>580854</v>
      </c>
    </row>
    <row r="38" spans="1:13">
      <c r="A38" s="5" t="s">
        <v>59</v>
      </c>
      <c r="B38" s="5">
        <v>45</v>
      </c>
      <c r="C38" s="5" t="s">
        <v>14</v>
      </c>
      <c r="D38" s="5">
        <v>86510</v>
      </c>
      <c r="E38" s="5">
        <v>113217</v>
      </c>
      <c r="F38" s="5">
        <v>10</v>
      </c>
      <c r="G38" s="5" t="s">
        <v>18</v>
      </c>
      <c r="H38" s="5" t="s">
        <v>26</v>
      </c>
      <c r="I38" s="5">
        <v>222</v>
      </c>
      <c r="L38" s="2" t="s">
        <v>19</v>
      </c>
      <c r="M38" s="3">
        <v>718411</v>
      </c>
    </row>
    <row r="39" spans="1:13">
      <c r="A39" s="5" t="s">
        <v>60</v>
      </c>
      <c r="B39" s="5">
        <v>36</v>
      </c>
      <c r="C39" s="5" t="s">
        <v>32</v>
      </c>
      <c r="D39" s="5">
        <v>38515</v>
      </c>
      <c r="E39" s="5">
        <v>23716</v>
      </c>
      <c r="F39" s="5">
        <v>4</v>
      </c>
      <c r="G39" s="5" t="s">
        <v>21</v>
      </c>
      <c r="H39" s="5" t="s">
        <v>24</v>
      </c>
      <c r="I39" s="5">
        <v>300</v>
      </c>
      <c r="L39" s="2" t="s">
        <v>74</v>
      </c>
      <c r="M39" s="3">
        <v>1299265</v>
      </c>
    </row>
    <row r="40" spans="1:13">
      <c r="A40" s="5" t="s">
        <v>61</v>
      </c>
      <c r="B40" s="5">
        <v>29</v>
      </c>
      <c r="C40" s="5" t="s">
        <v>32</v>
      </c>
      <c r="D40" s="5">
        <v>39833</v>
      </c>
      <c r="E40" s="5">
        <v>109453</v>
      </c>
      <c r="F40" s="5">
        <v>16</v>
      </c>
      <c r="G40" s="5" t="s">
        <v>18</v>
      </c>
      <c r="H40" s="5" t="s">
        <v>24</v>
      </c>
      <c r="I40" s="5">
        <v>476</v>
      </c>
    </row>
    <row r="41" spans="1:13">
      <c r="A41" s="5" t="s">
        <v>62</v>
      </c>
      <c r="B41" s="5">
        <v>43</v>
      </c>
      <c r="C41" s="5" t="s">
        <v>10</v>
      </c>
      <c r="D41" s="5">
        <v>54138</v>
      </c>
      <c r="E41" s="5">
        <v>29847</v>
      </c>
      <c r="F41" s="5">
        <v>15</v>
      </c>
      <c r="G41" s="5" t="s">
        <v>15</v>
      </c>
      <c r="H41" s="5" t="s">
        <v>19</v>
      </c>
      <c r="I41" s="5">
        <v>182</v>
      </c>
    </row>
    <row r="42" spans="1:13">
      <c r="A42" s="5" t="s">
        <v>63</v>
      </c>
      <c r="B42" s="5">
        <v>47</v>
      </c>
      <c r="C42" s="5" t="s">
        <v>32</v>
      </c>
      <c r="D42" s="5">
        <v>57380</v>
      </c>
      <c r="E42" s="5">
        <v>109241</v>
      </c>
      <c r="F42" s="5">
        <v>1</v>
      </c>
      <c r="G42" s="5" t="s">
        <v>11</v>
      </c>
      <c r="H42" s="5" t="s">
        <v>38</v>
      </c>
      <c r="I42" s="5">
        <v>283</v>
      </c>
    </row>
    <row r="43" spans="1:13">
      <c r="A43" s="5" t="s">
        <v>64</v>
      </c>
      <c r="B43" s="5">
        <v>42</v>
      </c>
      <c r="C43" s="5" t="s">
        <v>10</v>
      </c>
      <c r="D43" s="5">
        <v>50885</v>
      </c>
      <c r="E43" s="5">
        <v>25175</v>
      </c>
      <c r="F43" s="5">
        <v>20</v>
      </c>
      <c r="G43" s="5" t="s">
        <v>18</v>
      </c>
      <c r="H43" s="5" t="s">
        <v>26</v>
      </c>
      <c r="I43" s="5">
        <v>330</v>
      </c>
    </row>
    <row r="44" spans="1:13">
      <c r="A44" s="5" t="s">
        <v>65</v>
      </c>
      <c r="B44" s="5">
        <v>31</v>
      </c>
      <c r="C44" s="5" t="s">
        <v>17</v>
      </c>
      <c r="D44" s="5">
        <v>58126</v>
      </c>
      <c r="E44" s="5">
        <v>51419</v>
      </c>
      <c r="F44" s="5">
        <v>9</v>
      </c>
      <c r="G44" s="5" t="s">
        <v>18</v>
      </c>
      <c r="H44" s="5" t="s">
        <v>38</v>
      </c>
      <c r="I44" s="5">
        <v>311</v>
      </c>
    </row>
    <row r="45" spans="1:13">
      <c r="A45" s="5" t="s">
        <v>66</v>
      </c>
      <c r="B45" s="5">
        <v>48</v>
      </c>
      <c r="C45" s="5" t="s">
        <v>14</v>
      </c>
      <c r="D45" s="5">
        <v>78157</v>
      </c>
      <c r="E45" s="5">
        <v>23760</v>
      </c>
      <c r="F45" s="5">
        <v>4</v>
      </c>
      <c r="G45" s="5" t="s">
        <v>15</v>
      </c>
      <c r="H45" s="5" t="s">
        <v>38</v>
      </c>
      <c r="I45" s="5">
        <v>452</v>
      </c>
    </row>
    <row r="46" spans="1:13">
      <c r="A46" s="5" t="s">
        <v>67</v>
      </c>
      <c r="B46" s="5">
        <v>54</v>
      </c>
      <c r="C46" s="5" t="s">
        <v>14</v>
      </c>
      <c r="D46" s="5">
        <v>41332</v>
      </c>
      <c r="E46" s="5">
        <v>108671</v>
      </c>
      <c r="F46" s="5">
        <v>8</v>
      </c>
      <c r="G46" s="5" t="s">
        <v>11</v>
      </c>
      <c r="H46" s="5" t="s">
        <v>12</v>
      </c>
      <c r="I46" s="5">
        <v>274</v>
      </c>
    </row>
    <row r="47" spans="1:13">
      <c r="A47" s="5" t="s">
        <v>68</v>
      </c>
      <c r="B47" s="5">
        <v>26</v>
      </c>
      <c r="C47" s="5" t="s">
        <v>17</v>
      </c>
      <c r="D47" s="5">
        <v>45360</v>
      </c>
      <c r="E47" s="5">
        <v>72026</v>
      </c>
      <c r="F47" s="5">
        <v>12</v>
      </c>
      <c r="G47" s="5" t="s">
        <v>21</v>
      </c>
      <c r="H47" s="5" t="s">
        <v>19</v>
      </c>
      <c r="I47" s="5">
        <v>75</v>
      </c>
    </row>
    <row r="48" spans="1:13">
      <c r="A48" s="5" t="s">
        <v>69</v>
      </c>
      <c r="B48" s="5">
        <v>27</v>
      </c>
      <c r="C48" s="5" t="s">
        <v>23</v>
      </c>
      <c r="D48" s="5">
        <v>40887</v>
      </c>
      <c r="E48" s="5">
        <v>49141</v>
      </c>
      <c r="F48" s="5">
        <v>15</v>
      </c>
      <c r="G48" s="5" t="s">
        <v>21</v>
      </c>
      <c r="H48" s="5" t="s">
        <v>24</v>
      </c>
      <c r="I48" s="5">
        <v>206</v>
      </c>
    </row>
    <row r="49" spans="1:9">
      <c r="A49" s="5" t="s">
        <v>70</v>
      </c>
      <c r="B49" s="5">
        <v>47</v>
      </c>
      <c r="C49" s="5" t="s">
        <v>17</v>
      </c>
      <c r="D49" s="5">
        <v>67994</v>
      </c>
      <c r="E49" s="5">
        <v>92810</v>
      </c>
      <c r="F49" s="5">
        <v>12</v>
      </c>
      <c r="G49" s="5" t="s">
        <v>18</v>
      </c>
      <c r="H49" s="5" t="s">
        <v>38</v>
      </c>
      <c r="I49" s="5">
        <v>219</v>
      </c>
    </row>
    <row r="50" spans="1:9">
      <c r="A50" s="5" t="s">
        <v>71</v>
      </c>
      <c r="B50" s="5">
        <v>41</v>
      </c>
      <c r="C50" s="5" t="s">
        <v>32</v>
      </c>
      <c r="D50" s="5">
        <v>33306</v>
      </c>
      <c r="E50" s="5">
        <v>69309</v>
      </c>
      <c r="F50" s="5">
        <v>15</v>
      </c>
      <c r="G50" s="5" t="s">
        <v>11</v>
      </c>
      <c r="H50" s="5" t="s">
        <v>19</v>
      </c>
      <c r="I50" s="5">
        <v>385</v>
      </c>
    </row>
    <row r="51" spans="1:9">
      <c r="A51" s="5" t="s">
        <v>72</v>
      </c>
      <c r="B51" s="5">
        <v>41</v>
      </c>
      <c r="C51" s="5" t="s">
        <v>17</v>
      </c>
      <c r="D51" s="5">
        <v>38909</v>
      </c>
      <c r="E51" s="5">
        <v>96601</v>
      </c>
      <c r="F51" s="5">
        <v>9</v>
      </c>
      <c r="G51" s="5" t="s">
        <v>18</v>
      </c>
      <c r="H51" s="5" t="s">
        <v>26</v>
      </c>
      <c r="I51" s="5">
        <v>327</v>
      </c>
    </row>
    <row r="57" spans="1:9">
      <c r="C57" s="1" t="s">
        <v>75</v>
      </c>
      <c r="D57" s="1" t="s">
        <v>76</v>
      </c>
    </row>
    <row r="58" spans="1:9">
      <c r="C58" s="1" t="s">
        <v>73</v>
      </c>
      <c r="D58" t="s">
        <v>21</v>
      </c>
      <c r="E58" t="s">
        <v>11</v>
      </c>
      <c r="F58" t="s">
        <v>74</v>
      </c>
    </row>
    <row r="59" spans="1:9">
      <c r="C59" s="2" t="s">
        <v>24</v>
      </c>
      <c r="D59" s="3">
        <v>140819</v>
      </c>
      <c r="E59" s="3">
        <v>65018</v>
      </c>
      <c r="F59" s="3">
        <v>205837</v>
      </c>
    </row>
    <row r="60" spans="1:9">
      <c r="C60" s="2" t="s">
        <v>26</v>
      </c>
      <c r="D60" s="3">
        <v>190990</v>
      </c>
      <c r="E60" s="3">
        <v>93971</v>
      </c>
      <c r="F60" s="3">
        <v>284961</v>
      </c>
    </row>
    <row r="61" spans="1:9">
      <c r="C61" s="2" t="s">
        <v>74</v>
      </c>
      <c r="D61" s="3">
        <v>331809</v>
      </c>
      <c r="E61" s="3">
        <v>158989</v>
      </c>
      <c r="F61" s="3">
        <v>490798</v>
      </c>
    </row>
  </sheetData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tabSelected="1" topLeftCell="A28" workbookViewId="0">
      <selection activeCell="N52" sqref="N52"/>
    </sheetView>
  </sheetViews>
  <sheetFormatPr defaultRowHeight="15"/>
  <cols>
    <col min="1" max="2" width="9.140625" style="6"/>
    <col min="3" max="3" width="11.7109375" style="6" bestFit="1" customWidth="1"/>
    <col min="4" max="4" width="9.140625" style="6"/>
    <col min="5" max="5" width="13.7109375" style="6" bestFit="1" customWidth="1"/>
    <col min="6" max="6" width="17.85546875" style="6" bestFit="1" customWidth="1"/>
    <col min="7" max="7" width="9.140625" style="6"/>
    <col min="8" max="8" width="9" style="6" bestFit="1" customWidth="1"/>
    <col min="9" max="9" width="13.140625" style="6" bestFit="1" customWidth="1"/>
    <col min="10" max="16384" width="9.140625" style="6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77</v>
      </c>
    </row>
    <row r="2" spans="1:10">
      <c r="A2" s="6" t="s">
        <v>9</v>
      </c>
      <c r="B2" s="6">
        <v>34</v>
      </c>
      <c r="C2" s="6" t="s">
        <v>10</v>
      </c>
      <c r="D2" s="6">
        <v>87676</v>
      </c>
      <c r="E2" s="6">
        <v>38655</v>
      </c>
      <c r="F2" s="6">
        <v>8</v>
      </c>
      <c r="G2" s="6" t="s">
        <v>11</v>
      </c>
      <c r="H2" s="6" t="s">
        <v>12</v>
      </c>
      <c r="I2" s="6">
        <v>434</v>
      </c>
      <c r="J2" s="8" t="str">
        <f>IF([Quantity Sold]&lt;200,"poor",IF([Quantity Sold]&lt;500,"Average",IF([Quantity Sold]&lt;800,"Good",IF([Quantity Sold]&lt;1000,"Distinct"))))</f>
        <v>Average</v>
      </c>
    </row>
    <row r="3" spans="1:10">
      <c r="A3" s="6" t="s">
        <v>13</v>
      </c>
      <c r="B3" s="6">
        <v>47</v>
      </c>
      <c r="C3" s="6" t="s">
        <v>14</v>
      </c>
      <c r="D3" s="6">
        <v>47641</v>
      </c>
      <c r="E3" s="6">
        <v>111272</v>
      </c>
      <c r="F3" s="6">
        <v>15</v>
      </c>
      <c r="G3" s="6" t="s">
        <v>15</v>
      </c>
      <c r="H3" s="6" t="s">
        <v>12</v>
      </c>
      <c r="I3" s="6">
        <v>205</v>
      </c>
      <c r="J3" s="8" t="str">
        <f>IF([Quantity Sold]&lt;200,"poor",IF([Quantity Sold]&lt;500,"Average",IF([Quantity Sold]&lt;800,"Good",IF([Quantity Sold]&lt;1000,"Distinct"))))</f>
        <v>Average</v>
      </c>
    </row>
    <row r="4" spans="1:10">
      <c r="A4" s="6" t="s">
        <v>16</v>
      </c>
      <c r="B4" s="6">
        <v>34</v>
      </c>
      <c r="C4" s="6" t="s">
        <v>17</v>
      </c>
      <c r="D4" s="6">
        <v>43284</v>
      </c>
      <c r="E4" s="6">
        <v>88521</v>
      </c>
      <c r="F4" s="6">
        <v>1</v>
      </c>
      <c r="G4" s="6" t="s">
        <v>18</v>
      </c>
      <c r="H4" s="6" t="s">
        <v>19</v>
      </c>
      <c r="I4" s="6">
        <v>171</v>
      </c>
      <c r="J4" s="8" t="str">
        <f>IF([Quantity Sold]&lt;200,"poor",IF([Quantity Sold]&lt;500,"Average",IF([Quantity Sold]&lt;800,"Good",IF([Quantity Sold]&lt;1000,"Distinct"))))</f>
        <v>poor</v>
      </c>
    </row>
    <row r="5" spans="1:10">
      <c r="A5" s="6" t="s">
        <v>20</v>
      </c>
      <c r="B5" s="6">
        <v>49</v>
      </c>
      <c r="C5" s="6" t="s">
        <v>14</v>
      </c>
      <c r="D5" s="6">
        <v>51270</v>
      </c>
      <c r="E5" s="6">
        <v>77176</v>
      </c>
      <c r="F5" s="6">
        <v>6</v>
      </c>
      <c r="G5" s="6" t="s">
        <v>21</v>
      </c>
      <c r="H5" s="6" t="s">
        <v>19</v>
      </c>
      <c r="I5" s="6">
        <v>280</v>
      </c>
      <c r="J5" s="8" t="str">
        <f>IF([Quantity Sold]&lt;200,"poor",IF([Quantity Sold]&lt;500,"Average",IF([Quantity Sold]&lt;800,"Good",IF([Quantity Sold]&lt;1000,"Distinct"))))</f>
        <v>Average</v>
      </c>
    </row>
    <row r="6" spans="1:10">
      <c r="A6" s="6" t="s">
        <v>22</v>
      </c>
      <c r="B6" s="6">
        <v>33</v>
      </c>
      <c r="C6" s="6" t="s">
        <v>23</v>
      </c>
      <c r="D6" s="6">
        <v>97982</v>
      </c>
      <c r="E6" s="6">
        <v>32333</v>
      </c>
      <c r="F6" s="6">
        <v>13</v>
      </c>
      <c r="G6" s="6" t="s">
        <v>11</v>
      </c>
      <c r="H6" s="6" t="s">
        <v>24</v>
      </c>
      <c r="I6" s="6">
        <v>317</v>
      </c>
      <c r="J6" s="8" t="str">
        <f>IF([Quantity Sold]&lt;200,"poor",IF([Quantity Sold]&lt;500,"Average",IF([Quantity Sold]&lt;800,"Good",IF([Quantity Sold]&lt;1000,"Distinct"))))</f>
        <v>Average</v>
      </c>
    </row>
    <row r="7" spans="1:10">
      <c r="A7" s="6" t="s">
        <v>25</v>
      </c>
      <c r="B7" s="6">
        <v>33</v>
      </c>
      <c r="C7" s="6" t="s">
        <v>23</v>
      </c>
      <c r="D7" s="6">
        <v>70862</v>
      </c>
      <c r="E7" s="6">
        <v>97375</v>
      </c>
      <c r="F7" s="6">
        <v>20</v>
      </c>
      <c r="G7" s="6" t="s">
        <v>21</v>
      </c>
      <c r="H7" s="6" t="s">
        <v>26</v>
      </c>
      <c r="I7" s="6">
        <v>62</v>
      </c>
      <c r="J7" s="8" t="str">
        <f>IF([Quantity Sold]&lt;200,"poor",IF([Quantity Sold]&lt;500,"Average",IF([Quantity Sold]&lt;800,"Good",IF([Quantity Sold]&lt;1000,"Distinct"))))</f>
        <v>poor</v>
      </c>
    </row>
    <row r="8" spans="1:10">
      <c r="A8" s="6" t="s">
        <v>27</v>
      </c>
      <c r="B8" s="6">
        <v>48</v>
      </c>
      <c r="C8" s="6" t="s">
        <v>14</v>
      </c>
      <c r="D8" s="6">
        <v>98616</v>
      </c>
      <c r="E8" s="6">
        <v>50500</v>
      </c>
      <c r="F8" s="6">
        <v>17</v>
      </c>
      <c r="G8" s="6" t="s">
        <v>21</v>
      </c>
      <c r="H8" s="6" t="s">
        <v>12</v>
      </c>
      <c r="I8" s="6">
        <v>376</v>
      </c>
      <c r="J8" s="8" t="str">
        <f>IF([Quantity Sold]&lt;200,"poor",IF([Quantity Sold]&lt;500,"Average",IF([Quantity Sold]&lt;800,"Good",IF([Quantity Sold]&lt;1000,"Distinct"))))</f>
        <v>Average</v>
      </c>
    </row>
    <row r="9" spans="1:10">
      <c r="A9" s="6" t="s">
        <v>28</v>
      </c>
      <c r="B9" s="6">
        <v>45</v>
      </c>
      <c r="C9" s="6" t="s">
        <v>17</v>
      </c>
      <c r="D9" s="6">
        <v>65298</v>
      </c>
      <c r="E9" s="6">
        <v>50355</v>
      </c>
      <c r="F9" s="6">
        <v>5</v>
      </c>
      <c r="G9" s="6" t="s">
        <v>18</v>
      </c>
      <c r="H9" s="6" t="s">
        <v>24</v>
      </c>
      <c r="I9" s="6">
        <v>448</v>
      </c>
      <c r="J9" s="8" t="str">
        <f>IF([Quantity Sold]&lt;200,"poor",IF([Quantity Sold]&lt;500,"Average",IF([Quantity Sold]&lt;800,"Good",IF([Quantity Sold]&lt;1000,"Distinct"))))</f>
        <v>Average</v>
      </c>
    </row>
    <row r="10" spans="1:10">
      <c r="A10" s="6" t="s">
        <v>29</v>
      </c>
      <c r="B10" s="6">
        <v>50</v>
      </c>
      <c r="C10" s="6" t="s">
        <v>23</v>
      </c>
      <c r="D10" s="6">
        <v>79437</v>
      </c>
      <c r="E10" s="6">
        <v>86118</v>
      </c>
      <c r="F10" s="6">
        <v>8</v>
      </c>
      <c r="G10" s="6" t="s">
        <v>11</v>
      </c>
      <c r="H10" s="6" t="s">
        <v>19</v>
      </c>
      <c r="I10" s="6">
        <v>367</v>
      </c>
      <c r="J10" s="8" t="str">
        <f>IF([Quantity Sold]&lt;200,"poor",IF([Quantity Sold]&lt;500,"Average",IF([Quantity Sold]&lt;800,"Good",IF([Quantity Sold]&lt;1000,"Distinct"))))</f>
        <v>Average</v>
      </c>
    </row>
    <row r="11" spans="1:10">
      <c r="A11" s="6" t="s">
        <v>30</v>
      </c>
      <c r="B11" s="6">
        <v>39</v>
      </c>
      <c r="C11" s="6" t="s">
        <v>14</v>
      </c>
      <c r="D11" s="6">
        <v>56797</v>
      </c>
      <c r="E11" s="6">
        <v>106767</v>
      </c>
      <c r="F11" s="6">
        <v>12</v>
      </c>
      <c r="G11" s="6" t="s">
        <v>18</v>
      </c>
      <c r="H11" s="6" t="s">
        <v>24</v>
      </c>
      <c r="I11" s="6">
        <v>41</v>
      </c>
      <c r="J11" s="8" t="str">
        <f>IF([Quantity Sold]&lt;200,"poor",IF([Quantity Sold]&lt;500,"Average",IF([Quantity Sold]&lt;800,"Good",IF([Quantity Sold]&lt;1000,"Distinct"))))</f>
        <v>poor</v>
      </c>
    </row>
    <row r="12" spans="1:10">
      <c r="A12" s="6" t="s">
        <v>31</v>
      </c>
      <c r="B12" s="6">
        <v>42</v>
      </c>
      <c r="C12" s="6" t="s">
        <v>32</v>
      </c>
      <c r="D12" s="6">
        <v>37449</v>
      </c>
      <c r="E12" s="6">
        <v>43812</v>
      </c>
      <c r="F12" s="6">
        <v>20</v>
      </c>
      <c r="G12" s="6" t="s">
        <v>21</v>
      </c>
      <c r="H12" s="6" t="s">
        <v>26</v>
      </c>
      <c r="I12" s="6">
        <v>115</v>
      </c>
      <c r="J12" s="8" t="str">
        <f>IF([Quantity Sold]&lt;200,"poor",IF([Quantity Sold]&lt;500,"Average",IF([Quantity Sold]&lt;800,"Good",IF([Quantity Sold]&lt;1000,"Distinct"))))</f>
        <v>poor</v>
      </c>
    </row>
    <row r="13" spans="1:10">
      <c r="A13" s="6" t="s">
        <v>33</v>
      </c>
      <c r="B13" s="6">
        <v>54</v>
      </c>
      <c r="C13" s="6" t="s">
        <v>23</v>
      </c>
      <c r="D13" s="6">
        <v>88672</v>
      </c>
      <c r="E13" s="6">
        <v>65348</v>
      </c>
      <c r="F13" s="6">
        <v>11</v>
      </c>
      <c r="G13" s="6" t="s">
        <v>18</v>
      </c>
      <c r="H13" s="6" t="s">
        <v>26</v>
      </c>
      <c r="I13" s="6">
        <v>449</v>
      </c>
      <c r="J13" s="8" t="str">
        <f>IF([Quantity Sold]&lt;200,"poor",IF([Quantity Sold]&lt;500,"Average",IF([Quantity Sold]&lt;800,"Good",IF([Quantity Sold]&lt;1000,"Distinct"))))</f>
        <v>Average</v>
      </c>
    </row>
    <row r="14" spans="1:10">
      <c r="A14" s="6" t="s">
        <v>34</v>
      </c>
      <c r="B14" s="6">
        <v>36</v>
      </c>
      <c r="C14" s="6" t="s">
        <v>23</v>
      </c>
      <c r="D14" s="6">
        <v>44640</v>
      </c>
      <c r="E14" s="6">
        <v>106299</v>
      </c>
      <c r="F14" s="6">
        <v>4</v>
      </c>
      <c r="G14" s="6" t="s">
        <v>15</v>
      </c>
      <c r="H14" s="6" t="s">
        <v>12</v>
      </c>
      <c r="I14" s="6">
        <v>88</v>
      </c>
      <c r="J14" s="8" t="str">
        <f>IF([Quantity Sold]&lt;200,"poor",IF([Quantity Sold]&lt;500,"Average",IF([Quantity Sold]&lt;800,"Good",IF([Quantity Sold]&lt;1000,"Distinct"))))</f>
        <v>poor</v>
      </c>
    </row>
    <row r="15" spans="1:10">
      <c r="A15" s="6" t="s">
        <v>35</v>
      </c>
      <c r="B15" s="6">
        <v>41</v>
      </c>
      <c r="C15" s="6" t="s">
        <v>10</v>
      </c>
      <c r="D15" s="6">
        <v>40196</v>
      </c>
      <c r="E15" s="6">
        <v>87226</v>
      </c>
      <c r="F15" s="6">
        <v>7</v>
      </c>
      <c r="G15" s="6" t="s">
        <v>15</v>
      </c>
      <c r="H15" s="6" t="s">
        <v>19</v>
      </c>
      <c r="I15" s="6">
        <v>454</v>
      </c>
      <c r="J15" s="8" t="str">
        <f>IF([Quantity Sold]&lt;200,"poor",IF([Quantity Sold]&lt;500,"Average",IF([Quantity Sold]&lt;800,"Good",IF([Quantity Sold]&lt;1000,"Distinct"))))</f>
        <v>Average</v>
      </c>
    </row>
    <row r="16" spans="1:10">
      <c r="A16" s="6" t="s">
        <v>36</v>
      </c>
      <c r="B16" s="6">
        <v>41</v>
      </c>
      <c r="C16" s="6" t="s">
        <v>17</v>
      </c>
      <c r="D16" s="6">
        <v>59680</v>
      </c>
      <c r="E16" s="6">
        <v>49803</v>
      </c>
      <c r="F16" s="6">
        <v>3</v>
      </c>
      <c r="G16" s="6" t="s">
        <v>21</v>
      </c>
      <c r="H16" s="6" t="s">
        <v>26</v>
      </c>
      <c r="I16" s="6">
        <v>358</v>
      </c>
      <c r="J16" s="8" t="str">
        <f>IF([Quantity Sold]&lt;200,"poor",IF([Quantity Sold]&lt;500,"Average",IF([Quantity Sold]&lt;800,"Good",IF([Quantity Sold]&lt;1000,"Distinct"))))</f>
        <v>Average</v>
      </c>
    </row>
    <row r="17" spans="1:10">
      <c r="A17" s="6" t="s">
        <v>37</v>
      </c>
      <c r="B17" s="6">
        <v>51</v>
      </c>
      <c r="C17" s="6" t="s">
        <v>10</v>
      </c>
      <c r="D17" s="6">
        <v>48533</v>
      </c>
      <c r="E17" s="6">
        <v>32196</v>
      </c>
      <c r="F17" s="6">
        <v>9</v>
      </c>
      <c r="G17" s="6" t="s">
        <v>18</v>
      </c>
      <c r="H17" s="6" t="s">
        <v>38</v>
      </c>
      <c r="I17" s="6">
        <v>900</v>
      </c>
      <c r="J17" s="8" t="str">
        <f>IF([Quantity Sold]&lt;200,"poor",IF([Quantity Sold]&lt;500,"Average",IF([Quantity Sold]&lt;800,"Good",IF([Quantity Sold]&lt;1000,"Distinct"))))</f>
        <v>Distinct</v>
      </c>
    </row>
    <row r="18" spans="1:10">
      <c r="A18" s="6" t="s">
        <v>39</v>
      </c>
      <c r="B18" s="6">
        <v>47</v>
      </c>
      <c r="C18" s="6" t="s">
        <v>10</v>
      </c>
      <c r="D18" s="6">
        <v>82932</v>
      </c>
      <c r="E18" s="6">
        <v>73585</v>
      </c>
      <c r="F18" s="6">
        <v>11</v>
      </c>
      <c r="G18" s="6" t="s">
        <v>18</v>
      </c>
      <c r="H18" s="6" t="s">
        <v>12</v>
      </c>
      <c r="I18" s="6">
        <v>12</v>
      </c>
      <c r="J18" s="8" t="str">
        <f>IF([Quantity Sold]&lt;200,"poor",IF([Quantity Sold]&lt;500,"Average",IF([Quantity Sold]&lt;800,"Good",IF([Quantity Sold]&lt;1000,"Distinct"))))</f>
        <v>poor</v>
      </c>
    </row>
    <row r="19" spans="1:10">
      <c r="A19" s="6" t="s">
        <v>40</v>
      </c>
      <c r="B19" s="6">
        <v>42</v>
      </c>
      <c r="C19" s="6" t="s">
        <v>23</v>
      </c>
      <c r="D19" s="6">
        <v>38179</v>
      </c>
      <c r="E19" s="6">
        <v>32685</v>
      </c>
      <c r="F19" s="6">
        <v>12</v>
      </c>
      <c r="G19" s="6" t="s">
        <v>11</v>
      </c>
      <c r="H19" s="6" t="s">
        <v>24</v>
      </c>
      <c r="I19" s="6">
        <v>398</v>
      </c>
      <c r="J19" s="8" t="str">
        <f>IF([Quantity Sold]&lt;200,"poor",IF([Quantity Sold]&lt;500,"Average",IF([Quantity Sold]&lt;800,"Good",IF([Quantity Sold]&lt;1000,"Distinct"))))</f>
        <v>Average</v>
      </c>
    </row>
    <row r="20" spans="1:10">
      <c r="A20" s="6" t="s">
        <v>41</v>
      </c>
      <c r="B20" s="6">
        <v>32</v>
      </c>
      <c r="C20" s="6" t="s">
        <v>10</v>
      </c>
      <c r="D20" s="6">
        <v>69959</v>
      </c>
      <c r="E20" s="6">
        <v>89481</v>
      </c>
      <c r="F20" s="6">
        <v>18</v>
      </c>
      <c r="G20" s="6" t="s">
        <v>11</v>
      </c>
      <c r="H20" s="6" t="s">
        <v>12</v>
      </c>
      <c r="I20" s="6">
        <v>275</v>
      </c>
      <c r="J20" s="8" t="str">
        <f>IF([Quantity Sold]&lt;200,"poor",IF([Quantity Sold]&lt;500,"Average",IF([Quantity Sold]&lt;800,"Good",IF([Quantity Sold]&lt;1000,"Distinct"))))</f>
        <v>Average</v>
      </c>
    </row>
    <row r="21" spans="1:10">
      <c r="A21" s="6" t="s">
        <v>42</v>
      </c>
      <c r="B21" s="6">
        <v>49</v>
      </c>
      <c r="C21" s="6" t="s">
        <v>14</v>
      </c>
      <c r="D21" s="6">
        <v>76463</v>
      </c>
      <c r="E21" s="6">
        <v>43036</v>
      </c>
      <c r="F21" s="6">
        <v>13</v>
      </c>
      <c r="G21" s="6" t="s">
        <v>18</v>
      </c>
      <c r="H21" s="6" t="s">
        <v>24</v>
      </c>
      <c r="I21" s="6">
        <v>215</v>
      </c>
      <c r="J21" s="8" t="str">
        <f>IF([Quantity Sold]&lt;200,"poor",IF([Quantity Sold]&lt;500,"Average",IF([Quantity Sold]&lt;800,"Good",IF([Quantity Sold]&lt;1000,"Distinct"))))</f>
        <v>Average</v>
      </c>
    </row>
    <row r="22" spans="1:10">
      <c r="A22" s="6" t="s">
        <v>43</v>
      </c>
      <c r="B22" s="6">
        <v>33</v>
      </c>
      <c r="C22" s="6" t="s">
        <v>23</v>
      </c>
      <c r="D22" s="6">
        <v>72546</v>
      </c>
      <c r="E22" s="6">
        <v>24447</v>
      </c>
      <c r="F22" s="6">
        <v>5</v>
      </c>
      <c r="G22" s="6" t="s">
        <v>18</v>
      </c>
      <c r="H22" s="6" t="s">
        <v>26</v>
      </c>
      <c r="I22" s="6">
        <v>381</v>
      </c>
      <c r="J22" s="8" t="str">
        <f>IF([Quantity Sold]&lt;200,"poor",IF([Quantity Sold]&lt;500,"Average",IF([Quantity Sold]&lt;800,"Good",IF([Quantity Sold]&lt;1000,"Distinct"))))</f>
        <v>Average</v>
      </c>
    </row>
    <row r="23" spans="1:10">
      <c r="A23" s="6" t="s">
        <v>44</v>
      </c>
      <c r="B23" s="6">
        <v>49</v>
      </c>
      <c r="C23" s="6" t="s">
        <v>32</v>
      </c>
      <c r="D23" s="6">
        <v>65932</v>
      </c>
      <c r="E23" s="6">
        <v>61642</v>
      </c>
      <c r="F23" s="6">
        <v>1</v>
      </c>
      <c r="G23" s="6" t="s">
        <v>15</v>
      </c>
      <c r="H23" s="6" t="s">
        <v>38</v>
      </c>
      <c r="I23" s="6">
        <v>292</v>
      </c>
      <c r="J23" s="8" t="str">
        <f>IF([Quantity Sold]&lt;200,"poor",IF([Quantity Sold]&lt;500,"Average",IF([Quantity Sold]&lt;800,"Good",IF([Quantity Sold]&lt;1000,"Distinct"))))</f>
        <v>Average</v>
      </c>
    </row>
    <row r="24" spans="1:10">
      <c r="A24" s="6" t="s">
        <v>45</v>
      </c>
      <c r="B24" s="6">
        <v>42</v>
      </c>
      <c r="C24" s="6" t="s">
        <v>14</v>
      </c>
      <c r="D24" s="6">
        <v>57140</v>
      </c>
      <c r="E24" s="6">
        <v>113981</v>
      </c>
      <c r="F24" s="6">
        <v>13</v>
      </c>
      <c r="G24" s="6" t="s">
        <v>11</v>
      </c>
      <c r="H24" s="6" t="s">
        <v>38</v>
      </c>
      <c r="I24" s="6">
        <v>451</v>
      </c>
      <c r="J24" s="8" t="str">
        <f>IF([Quantity Sold]&lt;200,"poor",IF([Quantity Sold]&lt;500,"Average",IF([Quantity Sold]&lt;800,"Good",IF([Quantity Sold]&lt;1000,"Distinct"))))</f>
        <v>Average</v>
      </c>
    </row>
    <row r="25" spans="1:10">
      <c r="A25" s="6" t="s">
        <v>46</v>
      </c>
      <c r="B25" s="6">
        <v>47</v>
      </c>
      <c r="C25" s="6" t="s">
        <v>32</v>
      </c>
      <c r="D25" s="6">
        <v>54385</v>
      </c>
      <c r="E25" s="6">
        <v>98053</v>
      </c>
      <c r="F25" s="6">
        <v>4</v>
      </c>
      <c r="G25" s="6" t="s">
        <v>15</v>
      </c>
      <c r="H25" s="6" t="s">
        <v>19</v>
      </c>
      <c r="I25" s="6">
        <v>283</v>
      </c>
      <c r="J25" s="8" t="str">
        <f>IF([Quantity Sold]&lt;200,"poor",IF([Quantity Sold]&lt;500,"Average",IF([Quantity Sold]&lt;800,"Good",IF([Quantity Sold]&lt;1000,"Distinct"))))</f>
        <v>Average</v>
      </c>
    </row>
    <row r="26" spans="1:10">
      <c r="A26" s="6" t="s">
        <v>47</v>
      </c>
      <c r="B26" s="6">
        <v>48</v>
      </c>
      <c r="C26" s="6" t="s">
        <v>23</v>
      </c>
      <c r="D26" s="6">
        <v>34545</v>
      </c>
      <c r="E26" s="6">
        <v>93971</v>
      </c>
      <c r="F26" s="6">
        <v>20</v>
      </c>
      <c r="G26" s="6" t="s">
        <v>11</v>
      </c>
      <c r="H26" s="6" t="s">
        <v>26</v>
      </c>
      <c r="I26" s="6">
        <v>204</v>
      </c>
      <c r="J26" s="8" t="str">
        <f>IF([Quantity Sold]&lt;200,"poor",IF([Quantity Sold]&lt;500,"Average",IF([Quantity Sold]&lt;800,"Good",IF([Quantity Sold]&lt;1000,"Distinct"))))</f>
        <v>Average</v>
      </c>
    </row>
    <row r="27" spans="1:10">
      <c r="A27" s="6" t="s">
        <v>48</v>
      </c>
      <c r="B27" s="6">
        <v>48</v>
      </c>
      <c r="C27" s="6" t="s">
        <v>32</v>
      </c>
      <c r="D27" s="6">
        <v>89345</v>
      </c>
      <c r="E27" s="6">
        <v>25302</v>
      </c>
      <c r="F27" s="6">
        <v>3</v>
      </c>
      <c r="G27" s="6" t="s">
        <v>18</v>
      </c>
      <c r="H27" s="6" t="s">
        <v>26</v>
      </c>
      <c r="I27" s="6">
        <v>271</v>
      </c>
      <c r="J27" s="8" t="str">
        <f>IF([Quantity Sold]&lt;200,"poor",IF([Quantity Sold]&lt;500,"Average",IF([Quantity Sold]&lt;800,"Good",IF([Quantity Sold]&lt;1000,"Distinct"))))</f>
        <v>Average</v>
      </c>
    </row>
    <row r="28" spans="1:10">
      <c r="A28" s="6" t="s">
        <v>49</v>
      </c>
      <c r="B28" s="6">
        <v>39</v>
      </c>
      <c r="C28" s="6" t="s">
        <v>14</v>
      </c>
      <c r="D28" s="6">
        <v>59142</v>
      </c>
      <c r="E28" s="6">
        <v>72626</v>
      </c>
      <c r="F28" s="6">
        <v>13</v>
      </c>
      <c r="G28" s="6" t="s">
        <v>11</v>
      </c>
      <c r="H28" s="6" t="s">
        <v>38</v>
      </c>
      <c r="I28" s="6">
        <v>458</v>
      </c>
      <c r="J28" s="8" t="str">
        <f>IF([Quantity Sold]&lt;200,"poor",IF([Quantity Sold]&lt;500,"Average",IF([Quantity Sold]&lt;800,"Good",IF([Quantity Sold]&lt;1000,"Distinct"))))</f>
        <v>Average</v>
      </c>
    </row>
    <row r="29" spans="1:10">
      <c r="A29" s="6" t="s">
        <v>50</v>
      </c>
      <c r="B29" s="6">
        <v>31</v>
      </c>
      <c r="C29" s="6" t="s">
        <v>14</v>
      </c>
      <c r="D29" s="6">
        <v>53428</v>
      </c>
      <c r="E29" s="6">
        <v>89094</v>
      </c>
      <c r="F29" s="6">
        <v>6</v>
      </c>
      <c r="G29" s="6" t="s">
        <v>15</v>
      </c>
      <c r="H29" s="6" t="s">
        <v>26</v>
      </c>
      <c r="I29" s="6">
        <v>483</v>
      </c>
      <c r="J29" s="8" t="str">
        <f>IF([Quantity Sold]&lt;200,"poor",IF([Quantity Sold]&lt;500,"Average",IF([Quantity Sold]&lt;800,"Good",IF([Quantity Sold]&lt;1000,"Distinct"))))</f>
        <v>Average</v>
      </c>
    </row>
    <row r="30" spans="1:10">
      <c r="A30" s="6" t="s">
        <v>51</v>
      </c>
      <c r="B30" s="6">
        <v>29</v>
      </c>
      <c r="C30" s="6" t="s">
        <v>14</v>
      </c>
      <c r="D30" s="6">
        <v>69002</v>
      </c>
      <c r="E30" s="6">
        <v>92623</v>
      </c>
      <c r="F30" s="6">
        <v>9</v>
      </c>
      <c r="G30" s="6" t="s">
        <v>18</v>
      </c>
      <c r="H30" s="6" t="s">
        <v>12</v>
      </c>
      <c r="I30" s="6">
        <v>419</v>
      </c>
      <c r="J30" s="8" t="str">
        <f>IF([Quantity Sold]&lt;200,"poor",IF([Quantity Sold]&lt;500,"Average",IF([Quantity Sold]&lt;800,"Good",IF([Quantity Sold]&lt;1000,"Distinct"))))</f>
        <v>Average</v>
      </c>
    </row>
    <row r="31" spans="1:10">
      <c r="A31" s="6" t="s">
        <v>52</v>
      </c>
      <c r="B31" s="6">
        <v>55</v>
      </c>
      <c r="C31" s="6" t="s">
        <v>17</v>
      </c>
      <c r="D31" s="6">
        <v>51033</v>
      </c>
      <c r="E31" s="6">
        <v>26871</v>
      </c>
      <c r="F31" s="6">
        <v>1</v>
      </c>
      <c r="G31" s="6" t="s">
        <v>21</v>
      </c>
      <c r="H31" s="6" t="s">
        <v>19</v>
      </c>
      <c r="I31" s="6">
        <v>61</v>
      </c>
      <c r="J31" s="8" t="str">
        <f>IF([Quantity Sold]&lt;200,"poor",IF([Quantity Sold]&lt;500,"Average",IF([Quantity Sold]&lt;800,"Good",IF([Quantity Sold]&lt;1000,"Distinct"))))</f>
        <v>poor</v>
      </c>
    </row>
    <row r="32" spans="1:10">
      <c r="A32" s="6" t="s">
        <v>53</v>
      </c>
      <c r="B32" s="6">
        <v>40</v>
      </c>
      <c r="C32" s="6" t="s">
        <v>10</v>
      </c>
      <c r="D32" s="6">
        <v>54552</v>
      </c>
      <c r="E32" s="6">
        <v>67962</v>
      </c>
      <c r="F32" s="6">
        <v>20</v>
      </c>
      <c r="G32" s="6" t="s">
        <v>21</v>
      </c>
      <c r="H32" s="6" t="s">
        <v>24</v>
      </c>
      <c r="I32" s="6">
        <v>65</v>
      </c>
      <c r="J32" s="8" t="str">
        <f>IF([Quantity Sold]&lt;200,"poor",IF([Quantity Sold]&lt;500,"Average",IF([Quantity Sold]&lt;800,"Good",IF([Quantity Sold]&lt;1000,"Distinct"))))</f>
        <v>poor</v>
      </c>
    </row>
    <row r="33" spans="1:10">
      <c r="A33" s="6" t="s">
        <v>54</v>
      </c>
      <c r="B33" s="6">
        <v>44</v>
      </c>
      <c r="C33" s="6" t="s">
        <v>14</v>
      </c>
      <c r="D33" s="6">
        <v>50661</v>
      </c>
      <c r="E33" s="6">
        <v>114465</v>
      </c>
      <c r="F33" s="6">
        <v>20</v>
      </c>
      <c r="G33" s="6" t="s">
        <v>18</v>
      </c>
      <c r="H33" s="6" t="s">
        <v>12</v>
      </c>
      <c r="I33" s="6">
        <v>493</v>
      </c>
      <c r="J33" s="8" t="str">
        <f>IF([Quantity Sold]&lt;200,"poor",IF([Quantity Sold]&lt;500,"Average",IF([Quantity Sold]&lt;800,"Good",IF([Quantity Sold]&lt;1000,"Distinct"))))</f>
        <v>Average</v>
      </c>
    </row>
    <row r="34" spans="1:10">
      <c r="A34" s="6" t="s">
        <v>55</v>
      </c>
      <c r="B34" s="6">
        <v>54</v>
      </c>
      <c r="C34" s="6" t="s">
        <v>14</v>
      </c>
      <c r="D34" s="6">
        <v>85056</v>
      </c>
      <c r="E34" s="6">
        <v>65406</v>
      </c>
      <c r="F34" s="6">
        <v>16</v>
      </c>
      <c r="G34" s="6" t="s">
        <v>18</v>
      </c>
      <c r="H34" s="6" t="s">
        <v>24</v>
      </c>
      <c r="I34" s="6">
        <v>464</v>
      </c>
      <c r="J34" s="8" t="str">
        <f>IF([Quantity Sold]&lt;200,"poor",IF([Quantity Sold]&lt;500,"Average",IF([Quantity Sold]&lt;800,"Good",IF([Quantity Sold]&lt;1000,"Distinct"))))</f>
        <v>Average</v>
      </c>
    </row>
    <row r="35" spans="1:10">
      <c r="A35" s="6" t="s">
        <v>56</v>
      </c>
      <c r="B35" s="6">
        <v>41</v>
      </c>
      <c r="C35" s="6" t="s">
        <v>17</v>
      </c>
      <c r="D35" s="6">
        <v>39746</v>
      </c>
      <c r="E35" s="6">
        <v>42379</v>
      </c>
      <c r="F35" s="6">
        <v>10</v>
      </c>
      <c r="G35" s="6" t="s">
        <v>15</v>
      </c>
      <c r="H35" s="6" t="s">
        <v>12</v>
      </c>
      <c r="I35" s="6">
        <v>432</v>
      </c>
      <c r="J35" s="8" t="str">
        <f>IF([Quantity Sold]&lt;200,"poor",IF([Quantity Sold]&lt;500,"Average",IF([Quantity Sold]&lt;800,"Good",IF([Quantity Sold]&lt;1000,"Distinct"))))</f>
        <v>Average</v>
      </c>
    </row>
    <row r="36" spans="1:10">
      <c r="A36" s="6" t="s">
        <v>57</v>
      </c>
      <c r="B36" s="6">
        <v>30</v>
      </c>
      <c r="C36" s="6" t="s">
        <v>10</v>
      </c>
      <c r="D36" s="6">
        <v>63175</v>
      </c>
      <c r="E36" s="6">
        <v>83264</v>
      </c>
      <c r="F36" s="6">
        <v>17</v>
      </c>
      <c r="G36" s="6" t="s">
        <v>15</v>
      </c>
      <c r="H36" s="6" t="s">
        <v>19</v>
      </c>
      <c r="I36" s="6">
        <v>111</v>
      </c>
      <c r="J36" s="8" t="str">
        <f>IF([Quantity Sold]&lt;200,"poor",IF([Quantity Sold]&lt;500,"Average",IF([Quantity Sold]&lt;800,"Good",IF([Quantity Sold]&lt;1000,"Distinct"))))</f>
        <v>poor</v>
      </c>
    </row>
    <row r="37" spans="1:10">
      <c r="A37" s="6" t="s">
        <v>58</v>
      </c>
      <c r="B37" s="6">
        <v>31</v>
      </c>
      <c r="C37" s="6" t="s">
        <v>10</v>
      </c>
      <c r="D37" s="6">
        <v>76212</v>
      </c>
      <c r="E37" s="6">
        <v>96902</v>
      </c>
      <c r="F37" s="6">
        <v>7</v>
      </c>
      <c r="G37" s="6" t="s">
        <v>18</v>
      </c>
      <c r="H37" s="6" t="s">
        <v>38</v>
      </c>
      <c r="I37" s="6">
        <v>367</v>
      </c>
      <c r="J37" s="8" t="str">
        <f>IF([Quantity Sold]&lt;200,"poor",IF([Quantity Sold]&lt;500,"Average",IF([Quantity Sold]&lt;800,"Good",IF([Quantity Sold]&lt;1000,"Distinct"))))</f>
        <v>Average</v>
      </c>
    </row>
    <row r="38" spans="1:10">
      <c r="A38" s="6" t="s">
        <v>59</v>
      </c>
      <c r="B38" s="6">
        <v>45</v>
      </c>
      <c r="C38" s="6" t="s">
        <v>14</v>
      </c>
      <c r="D38" s="6">
        <v>86510</v>
      </c>
      <c r="E38" s="6">
        <v>113217</v>
      </c>
      <c r="F38" s="6">
        <v>10</v>
      </c>
      <c r="G38" s="6" t="s">
        <v>18</v>
      </c>
      <c r="H38" s="6" t="s">
        <v>26</v>
      </c>
      <c r="I38" s="6">
        <v>222</v>
      </c>
      <c r="J38" s="8" t="str">
        <f>IF([Quantity Sold]&lt;200,"poor",IF([Quantity Sold]&lt;500,"Average",IF([Quantity Sold]&lt;800,"Good",IF([Quantity Sold]&lt;1000,"Distinct"))))</f>
        <v>Average</v>
      </c>
    </row>
    <row r="39" spans="1:10">
      <c r="A39" s="6" t="s">
        <v>60</v>
      </c>
      <c r="B39" s="6">
        <v>36</v>
      </c>
      <c r="C39" s="6" t="s">
        <v>32</v>
      </c>
      <c r="D39" s="6">
        <v>38515</v>
      </c>
      <c r="E39" s="6">
        <v>23716</v>
      </c>
      <c r="F39" s="6">
        <v>4</v>
      </c>
      <c r="G39" s="6" t="s">
        <v>21</v>
      </c>
      <c r="H39" s="6" t="s">
        <v>24</v>
      </c>
      <c r="I39" s="6">
        <v>300</v>
      </c>
      <c r="J39" s="8" t="str">
        <f>IF([Quantity Sold]&lt;200,"poor",IF([Quantity Sold]&lt;500,"Average",IF([Quantity Sold]&lt;800,"Good",IF([Quantity Sold]&lt;1000,"Distinct"))))</f>
        <v>Average</v>
      </c>
    </row>
    <row r="40" spans="1:10">
      <c r="A40" s="6" t="s">
        <v>61</v>
      </c>
      <c r="B40" s="6">
        <v>29</v>
      </c>
      <c r="C40" s="6" t="s">
        <v>32</v>
      </c>
      <c r="D40" s="6">
        <v>39833</v>
      </c>
      <c r="E40" s="6">
        <v>109453</v>
      </c>
      <c r="F40" s="6">
        <v>16</v>
      </c>
      <c r="G40" s="6" t="s">
        <v>18</v>
      </c>
      <c r="H40" s="6" t="s">
        <v>24</v>
      </c>
      <c r="I40" s="6">
        <v>896</v>
      </c>
      <c r="J40" s="8" t="str">
        <f>IF([Quantity Sold]&lt;200,"poor",IF([Quantity Sold]&lt;500,"Average",IF([Quantity Sold]&lt;800,"Good",IF([Quantity Sold]&lt;1000,"Distinct"))))</f>
        <v>Distinct</v>
      </c>
    </row>
    <row r="41" spans="1:10">
      <c r="A41" s="6" t="s">
        <v>62</v>
      </c>
      <c r="B41" s="6">
        <v>43</v>
      </c>
      <c r="C41" s="6" t="s">
        <v>10</v>
      </c>
      <c r="D41" s="6">
        <v>54138</v>
      </c>
      <c r="E41" s="6">
        <v>29847</v>
      </c>
      <c r="F41" s="6">
        <v>15</v>
      </c>
      <c r="G41" s="6" t="s">
        <v>15</v>
      </c>
      <c r="H41" s="6" t="s">
        <v>19</v>
      </c>
      <c r="I41" s="6">
        <v>182</v>
      </c>
      <c r="J41" s="8" t="str">
        <f>IF([Quantity Sold]&lt;200,"poor",IF([Quantity Sold]&lt;500,"Average",IF([Quantity Sold]&lt;800,"Good",IF([Quantity Sold]&lt;1000,"Distinct"))))</f>
        <v>poor</v>
      </c>
    </row>
    <row r="42" spans="1:10">
      <c r="A42" s="6" t="s">
        <v>63</v>
      </c>
      <c r="B42" s="6">
        <v>47</v>
      </c>
      <c r="C42" s="6" t="s">
        <v>32</v>
      </c>
      <c r="D42" s="6">
        <v>57380</v>
      </c>
      <c r="E42" s="6">
        <v>109241</v>
      </c>
      <c r="F42" s="6">
        <v>1</v>
      </c>
      <c r="G42" s="6" t="s">
        <v>11</v>
      </c>
      <c r="H42" s="6" t="s">
        <v>38</v>
      </c>
      <c r="I42" s="6">
        <v>283</v>
      </c>
      <c r="J42" s="8" t="str">
        <f>IF([Quantity Sold]&lt;200,"poor",IF([Quantity Sold]&lt;500,"Average",IF([Quantity Sold]&lt;800,"Good",IF([Quantity Sold]&lt;1000,"Distinct"))))</f>
        <v>Average</v>
      </c>
    </row>
    <row r="43" spans="1:10">
      <c r="A43" s="6" t="s">
        <v>64</v>
      </c>
      <c r="B43" s="6">
        <v>42</v>
      </c>
      <c r="C43" s="6" t="s">
        <v>10</v>
      </c>
      <c r="D43" s="6">
        <v>50885</v>
      </c>
      <c r="E43" s="6">
        <v>25175</v>
      </c>
      <c r="F43" s="6">
        <v>20</v>
      </c>
      <c r="G43" s="6" t="s">
        <v>18</v>
      </c>
      <c r="H43" s="6" t="s">
        <v>26</v>
      </c>
      <c r="I43" s="6">
        <v>330</v>
      </c>
      <c r="J43" s="8" t="str">
        <f>IF([Quantity Sold]&lt;200,"poor",IF([Quantity Sold]&lt;500,"Average",IF([Quantity Sold]&lt;800,"Good",IF([Quantity Sold]&lt;1000,"Distinct"))))</f>
        <v>Average</v>
      </c>
    </row>
    <row r="44" spans="1:10">
      <c r="A44" s="6" t="s">
        <v>65</v>
      </c>
      <c r="B44" s="6">
        <v>31</v>
      </c>
      <c r="C44" s="6" t="s">
        <v>17</v>
      </c>
      <c r="D44" s="6">
        <v>58126</v>
      </c>
      <c r="E44" s="6">
        <v>51419</v>
      </c>
      <c r="F44" s="6">
        <v>9</v>
      </c>
      <c r="G44" s="6" t="s">
        <v>18</v>
      </c>
      <c r="H44" s="6" t="s">
        <v>38</v>
      </c>
      <c r="I44" s="6">
        <v>311</v>
      </c>
      <c r="J44" s="8" t="str">
        <f>IF([Quantity Sold]&lt;200,"poor",IF([Quantity Sold]&lt;500,"Average",IF([Quantity Sold]&lt;800,"Good",IF([Quantity Sold]&lt;1000,"Distinct"))))</f>
        <v>Average</v>
      </c>
    </row>
    <row r="45" spans="1:10">
      <c r="A45" s="6" t="s">
        <v>66</v>
      </c>
      <c r="B45" s="6">
        <v>48</v>
      </c>
      <c r="C45" s="6" t="s">
        <v>14</v>
      </c>
      <c r="D45" s="6">
        <v>78157</v>
      </c>
      <c r="E45" s="6">
        <v>23760</v>
      </c>
      <c r="F45" s="6">
        <v>4</v>
      </c>
      <c r="G45" s="6" t="s">
        <v>15</v>
      </c>
      <c r="H45" s="6" t="s">
        <v>38</v>
      </c>
      <c r="I45" s="6">
        <v>452</v>
      </c>
      <c r="J45" s="8" t="str">
        <f>IF([Quantity Sold]&lt;200,"poor",IF([Quantity Sold]&lt;500,"Average",IF([Quantity Sold]&lt;800,"Good",IF([Quantity Sold]&lt;1000,"Distinct"))))</f>
        <v>Average</v>
      </c>
    </row>
    <row r="46" spans="1:10">
      <c r="A46" s="6" t="s">
        <v>67</v>
      </c>
      <c r="B46" s="6">
        <v>54</v>
      </c>
      <c r="C46" s="6" t="s">
        <v>14</v>
      </c>
      <c r="D46" s="6">
        <v>41332</v>
      </c>
      <c r="E46" s="6">
        <v>108671</v>
      </c>
      <c r="F46" s="6">
        <v>8</v>
      </c>
      <c r="G46" s="6" t="s">
        <v>11</v>
      </c>
      <c r="H46" s="6" t="s">
        <v>12</v>
      </c>
      <c r="I46" s="6">
        <v>812</v>
      </c>
      <c r="J46" s="8" t="str">
        <f>IF([Quantity Sold]&lt;200,"poor",IF([Quantity Sold]&lt;500,"Average",IF([Quantity Sold]&lt;800,"Good",IF([Quantity Sold]&lt;1000,"Distinct"))))</f>
        <v>Distinct</v>
      </c>
    </row>
    <row r="47" spans="1:10">
      <c r="A47" s="6" t="s">
        <v>68</v>
      </c>
      <c r="B47" s="6">
        <v>26</v>
      </c>
      <c r="C47" s="6" t="s">
        <v>17</v>
      </c>
      <c r="D47" s="6">
        <v>45360</v>
      </c>
      <c r="E47" s="6">
        <v>72026</v>
      </c>
      <c r="F47" s="6">
        <v>12</v>
      </c>
      <c r="G47" s="6" t="s">
        <v>21</v>
      </c>
      <c r="H47" s="6" t="s">
        <v>19</v>
      </c>
      <c r="I47" s="6">
        <v>75</v>
      </c>
      <c r="J47" s="8" t="str">
        <f>IF([Quantity Sold]&lt;200,"poor",IF([Quantity Sold]&lt;500,"Average",IF([Quantity Sold]&lt;800,"Good",IF([Quantity Sold]&lt;1000,"Distinct"))))</f>
        <v>poor</v>
      </c>
    </row>
    <row r="48" spans="1:10">
      <c r="A48" s="6" t="s">
        <v>69</v>
      </c>
      <c r="B48" s="6">
        <v>27</v>
      </c>
      <c r="C48" s="6" t="s">
        <v>23</v>
      </c>
      <c r="D48" s="6">
        <v>40887</v>
      </c>
      <c r="E48" s="6">
        <v>49141</v>
      </c>
      <c r="F48" s="6">
        <v>15</v>
      </c>
      <c r="G48" s="6" t="s">
        <v>21</v>
      </c>
      <c r="H48" s="6" t="s">
        <v>24</v>
      </c>
      <c r="I48" s="6">
        <v>206</v>
      </c>
      <c r="J48" s="8" t="str">
        <f>IF([Quantity Sold]&lt;200,"poor",IF([Quantity Sold]&lt;500,"Average",IF([Quantity Sold]&lt;800,"Good",IF([Quantity Sold]&lt;1000,"Distinct"))))</f>
        <v>Average</v>
      </c>
    </row>
    <row r="49" spans="1:10">
      <c r="A49" s="6" t="s">
        <v>70</v>
      </c>
      <c r="B49" s="6">
        <v>47</v>
      </c>
      <c r="C49" s="6" t="s">
        <v>17</v>
      </c>
      <c r="D49" s="6">
        <v>67994</v>
      </c>
      <c r="E49" s="6">
        <v>92810</v>
      </c>
      <c r="F49" s="6">
        <v>12</v>
      </c>
      <c r="G49" s="6" t="s">
        <v>18</v>
      </c>
      <c r="H49" s="6" t="s">
        <v>38</v>
      </c>
      <c r="I49" s="6">
        <v>215</v>
      </c>
      <c r="J49" s="8" t="str">
        <f>IF([Quantity Sold]&lt;200,"poor",IF([Quantity Sold]&lt;500,"Average",IF([Quantity Sold]&lt;800,"Good",IF([Quantity Sold]&lt;1000,"Distinct"))))</f>
        <v>Average</v>
      </c>
    </row>
    <row r="50" spans="1:10">
      <c r="A50" s="6" t="s">
        <v>71</v>
      </c>
      <c r="B50" s="6">
        <v>41</v>
      </c>
      <c r="C50" s="6" t="s">
        <v>32</v>
      </c>
      <c r="D50" s="6">
        <v>33306</v>
      </c>
      <c r="E50" s="6">
        <v>69309</v>
      </c>
      <c r="F50" s="6">
        <v>15</v>
      </c>
      <c r="G50" s="6" t="s">
        <v>11</v>
      </c>
      <c r="H50" s="6" t="s">
        <v>19</v>
      </c>
      <c r="I50" s="6">
        <v>385</v>
      </c>
      <c r="J50" s="8" t="str">
        <f>IF([Quantity Sold]&lt;200,"poor",IF([Quantity Sold]&lt;500,"Average",IF([Quantity Sold]&lt;800,"Good",IF([Quantity Sold]&lt;1000,"Distinct"))))</f>
        <v>Average</v>
      </c>
    </row>
    <row r="51" spans="1:10">
      <c r="A51" s="6" t="s">
        <v>72</v>
      </c>
      <c r="B51" s="6">
        <v>41</v>
      </c>
      <c r="C51" s="6" t="s">
        <v>17</v>
      </c>
      <c r="D51" s="6">
        <v>38909</v>
      </c>
      <c r="E51" s="6">
        <v>96601</v>
      </c>
      <c r="F51" s="6">
        <v>9</v>
      </c>
      <c r="G51" s="6" t="s">
        <v>18</v>
      </c>
      <c r="H51" s="6" t="s">
        <v>26</v>
      </c>
      <c r="I51" s="6">
        <v>327</v>
      </c>
      <c r="J51" s="8" t="str">
        <f>IF([Quantity Sold]&lt;200,"poor",IF([Quantity Sold]&lt;500,"Average",IF([Quantity Sold]&lt;800,"Good",IF([Quantity Sold]&lt;1000,"Distinct"))))</f>
        <v>Average</v>
      </c>
    </row>
    <row r="52" spans="1:10">
      <c r="A52" s="7">
        <f>SUBTOTAL(103,[Name])</f>
        <v>50</v>
      </c>
      <c r="B52" s="7"/>
      <c r="C52" s="7">
        <f>COUNTIF( Table14[[#Headers],[#Data],[Department]],C46)</f>
        <v>14</v>
      </c>
      <c r="D52" s="7">
        <f>SUMIF(Table14[[#Headers],[#Data],[Department]],"Marketing", Table14[[#Headers],[#Data],[Salary]])</f>
        <v>469430</v>
      </c>
      <c r="E52" s="7"/>
      <c r="F52" s="7">
        <f>COUNTIF([Experience (Years)],"&lt;8")</f>
        <v>16</v>
      </c>
      <c r="G52" s="7"/>
      <c r="H52" s="7"/>
      <c r="I52" s="7"/>
      <c r="J52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Muchhara</dc:creator>
  <cp:lastModifiedBy>Kashish Muchhara</cp:lastModifiedBy>
  <dcterms:created xsi:type="dcterms:W3CDTF">2025-08-19T04:24:13Z</dcterms:created>
  <dcterms:modified xsi:type="dcterms:W3CDTF">2025-08-19T05:56:27Z</dcterms:modified>
</cp:coreProperties>
</file>